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0545"/>
  </bookViews>
  <sheets>
    <sheet name="Комплексный зачёт" sheetId="15" r:id="rId1"/>
    <sheet name="Разряды и звания" sheetId="14" r:id="rId2"/>
    <sheet name="Командные гонки(п)" sheetId="13" r:id="rId3"/>
    <sheet name="Командные гонки" sheetId="12" r:id="rId4"/>
    <sheet name="Финал(п)" sheetId="11" r:id="rId5"/>
    <sheet name="Финал" sheetId="10" r:id="rId6"/>
    <sheet name="Полуфинал(п)" sheetId="9" r:id="rId7"/>
    <sheet name="Полуфинал" sheetId="8" r:id="rId8"/>
    <sheet name="Квалификация(п)" sheetId="7" r:id="rId9"/>
    <sheet name="Квалификация" sheetId="6" r:id="rId10"/>
    <sheet name="Экипажи индивидуальных гонок" sheetId="5" r:id="rId11"/>
    <sheet name="Все участники соревнований" sheetId="4" r:id="rId12"/>
  </sheets>
  <definedNames>
    <definedName name="_xlnm._FilterDatabase" localSheetId="10" hidden="1">'Экипажи индивидуальных гонок'!$A$1:$K$244</definedName>
  </definedNames>
  <calcPr calcId="145621"/>
</workbook>
</file>

<file path=xl/calcChain.xml><?xml version="1.0" encoding="utf-8"?>
<calcChain xmlns="http://schemas.openxmlformats.org/spreadsheetml/2006/main">
  <c r="AB11" i="15" l="1"/>
  <c r="Z9" i="15"/>
  <c r="Z10" i="15"/>
  <c r="Z11" i="15"/>
  <c r="Z12" i="15"/>
  <c r="Z13" i="15"/>
  <c r="Z14" i="15"/>
  <c r="Z15" i="15"/>
  <c r="Z16" i="15"/>
  <c r="Z17" i="15"/>
  <c r="Z18" i="15"/>
  <c r="Z19" i="15"/>
  <c r="Z20" i="15"/>
  <c r="Z21" i="15"/>
  <c r="Z22" i="15"/>
  <c r="Z23" i="15"/>
  <c r="Z24" i="15"/>
  <c r="Z25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Y25" i="15"/>
  <c r="N9" i="15"/>
  <c r="AB9" i="15" s="1"/>
  <c r="N10" i="15"/>
  <c r="AB10" i="15" s="1"/>
  <c r="N11" i="15"/>
  <c r="N12" i="15"/>
  <c r="AB12" i="15" s="1"/>
  <c r="N13" i="15"/>
  <c r="AB13" i="15" s="1"/>
  <c r="N14" i="15"/>
  <c r="AB14" i="15" s="1"/>
  <c r="N15" i="15"/>
  <c r="AB15" i="15" s="1"/>
  <c r="N16" i="15"/>
  <c r="AB16" i="15" s="1"/>
  <c r="N17" i="15"/>
  <c r="AB17" i="15" s="1"/>
  <c r="N18" i="15"/>
  <c r="AB18" i="15" s="1"/>
  <c r="N19" i="15"/>
  <c r="AB19" i="15" s="1"/>
  <c r="N20" i="15"/>
  <c r="AB20" i="15" s="1"/>
  <c r="N21" i="15"/>
  <c r="AB21" i="15" s="1"/>
  <c r="N22" i="15"/>
  <c r="AB22" i="15" s="1"/>
  <c r="N23" i="15"/>
  <c r="AB23" i="15" s="1"/>
  <c r="N24" i="15"/>
  <c r="AB24" i="15" s="1"/>
  <c r="N25" i="15"/>
  <c r="AB25" i="15" s="1"/>
  <c r="M9" i="15"/>
  <c r="AA9" i="15" s="1"/>
  <c r="M10" i="15"/>
  <c r="AA10" i="15" s="1"/>
  <c r="M11" i="15"/>
  <c r="AA11" i="15" s="1"/>
  <c r="M12" i="15"/>
  <c r="AA12" i="15" s="1"/>
  <c r="M13" i="15"/>
  <c r="AA13" i="15" s="1"/>
  <c r="M14" i="15"/>
  <c r="AA14" i="15" s="1"/>
  <c r="M15" i="15"/>
  <c r="AA15" i="15" s="1"/>
  <c r="M16" i="15"/>
  <c r="AA16" i="15" s="1"/>
  <c r="M17" i="15"/>
  <c r="AA17" i="15" s="1"/>
  <c r="M18" i="15"/>
  <c r="AA18" i="15" s="1"/>
  <c r="M19" i="15"/>
  <c r="AA19" i="15" s="1"/>
  <c r="M20" i="15"/>
  <c r="AA20" i="15" s="1"/>
  <c r="M21" i="15"/>
  <c r="AA21" i="15" s="1"/>
  <c r="M22" i="15"/>
  <c r="AA22" i="15" s="1"/>
  <c r="M23" i="15"/>
  <c r="AA23" i="15" s="1"/>
  <c r="M24" i="15"/>
  <c r="AA24" i="15" s="1"/>
  <c r="M25" i="15"/>
  <c r="AA25" i="15" s="1"/>
  <c r="BK200" i="13"/>
  <c r="BJ200" i="13"/>
  <c r="BH200" i="13"/>
  <c r="AH200" i="13"/>
  <c r="BH197" i="13"/>
  <c r="AH197" i="13"/>
  <c r="AI197" i="13" s="1"/>
  <c r="BJ197" i="13" s="1"/>
  <c r="BK197" i="13" s="1"/>
  <c r="BH194" i="13"/>
  <c r="BI194" i="13" s="1"/>
  <c r="AH194" i="13"/>
  <c r="AI194" i="13" s="1"/>
  <c r="BH187" i="13"/>
  <c r="AH187" i="13"/>
  <c r="AI187" i="13" s="1"/>
  <c r="BJ187" i="13" s="1"/>
  <c r="BK187" i="13" s="1"/>
  <c r="BH184" i="13"/>
  <c r="BI184" i="13" s="1"/>
  <c r="AH184" i="13"/>
  <c r="AI184" i="13" s="1"/>
  <c r="BH181" i="13"/>
  <c r="BI181" i="13" s="1"/>
  <c r="AH181" i="13"/>
  <c r="AI181" i="13" s="1"/>
  <c r="BH178" i="13"/>
  <c r="BI178" i="13" s="1"/>
  <c r="BJ178" i="13" s="1"/>
  <c r="BK178" i="13" s="1"/>
  <c r="AH178" i="13"/>
  <c r="BH175" i="13"/>
  <c r="BI175" i="13" s="1"/>
  <c r="AH175" i="13"/>
  <c r="AI175" i="13" s="1"/>
  <c r="BH172" i="13"/>
  <c r="BI172" i="13" s="1"/>
  <c r="AH172" i="13"/>
  <c r="AI172" i="13" s="1"/>
  <c r="BH169" i="13"/>
  <c r="BI169" i="13" s="1"/>
  <c r="AH169" i="13"/>
  <c r="AI169" i="13" s="1"/>
  <c r="BH166" i="13"/>
  <c r="BI166" i="13" s="1"/>
  <c r="AH166" i="13"/>
  <c r="AI166" i="13" s="1"/>
  <c r="BH163" i="13"/>
  <c r="BI163" i="13" s="1"/>
  <c r="AH163" i="13"/>
  <c r="AI163" i="13" s="1"/>
  <c r="BH160" i="13"/>
  <c r="BI160" i="13" s="1"/>
  <c r="AH160" i="13"/>
  <c r="AI160" i="13" s="1"/>
  <c r="BH157" i="13"/>
  <c r="BI157" i="13" s="1"/>
  <c r="AH157" i="13"/>
  <c r="AI157" i="13" s="1"/>
  <c r="BH154" i="13"/>
  <c r="BI154" i="13" s="1"/>
  <c r="AH154" i="13"/>
  <c r="AI154" i="13" s="1"/>
  <c r="BH151" i="13"/>
  <c r="BI151" i="13" s="1"/>
  <c r="AH151" i="13"/>
  <c r="AI151" i="13" s="1"/>
  <c r="BH148" i="13"/>
  <c r="BI148" i="13" s="1"/>
  <c r="AH148" i="13"/>
  <c r="AI148" i="13" s="1"/>
  <c r="BH141" i="13"/>
  <c r="BI141" i="13" s="1"/>
  <c r="AH141" i="13"/>
  <c r="AI141" i="13" s="1"/>
  <c r="BH138" i="13"/>
  <c r="BI138" i="13" s="1"/>
  <c r="AH138" i="13"/>
  <c r="AI138" i="13" s="1"/>
  <c r="BH135" i="13"/>
  <c r="BI135" i="13" s="1"/>
  <c r="AH135" i="13"/>
  <c r="AI135" i="13" s="1"/>
  <c r="BH132" i="13"/>
  <c r="BI132" i="13" s="1"/>
  <c r="AH132" i="13"/>
  <c r="AI132" i="13" s="1"/>
  <c r="BH129" i="13"/>
  <c r="BI129" i="13" s="1"/>
  <c r="AH129" i="13"/>
  <c r="AI129" i="13" s="1"/>
  <c r="BH126" i="13"/>
  <c r="BI126" i="13" s="1"/>
  <c r="AH126" i="13"/>
  <c r="AI126" i="13" s="1"/>
  <c r="BH123" i="13"/>
  <c r="AH123" i="13"/>
  <c r="AI123" i="13" s="1"/>
  <c r="BJ123" i="13" s="1"/>
  <c r="BK123" i="13" s="1"/>
  <c r="BH120" i="13"/>
  <c r="BI120" i="13" s="1"/>
  <c r="AH120" i="13"/>
  <c r="AI120" i="13" s="1"/>
  <c r="BK107" i="13"/>
  <c r="BJ107" i="13"/>
  <c r="BH107" i="13"/>
  <c r="AH107" i="13"/>
  <c r="BH104" i="13"/>
  <c r="AH104" i="13"/>
  <c r="AI104" i="13" s="1"/>
  <c r="BJ104" i="13" s="1"/>
  <c r="BK104" i="13" s="1"/>
  <c r="BH101" i="13"/>
  <c r="BI101" i="13" s="1"/>
  <c r="AH101" i="13"/>
  <c r="AI101" i="13" s="1"/>
  <c r="BH98" i="13"/>
  <c r="AH98" i="13"/>
  <c r="AI98" i="13" s="1"/>
  <c r="BJ98" i="13" s="1"/>
  <c r="BK98" i="13" s="1"/>
  <c r="BH95" i="13"/>
  <c r="BI95" i="13" s="1"/>
  <c r="BJ95" i="13" s="1"/>
  <c r="BK95" i="13" s="1"/>
  <c r="AH95" i="13"/>
  <c r="BH92" i="13"/>
  <c r="BI92" i="13" s="1"/>
  <c r="AH92" i="13"/>
  <c r="AI92" i="13" s="1"/>
  <c r="BH89" i="13"/>
  <c r="BI89" i="13" s="1"/>
  <c r="AH89" i="13"/>
  <c r="AI89" i="13" s="1"/>
  <c r="BH86" i="13"/>
  <c r="BI86" i="13" s="1"/>
  <c r="AH86" i="13"/>
  <c r="AI86" i="13" s="1"/>
  <c r="BK79" i="13"/>
  <c r="BJ79" i="13"/>
  <c r="BH79" i="13"/>
  <c r="AH79" i="13"/>
  <c r="BH76" i="13"/>
  <c r="BI76" i="13" s="1"/>
  <c r="AH76" i="13"/>
  <c r="AI76" i="13" s="1"/>
  <c r="BH73" i="13"/>
  <c r="BI73" i="13" s="1"/>
  <c r="AH73" i="13"/>
  <c r="AI73" i="13" s="1"/>
  <c r="BH70" i="13"/>
  <c r="BI70" i="13" s="1"/>
  <c r="BJ70" i="13" s="1"/>
  <c r="BK70" i="13" s="1"/>
  <c r="AH70" i="13"/>
  <c r="BH67" i="13"/>
  <c r="BI67" i="13" s="1"/>
  <c r="AH67" i="13"/>
  <c r="AI67" i="13" s="1"/>
  <c r="BH64" i="13"/>
  <c r="BI64" i="13" s="1"/>
  <c r="AH64" i="13"/>
  <c r="AI64" i="13" s="1"/>
  <c r="BH61" i="13"/>
  <c r="BI61" i="13" s="1"/>
  <c r="AH61" i="13"/>
  <c r="AI61" i="13" s="1"/>
  <c r="BH58" i="13"/>
  <c r="BI58" i="13" s="1"/>
  <c r="AH58" i="13"/>
  <c r="AI58" i="13" s="1"/>
  <c r="BH55" i="13"/>
  <c r="AH55" i="13"/>
  <c r="AI55" i="13" s="1"/>
  <c r="BJ55" i="13" s="1"/>
  <c r="BK55" i="13" s="1"/>
  <c r="BH52" i="13"/>
  <c r="BI52" i="13" s="1"/>
  <c r="AH52" i="13"/>
  <c r="AI52" i="13" s="1"/>
  <c r="BH49" i="13"/>
  <c r="BI49" i="13" s="1"/>
  <c r="AH49" i="13"/>
  <c r="AI49" i="13" s="1"/>
  <c r="BH46" i="13"/>
  <c r="BI46" i="13" s="1"/>
  <c r="AH46" i="13"/>
  <c r="AI46" i="13" s="1"/>
  <c r="BH43" i="13"/>
  <c r="BI43" i="13" s="1"/>
  <c r="BJ43" i="13" s="1"/>
  <c r="BK43" i="13" s="1"/>
  <c r="AH43" i="13"/>
  <c r="BH40" i="13"/>
  <c r="BI40" i="13" s="1"/>
  <c r="AH40" i="13"/>
  <c r="AI40" i="13" s="1"/>
  <c r="BH37" i="13"/>
  <c r="BI37" i="13" s="1"/>
  <c r="AH37" i="13"/>
  <c r="AI37" i="13" s="1"/>
  <c r="BH34" i="13"/>
  <c r="BI34" i="13" s="1"/>
  <c r="AH34" i="13"/>
  <c r="AI34" i="13" s="1"/>
  <c r="BH31" i="13"/>
  <c r="BI31" i="13" s="1"/>
  <c r="AH31" i="13"/>
  <c r="AI31" i="13" s="1"/>
  <c r="BH28" i="13"/>
  <c r="BI28" i="13" s="1"/>
  <c r="AH28" i="13"/>
  <c r="AI28" i="13" s="1"/>
  <c r="BH25" i="13"/>
  <c r="BI25" i="13" s="1"/>
  <c r="AH25" i="13"/>
  <c r="AI25" i="13" s="1"/>
  <c r="BH22" i="13"/>
  <c r="BI22" i="13" s="1"/>
  <c r="AH22" i="13"/>
  <c r="AI22" i="13" s="1"/>
  <c r="BH19" i="13"/>
  <c r="BI19" i="13" s="1"/>
  <c r="AH19" i="13"/>
  <c r="AI19" i="13" s="1"/>
  <c r="BH16" i="13"/>
  <c r="BI16" i="13" s="1"/>
  <c r="AH16" i="13"/>
  <c r="AI16" i="13" s="1"/>
  <c r="BH13" i="13"/>
  <c r="BI13" i="13" s="1"/>
  <c r="AH13" i="13"/>
  <c r="AI13" i="13" s="1"/>
  <c r="BH10" i="13"/>
  <c r="BI10" i="13" s="1"/>
  <c r="AH10" i="13"/>
  <c r="AI10" i="13" s="1"/>
  <c r="L83" i="12"/>
  <c r="O82" i="12"/>
  <c r="L82" i="12"/>
  <c r="P82" i="12"/>
  <c r="P83" i="12"/>
  <c r="L77" i="12"/>
  <c r="O76" i="12"/>
  <c r="L76" i="12"/>
  <c r="O75" i="12"/>
  <c r="L75" i="12"/>
  <c r="O74" i="12"/>
  <c r="P74" i="12" s="1"/>
  <c r="O73" i="12"/>
  <c r="L73" i="12"/>
  <c r="O72" i="12"/>
  <c r="L72" i="12"/>
  <c r="O71" i="12"/>
  <c r="L71" i="12"/>
  <c r="O70" i="12"/>
  <c r="L70" i="12"/>
  <c r="O69" i="12"/>
  <c r="L69" i="12"/>
  <c r="O68" i="12"/>
  <c r="L68" i="12"/>
  <c r="O67" i="12"/>
  <c r="L67" i="12"/>
  <c r="O66" i="12"/>
  <c r="L66" i="12"/>
  <c r="O65" i="12"/>
  <c r="L65" i="12"/>
  <c r="O64" i="12"/>
  <c r="L64" i="12"/>
  <c r="P76" i="12"/>
  <c r="P67" i="12"/>
  <c r="P69" i="12"/>
  <c r="P71" i="12"/>
  <c r="P64" i="12"/>
  <c r="P65" i="12"/>
  <c r="P66" i="12"/>
  <c r="P68" i="12"/>
  <c r="P70" i="12"/>
  <c r="P72" i="12"/>
  <c r="P73" i="12"/>
  <c r="P75" i="12"/>
  <c r="P77" i="12"/>
  <c r="O59" i="12"/>
  <c r="L59" i="12"/>
  <c r="O58" i="12"/>
  <c r="L58" i="12"/>
  <c r="O57" i="12"/>
  <c r="L57" i="12"/>
  <c r="O56" i="12"/>
  <c r="L56" i="12"/>
  <c r="O55" i="12"/>
  <c r="L55" i="12"/>
  <c r="O54" i="12"/>
  <c r="P54" i="12" s="1"/>
  <c r="L54" i="12"/>
  <c r="O53" i="12"/>
  <c r="P53" i="12" s="1"/>
  <c r="L53" i="12"/>
  <c r="O52" i="12"/>
  <c r="L52" i="12"/>
  <c r="P55" i="12"/>
  <c r="P57" i="12"/>
  <c r="P59" i="12"/>
  <c r="P52" i="12"/>
  <c r="P56" i="12"/>
  <c r="P58" i="12"/>
  <c r="L44" i="12"/>
  <c r="O43" i="12"/>
  <c r="P43" i="12" s="1"/>
  <c r="L43" i="12"/>
  <c r="L42" i="12"/>
  <c r="O41" i="12"/>
  <c r="P41" i="12" s="1"/>
  <c r="L41" i="12"/>
  <c r="O40" i="12"/>
  <c r="L40" i="12"/>
  <c r="O39" i="12"/>
  <c r="L39" i="12"/>
  <c r="O38" i="12"/>
  <c r="L38" i="12"/>
  <c r="P42" i="12"/>
  <c r="P44" i="12"/>
  <c r="P39" i="12"/>
  <c r="P38" i="12"/>
  <c r="P40" i="12"/>
  <c r="O32" i="12"/>
  <c r="L32" i="12"/>
  <c r="O31" i="12"/>
  <c r="L31" i="12"/>
  <c r="O30" i="12"/>
  <c r="O29" i="12"/>
  <c r="L29" i="12"/>
  <c r="O28" i="12"/>
  <c r="L28" i="12"/>
  <c r="O27" i="12"/>
  <c r="L27" i="12"/>
  <c r="O26" i="12"/>
  <c r="L26" i="12"/>
  <c r="L25" i="12"/>
  <c r="O24" i="12"/>
  <c r="L24" i="12"/>
  <c r="O23" i="12"/>
  <c r="L23" i="12"/>
  <c r="O22" i="12"/>
  <c r="L22" i="12"/>
  <c r="O21" i="12"/>
  <c r="O20" i="12"/>
  <c r="L20" i="12"/>
  <c r="O19" i="12"/>
  <c r="L19" i="12"/>
  <c r="O18" i="12"/>
  <c r="L18" i="12"/>
  <c r="O17" i="12"/>
  <c r="L17" i="12"/>
  <c r="O16" i="12"/>
  <c r="L16" i="12"/>
  <c r="O15" i="12"/>
  <c r="L15" i="12"/>
  <c r="O14" i="12"/>
  <c r="L14" i="12"/>
  <c r="O13" i="12"/>
  <c r="L13" i="12"/>
  <c r="O12" i="12"/>
  <c r="L12" i="12"/>
  <c r="O11" i="12"/>
  <c r="L11" i="12"/>
  <c r="O10" i="12"/>
  <c r="L10" i="12"/>
  <c r="P21" i="12"/>
  <c r="P30" i="12"/>
  <c r="P32" i="12"/>
  <c r="P10" i="12"/>
  <c r="P11" i="12"/>
  <c r="P12" i="12"/>
  <c r="P13" i="12"/>
  <c r="P14" i="12"/>
  <c r="P15" i="12"/>
  <c r="P16" i="12"/>
  <c r="P17" i="12"/>
  <c r="P18" i="12"/>
  <c r="P19" i="12"/>
  <c r="P20" i="12"/>
  <c r="P22" i="12"/>
  <c r="P23" i="12"/>
  <c r="P24" i="12"/>
  <c r="P25" i="12"/>
  <c r="P26" i="12"/>
  <c r="P27" i="12"/>
  <c r="P28" i="12"/>
  <c r="P29" i="12"/>
  <c r="P31" i="12"/>
  <c r="AG69" i="11"/>
  <c r="AH69" i="11" s="1"/>
  <c r="AG70" i="11"/>
  <c r="AH70" i="11" s="1"/>
  <c r="AG71" i="11"/>
  <c r="AH71" i="11" s="1"/>
  <c r="AG72" i="11"/>
  <c r="AH72" i="11" s="1"/>
  <c r="AG73" i="11"/>
  <c r="AH73" i="11" s="1"/>
  <c r="AG74" i="11"/>
  <c r="AH74" i="11" s="1"/>
  <c r="AG75" i="11"/>
  <c r="AH75" i="11" s="1"/>
  <c r="AG76" i="11"/>
  <c r="AH76" i="11" s="1"/>
  <c r="AG77" i="11"/>
  <c r="AH77" i="11" s="1"/>
  <c r="AG78" i="11"/>
  <c r="AG54" i="11"/>
  <c r="AH54" i="11" s="1"/>
  <c r="AG55" i="11"/>
  <c r="AH55" i="11" s="1"/>
  <c r="AG56" i="11"/>
  <c r="AH56" i="11" s="1"/>
  <c r="AG57" i="11"/>
  <c r="AH57" i="11" s="1"/>
  <c r="AG58" i="11"/>
  <c r="AH58" i="11" s="1"/>
  <c r="AG59" i="11"/>
  <c r="AH59" i="11" s="1"/>
  <c r="AG60" i="11"/>
  <c r="AH60" i="11" s="1"/>
  <c r="AG61" i="11"/>
  <c r="AH61" i="11" s="1"/>
  <c r="AG62" i="11"/>
  <c r="AH62" i="11" s="1"/>
  <c r="AG63" i="11"/>
  <c r="AH63" i="11" s="1"/>
  <c r="AG64" i="11"/>
  <c r="AH64" i="11" s="1"/>
  <c r="AG38" i="11"/>
  <c r="AH38" i="11" s="1"/>
  <c r="AG39" i="11"/>
  <c r="AH39" i="11" s="1"/>
  <c r="AG40" i="11"/>
  <c r="AH40" i="11" s="1"/>
  <c r="AG41" i="11"/>
  <c r="AH41" i="11" s="1"/>
  <c r="AG42" i="11"/>
  <c r="AH42" i="11" s="1"/>
  <c r="AG43" i="11"/>
  <c r="AH43" i="11" s="1"/>
  <c r="AG44" i="11"/>
  <c r="AH44" i="11" s="1"/>
  <c r="AG45" i="11"/>
  <c r="AH45" i="11" s="1"/>
  <c r="AG46" i="11"/>
  <c r="AH46" i="11" s="1"/>
  <c r="AG47" i="11"/>
  <c r="AH47" i="11" s="1"/>
  <c r="AG48" i="11"/>
  <c r="AH48" i="11" s="1"/>
  <c r="AG49" i="11"/>
  <c r="AH49" i="11" s="1"/>
  <c r="AG24" i="11"/>
  <c r="AH24" i="11" s="1"/>
  <c r="AG25" i="11"/>
  <c r="AH25" i="11" s="1"/>
  <c r="AG26" i="11"/>
  <c r="AH26" i="11" s="1"/>
  <c r="AG27" i="11"/>
  <c r="AH27" i="11" s="1"/>
  <c r="AG28" i="11"/>
  <c r="AH28" i="11" s="1"/>
  <c r="AG29" i="11"/>
  <c r="AH29" i="11" s="1"/>
  <c r="AG30" i="11"/>
  <c r="AH30" i="11" s="1"/>
  <c r="AG31" i="11"/>
  <c r="AH31" i="11" s="1"/>
  <c r="AG32" i="11"/>
  <c r="AH32" i="11" s="1"/>
  <c r="AG33" i="11"/>
  <c r="AG10" i="11"/>
  <c r="AH10" i="11" s="1"/>
  <c r="AG11" i="11"/>
  <c r="AH11" i="11" s="1"/>
  <c r="AG12" i="11"/>
  <c r="AH12" i="11" s="1"/>
  <c r="AG13" i="11"/>
  <c r="AH13" i="11" s="1"/>
  <c r="AG14" i="11"/>
  <c r="AH14" i="11" s="1"/>
  <c r="AG15" i="11"/>
  <c r="AH15" i="11" s="1"/>
  <c r="AG16" i="11"/>
  <c r="AH16" i="11" s="1"/>
  <c r="AG17" i="11"/>
  <c r="AH17" i="11" s="1"/>
  <c r="AG18" i="11"/>
  <c r="AH18" i="11" s="1"/>
  <c r="AG19" i="11"/>
  <c r="AH19" i="11" s="1"/>
  <c r="L69" i="10"/>
  <c r="M69" i="10" s="1"/>
  <c r="L70" i="10"/>
  <c r="L71" i="10"/>
  <c r="L72" i="10"/>
  <c r="L73" i="10"/>
  <c r="L74" i="10"/>
  <c r="L75" i="10"/>
  <c r="L76" i="10"/>
  <c r="L77" i="10"/>
  <c r="L54" i="10"/>
  <c r="M54" i="10" s="1"/>
  <c r="L55" i="10"/>
  <c r="L56" i="10"/>
  <c r="L57" i="10"/>
  <c r="L58" i="10"/>
  <c r="L59" i="10"/>
  <c r="L60" i="10"/>
  <c r="L61" i="10"/>
  <c r="L62" i="10"/>
  <c r="L63" i="10"/>
  <c r="L64" i="10"/>
  <c r="L38" i="10"/>
  <c r="M38" i="10" s="1"/>
  <c r="L39" i="10"/>
  <c r="L40" i="10"/>
  <c r="L41" i="10"/>
  <c r="L42" i="10"/>
  <c r="L43" i="10"/>
  <c r="L44" i="10"/>
  <c r="L45" i="10"/>
  <c r="L46" i="10"/>
  <c r="L47" i="10"/>
  <c r="L48" i="10"/>
  <c r="L49" i="10"/>
  <c r="L24" i="10"/>
  <c r="M24" i="10" s="1"/>
  <c r="L25" i="10"/>
  <c r="L26" i="10"/>
  <c r="L27" i="10"/>
  <c r="L28" i="10"/>
  <c r="L29" i="10"/>
  <c r="L30" i="10"/>
  <c r="L31" i="10"/>
  <c r="L32" i="10"/>
  <c r="L10" i="10"/>
  <c r="M10" i="10" s="1"/>
  <c r="L11" i="10"/>
  <c r="L12" i="10"/>
  <c r="L13" i="10"/>
  <c r="L14" i="10"/>
  <c r="L15" i="10"/>
  <c r="L16" i="10"/>
  <c r="L17" i="10"/>
  <c r="L18" i="10"/>
  <c r="L19" i="10"/>
  <c r="AG135" i="9"/>
  <c r="AH135" i="9" s="1"/>
  <c r="AG136" i="9"/>
  <c r="AH136" i="9" s="1"/>
  <c r="AG137" i="9"/>
  <c r="AH137" i="9" s="1"/>
  <c r="AG138" i="9"/>
  <c r="AH138" i="9" s="1"/>
  <c r="AG139" i="9"/>
  <c r="AH139" i="9" s="1"/>
  <c r="AG140" i="9"/>
  <c r="AH140" i="9" s="1"/>
  <c r="AG141" i="9"/>
  <c r="AH141" i="9" s="1"/>
  <c r="AG142" i="9"/>
  <c r="AH142" i="9" s="1"/>
  <c r="AG143" i="9"/>
  <c r="AH143" i="9" s="1"/>
  <c r="AG144" i="9"/>
  <c r="AH144" i="9" s="1"/>
  <c r="AG145" i="9"/>
  <c r="AH145" i="9" s="1"/>
  <c r="AG146" i="9"/>
  <c r="AH146" i="9" s="1"/>
  <c r="AG97" i="9"/>
  <c r="AH97" i="9" s="1"/>
  <c r="AG98" i="9"/>
  <c r="AH98" i="9" s="1"/>
  <c r="AG99" i="9"/>
  <c r="AH99" i="9" s="1"/>
  <c r="AG100" i="9"/>
  <c r="AH100" i="9" s="1"/>
  <c r="AG101" i="9"/>
  <c r="AH101" i="9" s="1"/>
  <c r="AG102" i="9"/>
  <c r="AH102" i="9" s="1"/>
  <c r="AG103" i="9"/>
  <c r="AH103" i="9" s="1"/>
  <c r="AG104" i="9"/>
  <c r="AH104" i="9" s="1"/>
  <c r="AG105" i="9"/>
  <c r="AH105" i="9" s="1"/>
  <c r="AG106" i="9"/>
  <c r="AH106" i="9" s="1"/>
  <c r="AG107" i="9"/>
  <c r="AH107" i="9" s="1"/>
  <c r="AG108" i="9"/>
  <c r="AH108" i="9" s="1"/>
  <c r="AG109" i="9"/>
  <c r="AH109" i="9" s="1"/>
  <c r="AG110" i="9"/>
  <c r="AH110" i="9" s="1"/>
  <c r="AG111" i="9"/>
  <c r="AH111" i="9" s="1"/>
  <c r="AG112" i="9"/>
  <c r="AH112" i="9" s="1"/>
  <c r="AG113" i="9"/>
  <c r="AH113" i="9" s="1"/>
  <c r="AG114" i="9"/>
  <c r="AH114" i="9" s="1"/>
  <c r="AG115" i="9"/>
  <c r="AH115" i="9" s="1"/>
  <c r="AG116" i="9"/>
  <c r="AH116" i="9" s="1"/>
  <c r="AG117" i="9"/>
  <c r="AH117" i="9" s="1"/>
  <c r="AG118" i="9"/>
  <c r="AH118" i="9" s="1"/>
  <c r="AG119" i="9"/>
  <c r="AH119" i="9" s="1"/>
  <c r="AG120" i="9"/>
  <c r="AH120" i="9" s="1"/>
  <c r="AG121" i="9"/>
  <c r="AH121" i="9" s="1"/>
  <c r="AG122" i="9"/>
  <c r="AH122" i="9" s="1"/>
  <c r="AG123" i="9"/>
  <c r="AH123" i="9" s="1"/>
  <c r="AG124" i="9"/>
  <c r="AH124" i="9" s="1"/>
  <c r="AG125" i="9"/>
  <c r="AH125" i="9" s="1"/>
  <c r="AG126" i="9"/>
  <c r="AH126" i="9" s="1"/>
  <c r="AG127" i="9"/>
  <c r="AH127" i="9" s="1"/>
  <c r="AG128" i="9"/>
  <c r="AH128" i="9" s="1"/>
  <c r="AG129" i="9"/>
  <c r="AG130" i="9"/>
  <c r="AG71" i="9"/>
  <c r="AH71" i="9" s="1"/>
  <c r="AG72" i="9"/>
  <c r="AH72" i="9" s="1"/>
  <c r="AG73" i="9"/>
  <c r="AH73" i="9" s="1"/>
  <c r="AG74" i="9"/>
  <c r="AH74" i="9" s="1"/>
  <c r="AG75" i="9"/>
  <c r="AH75" i="9" s="1"/>
  <c r="AG76" i="9"/>
  <c r="AH76" i="9" s="1"/>
  <c r="AG77" i="9"/>
  <c r="AH77" i="9" s="1"/>
  <c r="AG78" i="9"/>
  <c r="AH78" i="9" s="1"/>
  <c r="AG79" i="9"/>
  <c r="AH79" i="9" s="1"/>
  <c r="AG80" i="9"/>
  <c r="AH80" i="9" s="1"/>
  <c r="AG81" i="9"/>
  <c r="AH81" i="9" s="1"/>
  <c r="AG82" i="9"/>
  <c r="AH82" i="9" s="1"/>
  <c r="AG83" i="9"/>
  <c r="AH83" i="9" s="1"/>
  <c r="AG84" i="9"/>
  <c r="AH84" i="9" s="1"/>
  <c r="AG85" i="9"/>
  <c r="AH85" i="9" s="1"/>
  <c r="AG86" i="9"/>
  <c r="AH86" i="9" s="1"/>
  <c r="AG87" i="9"/>
  <c r="AH87" i="9" s="1"/>
  <c r="AG88" i="9"/>
  <c r="AH88" i="9" s="1"/>
  <c r="AG89" i="9"/>
  <c r="AH89" i="9" s="1"/>
  <c r="AG90" i="9"/>
  <c r="AH90" i="9" s="1"/>
  <c r="AG91" i="9"/>
  <c r="AH91" i="9" s="1"/>
  <c r="AG92" i="9"/>
  <c r="AH92" i="9" s="1"/>
  <c r="AG54" i="9"/>
  <c r="AH54" i="9" s="1"/>
  <c r="AG55" i="9"/>
  <c r="AH55" i="9" s="1"/>
  <c r="AG56" i="9"/>
  <c r="AH56" i="9" s="1"/>
  <c r="AG57" i="9"/>
  <c r="AH57" i="9" s="1"/>
  <c r="AG58" i="9"/>
  <c r="AH58" i="9" s="1"/>
  <c r="AG59" i="9"/>
  <c r="AH59" i="9" s="1"/>
  <c r="AG60" i="9"/>
  <c r="AH60" i="9" s="1"/>
  <c r="AG61" i="9"/>
  <c r="AH61" i="9" s="1"/>
  <c r="AG62" i="9"/>
  <c r="AH62" i="9" s="1"/>
  <c r="AG63" i="9"/>
  <c r="AH63" i="9" s="1"/>
  <c r="AG64" i="9"/>
  <c r="AH64" i="9" s="1"/>
  <c r="AG65" i="9"/>
  <c r="AG66" i="9"/>
  <c r="AG10" i="9"/>
  <c r="AH10" i="9" s="1"/>
  <c r="AG11" i="9"/>
  <c r="AH11" i="9" s="1"/>
  <c r="AG12" i="9"/>
  <c r="AH12" i="9" s="1"/>
  <c r="AG13" i="9"/>
  <c r="AH13" i="9" s="1"/>
  <c r="AG14" i="9"/>
  <c r="AH14" i="9" s="1"/>
  <c r="AG15" i="9"/>
  <c r="AH15" i="9" s="1"/>
  <c r="AG16" i="9"/>
  <c r="AH16" i="9" s="1"/>
  <c r="AG17" i="9"/>
  <c r="AH17" i="9" s="1"/>
  <c r="AG18" i="9"/>
  <c r="AH18" i="9" s="1"/>
  <c r="AG19" i="9"/>
  <c r="AH19" i="9" s="1"/>
  <c r="AG20" i="9"/>
  <c r="AH20" i="9" s="1"/>
  <c r="AG21" i="9"/>
  <c r="AH21" i="9" s="1"/>
  <c r="AG22" i="9"/>
  <c r="AH22" i="9" s="1"/>
  <c r="AG23" i="9"/>
  <c r="AH23" i="9" s="1"/>
  <c r="AG24" i="9"/>
  <c r="AH24" i="9" s="1"/>
  <c r="AG25" i="9"/>
  <c r="AH25" i="9" s="1"/>
  <c r="AG26" i="9"/>
  <c r="AH26" i="9" s="1"/>
  <c r="AG27" i="9"/>
  <c r="AH27" i="9" s="1"/>
  <c r="AG28" i="9"/>
  <c r="AH28" i="9" s="1"/>
  <c r="AG29" i="9"/>
  <c r="AH29" i="9" s="1"/>
  <c r="AG30" i="9"/>
  <c r="AH30" i="9" s="1"/>
  <c r="AG31" i="9"/>
  <c r="AH31" i="9" s="1"/>
  <c r="AG32" i="9"/>
  <c r="AH32" i="9" s="1"/>
  <c r="AG33" i="9"/>
  <c r="AH33" i="9" s="1"/>
  <c r="AG34" i="9"/>
  <c r="AH34" i="9" s="1"/>
  <c r="AG35" i="9"/>
  <c r="AH35" i="9" s="1"/>
  <c r="AG36" i="9"/>
  <c r="AH36" i="9" s="1"/>
  <c r="AG37" i="9"/>
  <c r="AH37" i="9" s="1"/>
  <c r="AG38" i="9"/>
  <c r="AH38" i="9" s="1"/>
  <c r="AG39" i="9"/>
  <c r="AH39" i="9" s="1"/>
  <c r="AG40" i="9"/>
  <c r="AH40" i="9" s="1"/>
  <c r="AG41" i="9"/>
  <c r="AH41" i="9" s="1"/>
  <c r="AG42" i="9"/>
  <c r="AH42" i="9" s="1"/>
  <c r="AG43" i="9"/>
  <c r="AH43" i="9" s="1"/>
  <c r="AG44" i="9"/>
  <c r="AH44" i="9" s="1"/>
  <c r="AG45" i="9"/>
  <c r="AH45" i="9" s="1"/>
  <c r="AG46" i="9"/>
  <c r="AH46" i="9" s="1"/>
  <c r="AG47" i="9"/>
  <c r="AH47" i="9" s="1"/>
  <c r="AG48" i="9"/>
  <c r="AH48" i="9" s="1"/>
  <c r="AG49" i="9"/>
  <c r="AH49" i="9" s="1"/>
  <c r="L135" i="8"/>
  <c r="M135" i="8" s="1"/>
  <c r="L136" i="8"/>
  <c r="L137" i="8"/>
  <c r="L138" i="8"/>
  <c r="L139" i="8"/>
  <c r="L140" i="8"/>
  <c r="L141" i="8"/>
  <c r="L142" i="8"/>
  <c r="L143" i="8"/>
  <c r="L144" i="8"/>
  <c r="L145" i="8"/>
  <c r="L146" i="8"/>
  <c r="L97" i="8"/>
  <c r="M97" i="8" s="1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L119" i="8"/>
  <c r="L120" i="8"/>
  <c r="L121" i="8"/>
  <c r="L122" i="8"/>
  <c r="L123" i="8"/>
  <c r="L124" i="8"/>
  <c r="L125" i="8"/>
  <c r="L126" i="8"/>
  <c r="L127" i="8"/>
  <c r="L128" i="8"/>
  <c r="L71" i="8"/>
  <c r="M71" i="8" s="1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54" i="8"/>
  <c r="M54" i="8" s="1"/>
  <c r="L55" i="8"/>
  <c r="L56" i="8"/>
  <c r="L57" i="8"/>
  <c r="L58" i="8"/>
  <c r="L59" i="8"/>
  <c r="L60" i="8"/>
  <c r="L61" i="8"/>
  <c r="L62" i="8"/>
  <c r="L63" i="8"/>
  <c r="L64" i="8"/>
  <c r="L10" i="8"/>
  <c r="M10" i="8" s="1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BB223" i="7"/>
  <c r="BB224" i="7"/>
  <c r="BB225" i="7"/>
  <c r="BB226" i="7"/>
  <c r="BB227" i="7"/>
  <c r="BB228" i="7"/>
  <c r="BB229" i="7"/>
  <c r="BB230" i="7"/>
  <c r="BB231" i="7"/>
  <c r="BB232" i="7"/>
  <c r="BB233" i="7"/>
  <c r="BB234" i="7"/>
  <c r="BC234" i="7" s="1"/>
  <c r="BB235" i="7"/>
  <c r="BC235" i="7" s="1"/>
  <c r="BB236" i="7"/>
  <c r="BC236" i="7" s="1"/>
  <c r="BB237" i="7"/>
  <c r="BC237" i="7" s="1"/>
  <c r="BB238" i="7"/>
  <c r="BC238" i="7" s="1"/>
  <c r="BB239" i="7"/>
  <c r="BC239" i="7" s="1"/>
  <c r="BB240" i="7"/>
  <c r="BC240" i="7" s="1"/>
  <c r="BB241" i="7"/>
  <c r="AE223" i="7"/>
  <c r="AF223" i="7" s="1"/>
  <c r="AE224" i="7"/>
  <c r="AF224" i="7" s="1"/>
  <c r="AE225" i="7"/>
  <c r="AF225" i="7" s="1"/>
  <c r="AE226" i="7"/>
  <c r="AF226" i="7" s="1"/>
  <c r="AE227" i="7"/>
  <c r="AF227" i="7" s="1"/>
  <c r="AE228" i="7"/>
  <c r="AF228" i="7" s="1"/>
  <c r="AE229" i="7"/>
  <c r="AF229" i="7" s="1"/>
  <c r="AE230" i="7"/>
  <c r="AF230" i="7" s="1"/>
  <c r="AE231" i="7"/>
  <c r="AF231" i="7" s="1"/>
  <c r="AE232" i="7"/>
  <c r="AF232" i="7" s="1"/>
  <c r="AE233" i="7"/>
  <c r="AF233" i="7" s="1"/>
  <c r="AE234" i="7"/>
  <c r="AF234" i="7" s="1"/>
  <c r="AE235" i="7"/>
  <c r="AE236" i="7"/>
  <c r="AF236" i="7" s="1"/>
  <c r="AE237" i="7"/>
  <c r="AF237" i="7" s="1"/>
  <c r="AE238" i="7"/>
  <c r="AF238" i="7" s="1"/>
  <c r="AE239" i="7"/>
  <c r="AF239" i="7" s="1"/>
  <c r="AE240" i="7"/>
  <c r="AF240" i="7" s="1"/>
  <c r="AE241" i="7"/>
  <c r="AF241" i="7" s="1"/>
  <c r="BB161" i="7"/>
  <c r="BB162" i="7"/>
  <c r="BB163" i="7"/>
  <c r="BB164" i="7"/>
  <c r="BB165" i="7"/>
  <c r="BB166" i="7"/>
  <c r="BB167" i="7"/>
  <c r="BB168" i="7"/>
  <c r="BB169" i="7"/>
  <c r="BB170" i="7"/>
  <c r="BB171" i="7"/>
  <c r="BB172" i="7"/>
  <c r="BB173" i="7"/>
  <c r="BB174" i="7"/>
  <c r="BB175" i="7"/>
  <c r="BB176" i="7"/>
  <c r="BB177" i="7"/>
  <c r="BB178" i="7"/>
  <c r="BB179" i="7"/>
  <c r="BB180" i="7"/>
  <c r="BB181" i="7"/>
  <c r="BB182" i="7"/>
  <c r="BB183" i="7"/>
  <c r="BB184" i="7"/>
  <c r="BB185" i="7"/>
  <c r="BB186" i="7"/>
  <c r="BB187" i="7"/>
  <c r="BB188" i="7"/>
  <c r="BB189" i="7"/>
  <c r="BB190" i="7"/>
  <c r="BC190" i="7" s="1"/>
  <c r="BB191" i="7"/>
  <c r="BC191" i="7" s="1"/>
  <c r="BB192" i="7"/>
  <c r="BC192" i="7" s="1"/>
  <c r="BB193" i="7"/>
  <c r="BC193" i="7" s="1"/>
  <c r="BB194" i="7"/>
  <c r="BC194" i="7" s="1"/>
  <c r="BB195" i="7"/>
  <c r="BC195" i="7" s="1"/>
  <c r="BB196" i="7"/>
  <c r="BC196" i="7" s="1"/>
  <c r="BB197" i="7"/>
  <c r="BC197" i="7" s="1"/>
  <c r="BB198" i="7"/>
  <c r="BC198" i="7" s="1"/>
  <c r="BB199" i="7"/>
  <c r="BC199" i="7" s="1"/>
  <c r="BB200" i="7"/>
  <c r="BC200" i="7" s="1"/>
  <c r="BB201" i="7"/>
  <c r="BC201" i="7" s="1"/>
  <c r="BB202" i="7"/>
  <c r="BC202" i="7" s="1"/>
  <c r="BB203" i="7"/>
  <c r="BC203" i="7" s="1"/>
  <c r="BB204" i="7"/>
  <c r="BC204" i="7" s="1"/>
  <c r="BB205" i="7"/>
  <c r="BC205" i="7" s="1"/>
  <c r="BB206" i="7"/>
  <c r="BC206" i="7" s="1"/>
  <c r="BB207" i="7"/>
  <c r="BC207" i="7" s="1"/>
  <c r="BB208" i="7"/>
  <c r="BC208" i="7" s="1"/>
  <c r="BB209" i="7"/>
  <c r="BC209" i="7" s="1"/>
  <c r="BB210" i="7"/>
  <c r="BC210" i="7" s="1"/>
  <c r="BB211" i="7"/>
  <c r="BC211" i="7" s="1"/>
  <c r="BB212" i="7"/>
  <c r="BB213" i="7"/>
  <c r="BB214" i="7"/>
  <c r="BB215" i="7"/>
  <c r="BB216" i="7"/>
  <c r="BB217" i="7"/>
  <c r="BB218" i="7"/>
  <c r="AE161" i="7"/>
  <c r="AF161" i="7" s="1"/>
  <c r="AE162" i="7"/>
  <c r="AF162" i="7" s="1"/>
  <c r="AE163" i="7"/>
  <c r="AF163" i="7" s="1"/>
  <c r="AE164" i="7"/>
  <c r="AF164" i="7" s="1"/>
  <c r="AE165" i="7"/>
  <c r="AF165" i="7" s="1"/>
  <c r="AE166" i="7"/>
  <c r="AF166" i="7" s="1"/>
  <c r="AE167" i="7"/>
  <c r="AF167" i="7" s="1"/>
  <c r="AE168" i="7"/>
  <c r="AF168" i="7" s="1"/>
  <c r="AE169" i="7"/>
  <c r="AF169" i="7" s="1"/>
  <c r="AE170" i="7"/>
  <c r="AF170" i="7" s="1"/>
  <c r="AE171" i="7"/>
  <c r="AF171" i="7" s="1"/>
  <c r="AE172" i="7"/>
  <c r="AF172" i="7" s="1"/>
  <c r="AE173" i="7"/>
  <c r="AF173" i="7" s="1"/>
  <c r="AE174" i="7"/>
  <c r="AF174" i="7" s="1"/>
  <c r="AE175" i="7"/>
  <c r="AF175" i="7" s="1"/>
  <c r="AE176" i="7"/>
  <c r="AF176" i="7" s="1"/>
  <c r="AE177" i="7"/>
  <c r="AF177" i="7" s="1"/>
  <c r="AE178" i="7"/>
  <c r="AF178" i="7" s="1"/>
  <c r="AE179" i="7"/>
  <c r="AF179" i="7" s="1"/>
  <c r="AE180" i="7"/>
  <c r="AF180" i="7" s="1"/>
  <c r="AE181" i="7"/>
  <c r="AF181" i="7" s="1"/>
  <c r="AE182" i="7"/>
  <c r="AF182" i="7" s="1"/>
  <c r="AE183" i="7"/>
  <c r="AF183" i="7" s="1"/>
  <c r="AE184" i="7"/>
  <c r="AF184" i="7" s="1"/>
  <c r="AE185" i="7"/>
  <c r="AF185" i="7" s="1"/>
  <c r="AE186" i="7"/>
  <c r="AF186" i="7" s="1"/>
  <c r="AE187" i="7"/>
  <c r="AF187" i="7" s="1"/>
  <c r="AE188" i="7"/>
  <c r="AF188" i="7" s="1"/>
  <c r="AE189" i="7"/>
  <c r="AE190" i="7"/>
  <c r="AF190" i="7" s="1"/>
  <c r="AE191" i="7"/>
  <c r="AF191" i="7" s="1"/>
  <c r="AE192" i="7"/>
  <c r="AF192" i="7" s="1"/>
  <c r="AE193" i="7"/>
  <c r="AF193" i="7" s="1"/>
  <c r="AE194" i="7"/>
  <c r="AF194" i="7" s="1"/>
  <c r="AE195" i="7"/>
  <c r="AF195" i="7" s="1"/>
  <c r="AE196" i="7"/>
  <c r="AF196" i="7" s="1"/>
  <c r="AE197" i="7"/>
  <c r="AF197" i="7" s="1"/>
  <c r="AE198" i="7"/>
  <c r="AF198" i="7" s="1"/>
  <c r="AE199" i="7"/>
  <c r="AF199" i="7" s="1"/>
  <c r="AE200" i="7"/>
  <c r="AF200" i="7" s="1"/>
  <c r="AE201" i="7"/>
  <c r="AF201" i="7" s="1"/>
  <c r="AE202" i="7"/>
  <c r="AF202" i="7" s="1"/>
  <c r="AE203" i="7"/>
  <c r="AF203" i="7" s="1"/>
  <c r="AE204" i="7"/>
  <c r="AF204" i="7" s="1"/>
  <c r="AE205" i="7"/>
  <c r="AF205" i="7" s="1"/>
  <c r="AE206" i="7"/>
  <c r="AE207" i="7"/>
  <c r="AF207" i="7" s="1"/>
  <c r="AE208" i="7"/>
  <c r="AF208" i="7" s="1"/>
  <c r="AE209" i="7"/>
  <c r="AF209" i="7" s="1"/>
  <c r="AE210" i="7"/>
  <c r="AF210" i="7" s="1"/>
  <c r="AE211" i="7"/>
  <c r="AF211" i="7" s="1"/>
  <c r="AE212" i="7"/>
  <c r="AF212" i="7" s="1"/>
  <c r="AE213" i="7"/>
  <c r="AF213" i="7" s="1"/>
  <c r="AE214" i="7"/>
  <c r="AF214" i="7" s="1"/>
  <c r="AE215" i="7"/>
  <c r="AF215" i="7" s="1"/>
  <c r="AE216" i="7"/>
  <c r="AF216" i="7" s="1"/>
  <c r="AE217" i="7"/>
  <c r="AF217" i="7" s="1"/>
  <c r="AE218" i="7"/>
  <c r="BB121" i="7"/>
  <c r="BB122" i="7"/>
  <c r="BB123" i="7"/>
  <c r="BB124" i="7"/>
  <c r="BB125" i="7"/>
  <c r="BB126" i="7"/>
  <c r="BB127" i="7"/>
  <c r="BB128" i="7"/>
  <c r="BB129" i="7"/>
  <c r="BB130" i="7"/>
  <c r="BB131" i="7"/>
  <c r="BB132" i="7"/>
  <c r="BB133" i="7"/>
  <c r="BB134" i="7"/>
  <c r="BB135" i="7"/>
  <c r="BB136" i="7"/>
  <c r="BB137" i="7"/>
  <c r="BB138" i="7"/>
  <c r="BB139" i="7"/>
  <c r="BB140" i="7"/>
  <c r="BC140" i="7" s="1"/>
  <c r="BB141" i="7"/>
  <c r="BC141" i="7" s="1"/>
  <c r="BB142" i="7"/>
  <c r="BC142" i="7" s="1"/>
  <c r="BB143" i="7"/>
  <c r="BC143" i="7" s="1"/>
  <c r="BB144" i="7"/>
  <c r="BC144" i="7" s="1"/>
  <c r="BB145" i="7"/>
  <c r="BC145" i="7" s="1"/>
  <c r="BB146" i="7"/>
  <c r="BC146" i="7" s="1"/>
  <c r="BB147" i="7"/>
  <c r="BC147" i="7" s="1"/>
  <c r="BB148" i="7"/>
  <c r="BC148" i="7" s="1"/>
  <c r="BB149" i="7"/>
  <c r="BC149" i="7" s="1"/>
  <c r="BB150" i="7"/>
  <c r="BC150" i="7" s="1"/>
  <c r="BB151" i="7"/>
  <c r="BC151" i="7" s="1"/>
  <c r="BB152" i="7"/>
  <c r="BC152" i="7" s="1"/>
  <c r="BB153" i="7"/>
  <c r="BC153" i="7" s="1"/>
  <c r="BB154" i="7"/>
  <c r="BC154" i="7" s="1"/>
  <c r="BB155" i="7"/>
  <c r="BC155" i="7" s="1"/>
  <c r="BB156" i="7"/>
  <c r="AE121" i="7"/>
  <c r="AF121" i="7" s="1"/>
  <c r="AE122" i="7"/>
  <c r="AF122" i="7" s="1"/>
  <c r="AE123" i="7"/>
  <c r="AF123" i="7" s="1"/>
  <c r="AE124" i="7"/>
  <c r="AF124" i="7" s="1"/>
  <c r="AE125" i="7"/>
  <c r="AF125" i="7" s="1"/>
  <c r="AE126" i="7"/>
  <c r="AF126" i="7" s="1"/>
  <c r="AE127" i="7"/>
  <c r="AF127" i="7" s="1"/>
  <c r="AE128" i="7"/>
  <c r="AF128" i="7" s="1"/>
  <c r="AE129" i="7"/>
  <c r="AF129" i="7" s="1"/>
  <c r="AE130" i="7"/>
  <c r="AF130" i="7" s="1"/>
  <c r="AE131" i="7"/>
  <c r="AF131" i="7" s="1"/>
  <c r="AE132" i="7"/>
  <c r="AF132" i="7" s="1"/>
  <c r="AE133" i="7"/>
  <c r="AF133" i="7" s="1"/>
  <c r="AE134" i="7"/>
  <c r="AF134" i="7" s="1"/>
  <c r="AE135" i="7"/>
  <c r="AF135" i="7" s="1"/>
  <c r="AE136" i="7"/>
  <c r="AF136" i="7" s="1"/>
  <c r="AE137" i="7"/>
  <c r="AF137" i="7" s="1"/>
  <c r="AE138" i="7"/>
  <c r="AF138" i="7" s="1"/>
  <c r="AE139" i="7"/>
  <c r="AE140" i="7"/>
  <c r="AE141" i="7"/>
  <c r="AF141" i="7" s="1"/>
  <c r="AE142" i="7"/>
  <c r="AF142" i="7" s="1"/>
  <c r="AE143" i="7"/>
  <c r="AF143" i="7" s="1"/>
  <c r="AE144" i="7"/>
  <c r="AF144" i="7" s="1"/>
  <c r="AE145" i="7"/>
  <c r="AF145" i="7" s="1"/>
  <c r="AE146" i="7"/>
  <c r="AF146" i="7" s="1"/>
  <c r="AE147" i="7"/>
  <c r="AF147" i="7" s="1"/>
  <c r="AE148" i="7"/>
  <c r="AF148" i="7" s="1"/>
  <c r="AE149" i="7"/>
  <c r="AF149" i="7" s="1"/>
  <c r="AE150" i="7"/>
  <c r="AF150" i="7" s="1"/>
  <c r="AE151" i="7"/>
  <c r="AF151" i="7" s="1"/>
  <c r="AE152" i="7"/>
  <c r="AF152" i="7" s="1"/>
  <c r="AE153" i="7"/>
  <c r="AF153" i="7" s="1"/>
  <c r="AE154" i="7"/>
  <c r="AE155" i="7"/>
  <c r="AF155" i="7" s="1"/>
  <c r="AE156" i="7"/>
  <c r="BB96" i="7"/>
  <c r="BB97" i="7"/>
  <c r="BB98" i="7"/>
  <c r="BB99" i="7"/>
  <c r="BB100" i="7"/>
  <c r="BB101" i="7"/>
  <c r="BB102" i="7"/>
  <c r="BB103" i="7"/>
  <c r="BB104" i="7"/>
  <c r="BB105" i="7"/>
  <c r="BB106" i="7"/>
  <c r="BC106" i="7" s="1"/>
  <c r="BB107" i="7"/>
  <c r="BC107" i="7" s="1"/>
  <c r="BB108" i="7"/>
  <c r="BC108" i="7" s="1"/>
  <c r="BB109" i="7"/>
  <c r="BC109" i="7" s="1"/>
  <c r="BB110" i="7"/>
  <c r="BC110" i="7" s="1"/>
  <c r="BB111" i="7"/>
  <c r="BC111" i="7" s="1"/>
  <c r="BB112" i="7"/>
  <c r="BC112" i="7" s="1"/>
  <c r="BB113" i="7"/>
  <c r="BC113" i="7" s="1"/>
  <c r="BB114" i="7"/>
  <c r="BC114" i="7" s="1"/>
  <c r="BB115" i="7"/>
  <c r="BC115" i="7" s="1"/>
  <c r="BB116" i="7"/>
  <c r="AE96" i="7"/>
  <c r="AF96" i="7" s="1"/>
  <c r="AE97" i="7"/>
  <c r="AF97" i="7" s="1"/>
  <c r="AE98" i="7"/>
  <c r="AF98" i="7" s="1"/>
  <c r="AE99" i="7"/>
  <c r="AF99" i="7" s="1"/>
  <c r="AE100" i="7"/>
  <c r="AF100" i="7" s="1"/>
  <c r="AE101" i="7"/>
  <c r="AF101" i="7" s="1"/>
  <c r="AE102" i="7"/>
  <c r="AF102" i="7" s="1"/>
  <c r="AE103" i="7"/>
  <c r="AF103" i="7" s="1"/>
  <c r="AE104" i="7"/>
  <c r="AF104" i="7" s="1"/>
  <c r="AE105" i="7"/>
  <c r="AF105" i="7" s="1"/>
  <c r="AE106" i="7"/>
  <c r="AF106" i="7" s="1"/>
  <c r="AE107" i="7"/>
  <c r="AF107" i="7" s="1"/>
  <c r="AE108" i="7"/>
  <c r="AF108" i="7" s="1"/>
  <c r="AE109" i="7"/>
  <c r="AE110" i="7"/>
  <c r="AF110" i="7" s="1"/>
  <c r="AE111" i="7"/>
  <c r="AF111" i="7" s="1"/>
  <c r="AE112" i="7"/>
  <c r="AF112" i="7" s="1"/>
  <c r="AE113" i="7"/>
  <c r="AF113" i="7" s="1"/>
  <c r="AE114" i="7"/>
  <c r="AF114" i="7" s="1"/>
  <c r="AE115" i="7"/>
  <c r="AF115" i="7" s="1"/>
  <c r="AE116" i="7"/>
  <c r="AF116" i="7" s="1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B34" i="7"/>
  <c r="BB35" i="7"/>
  <c r="BB36" i="7"/>
  <c r="BB37" i="7"/>
  <c r="BB38" i="7"/>
  <c r="BB39" i="7"/>
  <c r="BB40" i="7"/>
  <c r="BB41" i="7"/>
  <c r="BC41" i="7" s="1"/>
  <c r="BB42" i="7"/>
  <c r="BC42" i="7" s="1"/>
  <c r="BB43" i="7"/>
  <c r="BC43" i="7" s="1"/>
  <c r="BB44" i="7"/>
  <c r="BC44" i="7" s="1"/>
  <c r="BB45" i="7"/>
  <c r="BC45" i="7" s="1"/>
  <c r="BB46" i="7"/>
  <c r="BC46" i="7" s="1"/>
  <c r="BB47" i="7"/>
  <c r="BC47" i="7" s="1"/>
  <c r="BB48" i="7"/>
  <c r="BC48" i="7" s="1"/>
  <c r="BB49" i="7"/>
  <c r="BC49" i="7" s="1"/>
  <c r="BB50" i="7"/>
  <c r="BC50" i="7" s="1"/>
  <c r="BB51" i="7"/>
  <c r="BC51" i="7" s="1"/>
  <c r="BB52" i="7"/>
  <c r="BC52" i="7" s="1"/>
  <c r="BB53" i="7"/>
  <c r="BC53" i="7" s="1"/>
  <c r="BB54" i="7"/>
  <c r="BC54" i="7" s="1"/>
  <c r="BB55" i="7"/>
  <c r="BC55" i="7" s="1"/>
  <c r="BB56" i="7"/>
  <c r="BC56" i="7" s="1"/>
  <c r="BB57" i="7"/>
  <c r="BC57" i="7" s="1"/>
  <c r="BB58" i="7"/>
  <c r="BC58" i="7" s="1"/>
  <c r="BB59" i="7"/>
  <c r="BC59" i="7" s="1"/>
  <c r="BB60" i="7"/>
  <c r="BC60" i="7" s="1"/>
  <c r="BB61" i="7"/>
  <c r="BC61" i="7" s="1"/>
  <c r="BB62" i="7"/>
  <c r="BC62" i="7" s="1"/>
  <c r="BB63" i="7"/>
  <c r="BC63" i="7" s="1"/>
  <c r="BB64" i="7"/>
  <c r="BC64" i="7" s="1"/>
  <c r="BB65" i="7"/>
  <c r="BC65" i="7" s="1"/>
  <c r="BB66" i="7"/>
  <c r="BC66" i="7" s="1"/>
  <c r="BB67" i="7"/>
  <c r="BC67" i="7" s="1"/>
  <c r="BB68" i="7"/>
  <c r="BC68" i="7" s="1"/>
  <c r="BB69" i="7"/>
  <c r="BC69" i="7" s="1"/>
  <c r="BB70" i="7"/>
  <c r="BC70" i="7" s="1"/>
  <c r="BB71" i="7"/>
  <c r="BC71" i="7" s="1"/>
  <c r="BB72" i="7"/>
  <c r="BC72" i="7" s="1"/>
  <c r="BB73" i="7"/>
  <c r="BC73" i="7" s="1"/>
  <c r="BB74" i="7"/>
  <c r="BC74" i="7" s="1"/>
  <c r="BB75" i="7"/>
  <c r="BC75" i="7" s="1"/>
  <c r="BB76" i="7"/>
  <c r="BC76" i="7" s="1"/>
  <c r="BB77" i="7"/>
  <c r="BC77" i="7" s="1"/>
  <c r="BB78" i="7"/>
  <c r="BC78" i="7" s="1"/>
  <c r="BB79" i="7"/>
  <c r="BC79" i="7" s="1"/>
  <c r="BB80" i="7"/>
  <c r="BC80" i="7" s="1"/>
  <c r="BB81" i="7"/>
  <c r="BC81" i="7" s="1"/>
  <c r="BB82" i="7"/>
  <c r="BC82" i="7" s="1"/>
  <c r="BB83" i="7"/>
  <c r="BC83" i="7" s="1"/>
  <c r="BB84" i="7"/>
  <c r="BC84" i="7" s="1"/>
  <c r="BB85" i="7"/>
  <c r="BC85" i="7" s="1"/>
  <c r="BB86" i="7"/>
  <c r="BC86" i="7" s="1"/>
  <c r="BB87" i="7"/>
  <c r="BC87" i="7" s="1"/>
  <c r="BB88" i="7"/>
  <c r="BC88" i="7" s="1"/>
  <c r="BB89" i="7"/>
  <c r="BC89" i="7" s="1"/>
  <c r="BB90" i="7"/>
  <c r="BB91" i="7"/>
  <c r="AE10" i="7"/>
  <c r="AF10" i="7" s="1"/>
  <c r="AE11" i="7"/>
  <c r="AF11" i="7" s="1"/>
  <c r="AE12" i="7"/>
  <c r="AF12" i="7" s="1"/>
  <c r="AE13" i="7"/>
  <c r="AF13" i="7" s="1"/>
  <c r="AE14" i="7"/>
  <c r="AF14" i="7" s="1"/>
  <c r="AE15" i="7"/>
  <c r="AF15" i="7" s="1"/>
  <c r="AE16" i="7"/>
  <c r="AF16" i="7" s="1"/>
  <c r="AE17" i="7"/>
  <c r="AF17" i="7" s="1"/>
  <c r="AE18" i="7"/>
  <c r="AF18" i="7" s="1"/>
  <c r="AE19" i="7"/>
  <c r="AF19" i="7" s="1"/>
  <c r="AE20" i="7"/>
  <c r="AF20" i="7" s="1"/>
  <c r="AE21" i="7"/>
  <c r="AF21" i="7" s="1"/>
  <c r="AE22" i="7"/>
  <c r="AF22" i="7" s="1"/>
  <c r="AE23" i="7"/>
  <c r="AF23" i="7" s="1"/>
  <c r="AE24" i="7"/>
  <c r="AF24" i="7" s="1"/>
  <c r="AE25" i="7"/>
  <c r="AF25" i="7" s="1"/>
  <c r="AE26" i="7"/>
  <c r="AF26" i="7" s="1"/>
  <c r="AE27" i="7"/>
  <c r="AF27" i="7" s="1"/>
  <c r="AE28" i="7"/>
  <c r="AF28" i="7" s="1"/>
  <c r="AE29" i="7"/>
  <c r="AF29" i="7" s="1"/>
  <c r="AE30" i="7"/>
  <c r="AF30" i="7" s="1"/>
  <c r="AE31" i="7"/>
  <c r="AF31" i="7" s="1"/>
  <c r="AE32" i="7"/>
  <c r="AF32" i="7" s="1"/>
  <c r="AE33" i="7"/>
  <c r="AF33" i="7" s="1"/>
  <c r="AE34" i="7"/>
  <c r="AF34" i="7" s="1"/>
  <c r="AE35" i="7"/>
  <c r="AF35" i="7" s="1"/>
  <c r="AE36" i="7"/>
  <c r="AF36" i="7" s="1"/>
  <c r="AE37" i="7"/>
  <c r="AF37" i="7" s="1"/>
  <c r="AE38" i="7"/>
  <c r="AF38" i="7" s="1"/>
  <c r="AE39" i="7"/>
  <c r="AF39" i="7" s="1"/>
  <c r="AE40" i="7"/>
  <c r="AF40" i="7" s="1"/>
  <c r="AE41" i="7"/>
  <c r="AF41" i="7" s="1"/>
  <c r="AE42" i="7"/>
  <c r="AF42" i="7" s="1"/>
  <c r="AE43" i="7"/>
  <c r="AF43" i="7" s="1"/>
  <c r="AE44" i="7"/>
  <c r="AF44" i="7" s="1"/>
  <c r="AE45" i="7"/>
  <c r="AF45" i="7" s="1"/>
  <c r="AE46" i="7"/>
  <c r="AF46" i="7" s="1"/>
  <c r="AE47" i="7"/>
  <c r="AF47" i="7" s="1"/>
  <c r="AE48" i="7"/>
  <c r="AF48" i="7" s="1"/>
  <c r="AE49" i="7"/>
  <c r="AF49" i="7" s="1"/>
  <c r="AE50" i="7"/>
  <c r="AF50" i="7" s="1"/>
  <c r="AE51" i="7"/>
  <c r="AF51" i="7" s="1"/>
  <c r="AE52" i="7"/>
  <c r="AF52" i="7" s="1"/>
  <c r="AE53" i="7"/>
  <c r="AF53" i="7" s="1"/>
  <c r="AE54" i="7"/>
  <c r="AF54" i="7" s="1"/>
  <c r="AE55" i="7"/>
  <c r="AF55" i="7" s="1"/>
  <c r="AE56" i="7"/>
  <c r="AF56" i="7" s="1"/>
  <c r="AE57" i="7"/>
  <c r="AF57" i="7" s="1"/>
  <c r="AE58" i="7"/>
  <c r="AF58" i="7" s="1"/>
  <c r="AE59" i="7"/>
  <c r="AF59" i="7" s="1"/>
  <c r="AE60" i="7"/>
  <c r="AF60" i="7" s="1"/>
  <c r="AE61" i="7"/>
  <c r="AF61" i="7" s="1"/>
  <c r="AE62" i="7"/>
  <c r="AF62" i="7" s="1"/>
  <c r="AE63" i="7"/>
  <c r="AF63" i="7" s="1"/>
  <c r="AE64" i="7"/>
  <c r="AF64" i="7" s="1"/>
  <c r="AE65" i="7"/>
  <c r="AF65" i="7" s="1"/>
  <c r="AE66" i="7"/>
  <c r="AF66" i="7" s="1"/>
  <c r="AE67" i="7"/>
  <c r="AF67" i="7" s="1"/>
  <c r="AE68" i="7"/>
  <c r="AF68" i="7" s="1"/>
  <c r="AE69" i="7"/>
  <c r="AF69" i="7" s="1"/>
  <c r="AE70" i="7"/>
  <c r="AF70" i="7" s="1"/>
  <c r="AE71" i="7"/>
  <c r="AF71" i="7" s="1"/>
  <c r="AE72" i="7"/>
  <c r="AF72" i="7" s="1"/>
  <c r="AE73" i="7"/>
  <c r="AF73" i="7" s="1"/>
  <c r="AE74" i="7"/>
  <c r="AF74" i="7" s="1"/>
  <c r="AE75" i="7"/>
  <c r="AF75" i="7" s="1"/>
  <c r="AE76" i="7"/>
  <c r="AF76" i="7" s="1"/>
  <c r="AE77" i="7"/>
  <c r="AE78" i="7"/>
  <c r="AF78" i="7" s="1"/>
  <c r="AE79" i="7"/>
  <c r="AF79" i="7" s="1"/>
  <c r="AE80" i="7"/>
  <c r="AF80" i="7" s="1"/>
  <c r="AE81" i="7"/>
  <c r="AF81" i="7" s="1"/>
  <c r="AE82" i="7"/>
  <c r="AF82" i="7" s="1"/>
  <c r="AE83" i="7"/>
  <c r="AF83" i="7" s="1"/>
  <c r="AE84" i="7"/>
  <c r="AF84" i="7" s="1"/>
  <c r="AE85" i="7"/>
  <c r="AF85" i="7" s="1"/>
  <c r="AE86" i="7"/>
  <c r="AF86" i="7" s="1"/>
  <c r="AE87" i="7"/>
  <c r="AF87" i="7" s="1"/>
  <c r="AE88" i="7"/>
  <c r="AF88" i="7" s="1"/>
  <c r="AE89" i="7"/>
  <c r="AE90" i="7"/>
  <c r="AF90" i="7" s="1"/>
  <c r="AE91" i="7"/>
  <c r="P224" i="6"/>
  <c r="O234" i="6"/>
  <c r="O235" i="6"/>
  <c r="P235" i="6" s="1"/>
  <c r="O236" i="6"/>
  <c r="O237" i="6"/>
  <c r="O238" i="6"/>
  <c r="O239" i="6"/>
  <c r="O240" i="6"/>
  <c r="L223" i="6"/>
  <c r="P223" i="6" s="1"/>
  <c r="L224" i="6"/>
  <c r="L225" i="6"/>
  <c r="P225" i="6" s="1"/>
  <c r="L226" i="6"/>
  <c r="P226" i="6" s="1"/>
  <c r="L227" i="6"/>
  <c r="P227" i="6" s="1"/>
  <c r="L228" i="6"/>
  <c r="P228" i="6" s="1"/>
  <c r="L229" i="6"/>
  <c r="P229" i="6" s="1"/>
  <c r="L230" i="6"/>
  <c r="P230" i="6" s="1"/>
  <c r="L231" i="6"/>
  <c r="P231" i="6" s="1"/>
  <c r="L232" i="6"/>
  <c r="P232" i="6" s="1"/>
  <c r="L233" i="6"/>
  <c r="P233" i="6" s="1"/>
  <c r="L234" i="6"/>
  <c r="P234" i="6" s="1"/>
  <c r="L236" i="6"/>
  <c r="P236" i="6" s="1"/>
  <c r="L237" i="6"/>
  <c r="P237" i="6" s="1"/>
  <c r="L238" i="6"/>
  <c r="P238" i="6" s="1"/>
  <c r="L239" i="6"/>
  <c r="P239" i="6" s="1"/>
  <c r="L240" i="6"/>
  <c r="P240" i="6" s="1"/>
  <c r="L241" i="6"/>
  <c r="P241" i="6" s="1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P206" i="6" s="1"/>
  <c r="O207" i="6"/>
  <c r="O208" i="6"/>
  <c r="O209" i="6"/>
  <c r="O210" i="6"/>
  <c r="O211" i="6"/>
  <c r="L161" i="6"/>
  <c r="P161" i="6" s="1"/>
  <c r="L162" i="6"/>
  <c r="P162" i="6" s="1"/>
  <c r="L163" i="6"/>
  <c r="P163" i="6" s="1"/>
  <c r="L164" i="6"/>
  <c r="P164" i="6" s="1"/>
  <c r="L165" i="6"/>
  <c r="P165" i="6" s="1"/>
  <c r="L166" i="6"/>
  <c r="P166" i="6" s="1"/>
  <c r="L167" i="6"/>
  <c r="P167" i="6" s="1"/>
  <c r="L168" i="6"/>
  <c r="P168" i="6" s="1"/>
  <c r="L169" i="6"/>
  <c r="P169" i="6" s="1"/>
  <c r="L170" i="6"/>
  <c r="P170" i="6" s="1"/>
  <c r="L171" i="6"/>
  <c r="P171" i="6" s="1"/>
  <c r="L172" i="6"/>
  <c r="P172" i="6" s="1"/>
  <c r="L173" i="6"/>
  <c r="P173" i="6" s="1"/>
  <c r="L174" i="6"/>
  <c r="P174" i="6" s="1"/>
  <c r="L175" i="6"/>
  <c r="P175" i="6" s="1"/>
  <c r="L176" i="6"/>
  <c r="P176" i="6" s="1"/>
  <c r="L177" i="6"/>
  <c r="P177" i="6" s="1"/>
  <c r="L178" i="6"/>
  <c r="P178" i="6" s="1"/>
  <c r="L179" i="6"/>
  <c r="P179" i="6" s="1"/>
  <c r="L180" i="6"/>
  <c r="P180" i="6" s="1"/>
  <c r="L181" i="6"/>
  <c r="P181" i="6" s="1"/>
  <c r="L182" i="6"/>
  <c r="P182" i="6" s="1"/>
  <c r="L183" i="6"/>
  <c r="P183" i="6" s="1"/>
  <c r="L184" i="6"/>
  <c r="P184" i="6" s="1"/>
  <c r="L185" i="6"/>
  <c r="P185" i="6" s="1"/>
  <c r="L186" i="6"/>
  <c r="P186" i="6" s="1"/>
  <c r="L187" i="6"/>
  <c r="P187" i="6" s="1"/>
  <c r="L188" i="6"/>
  <c r="P188" i="6" s="1"/>
  <c r="L190" i="6"/>
  <c r="P190" i="6" s="1"/>
  <c r="L191" i="6"/>
  <c r="P191" i="6" s="1"/>
  <c r="L192" i="6"/>
  <c r="P192" i="6" s="1"/>
  <c r="L193" i="6"/>
  <c r="P193" i="6" s="1"/>
  <c r="L194" i="6"/>
  <c r="P194" i="6" s="1"/>
  <c r="L195" i="6"/>
  <c r="P195" i="6" s="1"/>
  <c r="L196" i="6"/>
  <c r="P196" i="6" s="1"/>
  <c r="L197" i="6"/>
  <c r="P197" i="6" s="1"/>
  <c r="L198" i="6"/>
  <c r="P198" i="6" s="1"/>
  <c r="L199" i="6"/>
  <c r="P199" i="6" s="1"/>
  <c r="L200" i="6"/>
  <c r="P200" i="6" s="1"/>
  <c r="L201" i="6"/>
  <c r="P201" i="6" s="1"/>
  <c r="L202" i="6"/>
  <c r="P202" i="6" s="1"/>
  <c r="L203" i="6"/>
  <c r="P203" i="6" s="1"/>
  <c r="L204" i="6"/>
  <c r="P204" i="6" s="1"/>
  <c r="L205" i="6"/>
  <c r="P205" i="6" s="1"/>
  <c r="L207" i="6"/>
  <c r="P207" i="6" s="1"/>
  <c r="L208" i="6"/>
  <c r="P208" i="6" s="1"/>
  <c r="L209" i="6"/>
  <c r="P209" i="6" s="1"/>
  <c r="L210" i="6"/>
  <c r="P210" i="6" s="1"/>
  <c r="L211" i="6"/>
  <c r="P211" i="6" s="1"/>
  <c r="L212" i="6"/>
  <c r="P212" i="6" s="1"/>
  <c r="L213" i="6"/>
  <c r="P213" i="6" s="1"/>
  <c r="L214" i="6"/>
  <c r="P214" i="6" s="1"/>
  <c r="L215" i="6"/>
  <c r="P215" i="6" s="1"/>
  <c r="L216" i="6"/>
  <c r="P216" i="6" s="1"/>
  <c r="L217" i="6"/>
  <c r="P217" i="6" s="1"/>
  <c r="P140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P154" i="6" s="1"/>
  <c r="O155" i="6"/>
  <c r="L121" i="6"/>
  <c r="P121" i="6" s="1"/>
  <c r="L122" i="6"/>
  <c r="P122" i="6" s="1"/>
  <c r="L123" i="6"/>
  <c r="P123" i="6" s="1"/>
  <c r="L124" i="6"/>
  <c r="P124" i="6" s="1"/>
  <c r="L125" i="6"/>
  <c r="P125" i="6" s="1"/>
  <c r="L126" i="6"/>
  <c r="P126" i="6" s="1"/>
  <c r="L127" i="6"/>
  <c r="P127" i="6" s="1"/>
  <c r="L128" i="6"/>
  <c r="P128" i="6" s="1"/>
  <c r="L129" i="6"/>
  <c r="P129" i="6" s="1"/>
  <c r="L130" i="6"/>
  <c r="P130" i="6" s="1"/>
  <c r="L131" i="6"/>
  <c r="P131" i="6" s="1"/>
  <c r="L132" i="6"/>
  <c r="P132" i="6" s="1"/>
  <c r="L133" i="6"/>
  <c r="P133" i="6" s="1"/>
  <c r="L134" i="6"/>
  <c r="P134" i="6" s="1"/>
  <c r="L135" i="6"/>
  <c r="P135" i="6" s="1"/>
  <c r="L136" i="6"/>
  <c r="P136" i="6" s="1"/>
  <c r="L137" i="6"/>
  <c r="P137" i="6" s="1"/>
  <c r="L138" i="6"/>
  <c r="P138" i="6" s="1"/>
  <c r="L141" i="6"/>
  <c r="P141" i="6" s="1"/>
  <c r="L142" i="6"/>
  <c r="P142" i="6" s="1"/>
  <c r="L143" i="6"/>
  <c r="P143" i="6" s="1"/>
  <c r="L144" i="6"/>
  <c r="P144" i="6" s="1"/>
  <c r="L145" i="6"/>
  <c r="P145" i="6" s="1"/>
  <c r="L146" i="6"/>
  <c r="P146" i="6" s="1"/>
  <c r="L147" i="6"/>
  <c r="P147" i="6" s="1"/>
  <c r="L148" i="6"/>
  <c r="P148" i="6" s="1"/>
  <c r="L149" i="6"/>
  <c r="P149" i="6" s="1"/>
  <c r="L150" i="6"/>
  <c r="P150" i="6" s="1"/>
  <c r="L151" i="6"/>
  <c r="P151" i="6" s="1"/>
  <c r="L152" i="6"/>
  <c r="P152" i="6" s="1"/>
  <c r="L153" i="6"/>
  <c r="P153" i="6" s="1"/>
  <c r="L155" i="6"/>
  <c r="P155" i="6" s="1"/>
  <c r="P109" i="6"/>
  <c r="O106" i="6"/>
  <c r="O107" i="6"/>
  <c r="O108" i="6"/>
  <c r="O109" i="6"/>
  <c r="O110" i="6"/>
  <c r="O111" i="6"/>
  <c r="O112" i="6"/>
  <c r="O113" i="6"/>
  <c r="O114" i="6"/>
  <c r="O115" i="6"/>
  <c r="L96" i="6"/>
  <c r="P96" i="6" s="1"/>
  <c r="L97" i="6"/>
  <c r="P97" i="6" s="1"/>
  <c r="L98" i="6"/>
  <c r="P98" i="6" s="1"/>
  <c r="L99" i="6"/>
  <c r="P99" i="6" s="1"/>
  <c r="L100" i="6"/>
  <c r="P100" i="6" s="1"/>
  <c r="L101" i="6"/>
  <c r="P101" i="6" s="1"/>
  <c r="L102" i="6"/>
  <c r="P102" i="6" s="1"/>
  <c r="L103" i="6"/>
  <c r="P103" i="6" s="1"/>
  <c r="L104" i="6"/>
  <c r="P104" i="6" s="1"/>
  <c r="L105" i="6"/>
  <c r="P105" i="6" s="1"/>
  <c r="L106" i="6"/>
  <c r="P106" i="6" s="1"/>
  <c r="L107" i="6"/>
  <c r="P107" i="6" s="1"/>
  <c r="L108" i="6"/>
  <c r="P108" i="6" s="1"/>
  <c r="L110" i="6"/>
  <c r="P110" i="6" s="1"/>
  <c r="L111" i="6"/>
  <c r="P111" i="6" s="1"/>
  <c r="L112" i="6"/>
  <c r="P112" i="6" s="1"/>
  <c r="L113" i="6"/>
  <c r="P113" i="6" s="1"/>
  <c r="L114" i="6"/>
  <c r="P114" i="6" s="1"/>
  <c r="L115" i="6"/>
  <c r="P115" i="6" s="1"/>
  <c r="L116" i="6"/>
  <c r="P116" i="6" s="1"/>
  <c r="P11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P77" i="6" s="1"/>
  <c r="O78" i="6"/>
  <c r="O79" i="6"/>
  <c r="O80" i="6"/>
  <c r="O81" i="6"/>
  <c r="O82" i="6"/>
  <c r="O83" i="6"/>
  <c r="O84" i="6"/>
  <c r="O85" i="6"/>
  <c r="O86" i="6"/>
  <c r="O87" i="6"/>
  <c r="O88" i="6"/>
  <c r="O89" i="6"/>
  <c r="P89" i="6" s="1"/>
  <c r="L10" i="6"/>
  <c r="P10" i="6" s="1"/>
  <c r="L11" i="6"/>
  <c r="L12" i="6"/>
  <c r="P12" i="6" s="1"/>
  <c r="L13" i="6"/>
  <c r="P13" i="6" s="1"/>
  <c r="L14" i="6"/>
  <c r="P14" i="6" s="1"/>
  <c r="L15" i="6"/>
  <c r="P15" i="6" s="1"/>
  <c r="L16" i="6"/>
  <c r="P16" i="6" s="1"/>
  <c r="L17" i="6"/>
  <c r="P17" i="6" s="1"/>
  <c r="L18" i="6"/>
  <c r="P18" i="6" s="1"/>
  <c r="L19" i="6"/>
  <c r="P19" i="6" s="1"/>
  <c r="L20" i="6"/>
  <c r="P20" i="6" s="1"/>
  <c r="L21" i="6"/>
  <c r="P21" i="6" s="1"/>
  <c r="L22" i="6"/>
  <c r="P22" i="6" s="1"/>
  <c r="L23" i="6"/>
  <c r="P23" i="6" s="1"/>
  <c r="L24" i="6"/>
  <c r="P24" i="6" s="1"/>
  <c r="L25" i="6"/>
  <c r="P25" i="6" s="1"/>
  <c r="L26" i="6"/>
  <c r="P26" i="6" s="1"/>
  <c r="L27" i="6"/>
  <c r="P27" i="6" s="1"/>
  <c r="L28" i="6"/>
  <c r="P28" i="6" s="1"/>
  <c r="L29" i="6"/>
  <c r="P29" i="6" s="1"/>
  <c r="L30" i="6"/>
  <c r="P30" i="6" s="1"/>
  <c r="L31" i="6"/>
  <c r="P31" i="6" s="1"/>
  <c r="L32" i="6"/>
  <c r="P32" i="6" s="1"/>
  <c r="L33" i="6"/>
  <c r="P33" i="6" s="1"/>
  <c r="L34" i="6"/>
  <c r="P34" i="6" s="1"/>
  <c r="L35" i="6"/>
  <c r="P35" i="6" s="1"/>
  <c r="L36" i="6"/>
  <c r="P36" i="6" s="1"/>
  <c r="L37" i="6"/>
  <c r="P37" i="6" s="1"/>
  <c r="L38" i="6"/>
  <c r="P38" i="6" s="1"/>
  <c r="L39" i="6"/>
  <c r="P39" i="6" s="1"/>
  <c r="L40" i="6"/>
  <c r="P40" i="6" s="1"/>
  <c r="L41" i="6"/>
  <c r="P41" i="6" s="1"/>
  <c r="L42" i="6"/>
  <c r="P42" i="6" s="1"/>
  <c r="L43" i="6"/>
  <c r="P43" i="6" s="1"/>
  <c r="L44" i="6"/>
  <c r="P44" i="6" s="1"/>
  <c r="L45" i="6"/>
  <c r="P45" i="6" s="1"/>
  <c r="L46" i="6"/>
  <c r="P46" i="6" s="1"/>
  <c r="L47" i="6"/>
  <c r="P47" i="6" s="1"/>
  <c r="L48" i="6"/>
  <c r="P48" i="6" s="1"/>
  <c r="L49" i="6"/>
  <c r="P49" i="6" s="1"/>
  <c r="L50" i="6"/>
  <c r="P50" i="6" s="1"/>
  <c r="L51" i="6"/>
  <c r="P51" i="6" s="1"/>
  <c r="L52" i="6"/>
  <c r="P52" i="6" s="1"/>
  <c r="L53" i="6"/>
  <c r="P53" i="6" s="1"/>
  <c r="L54" i="6"/>
  <c r="P54" i="6" s="1"/>
  <c r="L55" i="6"/>
  <c r="P55" i="6" s="1"/>
  <c r="L56" i="6"/>
  <c r="P56" i="6" s="1"/>
  <c r="L57" i="6"/>
  <c r="P57" i="6" s="1"/>
  <c r="L58" i="6"/>
  <c r="P58" i="6" s="1"/>
  <c r="L59" i="6"/>
  <c r="P59" i="6" s="1"/>
  <c r="L60" i="6"/>
  <c r="P60" i="6" s="1"/>
  <c r="L61" i="6"/>
  <c r="P61" i="6" s="1"/>
  <c r="L62" i="6"/>
  <c r="P62" i="6" s="1"/>
  <c r="L63" i="6"/>
  <c r="P63" i="6" s="1"/>
  <c r="L64" i="6"/>
  <c r="P64" i="6" s="1"/>
  <c r="L65" i="6"/>
  <c r="P65" i="6" s="1"/>
  <c r="L66" i="6"/>
  <c r="P66" i="6" s="1"/>
  <c r="L67" i="6"/>
  <c r="P67" i="6" s="1"/>
  <c r="L68" i="6"/>
  <c r="P68" i="6" s="1"/>
  <c r="L69" i="6"/>
  <c r="P69" i="6" s="1"/>
  <c r="L70" i="6"/>
  <c r="P70" i="6" s="1"/>
  <c r="L71" i="6"/>
  <c r="P71" i="6" s="1"/>
  <c r="L72" i="6"/>
  <c r="P72" i="6" s="1"/>
  <c r="L73" i="6"/>
  <c r="P73" i="6" s="1"/>
  <c r="L74" i="6"/>
  <c r="P74" i="6" s="1"/>
  <c r="L75" i="6"/>
  <c r="P75" i="6" s="1"/>
  <c r="L76" i="6"/>
  <c r="P76" i="6" s="1"/>
  <c r="L78" i="6"/>
  <c r="P78" i="6" s="1"/>
  <c r="L79" i="6"/>
  <c r="P79" i="6" s="1"/>
  <c r="L80" i="6"/>
  <c r="P80" i="6" s="1"/>
  <c r="L81" i="6"/>
  <c r="P81" i="6" s="1"/>
  <c r="L82" i="6"/>
  <c r="P82" i="6" s="1"/>
  <c r="L83" i="6"/>
  <c r="P83" i="6" s="1"/>
  <c r="L84" i="6"/>
  <c r="P84" i="6" s="1"/>
  <c r="L85" i="6"/>
  <c r="P85" i="6" s="1"/>
  <c r="L86" i="6"/>
  <c r="P86" i="6" s="1"/>
  <c r="L87" i="6"/>
  <c r="P87" i="6" s="1"/>
  <c r="L88" i="6"/>
  <c r="P88" i="6" s="1"/>
  <c r="L90" i="6"/>
  <c r="P90" i="6" s="1"/>
  <c r="BJ194" i="13" l="1"/>
  <c r="BK194" i="13" s="1"/>
  <c r="BJ184" i="13"/>
  <c r="BK184" i="13" s="1"/>
  <c r="BJ181" i="13"/>
  <c r="BK181" i="13" s="1"/>
  <c r="BJ175" i="13"/>
  <c r="BK175" i="13" s="1"/>
  <c r="BJ172" i="13"/>
  <c r="BK172" i="13" s="1"/>
  <c r="BJ169" i="13"/>
  <c r="BK169" i="13" s="1"/>
  <c r="BJ166" i="13"/>
  <c r="BK166" i="13" s="1"/>
  <c r="BJ163" i="13"/>
  <c r="BK163" i="13" s="1"/>
  <c r="BJ160" i="13"/>
  <c r="BK160" i="13" s="1"/>
  <c r="BJ157" i="13"/>
  <c r="BK157" i="13" s="1"/>
  <c r="BJ154" i="13"/>
  <c r="BK154" i="13" s="1"/>
  <c r="BJ151" i="13"/>
  <c r="BK151" i="13" s="1"/>
  <c r="BJ148" i="13"/>
  <c r="BK148" i="13" s="1"/>
  <c r="BJ141" i="13"/>
  <c r="BK141" i="13" s="1"/>
  <c r="BJ138" i="13"/>
  <c r="BK138" i="13" s="1"/>
  <c r="BJ135" i="13"/>
  <c r="BK135" i="13" s="1"/>
  <c r="BJ132" i="13"/>
  <c r="BK132" i="13" s="1"/>
  <c r="BJ129" i="13"/>
  <c r="BK129" i="13" s="1"/>
  <c r="BJ126" i="13"/>
  <c r="BK126" i="13" s="1"/>
  <c r="BJ120" i="13"/>
  <c r="BK120" i="13" s="1"/>
  <c r="BJ101" i="13"/>
  <c r="BK101" i="13" s="1"/>
  <c r="BJ92" i="13"/>
  <c r="BK92" i="13" s="1"/>
  <c r="BJ89" i="13"/>
  <c r="BK89" i="13" s="1"/>
  <c r="BJ86" i="13"/>
  <c r="BK86" i="13" s="1"/>
  <c r="BJ76" i="13"/>
  <c r="BK76" i="13" s="1"/>
  <c r="BJ73" i="13"/>
  <c r="BK73" i="13" s="1"/>
  <c r="BJ67" i="13"/>
  <c r="BK67" i="13" s="1"/>
  <c r="BJ64" i="13"/>
  <c r="BK64" i="13" s="1"/>
  <c r="BJ61" i="13"/>
  <c r="BK61" i="13" s="1"/>
  <c r="BJ58" i="13"/>
  <c r="BK58" i="13" s="1"/>
  <c r="BJ52" i="13"/>
  <c r="BK52" i="13" s="1"/>
  <c r="BJ49" i="13"/>
  <c r="BK49" i="13" s="1"/>
  <c r="BJ46" i="13"/>
  <c r="BK46" i="13" s="1"/>
  <c r="BJ40" i="13"/>
  <c r="BK40" i="13" s="1"/>
  <c r="BJ37" i="13"/>
  <c r="BK37" i="13" s="1"/>
  <c r="BJ34" i="13"/>
  <c r="BK34" i="13" s="1"/>
  <c r="BJ31" i="13"/>
  <c r="BK31" i="13" s="1"/>
  <c r="BJ28" i="13"/>
  <c r="BK28" i="13" s="1"/>
  <c r="BJ25" i="13"/>
  <c r="BK25" i="13" s="1"/>
  <c r="BJ22" i="13"/>
  <c r="BK22" i="13" s="1"/>
  <c r="BJ19" i="13"/>
  <c r="BK19" i="13" s="1"/>
  <c r="BJ16" i="13"/>
  <c r="BK16" i="13" s="1"/>
  <c r="BJ13" i="13"/>
  <c r="BK13" i="13" s="1"/>
  <c r="BJ10" i="13"/>
  <c r="BK10" i="13" s="1"/>
  <c r="Q82" i="12"/>
  <c r="Q84" i="12"/>
  <c r="Q83" i="12"/>
  <c r="Q64" i="12"/>
  <c r="Q66" i="12"/>
  <c r="Q68" i="12"/>
  <c r="Q70" i="12"/>
  <c r="Q72" i="12"/>
  <c r="Q74" i="12"/>
  <c r="Q76" i="12"/>
  <c r="Q65" i="12"/>
  <c r="Q67" i="12"/>
  <c r="Q69" i="12"/>
  <c r="Q71" i="12"/>
  <c r="Q73" i="12"/>
  <c r="Q75" i="12"/>
  <c r="Q77" i="12"/>
  <c r="Q52" i="12"/>
  <c r="Q54" i="12"/>
  <c r="Q56" i="12"/>
  <c r="Q58" i="12"/>
  <c r="Q53" i="12"/>
  <c r="Q55" i="12"/>
  <c r="Q57" i="12"/>
  <c r="Q59" i="12"/>
  <c r="Q38" i="12"/>
  <c r="Q40" i="12"/>
  <c r="Q42" i="12"/>
  <c r="Q44" i="12"/>
  <c r="Q46" i="12"/>
  <c r="Q39" i="12"/>
  <c r="Q41" i="12"/>
  <c r="Q43" i="12"/>
  <c r="Q45" i="12"/>
  <c r="Q47" i="12"/>
  <c r="Q10" i="12"/>
  <c r="Q12" i="12"/>
  <c r="Q14" i="12"/>
  <c r="Q16" i="12"/>
  <c r="Q18" i="12"/>
  <c r="Q20" i="12"/>
  <c r="Q22" i="12"/>
  <c r="Q24" i="12"/>
  <c r="Q26" i="12"/>
  <c r="Q28" i="12"/>
  <c r="Q30" i="12"/>
  <c r="Q32" i="12"/>
  <c r="Q11" i="12"/>
  <c r="Q13" i="12"/>
  <c r="Q15" i="12"/>
  <c r="Q17" i="12"/>
  <c r="Q19" i="12"/>
  <c r="Q21" i="12"/>
  <c r="Q23" i="12"/>
  <c r="Q25" i="12"/>
  <c r="Q27" i="12"/>
  <c r="Q29" i="12"/>
  <c r="Q31" i="12"/>
  <c r="Q33" i="12"/>
  <c r="AI69" i="11"/>
  <c r="AI71" i="11"/>
  <c r="AI73" i="11"/>
  <c r="AI75" i="11"/>
  <c r="AI77" i="11"/>
  <c r="AI70" i="11"/>
  <c r="AI72" i="11"/>
  <c r="AI74" i="11"/>
  <c r="AI76" i="11"/>
  <c r="AI78" i="11"/>
  <c r="AI54" i="11"/>
  <c r="AI56" i="11"/>
  <c r="AI58" i="11"/>
  <c r="AI60" i="11"/>
  <c r="AI62" i="11"/>
  <c r="AI64" i="11"/>
  <c r="AI55" i="11"/>
  <c r="AI57" i="11"/>
  <c r="AI59" i="11"/>
  <c r="AI61" i="11"/>
  <c r="AI63" i="11"/>
  <c r="AI38" i="11"/>
  <c r="AI40" i="11"/>
  <c r="AI42" i="11"/>
  <c r="AI44" i="11"/>
  <c r="AI46" i="11"/>
  <c r="AI48" i="11"/>
  <c r="AI39" i="11"/>
  <c r="AI41" i="11"/>
  <c r="AI43" i="11"/>
  <c r="AI45" i="11"/>
  <c r="AI47" i="11"/>
  <c r="AI49" i="11"/>
  <c r="AI24" i="11"/>
  <c r="AI26" i="11"/>
  <c r="AI28" i="11"/>
  <c r="AI30" i="11"/>
  <c r="AI32" i="11"/>
  <c r="AI25" i="11"/>
  <c r="AI27" i="11"/>
  <c r="AI29" i="11"/>
  <c r="AI31" i="11"/>
  <c r="AI33" i="11"/>
  <c r="AI10" i="11"/>
  <c r="AI12" i="11"/>
  <c r="AI14" i="11"/>
  <c r="AI16" i="11"/>
  <c r="AI18" i="11"/>
  <c r="AI11" i="11"/>
  <c r="AI13" i="11"/>
  <c r="AI15" i="11"/>
  <c r="AI17" i="11"/>
  <c r="AI19" i="11"/>
  <c r="M78" i="10"/>
  <c r="M76" i="10"/>
  <c r="M74" i="10"/>
  <c r="M72" i="10"/>
  <c r="M70" i="10"/>
  <c r="M77" i="10"/>
  <c r="M75" i="10"/>
  <c r="M73" i="10"/>
  <c r="M71" i="10"/>
  <c r="M63" i="10"/>
  <c r="M61" i="10"/>
  <c r="M59" i="10"/>
  <c r="M57" i="10"/>
  <c r="M55" i="10"/>
  <c r="M64" i="10"/>
  <c r="M62" i="10"/>
  <c r="M60" i="10"/>
  <c r="M58" i="10"/>
  <c r="M56" i="10"/>
  <c r="M49" i="10"/>
  <c r="M47" i="10"/>
  <c r="M45" i="10"/>
  <c r="M43" i="10"/>
  <c r="M41" i="10"/>
  <c r="M39" i="10"/>
  <c r="M48" i="10"/>
  <c r="M46" i="10"/>
  <c r="M44" i="10"/>
  <c r="M42" i="10"/>
  <c r="M40" i="10"/>
  <c r="M33" i="10"/>
  <c r="M31" i="10"/>
  <c r="M29" i="10"/>
  <c r="M27" i="10"/>
  <c r="M25" i="10"/>
  <c r="M32" i="10"/>
  <c r="M30" i="10"/>
  <c r="M28" i="10"/>
  <c r="M26" i="10"/>
  <c r="M19" i="10"/>
  <c r="M17" i="10"/>
  <c r="M15" i="10"/>
  <c r="M13" i="10"/>
  <c r="M11" i="10"/>
  <c r="M18" i="10"/>
  <c r="M16" i="10"/>
  <c r="M14" i="10"/>
  <c r="M12" i="10"/>
  <c r="AI135" i="9"/>
  <c r="AI137" i="9"/>
  <c r="AI139" i="9"/>
  <c r="AI141" i="9"/>
  <c r="AI143" i="9"/>
  <c r="AI145" i="9"/>
  <c r="AI136" i="9"/>
  <c r="AI138" i="9"/>
  <c r="AI140" i="9"/>
  <c r="AI142" i="9"/>
  <c r="AI144" i="9"/>
  <c r="AI146" i="9"/>
  <c r="AI97" i="9"/>
  <c r="AI99" i="9"/>
  <c r="AI101" i="9"/>
  <c r="AI103" i="9"/>
  <c r="AI105" i="9"/>
  <c r="AI107" i="9"/>
  <c r="AI109" i="9"/>
  <c r="AI111" i="9"/>
  <c r="AI113" i="9"/>
  <c r="AI115" i="9"/>
  <c r="AI117" i="9"/>
  <c r="AI119" i="9"/>
  <c r="AI121" i="9"/>
  <c r="AI123" i="9"/>
  <c r="AI125" i="9"/>
  <c r="AI127" i="9"/>
  <c r="AI129" i="9"/>
  <c r="AI98" i="9"/>
  <c r="AI100" i="9"/>
  <c r="AI102" i="9"/>
  <c r="AI104" i="9"/>
  <c r="AI106" i="9"/>
  <c r="AI108" i="9"/>
  <c r="AI110" i="9"/>
  <c r="AI112" i="9"/>
  <c r="AI114" i="9"/>
  <c r="AI116" i="9"/>
  <c r="AI118" i="9"/>
  <c r="AI120" i="9"/>
  <c r="AI122" i="9"/>
  <c r="AI124" i="9"/>
  <c r="AI126" i="9"/>
  <c r="AI128" i="9"/>
  <c r="AI130" i="9"/>
  <c r="AI71" i="9"/>
  <c r="AI73" i="9"/>
  <c r="AI75" i="9"/>
  <c r="AI77" i="9"/>
  <c r="AI79" i="9"/>
  <c r="AI81" i="9"/>
  <c r="AI83" i="9"/>
  <c r="AI85" i="9"/>
  <c r="AI87" i="9"/>
  <c r="AI89" i="9"/>
  <c r="AI91" i="9"/>
  <c r="AI72" i="9"/>
  <c r="AI74" i="9"/>
  <c r="AI76" i="9"/>
  <c r="AI78" i="9"/>
  <c r="AI80" i="9"/>
  <c r="AI82" i="9"/>
  <c r="AI84" i="9"/>
  <c r="AI86" i="9"/>
  <c r="AI88" i="9"/>
  <c r="AI90" i="9"/>
  <c r="AI92" i="9"/>
  <c r="AI54" i="9"/>
  <c r="AI56" i="9"/>
  <c r="AI58" i="9"/>
  <c r="AI60" i="9"/>
  <c r="AI62" i="9"/>
  <c r="AI64" i="9"/>
  <c r="AI66" i="9"/>
  <c r="AI55" i="9"/>
  <c r="AI57" i="9"/>
  <c r="AI59" i="9"/>
  <c r="AI61" i="9"/>
  <c r="AI63" i="9"/>
  <c r="AI65" i="9"/>
  <c r="AI10" i="9"/>
  <c r="AI12" i="9"/>
  <c r="AI14" i="9"/>
  <c r="AI16" i="9"/>
  <c r="AI18" i="9"/>
  <c r="AI20" i="9"/>
  <c r="AI22" i="9"/>
  <c r="AI24" i="9"/>
  <c r="AI26" i="9"/>
  <c r="AI28" i="9"/>
  <c r="AI30" i="9"/>
  <c r="AI32" i="9"/>
  <c r="AI34" i="9"/>
  <c r="AI36" i="9"/>
  <c r="AI38" i="9"/>
  <c r="AI40" i="9"/>
  <c r="AI42" i="9"/>
  <c r="AI44" i="9"/>
  <c r="AI46" i="9"/>
  <c r="AI48" i="9"/>
  <c r="AI11" i="9"/>
  <c r="AI13" i="9"/>
  <c r="AI15" i="9"/>
  <c r="AI17" i="9"/>
  <c r="AI19" i="9"/>
  <c r="AI21" i="9"/>
  <c r="AI23" i="9"/>
  <c r="AI25" i="9"/>
  <c r="AI27" i="9"/>
  <c r="AI29" i="9"/>
  <c r="AI31" i="9"/>
  <c r="AI33" i="9"/>
  <c r="AI35" i="9"/>
  <c r="AI37" i="9"/>
  <c r="AI39" i="9"/>
  <c r="AI41" i="9"/>
  <c r="AI43" i="9"/>
  <c r="AI45" i="9"/>
  <c r="AI47" i="9"/>
  <c r="AI49" i="9"/>
  <c r="M146" i="8"/>
  <c r="M144" i="8"/>
  <c r="M142" i="8"/>
  <c r="M140" i="8"/>
  <c r="M138" i="8"/>
  <c r="M136" i="8"/>
  <c r="M145" i="8"/>
  <c r="M143" i="8"/>
  <c r="M141" i="8"/>
  <c r="M139" i="8"/>
  <c r="M137" i="8"/>
  <c r="M130" i="8"/>
  <c r="M128" i="8"/>
  <c r="M126" i="8"/>
  <c r="M124" i="8"/>
  <c r="M122" i="8"/>
  <c r="M120" i="8"/>
  <c r="M118" i="8"/>
  <c r="M116" i="8"/>
  <c r="M114" i="8"/>
  <c r="M112" i="8"/>
  <c r="M110" i="8"/>
  <c r="M108" i="8"/>
  <c r="M106" i="8"/>
  <c r="M104" i="8"/>
  <c r="M102" i="8"/>
  <c r="M100" i="8"/>
  <c r="M98" i="8"/>
  <c r="M129" i="8"/>
  <c r="M127" i="8"/>
  <c r="M125" i="8"/>
  <c r="M123" i="8"/>
  <c r="M121" i="8"/>
  <c r="M119" i="8"/>
  <c r="M117" i="8"/>
  <c r="M115" i="8"/>
  <c r="M113" i="8"/>
  <c r="M111" i="8"/>
  <c r="M109" i="8"/>
  <c r="M107" i="8"/>
  <c r="M105" i="8"/>
  <c r="M103" i="8"/>
  <c r="M101" i="8"/>
  <c r="M99" i="8"/>
  <c r="M92" i="8"/>
  <c r="M90" i="8"/>
  <c r="M88" i="8"/>
  <c r="M86" i="8"/>
  <c r="M84" i="8"/>
  <c r="M82" i="8"/>
  <c r="M80" i="8"/>
  <c r="M78" i="8"/>
  <c r="M76" i="8"/>
  <c r="M74" i="8"/>
  <c r="M72" i="8"/>
  <c r="M91" i="8"/>
  <c r="M89" i="8"/>
  <c r="M87" i="8"/>
  <c r="M85" i="8"/>
  <c r="M83" i="8"/>
  <c r="M81" i="8"/>
  <c r="M79" i="8"/>
  <c r="M77" i="8"/>
  <c r="M75" i="8"/>
  <c r="M73" i="8"/>
  <c r="M65" i="8"/>
  <c r="M63" i="8"/>
  <c r="M61" i="8"/>
  <c r="M59" i="8"/>
  <c r="M57" i="8"/>
  <c r="M55" i="8"/>
  <c r="M66" i="8"/>
  <c r="M64" i="8"/>
  <c r="M62" i="8"/>
  <c r="M60" i="8"/>
  <c r="M58" i="8"/>
  <c r="M56" i="8"/>
  <c r="M49" i="8"/>
  <c r="M47" i="8"/>
  <c r="M45" i="8"/>
  <c r="M43" i="8"/>
  <c r="M41" i="8"/>
  <c r="M39" i="8"/>
  <c r="M37" i="8"/>
  <c r="M35" i="8"/>
  <c r="M33" i="8"/>
  <c r="M31" i="8"/>
  <c r="M29" i="8"/>
  <c r="M27" i="8"/>
  <c r="M25" i="8"/>
  <c r="M23" i="8"/>
  <c r="M21" i="8"/>
  <c r="M19" i="8"/>
  <c r="M17" i="8"/>
  <c r="M15" i="8"/>
  <c r="M13" i="8"/>
  <c r="M11" i="8"/>
  <c r="M48" i="8"/>
  <c r="M46" i="8"/>
  <c r="M44" i="8"/>
  <c r="M42" i="8"/>
  <c r="M40" i="8"/>
  <c r="M38" i="8"/>
  <c r="M36" i="8"/>
  <c r="M34" i="8"/>
  <c r="M32" i="8"/>
  <c r="M30" i="8"/>
  <c r="M28" i="8"/>
  <c r="M26" i="8"/>
  <c r="M24" i="8"/>
  <c r="M22" i="8"/>
  <c r="M20" i="8"/>
  <c r="M18" i="8"/>
  <c r="M16" i="8"/>
  <c r="M14" i="8"/>
  <c r="M12" i="8"/>
  <c r="BD241" i="7"/>
  <c r="BD240" i="7"/>
  <c r="BD239" i="7"/>
  <c r="BD238" i="7"/>
  <c r="BD237" i="7"/>
  <c r="BD236" i="7"/>
  <c r="BD235" i="7"/>
  <c r="BD234" i="7"/>
  <c r="BD233" i="7"/>
  <c r="BD232" i="7"/>
  <c r="BD231" i="7"/>
  <c r="BD230" i="7"/>
  <c r="BD229" i="7"/>
  <c r="BD228" i="7"/>
  <c r="BD227" i="7"/>
  <c r="BD226" i="7"/>
  <c r="BD225" i="7"/>
  <c r="BD224" i="7"/>
  <c r="BD223" i="7"/>
  <c r="BE223" i="7" s="1"/>
  <c r="BD217" i="7"/>
  <c r="BD216" i="7"/>
  <c r="BD215" i="7"/>
  <c r="BD214" i="7"/>
  <c r="BD213" i="7"/>
  <c r="BD212" i="7"/>
  <c r="BD211" i="7"/>
  <c r="BD210" i="7"/>
  <c r="BD209" i="7"/>
  <c r="BD208" i="7"/>
  <c r="BD207" i="7"/>
  <c r="BD206" i="7"/>
  <c r="BD205" i="7"/>
  <c r="BD204" i="7"/>
  <c r="BD203" i="7"/>
  <c r="BD202" i="7"/>
  <c r="BD201" i="7"/>
  <c r="BD200" i="7"/>
  <c r="BD199" i="7"/>
  <c r="BD198" i="7"/>
  <c r="BD197" i="7"/>
  <c r="BD196" i="7"/>
  <c r="BD195" i="7"/>
  <c r="BD194" i="7"/>
  <c r="BD193" i="7"/>
  <c r="BD192" i="7"/>
  <c r="BD191" i="7"/>
  <c r="BD190" i="7"/>
  <c r="BD188" i="7"/>
  <c r="BD187" i="7"/>
  <c r="BD186" i="7"/>
  <c r="BD185" i="7"/>
  <c r="BD184" i="7"/>
  <c r="BD183" i="7"/>
  <c r="BD182" i="7"/>
  <c r="BD181" i="7"/>
  <c r="BD180" i="7"/>
  <c r="BD179" i="7"/>
  <c r="BD178" i="7"/>
  <c r="BD177" i="7"/>
  <c r="BD176" i="7"/>
  <c r="BD175" i="7"/>
  <c r="BD174" i="7"/>
  <c r="BD173" i="7"/>
  <c r="BD172" i="7"/>
  <c r="BD171" i="7"/>
  <c r="BD170" i="7"/>
  <c r="BD169" i="7"/>
  <c r="BD168" i="7"/>
  <c r="BD167" i="7"/>
  <c r="BD166" i="7"/>
  <c r="BD165" i="7"/>
  <c r="BD164" i="7"/>
  <c r="BD163" i="7"/>
  <c r="BD162" i="7"/>
  <c r="BD161" i="7"/>
  <c r="BE161" i="7" s="1"/>
  <c r="BD155" i="7"/>
  <c r="BD154" i="7"/>
  <c r="BD153" i="7"/>
  <c r="BD152" i="7"/>
  <c r="BD151" i="7"/>
  <c r="BD150" i="7"/>
  <c r="BD149" i="7"/>
  <c r="BD148" i="7"/>
  <c r="BD147" i="7"/>
  <c r="BD146" i="7"/>
  <c r="BD145" i="7"/>
  <c r="BD144" i="7"/>
  <c r="BD143" i="7"/>
  <c r="BD142" i="7"/>
  <c r="BD141" i="7"/>
  <c r="BD140" i="7"/>
  <c r="BD138" i="7"/>
  <c r="BD137" i="7"/>
  <c r="BD136" i="7"/>
  <c r="BD135" i="7"/>
  <c r="BD134" i="7"/>
  <c r="BD133" i="7"/>
  <c r="BD132" i="7"/>
  <c r="BD131" i="7"/>
  <c r="BD130" i="7"/>
  <c r="BD129" i="7"/>
  <c r="BD128" i="7"/>
  <c r="BD127" i="7"/>
  <c r="BD126" i="7"/>
  <c r="BD125" i="7"/>
  <c r="BD124" i="7"/>
  <c r="BD123" i="7"/>
  <c r="BD122" i="7"/>
  <c r="BD121" i="7"/>
  <c r="BE121" i="7" s="1"/>
  <c r="BD116" i="7"/>
  <c r="BD115" i="7"/>
  <c r="BD114" i="7"/>
  <c r="BD113" i="7"/>
  <c r="BD112" i="7"/>
  <c r="BD111" i="7"/>
  <c r="BD110" i="7"/>
  <c r="BD109" i="7"/>
  <c r="BD108" i="7"/>
  <c r="BD107" i="7"/>
  <c r="BD106" i="7"/>
  <c r="BD105" i="7"/>
  <c r="BD104" i="7"/>
  <c r="BD103" i="7"/>
  <c r="BD102" i="7"/>
  <c r="BD101" i="7"/>
  <c r="BD100" i="7"/>
  <c r="BD99" i="7"/>
  <c r="BD98" i="7"/>
  <c r="BD97" i="7"/>
  <c r="BD96" i="7"/>
  <c r="BE96" i="7" s="1"/>
  <c r="BD90" i="7"/>
  <c r="BD89" i="7"/>
  <c r="BD88" i="7"/>
  <c r="BD87" i="7"/>
  <c r="BD86" i="7"/>
  <c r="BD85" i="7"/>
  <c r="BD84" i="7"/>
  <c r="BD83" i="7"/>
  <c r="BD82" i="7"/>
  <c r="BD81" i="7"/>
  <c r="BD80" i="7"/>
  <c r="BD79" i="7"/>
  <c r="BD78" i="7"/>
  <c r="BD77" i="7"/>
  <c r="BD76" i="7"/>
  <c r="BD75" i="7"/>
  <c r="BD74" i="7"/>
  <c r="BD73" i="7"/>
  <c r="BD72" i="7"/>
  <c r="BD71" i="7"/>
  <c r="BD70" i="7"/>
  <c r="BD69" i="7"/>
  <c r="BD68" i="7"/>
  <c r="BD67" i="7"/>
  <c r="BD66" i="7"/>
  <c r="BD65" i="7"/>
  <c r="BD64" i="7"/>
  <c r="BD63" i="7"/>
  <c r="BD62" i="7"/>
  <c r="BD61" i="7"/>
  <c r="BD60" i="7"/>
  <c r="BD59" i="7"/>
  <c r="BD58" i="7"/>
  <c r="BD57" i="7"/>
  <c r="BD56" i="7"/>
  <c r="BD55" i="7"/>
  <c r="BD54" i="7"/>
  <c r="BD53" i="7"/>
  <c r="BD52" i="7"/>
  <c r="BD51" i="7"/>
  <c r="BD50" i="7"/>
  <c r="BD49" i="7"/>
  <c r="BD48" i="7"/>
  <c r="BD47" i="7"/>
  <c r="BD46" i="7"/>
  <c r="BD45" i="7"/>
  <c r="BD44" i="7"/>
  <c r="BD43" i="7"/>
  <c r="BD42" i="7"/>
  <c r="BD41" i="7"/>
  <c r="BD40" i="7"/>
  <c r="BD39" i="7"/>
  <c r="BD38" i="7"/>
  <c r="BD37" i="7"/>
  <c r="BD36" i="7"/>
  <c r="BD35" i="7"/>
  <c r="BD34" i="7"/>
  <c r="BD33" i="7"/>
  <c r="BD32" i="7"/>
  <c r="BD31" i="7"/>
  <c r="BD30" i="7"/>
  <c r="BD29" i="7"/>
  <c r="BD28" i="7"/>
  <c r="BD27" i="7"/>
  <c r="BD26" i="7"/>
  <c r="BD25" i="7"/>
  <c r="BD24" i="7"/>
  <c r="BD23" i="7"/>
  <c r="BD22" i="7"/>
  <c r="BD21" i="7"/>
  <c r="BD20" i="7"/>
  <c r="BD19" i="7"/>
  <c r="BD18" i="7"/>
  <c r="BD17" i="7"/>
  <c r="BD16" i="7"/>
  <c r="BD15" i="7"/>
  <c r="BD14" i="7"/>
  <c r="BD13" i="7"/>
  <c r="BD12" i="7"/>
  <c r="BD11" i="7"/>
  <c r="BD10" i="7"/>
  <c r="BE10" i="7" s="1"/>
  <c r="Q223" i="6"/>
  <c r="Q225" i="6"/>
  <c r="Q227" i="6"/>
  <c r="Q229" i="6"/>
  <c r="Q231" i="6"/>
  <c r="Q233" i="6"/>
  <c r="Q235" i="6"/>
  <c r="Q237" i="6"/>
  <c r="Q239" i="6"/>
  <c r="Q241" i="6"/>
  <c r="Q224" i="6"/>
  <c r="Q226" i="6"/>
  <c r="Q228" i="6"/>
  <c r="Q230" i="6"/>
  <c r="Q232" i="6"/>
  <c r="Q234" i="6"/>
  <c r="Q236" i="6"/>
  <c r="Q238" i="6"/>
  <c r="Q240" i="6"/>
  <c r="Q161" i="6"/>
  <c r="Q163" i="6"/>
  <c r="Q165" i="6"/>
  <c r="Q167" i="6"/>
  <c r="Q169" i="6"/>
  <c r="Q171" i="6"/>
  <c r="Q173" i="6"/>
  <c r="Q175" i="6"/>
  <c r="Q177" i="6"/>
  <c r="Q179" i="6"/>
  <c r="Q181" i="6"/>
  <c r="Q183" i="6"/>
  <c r="Q185" i="6"/>
  <c r="Q187" i="6"/>
  <c r="Q189" i="6"/>
  <c r="Q191" i="6"/>
  <c r="Q193" i="6"/>
  <c r="Q195" i="6"/>
  <c r="Q197" i="6"/>
  <c r="Q199" i="6"/>
  <c r="Q201" i="6"/>
  <c r="Q203" i="6"/>
  <c r="Q205" i="6"/>
  <c r="Q207" i="6"/>
  <c r="Q209" i="6"/>
  <c r="Q211" i="6"/>
  <c r="Q213" i="6"/>
  <c r="Q215" i="6"/>
  <c r="Q217" i="6"/>
  <c r="Q162" i="6"/>
  <c r="Q164" i="6"/>
  <c r="Q166" i="6"/>
  <c r="Q168" i="6"/>
  <c r="Q170" i="6"/>
  <c r="Q172" i="6"/>
  <c r="Q174" i="6"/>
  <c r="Q176" i="6"/>
  <c r="Q178" i="6"/>
  <c r="Q180" i="6"/>
  <c r="Q182" i="6"/>
  <c r="Q184" i="6"/>
  <c r="Q186" i="6"/>
  <c r="Q188" i="6"/>
  <c r="Q190" i="6"/>
  <c r="Q192" i="6"/>
  <c r="Q194" i="6"/>
  <c r="Q196" i="6"/>
  <c r="Q198" i="6"/>
  <c r="Q200" i="6"/>
  <c r="Q202" i="6"/>
  <c r="Q204" i="6"/>
  <c r="Q206" i="6"/>
  <c r="Q208" i="6"/>
  <c r="Q210" i="6"/>
  <c r="Q212" i="6"/>
  <c r="Q214" i="6"/>
  <c r="Q216" i="6"/>
  <c r="Q218" i="6"/>
  <c r="Q121" i="6"/>
  <c r="Q123" i="6"/>
  <c r="Q125" i="6"/>
  <c r="Q127" i="6"/>
  <c r="Q129" i="6"/>
  <c r="Q131" i="6"/>
  <c r="Q133" i="6"/>
  <c r="Q135" i="6"/>
  <c r="Q137" i="6"/>
  <c r="Q139" i="6"/>
  <c r="Q141" i="6"/>
  <c r="Q143" i="6"/>
  <c r="Q145" i="6"/>
  <c r="Q147" i="6"/>
  <c r="Q149" i="6"/>
  <c r="Q151" i="6"/>
  <c r="Q153" i="6"/>
  <c r="Q155" i="6"/>
  <c r="Q122" i="6"/>
  <c r="Q124" i="6"/>
  <c r="Q126" i="6"/>
  <c r="Q128" i="6"/>
  <c r="Q130" i="6"/>
  <c r="Q132" i="6"/>
  <c r="Q134" i="6"/>
  <c r="Q136" i="6"/>
  <c r="Q138" i="6"/>
  <c r="Q140" i="6"/>
  <c r="Q142" i="6"/>
  <c r="Q144" i="6"/>
  <c r="Q146" i="6"/>
  <c r="Q148" i="6"/>
  <c r="Q150" i="6"/>
  <c r="Q152" i="6"/>
  <c r="Q154" i="6"/>
  <c r="Q156" i="6"/>
  <c r="Q96" i="6"/>
  <c r="Q98" i="6"/>
  <c r="Q100" i="6"/>
  <c r="Q102" i="6"/>
  <c r="Q104" i="6"/>
  <c r="Q106" i="6"/>
  <c r="Q108" i="6"/>
  <c r="Q110" i="6"/>
  <c r="Q112" i="6"/>
  <c r="Q114" i="6"/>
  <c r="Q116" i="6"/>
  <c r="Q97" i="6"/>
  <c r="Q99" i="6"/>
  <c r="Q101" i="6"/>
  <c r="Q103" i="6"/>
  <c r="Q105" i="6"/>
  <c r="Q107" i="6"/>
  <c r="Q109" i="6"/>
  <c r="Q111" i="6"/>
  <c r="Q113" i="6"/>
  <c r="Q115" i="6"/>
  <c r="Q10" i="6"/>
  <c r="Q12" i="6"/>
  <c r="Q14" i="6"/>
  <c r="Q16" i="6"/>
  <c r="Q18" i="6"/>
  <c r="Q20" i="6"/>
  <c r="Q22" i="6"/>
  <c r="Q24" i="6"/>
  <c r="Q26" i="6"/>
  <c r="Q28" i="6"/>
  <c r="Q30" i="6"/>
  <c r="Q32" i="6"/>
  <c r="Q34" i="6"/>
  <c r="Q36" i="6"/>
  <c r="Q38" i="6"/>
  <c r="Q40" i="6"/>
  <c r="Q42" i="6"/>
  <c r="Q44" i="6"/>
  <c r="Q46" i="6"/>
  <c r="Q48" i="6"/>
  <c r="Q50" i="6"/>
  <c r="Q52" i="6"/>
  <c r="Q54" i="6"/>
  <c r="Q56" i="6"/>
  <c r="Q58" i="6"/>
  <c r="Q60" i="6"/>
  <c r="Q62" i="6"/>
  <c r="Q64" i="6"/>
  <c r="Q66" i="6"/>
  <c r="Q68" i="6"/>
  <c r="Q70" i="6"/>
  <c r="Q72" i="6"/>
  <c r="Q74" i="6"/>
  <c r="Q76" i="6"/>
  <c r="Q78" i="6"/>
  <c r="Q80" i="6"/>
  <c r="Q82" i="6"/>
  <c r="Q84" i="6"/>
  <c r="Q86" i="6"/>
  <c r="Q88" i="6"/>
  <c r="Q90" i="6"/>
  <c r="Q11" i="6"/>
  <c r="Q13" i="6"/>
  <c r="Q15" i="6"/>
  <c r="Q17" i="6"/>
  <c r="Q19" i="6"/>
  <c r="Q21" i="6"/>
  <c r="Q23" i="6"/>
  <c r="Q25" i="6"/>
  <c r="Q27" i="6"/>
  <c r="Q29" i="6"/>
  <c r="Q31" i="6"/>
  <c r="Q33" i="6"/>
  <c r="Q35" i="6"/>
  <c r="Q37" i="6"/>
  <c r="Q39" i="6"/>
  <c r="Q41" i="6"/>
  <c r="Q43" i="6"/>
  <c r="Q45" i="6"/>
  <c r="Q47" i="6"/>
  <c r="Q49" i="6"/>
  <c r="Q51" i="6"/>
  <c r="Q53" i="6"/>
  <c r="Q55" i="6"/>
  <c r="Q57" i="6"/>
  <c r="Q59" i="6"/>
  <c r="Q61" i="6"/>
  <c r="Q63" i="6"/>
  <c r="Q65" i="6"/>
  <c r="Q67" i="6"/>
  <c r="Q69" i="6"/>
  <c r="Q71" i="6"/>
  <c r="Q73" i="6"/>
  <c r="Q75" i="6"/>
  <c r="Q77" i="6"/>
  <c r="Q79" i="6"/>
  <c r="Q81" i="6"/>
  <c r="Q83" i="6"/>
  <c r="Q85" i="6"/>
  <c r="Q87" i="6"/>
  <c r="Q89" i="6"/>
  <c r="Q91" i="6"/>
  <c r="BE234" i="7" l="1"/>
  <c r="BE237" i="7"/>
  <c r="BE238" i="7"/>
  <c r="BE226" i="7"/>
  <c r="BE229" i="7"/>
  <c r="BE240" i="7"/>
  <c r="BE236" i="7"/>
  <c r="BE230" i="7"/>
  <c r="BE241" i="7"/>
  <c r="BE233" i="7"/>
  <c r="BE225" i="7"/>
  <c r="BE232" i="7"/>
  <c r="BE228" i="7"/>
  <c r="BE224" i="7"/>
  <c r="BE239" i="7"/>
  <c r="BE235" i="7"/>
  <c r="BE231" i="7"/>
  <c r="BE227" i="7"/>
  <c r="BE202" i="7"/>
  <c r="BE216" i="7"/>
  <c r="BE180" i="7"/>
  <c r="BE210" i="7"/>
  <c r="BE194" i="7"/>
  <c r="BE217" i="7"/>
  <c r="BE218" i="7"/>
  <c r="BE214" i="7"/>
  <c r="BE206" i="7"/>
  <c r="BE198" i="7"/>
  <c r="BE188" i="7"/>
  <c r="BE172" i="7"/>
  <c r="BE191" i="7"/>
  <c r="BE212" i="7"/>
  <c r="BE208" i="7"/>
  <c r="BE204" i="7"/>
  <c r="BE200" i="7"/>
  <c r="BE196" i="7"/>
  <c r="BE192" i="7"/>
  <c r="BE184" i="7"/>
  <c r="BE176" i="7"/>
  <c r="BE168" i="7"/>
  <c r="BE207" i="7"/>
  <c r="BE175" i="7"/>
  <c r="BE190" i="7"/>
  <c r="BE186" i="7"/>
  <c r="BE182" i="7"/>
  <c r="BE178" i="7"/>
  <c r="BE174" i="7"/>
  <c r="BE170" i="7"/>
  <c r="BE164" i="7"/>
  <c r="BE213" i="7"/>
  <c r="BE199" i="7"/>
  <c r="BE183" i="7"/>
  <c r="BE167" i="7"/>
  <c r="BE166" i="7"/>
  <c r="BE162" i="7"/>
  <c r="BE215" i="7"/>
  <c r="BE211" i="7"/>
  <c r="BE203" i="7"/>
  <c r="BE195" i="7"/>
  <c r="BE187" i="7"/>
  <c r="BE179" i="7"/>
  <c r="BE171" i="7"/>
  <c r="BE163" i="7"/>
  <c r="BE209" i="7"/>
  <c r="BE205" i="7"/>
  <c r="BE201" i="7"/>
  <c r="BE197" i="7"/>
  <c r="BE193" i="7"/>
  <c r="BE189" i="7"/>
  <c r="BE185" i="7"/>
  <c r="BE181" i="7"/>
  <c r="BE177" i="7"/>
  <c r="BE173" i="7"/>
  <c r="BE169" i="7"/>
  <c r="BE165" i="7"/>
  <c r="BE144" i="7"/>
  <c r="BE154" i="7"/>
  <c r="BE151" i="7"/>
  <c r="BE150" i="7"/>
  <c r="BE132" i="7"/>
  <c r="BE135" i="7"/>
  <c r="BE156" i="7"/>
  <c r="BE152" i="7"/>
  <c r="BE148" i="7"/>
  <c r="BE140" i="7"/>
  <c r="BE124" i="7"/>
  <c r="BE143" i="7"/>
  <c r="BE127" i="7"/>
  <c r="BE146" i="7"/>
  <c r="BE142" i="7"/>
  <c r="BE136" i="7"/>
  <c r="BE128" i="7"/>
  <c r="BE155" i="7"/>
  <c r="BE147" i="7"/>
  <c r="BE139" i="7"/>
  <c r="BE131" i="7"/>
  <c r="BE123" i="7"/>
  <c r="BE138" i="7"/>
  <c r="BE134" i="7"/>
  <c r="BE130" i="7"/>
  <c r="BE126" i="7"/>
  <c r="BE122" i="7"/>
  <c r="BE153" i="7"/>
  <c r="BE149" i="7"/>
  <c r="BE145" i="7"/>
  <c r="BE141" i="7"/>
  <c r="BE137" i="7"/>
  <c r="BE133" i="7"/>
  <c r="BE129" i="7"/>
  <c r="BE125" i="7"/>
  <c r="BE105" i="7"/>
  <c r="BE110" i="7"/>
  <c r="BE113" i="7"/>
  <c r="BE97" i="7"/>
  <c r="BE102" i="7"/>
  <c r="BE109" i="7"/>
  <c r="BE101" i="7"/>
  <c r="BE114" i="7"/>
  <c r="BE106" i="7"/>
  <c r="BE98" i="7"/>
  <c r="BE115" i="7"/>
  <c r="BE111" i="7"/>
  <c r="BE107" i="7"/>
  <c r="BE103" i="7"/>
  <c r="BE99" i="7"/>
  <c r="BE116" i="7"/>
  <c r="BE112" i="7"/>
  <c r="BE108" i="7"/>
  <c r="BE104" i="7"/>
  <c r="BE100" i="7"/>
  <c r="BE73" i="7"/>
  <c r="BE85" i="7"/>
  <c r="BE55" i="7"/>
  <c r="BE89" i="7"/>
  <c r="BE81" i="7"/>
  <c r="BE65" i="7"/>
  <c r="BE35" i="7"/>
  <c r="BE91" i="7"/>
  <c r="BE87" i="7"/>
  <c r="BE83" i="7"/>
  <c r="BE77" i="7"/>
  <c r="BE69" i="7"/>
  <c r="BE61" i="7"/>
  <c r="BE47" i="7"/>
  <c r="BE15" i="7"/>
  <c r="BE79" i="7"/>
  <c r="BE75" i="7"/>
  <c r="BE71" i="7"/>
  <c r="BE67" i="7"/>
  <c r="BE63" i="7"/>
  <c r="BE59" i="7"/>
  <c r="BE51" i="7"/>
  <c r="BE43" i="7"/>
  <c r="BE27" i="7"/>
  <c r="BE68" i="7"/>
  <c r="BE57" i="7"/>
  <c r="BE53" i="7"/>
  <c r="BE49" i="7"/>
  <c r="BE45" i="7"/>
  <c r="BE39" i="7"/>
  <c r="BE31" i="7"/>
  <c r="BE23" i="7"/>
  <c r="BE84" i="7"/>
  <c r="BE40" i="7"/>
  <c r="BE41" i="7"/>
  <c r="BE37" i="7"/>
  <c r="BE33" i="7"/>
  <c r="BE29" i="7"/>
  <c r="BE25" i="7"/>
  <c r="BE19" i="7"/>
  <c r="BE11" i="7"/>
  <c r="BE76" i="7"/>
  <c r="BE56" i="7"/>
  <c r="BE24" i="7"/>
  <c r="BE21" i="7"/>
  <c r="BE17" i="7"/>
  <c r="BE13" i="7"/>
  <c r="BE88" i="7"/>
  <c r="BE80" i="7"/>
  <c r="BE72" i="7"/>
  <c r="BE64" i="7"/>
  <c r="BE48" i="7"/>
  <c r="BE32" i="7"/>
  <c r="BE16" i="7"/>
  <c r="BE90" i="7"/>
  <c r="BE86" i="7"/>
  <c r="BE82" i="7"/>
  <c r="BE78" i="7"/>
  <c r="BE74" i="7"/>
  <c r="BE70" i="7"/>
  <c r="BE66" i="7"/>
  <c r="BE60" i="7"/>
  <c r="BE52" i="7"/>
  <c r="BE44" i="7"/>
  <c r="BE36" i="7"/>
  <c r="BE28" i="7"/>
  <c r="BE20" i="7"/>
  <c r="BE12" i="7"/>
  <c r="BE62" i="7"/>
  <c r="BE58" i="7"/>
  <c r="BE54" i="7"/>
  <c r="BE50" i="7"/>
  <c r="BE46" i="7"/>
  <c r="BE42" i="7"/>
  <c r="BE38" i="7"/>
  <c r="BE34" i="7"/>
  <c r="BE30" i="7"/>
  <c r="BE26" i="7"/>
  <c r="BE22" i="7"/>
  <c r="BE18" i="7"/>
  <c r="BE14" i="7"/>
</calcChain>
</file>

<file path=xl/sharedStrings.xml><?xml version="1.0" encoding="utf-8"?>
<sst xmlns="http://schemas.openxmlformats.org/spreadsheetml/2006/main" count="9883" uniqueCount="1211">
  <si>
    <t>ID</t>
  </si>
  <si>
    <t>Фамилия, Имя</t>
  </si>
  <si>
    <t>Год</t>
  </si>
  <si>
    <t>Звание</t>
  </si>
  <si>
    <t>Территория</t>
  </si>
  <si>
    <t>Клуб</t>
  </si>
  <si>
    <t>Личный тренер</t>
  </si>
  <si>
    <t>Пол</t>
  </si>
  <si>
    <t>{guid {00000EC6-0000-0000-0000-000000000000}}</t>
  </si>
  <si>
    <t>Акчин Александр</t>
  </si>
  <si>
    <t>2</t>
  </si>
  <si>
    <t>Алтай Респ.</t>
  </si>
  <si>
    <t>СДЮШОР, СДЮТур</t>
  </si>
  <si>
    <t>Козлов Н.А., Милехин С.Ф., Вожаков С.А., Меновщиков Л.В., Амосова А.И.</t>
  </si>
  <si>
    <t>М</t>
  </si>
  <si>
    <t>{guid {00000EEE-0000-0000-0000-000000000000}}</t>
  </si>
  <si>
    <t>Аминев Руслан</t>
  </si>
  <si>
    <t>кмс</t>
  </si>
  <si>
    <t>ХМАО-ЮГРА</t>
  </si>
  <si>
    <t>БУ "ЦСПСКЮ", СДЮСШОР, г. Нижневартовск</t>
  </si>
  <si>
    <t>Игнатов Э.В., Балашов Е.А.</t>
  </si>
  <si>
    <t>{guid {00000912-0000-0000-0000-000000000000}}</t>
  </si>
  <si>
    <t>Ананьев Святослав</t>
  </si>
  <si>
    <t>1</t>
  </si>
  <si>
    <t>Московская обл.</t>
  </si>
  <si>
    <t>г. Раменское, РКТ</t>
  </si>
  <si>
    <t>Голубович А.И., Рябиков Л.Ю., Слотина Ю.В.</t>
  </si>
  <si>
    <t>{guid {00000E2D-0000-0000-0000-000000000000}}</t>
  </si>
  <si>
    <t>Андриенко Илья</t>
  </si>
  <si>
    <t>Свердловская обл.</t>
  </si>
  <si>
    <t>МБУ ДО СДЮСШОР "Уралец", МБУ ДО ГорСЮТур</t>
  </si>
  <si>
    <t>Гвоздева О.В., Касимов А.Ю., Салтанов С.В.</t>
  </si>
  <si>
    <t>{guid {00000E4D-0000-0000-0000-000000000000}}</t>
  </si>
  <si>
    <t>Апресян Алиса</t>
  </si>
  <si>
    <t>3</t>
  </si>
  <si>
    <t>Санкт-Петербург</t>
  </si>
  <si>
    <t>ШВСМ ПО ВВС</t>
  </si>
  <si>
    <t>Новикова Е.В., Чигидин А.В.</t>
  </si>
  <si>
    <t>Ж</t>
  </si>
  <si>
    <t>{guid {D59B55A3-9BAD-46C3-81C3-175774B2BEA7}}</t>
  </si>
  <si>
    <t>Ассанова Софья</t>
  </si>
  <si>
    <t>{guid {00000E2F-0000-0000-0000-000000000000}}</t>
  </si>
  <si>
    <t>Бабичев Даниил</t>
  </si>
  <si>
    <t>Тюменская обл.</t>
  </si>
  <si>
    <t>ОСДЮСШОР, СДЮСШОР №2</t>
  </si>
  <si>
    <t>Касимова А.Х.</t>
  </si>
  <si>
    <t>{guid {00000C59-0000-0000-0000-000000000000}}</t>
  </si>
  <si>
    <t>Баранов Владимир</t>
  </si>
  <si>
    <t>Башкортостан респ.</t>
  </si>
  <si>
    <t>СШ №28 ГО г. Уфа</t>
  </si>
  <si>
    <t>Федоров М.В., Шарипова Е.В.</t>
  </si>
  <si>
    <t>{guid {00000ED6-0000-0000-0000-000000000000}}</t>
  </si>
  <si>
    <t>Барыкин Михаил</t>
  </si>
  <si>
    <t>{guid {00000F18-0000-0000-0000-000000000000}}</t>
  </si>
  <si>
    <t>Бегулов Эрик</t>
  </si>
  <si>
    <t>Башкортостан Респ.</t>
  </si>
  <si>
    <t>{guid {00000E1A-0000-0000-0000-000000000000}}</t>
  </si>
  <si>
    <t>Белкин Никита</t>
  </si>
  <si>
    <t>Томская обл.</t>
  </si>
  <si>
    <t>МБОУДОД "Копыловский п/к "Одиссей"</t>
  </si>
  <si>
    <t>Широков А.А., Черных К.С., Кречетов В.Ф.</t>
  </si>
  <si>
    <t>{guid {00000E20-0000-0000-0000-000000000000}}</t>
  </si>
  <si>
    <t>Белова Екатерина</t>
  </si>
  <si>
    <t>Вишняков И.А., Маняхина М.А.</t>
  </si>
  <si>
    <t>{guid {00000CA0-0000-0000-0000-000000000000}}</t>
  </si>
  <si>
    <t>Белокреницкий Кирилл</t>
  </si>
  <si>
    <t>Красноярский кр.</t>
  </si>
  <si>
    <t>СДЮСШОР "Здоровый мир"</t>
  </si>
  <si>
    <t>Козырева Т.А., Мухгалеев М.Ю.</t>
  </si>
  <si>
    <t>{guid {00000E2A-0000-0000-0000-000000000000}}</t>
  </si>
  <si>
    <t>Бицадзе Лука</t>
  </si>
  <si>
    <t>Архангельская обл.</t>
  </si>
  <si>
    <t>МБУ ДО ДЮСШ им. Л.К.Соколова</t>
  </si>
  <si>
    <t>Амосова Е.А.</t>
  </si>
  <si>
    <t>{guid {00000935-0000-0000-0000-000000000000}}</t>
  </si>
  <si>
    <t>Боровков Дмитрий</t>
  </si>
  <si>
    <t>Алтай респ.</t>
  </si>
  <si>
    <t>Козлов Н.А., Милехин С.Ф., Вожаков С.А., Меновщиков Л.В.</t>
  </si>
  <si>
    <t>{guid {00000937-0000-0000-0000-000000000000}}</t>
  </si>
  <si>
    <t>Бояркин Данил</t>
  </si>
  <si>
    <t>Татарстан Респ.</t>
  </si>
  <si>
    <t>ЦСП</t>
  </si>
  <si>
    <t>Михайлов Л.В., Гвоздева О.В.</t>
  </si>
  <si>
    <t>{guid {00000E60-0000-0000-0000-000000000000}}</t>
  </si>
  <si>
    <t>Брюханова Лилия</t>
  </si>
  <si>
    <t>СДЮСШОР "Здоровый мир", Ермак</t>
  </si>
  <si>
    <t>Грызлова Н.Б., Андреев А.Н.</t>
  </si>
  <si>
    <t>{guid {00000B9A-0000-0000-0000-000000000000}}</t>
  </si>
  <si>
    <t>Буйнов Александр</t>
  </si>
  <si>
    <t>Токмаков С.А., Паутов М.Н.</t>
  </si>
  <si>
    <t>{guid {0000093E-0000-0000-0000-000000000000}}</t>
  </si>
  <si>
    <t>Бурдин Павел</t>
  </si>
  <si>
    <t>Пермский кр.</t>
  </si>
  <si>
    <t>ДЮСШОР</t>
  </si>
  <si>
    <t>Черемных А.Д.</t>
  </si>
  <si>
    <t>{guid {00000C8E-0000-0000-0000-000000000000}}</t>
  </si>
  <si>
    <t>Быков Данила</t>
  </si>
  <si>
    <t>Конради А.В., Токмаков С.А.</t>
  </si>
  <si>
    <t>{guid {00000944-0000-0000-0000-000000000000}}</t>
  </si>
  <si>
    <t>Ванин Владислав</t>
  </si>
  <si>
    <t>Москва</t>
  </si>
  <si>
    <t>ГБУ "МГФСО", СК "Дети белой воды"</t>
  </si>
  <si>
    <t>Платонова Е.Н., Тезиков А.Н.</t>
  </si>
  <si>
    <t>{guid {00000945-0000-0000-0000-000000000000}}</t>
  </si>
  <si>
    <t>Ванин Константин</t>
  </si>
  <si>
    <t>{guid {00000E22-0000-0000-0000-000000000000}}</t>
  </si>
  <si>
    <t>Васеев Никита</t>
  </si>
  <si>
    <t>ШВСМ по ВВС</t>
  </si>
  <si>
    <t>Маняхина М.А., Вишняков И.А.</t>
  </si>
  <si>
    <t>{guid {00000C0E-0000-0000-0000-000000000000}}</t>
  </si>
  <si>
    <t>Васильев Вячеслав</t>
  </si>
  <si>
    <t>ГБУ "МГФСО"</t>
  </si>
  <si>
    <t>Штабкин В.Д., Макаров Л.Ю.</t>
  </si>
  <si>
    <t>{guid {00000C22-0000-0000-0000-000000000000}}</t>
  </si>
  <si>
    <t>Васильев Илья</t>
  </si>
  <si>
    <t>Ярославская обл.</t>
  </si>
  <si>
    <t>СДЮСШОР №2, г. Ярославль</t>
  </si>
  <si>
    <t>Изюмова И.А., Соколов Ю.С.</t>
  </si>
  <si>
    <t>{guid {00000B85-0000-0000-0000-000000000000}}</t>
  </si>
  <si>
    <t>Вихарев Иван</t>
  </si>
  <si>
    <t>Соколов Ю.С., Изюмова И.А.</t>
  </si>
  <si>
    <t>{guid {00000E6A-0000-0000-0000-000000000000}}</t>
  </si>
  <si>
    <t>Выборнова Валентина</t>
  </si>
  <si>
    <t>г.п. Богородское, ФОК "Лотос"</t>
  </si>
  <si>
    <t>Солодовников А.А., Солодовникова З.В.</t>
  </si>
  <si>
    <t>{guid {00000F0B-0000-0000-0000-000000000000}}</t>
  </si>
  <si>
    <t>Гальцкий Александр</t>
  </si>
  <si>
    <t>{guid {00000966-0000-0000-0000-000000000000}}</t>
  </si>
  <si>
    <t>Герасимов Иван</t>
  </si>
  <si>
    <t>МГФСО</t>
  </si>
  <si>
    <t>Макаров Л.Ю.</t>
  </si>
  <si>
    <t>{guid {0000096A-0000-0000-0000-000000000000}}</t>
  </si>
  <si>
    <t>Гладких Илья</t>
  </si>
  <si>
    <t>ЦСП "Поморье", ГУОР г. Бронницы</t>
  </si>
  <si>
    <t>Меньшенин В.Л., Рябиков Л.Ю., Слотина Ю.В.</t>
  </si>
  <si>
    <t>{guid {00000C82-0000-0000-0000-000000000000}}</t>
  </si>
  <si>
    <t>Гоголева Алена</t>
  </si>
  <si>
    <t>Рогова Н.С., Вишняков И.А., Маняхина М.А.</t>
  </si>
  <si>
    <t>{guid {0000097C-0000-0000-0000-000000000000}}</t>
  </si>
  <si>
    <t>Гончаров Сергей</t>
  </si>
  <si>
    <t>СДЮСШОР «Здоровый мир», ККОР</t>
  </si>
  <si>
    <t>{guid {00000C44-0000-0000-0000-000000000000}}</t>
  </si>
  <si>
    <t>Горомлев Данил</t>
  </si>
  <si>
    <t>СДЮСШОР «Здоровый мир», СибГАУ</t>
  </si>
  <si>
    <t>{guid {00000F17-0000-0000-0000-000000000000}}</t>
  </si>
  <si>
    <t>Горустович Илья</t>
  </si>
  <si>
    <t>{guid {00000ECA-0000-0000-0000-000000000000}}</t>
  </si>
  <si>
    <t>Горшков Вячеслав</t>
  </si>
  <si>
    <t>{guid {00000E14-0000-0000-0000-000000000000}}</t>
  </si>
  <si>
    <t>Грачев Владислав</t>
  </si>
  <si>
    <t>СДЮСШОР «Здоровый мир», Ермак</t>
  </si>
  <si>
    <t>Мухгалеев М.Ю., Козырева Т.А.</t>
  </si>
  <si>
    <t>{guid {237676E4-E766-438F-A06C-56E39EEFD0BC}}</t>
  </si>
  <si>
    <t>Гришин Кирилл</t>
  </si>
  <si>
    <t>{guid {00000F14-0000-0000-0000-000000000000}}</t>
  </si>
  <si>
    <t>Губайдуллин Артем</t>
  </si>
  <si>
    <t>СДЮСШ по гребле</t>
  </si>
  <si>
    <t>Егорова В.П., Волков Н.С.</t>
  </si>
  <si>
    <t>{guid {00000C25-0000-0000-0000-000000000000}}</t>
  </si>
  <si>
    <t>Гущин Роман</t>
  </si>
  <si>
    <t>{guid {00000E2E-0000-0000-0000-000000000000}}</t>
  </si>
  <si>
    <t>Деревянко Лейла</t>
  </si>
  <si>
    <t>БУ "ЦСПСКЮ", МАОУ ДО "Центр плавания "Дельфин", г. Сургут</t>
  </si>
  <si>
    <t>Кулагин С.А.</t>
  </si>
  <si>
    <t>{guid {00000E17-0000-0000-0000-000000000000}}</t>
  </si>
  <si>
    <t>Додонов Василий</t>
  </si>
  <si>
    <t>{guid {E3C032CE-8621-4761-92B6-03C5C50EA53B}}</t>
  </si>
  <si>
    <t>Дудник Сергей</t>
  </si>
  <si>
    <t>г. Пермь, ДЮСШОР</t>
  </si>
  <si>
    <t>Галкина У.Ю.</t>
  </si>
  <si>
    <t>{guid {00000CF5-0000-0000-0000-000000000000}}</t>
  </si>
  <si>
    <t>Еренгаипов Куаныш</t>
  </si>
  <si>
    <t>Казахстан</t>
  </si>
  <si>
    <t>Усть-Каменогорск</t>
  </si>
  <si>
    <t>Куликова С.Н., Лукичёв В.Г., Лукичёва Л.М.</t>
  </si>
  <si>
    <t>{guid {00000F06-0000-0000-0000-000000000000}}</t>
  </si>
  <si>
    <t>Ершов Матвей</t>
  </si>
  <si>
    <t>{guid {000009BC-0000-0000-0000-000000000000}}</t>
  </si>
  <si>
    <t>Иванов Леонид</t>
  </si>
  <si>
    <t>мс</t>
  </si>
  <si>
    <t>СПБ ГБОУ ДОД СДЮСШОР "ШВСМ по ВВС"</t>
  </si>
  <si>
    <t>Иванов А.В., Маняхина М.А.</t>
  </si>
  <si>
    <t>{guid {000009C3-0000-0000-0000-000000000000}}</t>
  </si>
  <si>
    <t>Игнатьева Мария</t>
  </si>
  <si>
    <t>СПБ ГБОУ ДОД СДЮСШОР "ШВСМ по ВВС", КОР-1, ПМК "Олимп"</t>
  </si>
  <si>
    <t>Леонов М.О.</t>
  </si>
  <si>
    <t>{guid {00000C55-0000-0000-0000-000000000000}}</t>
  </si>
  <si>
    <t>Идильгужин Тимур</t>
  </si>
  <si>
    <t>{guid {000009C6-0000-0000-0000-000000000000}}</t>
  </si>
  <si>
    <t>Изюмов Игорь</t>
  </si>
  <si>
    <t>СПб ГБОУ СПО "КОР №1", СДЮСШОР №6, г. Ярославль</t>
  </si>
  <si>
    <t>Леонов М.О., Смирнов А.А., Соколов Ю.С., Шахова В.М.</t>
  </si>
  <si>
    <t>{guid {00000F1B-0000-0000-0000-000000000000}}</t>
  </si>
  <si>
    <t>Ильиных Влада</t>
  </si>
  <si>
    <t>{guid {000009CA-0000-0000-0000-000000000000}}</t>
  </si>
  <si>
    <t>Ильюхина Полина</t>
  </si>
  <si>
    <t>Санкт-Петербург, Пермский кр.</t>
  </si>
  <si>
    <t>ЦСП, СПб КОР-1</t>
  </si>
  <si>
    <t>Васильева Е.В., Леонов М.О., Смирнов А.А., Слотина Ю.В.</t>
  </si>
  <si>
    <t>{guid {00000C10-0000-0000-0000-000000000000}}</t>
  </si>
  <si>
    <t>Иманкулов Дастан</t>
  </si>
  <si>
    <t>{guid {00000E33-0000-0000-0000-000000000000}}</t>
  </si>
  <si>
    <t>Казаков Константин</t>
  </si>
  <si>
    <t>{guid {00000E5D-0000-0000-0000-000000000000}}</t>
  </si>
  <si>
    <t>Какорина Полина</t>
  </si>
  <si>
    <t>Широков А.А., Широкова В.В., Черных К.С., Кречетов В.Ф.</t>
  </si>
  <si>
    <t>{guid {00000F1A-0000-0000-0000-000000000000}}</t>
  </si>
  <si>
    <t>Камалова Мария</t>
  </si>
  <si>
    <t>{guid {00000E46-0000-0000-0000-000000000000}}</t>
  </si>
  <si>
    <t>Камынин Глеб</t>
  </si>
  <si>
    <t>{guid {00000C00-0000-0000-0000-000000000000}}</t>
  </si>
  <si>
    <t>Каримуллин Даниль</t>
  </si>
  <si>
    <t>Татарстан респ.</t>
  </si>
  <si>
    <t>ДЮСШ 6 Бригантина</t>
  </si>
  <si>
    <t>Михайлов Л.В., Исламгараева М.И.</t>
  </si>
  <si>
    <t>{guid {00000CAB-0000-0000-0000-000000000000}}</t>
  </si>
  <si>
    <t>Каримуллин Данис</t>
  </si>
  <si>
    <t>{guid {00000E34-0000-0000-0000-000000000000}}</t>
  </si>
  <si>
    <t>Кертеков Артем</t>
  </si>
  <si>
    <t>{guid {00000C0F-0000-0000-0000-000000000000}}</t>
  </si>
  <si>
    <t>Кириллов Илья</t>
  </si>
  <si>
    <t>{guid {00000BA7-0000-0000-0000-000000000000}}</t>
  </si>
  <si>
    <t>Кирсанов Евгений</t>
  </si>
  <si>
    <t>{guid {00000F12-0000-0000-0000-000000000000}}</t>
  </si>
  <si>
    <t>Кислицын Игорь</t>
  </si>
  <si>
    <t>{guid {00000EC5-0000-0000-0000-000000000000}}</t>
  </si>
  <si>
    <t>Козлов Иван</t>
  </si>
  <si>
    <t>{guid {000009EF-0000-0000-0000-000000000000}}</t>
  </si>
  <si>
    <t>Козырева Анастасия</t>
  </si>
  <si>
    <t>СДЮСШОР "Здоровый мир", КГАУ "РЦСП"АЛВС", ККОР</t>
  </si>
  <si>
    <t>{guid {00000E18-0000-0000-0000-000000000000}}</t>
  </si>
  <si>
    <t>Кокшарова Кристина</t>
  </si>
  <si>
    <t>Конради А.В., Касимова А.Х.</t>
  </si>
  <si>
    <t>{guid {00000BA8-0000-0000-0000-000000000000}}</t>
  </si>
  <si>
    <t>Комков Сергей</t>
  </si>
  <si>
    <t>БУ "ЦСПСКЮ", ГУОР г. Бронницы, СДЮСШОР, г. Нижневартовск</t>
  </si>
  <si>
    <t>Игнатов Э.В., Балашов Е.А., Слотина Ю.В., Рябиков Л.Ю.</t>
  </si>
  <si>
    <t>{guid {000009F9-0000-0000-0000-000000000000}}</t>
  </si>
  <si>
    <t>Кондратенко Ксения</t>
  </si>
  <si>
    <t>{guid {00000C96-0000-0000-0000-000000000000}}</t>
  </si>
  <si>
    <t>Коник Маргарита</t>
  </si>
  <si>
    <t>Токмаков С.А., Конради А.В.</t>
  </si>
  <si>
    <t>{guid {00000CA9-0000-0000-0000-000000000000}}</t>
  </si>
  <si>
    <t>Коновалов Данис</t>
  </si>
  <si>
    <t>ДЮСШ Бригантина</t>
  </si>
  <si>
    <t>Михайлов Л.В., Иванов Г.А., Исламгараева М.И.</t>
  </si>
  <si>
    <t>{guid {00000A07-0000-0000-0000-000000000000}}</t>
  </si>
  <si>
    <t>Котов Павел</t>
  </si>
  <si>
    <t>{guid {00000C51-0000-0000-0000-000000000000}}</t>
  </si>
  <si>
    <t>Котова Софья</t>
  </si>
  <si>
    <t>{guid {00000A10-0000-0000-0000-000000000000}}</t>
  </si>
  <si>
    <t>Круглов Михаил</t>
  </si>
  <si>
    <t>Санкт-Петербург, Ярославская обл.</t>
  </si>
  <si>
    <t>{guid {00000C26-0000-0000-0000-000000000000}}</t>
  </si>
  <si>
    <t>Крюков Глеб</t>
  </si>
  <si>
    <t>Москва, Ярославская обл.</t>
  </si>
  <si>
    <t>ГБПОУ "МСС УОР№2", СК "Дети белой воды"</t>
  </si>
  <si>
    <t>Тезиков А.Н., Платонова Е.Н., Соколов Ю.С.</t>
  </si>
  <si>
    <t>{guid {00000A15-0000-0000-0000-000000000000}}</t>
  </si>
  <si>
    <t>Кудрявцев Даниил</t>
  </si>
  <si>
    <t>СПБ ГБОУ ДОД СДЮСШОР «ШВСМ ПО ВВС»</t>
  </si>
  <si>
    <t>Рогова Н.С., Маняхина М.А.</t>
  </si>
  <si>
    <t>{guid {00000E2B-0000-0000-0000-000000000000}}</t>
  </si>
  <si>
    <t>Кузнецов Виктор</t>
  </si>
  <si>
    <t>{guid {00000BBF-0000-0000-0000-000000000000}}</t>
  </si>
  <si>
    <t>Кузнецова Дарья</t>
  </si>
  <si>
    <t>ГБПОУ "МСС УОР-2", СК "Дети белой воды"</t>
  </si>
  <si>
    <t>Тезиков А.Н., Платонова Е.Н.</t>
  </si>
  <si>
    <t>{guid {00000A24-0000-0000-0000-000000000000}}</t>
  </si>
  <si>
    <t>Лабанов Сергей</t>
  </si>
  <si>
    <t>СДЮШОР, ГАГУ</t>
  </si>
  <si>
    <t>{guid {00000BE3-0000-0000-0000-000000000000}}</t>
  </si>
  <si>
    <t>Лабасов Дмитрий</t>
  </si>
  <si>
    <t>{guid {00000A2D-0000-0000-0000-000000000000}}</t>
  </si>
  <si>
    <t>Лебедев Денис</t>
  </si>
  <si>
    <t>СДЮШОР</t>
  </si>
  <si>
    <t>{guid {00000B90-0000-0000-0000-000000000000}}</t>
  </si>
  <si>
    <t>Липихин Даниил</t>
  </si>
  <si>
    <t>{guid {00000E54-0000-0000-0000-000000000000}}</t>
  </si>
  <si>
    <t>Лихачев Богдан</t>
  </si>
  <si>
    <t>Тезиков А.Н., Платонова Е.Н., Семенцова М.К.</t>
  </si>
  <si>
    <t>{guid {00000E7B-0000-0000-0000-000000000000}}</t>
  </si>
  <si>
    <t>Макаров Кирилл</t>
  </si>
  <si>
    <t>{guid {00000C4E-0000-0000-0000-000000000000}}</t>
  </si>
  <si>
    <t>Малышев Максим</t>
  </si>
  <si>
    <t>{guid {00000C9E-0000-0000-0000-000000000000}}</t>
  </si>
  <si>
    <t>Малютина Елизавета</t>
  </si>
  <si>
    <t>СДЮСШОР «Здоровый мир»</t>
  </si>
  <si>
    <t>Грызлова Н.Б., Козырева Т.А.</t>
  </si>
  <si>
    <t>{guid {00000C48-0000-0000-0000-000000000000}}</t>
  </si>
  <si>
    <t>Манушкин Дмитрий</t>
  </si>
  <si>
    <t>{guid {2FD86A03-276C-465E-83F3-ED9062B16546}}</t>
  </si>
  <si>
    <t>Мартынов Никита</t>
  </si>
  <si>
    <t>{guid {00000E35-0000-0000-0000-000000000000}}</t>
  </si>
  <si>
    <t>{guid {00000A4D-0000-0000-0000-000000000000}}</t>
  </si>
  <si>
    <t>Матвеев Никита</t>
  </si>
  <si>
    <t>{guid {00000CAF-0000-0000-0000-000000000000}}</t>
  </si>
  <si>
    <t>Медведчук Вячеслав</t>
  </si>
  <si>
    <t>{guid {00000BF8-0000-0000-0000-000000000000}}</t>
  </si>
  <si>
    <t>Мельников Александр</t>
  </si>
  <si>
    <t>{guid {00000BF7-0000-0000-0000-000000000000}}</t>
  </si>
  <si>
    <t>Мельников Павел</t>
  </si>
  <si>
    <t>{guid {00000A51-0000-0000-0000-000000000000}}</t>
  </si>
  <si>
    <t>Меновщиков Виктор</t>
  </si>
  <si>
    <t>{guid {00000A55-0000-0000-0000-000000000000}}</t>
  </si>
  <si>
    <t>Мещеряков Александр</t>
  </si>
  <si>
    <t>{guid {00000A58-0000-0000-0000-000000000000}}</t>
  </si>
  <si>
    <t>Миназова Алсу</t>
  </si>
  <si>
    <t>Московская обл., Башкортостан Респ.</t>
  </si>
  <si>
    <t>ГБУ МО "ЦОВС", ГУОР г. Бронницы</t>
  </si>
  <si>
    <t>Слотина Ю.В., Рябиков Л.Ю., Егорова В.П., Волков Н.С.</t>
  </si>
  <si>
    <t>{guid {00000CAA-0000-0000-0000-000000000000}}</t>
  </si>
  <si>
    <t>Мифтахов Газиз</t>
  </si>
  <si>
    <t>{guid {00000E93-0000-0000-0000-000000000000}}</t>
  </si>
  <si>
    <t>Михайлов Серафим</t>
  </si>
  <si>
    <t>{guid {00000A65-0000-0000-0000-000000000000}}</t>
  </si>
  <si>
    <t>Молоков Артем</t>
  </si>
  <si>
    <t>Новосибирская обл.</t>
  </si>
  <si>
    <t>СФГС НСО</t>
  </si>
  <si>
    <t>Зеленкин К.Ю.</t>
  </si>
  <si>
    <t>{guid {00000E27-0000-0000-0000-000000000000}}</t>
  </si>
  <si>
    <t>Морозов Валерий</t>
  </si>
  <si>
    <t>Челябинская обл.</t>
  </si>
  <si>
    <t>СТК "Тайфун"</t>
  </si>
  <si>
    <t>Волошин А.Н.</t>
  </si>
  <si>
    <t>{guid {00000C70-0000-0000-0000-000000000000}}</t>
  </si>
  <si>
    <t>Мосина Юлия</t>
  </si>
  <si>
    <t>ДЮСШОР, КОР-1</t>
  </si>
  <si>
    <t>Черемных А.Д., Леонов М.О.</t>
  </si>
  <si>
    <t>{guid {00000F1C-0000-0000-0000-000000000000}}</t>
  </si>
  <si>
    <t>Мугафаров Ильмир</t>
  </si>
  <si>
    <t>{guid {00000A6D-0000-0000-0000-000000000000}}</t>
  </si>
  <si>
    <t>Мухгалеева Полина</t>
  </si>
  <si>
    <t>КГАУ «РЦСП«АЛВС», СДЮСШОР»Здоровый мир», КГПУ</t>
  </si>
  <si>
    <t>{guid {00000E1F-0000-0000-0000-000000000000}}</t>
  </si>
  <si>
    <t>Немчинов Матвей</t>
  </si>
  <si>
    <t>Новикова Е.В., Чигидин А.В., Смирнов А.А.</t>
  </si>
  <si>
    <t>{guid {00000C54-0000-0000-0000-000000000000}}</t>
  </si>
  <si>
    <t>Нигмадьянова Дана</t>
  </si>
  <si>
    <t>{guid {00000D1A-0000-0000-0000-000000000000}}</t>
  </si>
  <si>
    <t>Новыш Марина</t>
  </si>
  <si>
    <t>{guid {00000EC3-0000-0000-0000-000000000000}}</t>
  </si>
  <si>
    <t>Орехов Иван</t>
  </si>
  <si>
    <t>{guid {00000C28-0000-0000-0000-000000000000}}</t>
  </si>
  <si>
    <t>Очагов Максим</t>
  </si>
  <si>
    <t>Соколов Ю.С.</t>
  </si>
  <si>
    <t>{guid {00000A94-0000-0000-0000-000000000000}}</t>
  </si>
  <si>
    <t>Папуш Светлана</t>
  </si>
  <si>
    <t>Папуш С.П., Макаров Л.Ю.</t>
  </si>
  <si>
    <t>{guid {00000CD8-0000-0000-0000-000000000000}}</t>
  </si>
  <si>
    <t>Парфёнов Дмитрий</t>
  </si>
  <si>
    <t>Подобряев А.В.</t>
  </si>
  <si>
    <t>{guid {00000A99-0000-0000-0000-000000000000}}</t>
  </si>
  <si>
    <t>Перова Александра</t>
  </si>
  <si>
    <t>мсмк</t>
  </si>
  <si>
    <t>ГБУ ЦСП "Хлебниково"</t>
  </si>
  <si>
    <t>Казанцев И.В.</t>
  </si>
  <si>
    <t>{guid {00000A9A-0000-0000-0000-000000000000}}</t>
  </si>
  <si>
    <t>Перова Екатерина</t>
  </si>
  <si>
    <t>{guid {00000AA1-0000-0000-0000-000000000000}}</t>
  </si>
  <si>
    <t>Пешкова Валерия</t>
  </si>
  <si>
    <t>ЦСП, ГУОР г. Бронницы</t>
  </si>
  <si>
    <t>Галкина У.Ю., Васильева Е.В., Слотина Ю.В., Рябиков Л.Ю.</t>
  </si>
  <si>
    <t>{guid {00000E8C-0000-0000-0000-000000000000}}</t>
  </si>
  <si>
    <t>Плюснина Анна</t>
  </si>
  <si>
    <t>ЦСП "Поморье", СК "Скиталец"</t>
  </si>
  <si>
    <t>Кочнев А.А., Меньшенин В.Л.</t>
  </si>
  <si>
    <t>{guid {00000AA9-0000-0000-0000-000000000000}}</t>
  </si>
  <si>
    <t>Подобряева Евдокия</t>
  </si>
  <si>
    <t>ГБУ "МГФСО", СК "Дети белой воды", г. Переславль-Залесский</t>
  </si>
  <si>
    <t>Платонова Е.Н., Тезиков А.Н., Подобряев А.В.</t>
  </si>
  <si>
    <t>{guid {00000EF3-0000-0000-0000-000000000000}}</t>
  </si>
  <si>
    <t>Полуэктова Злата</t>
  </si>
  <si>
    <t>Конради А.В.</t>
  </si>
  <si>
    <t>{guid {00000AAF-0000-0000-0000-000000000000}}</t>
  </si>
  <si>
    <t>Полянских Максим</t>
  </si>
  <si>
    <t>{guid {00000E57-0000-0000-0000-000000000000}}</t>
  </si>
  <si>
    <t>Попов Иван</t>
  </si>
  <si>
    <t>Амосова Я.П.</t>
  </si>
  <si>
    <t>{guid {00000AB4-0000-0000-0000-000000000000}}</t>
  </si>
  <si>
    <t>Поспелов Андрей</t>
  </si>
  <si>
    <t>МГФСО, СК "Дети белой воды"</t>
  </si>
  <si>
    <t>Платонова Е.Н., Тезиков А.Н., Натальин С.А.</t>
  </si>
  <si>
    <t>{guid {00000AB7-0000-0000-0000-000000000000}}</t>
  </si>
  <si>
    <t>Преснов Павел</t>
  </si>
  <si>
    <t>{guid {00000AB8-0000-0000-0000-000000000000}}</t>
  </si>
  <si>
    <t>Прожерин Артём</t>
  </si>
  <si>
    <t>Козлов Н.А., Меновщиков Л.В., Милехин С.Ф., Вожаков С.А.</t>
  </si>
  <si>
    <t>{guid {00000C2A-0000-0000-0000-000000000000}}</t>
  </si>
  <si>
    <t>Прохоцкий Артем</t>
  </si>
  <si>
    <t>{guid {00000ACA-0000-0000-0000-000000000000}}</t>
  </si>
  <si>
    <t>Рашев Александр</t>
  </si>
  <si>
    <t>{guid {00000ACB-0000-0000-0000-000000000000}}</t>
  </si>
  <si>
    <t>Рашев Всеволод</t>
  </si>
  <si>
    <t>{guid {00000ADC-0000-0000-0000-000000000000}}</t>
  </si>
  <si>
    <t>Савицкий Александр</t>
  </si>
  <si>
    <t>{guid {00000EBC-0000-0000-0000-000000000000}}</t>
  </si>
  <si>
    <t>Салаватуллин Артур</t>
  </si>
  <si>
    <t>{guid {00000AE8-0000-0000-0000-000000000000}}</t>
  </si>
  <si>
    <t>Сафина Камилла</t>
  </si>
  <si>
    <t>{guid {00000C6A-0000-0000-0000-000000000000}}</t>
  </si>
  <si>
    <t>Симонов Илья</t>
  </si>
  <si>
    <t>{guid {00000AFA-0000-0000-0000-000000000000}}</t>
  </si>
  <si>
    <t>Сироткин Антон</t>
  </si>
  <si>
    <t>{guid {00000C90-0000-0000-0000-000000000000}}</t>
  </si>
  <si>
    <t>Смирнов Георгий</t>
  </si>
  <si>
    <t>{guid {00000E4B-0000-0000-0000-000000000000}}</t>
  </si>
  <si>
    <t>Смирнов Егор</t>
  </si>
  <si>
    <t>{guid {00000F4A-0000-0000-0000-000000000000}}</t>
  </si>
  <si>
    <t>Смирнов Сергей</t>
  </si>
  <si>
    <t>{guid {00000E69-0000-0000-0000-000000000000}}</t>
  </si>
  <si>
    <t>Смирнова Валерия</t>
  </si>
  <si>
    <t>{guid {00000C58-0000-0000-0000-000000000000}}</t>
  </si>
  <si>
    <t>Соколов Арсений</t>
  </si>
  <si>
    <t>{guid {00000E1B-0000-0000-0000-000000000000}}</t>
  </si>
  <si>
    <t>Сондор Александр</t>
  </si>
  <si>
    <t>{guid {00000C94-0000-0000-0000-000000000000}}</t>
  </si>
  <si>
    <t>Стафеев Игорь</t>
  </si>
  <si>
    <t>{guid {00000E48-0000-0000-0000-000000000000}}</t>
  </si>
  <si>
    <t>Столбовский Артём</t>
  </si>
  <si>
    <t>{guid {00000BED-0000-0000-0000-000000000000}}</t>
  </si>
  <si>
    <t>Стратула Иван</t>
  </si>
  <si>
    <t>{guid {00000B16-0000-0000-0000-000000000000}}</t>
  </si>
  <si>
    <t>Суслов Алексей</t>
  </si>
  <si>
    <t>{guid {00000E47-0000-0000-0000-000000000000}}</t>
  </si>
  <si>
    <t>Сухов Владислав</t>
  </si>
  <si>
    <t>{guid {00000B1A-0000-0000-0000-000000000000}}</t>
  </si>
  <si>
    <t>Сучилин Александр</t>
  </si>
  <si>
    <t>Голубович А.И.</t>
  </si>
  <si>
    <t>{guid {00000C67-0000-0000-0000-000000000000}}</t>
  </si>
  <si>
    <t>Терехова Елизавета</t>
  </si>
  <si>
    <t>Хабаровский кр.</t>
  </si>
  <si>
    <t>ГУОР г. Бронницы, СК "Грань"</t>
  </si>
  <si>
    <t>Слотина Ю.В., Рябиков Л.Ю., Непогодин М.М., Коновалова И.Ю.</t>
  </si>
  <si>
    <t>{guid {00000C45-0000-0000-0000-000000000000}}</t>
  </si>
  <si>
    <t>Терин Артем</t>
  </si>
  <si>
    <t>{guid {00000EF7-0000-0000-0000-000000000000}}</t>
  </si>
  <si>
    <t>Токмаков Вячеслав</t>
  </si>
  <si>
    <t>{guid {00000F3F-0000-0000-0000-000000000000}}</t>
  </si>
  <si>
    <t>Торсунов Глеб</t>
  </si>
  <si>
    <t>{guid {00000E43-0000-0000-0000-000000000000}}</t>
  </si>
  <si>
    <t>Федосов Алексей</t>
  </si>
  <si>
    <t>{guid {00000E13-0000-0000-0000-000000000000}}</t>
  </si>
  <si>
    <t>Фетисов Никита</t>
  </si>
  <si>
    <t>{guid {00000C73-0000-0000-0000-000000000000}}</t>
  </si>
  <si>
    <t>Флёров Владимир</t>
  </si>
  <si>
    <t>ДЮСШОР, СПб КОР-1</t>
  </si>
  <si>
    <t>{guid {00000F0A-0000-0000-0000-000000000000}}</t>
  </si>
  <si>
    <t>Флёров Павел</t>
  </si>
  <si>
    <t>{guid {10BB1BD2-5B14-4758-96DA-AF0D1088AE8C}}</t>
  </si>
  <si>
    <t>Фомина Ксения</t>
  </si>
  <si>
    <t>{guid {00000CB2-0000-0000-0000-000000000000}}</t>
  </si>
  <si>
    <t>Харламцев Александр</t>
  </si>
  <si>
    <t>{guid {3A8CF7BF-31C9-4CC5-B6D8-6AF78CF63034}}</t>
  </si>
  <si>
    <t>Хасанзанов Данил</t>
  </si>
  <si>
    <t>{guid {4294DCD6-B1AA-455E-B06C-CF6075CA1CF5}}</t>
  </si>
  <si>
    <t>Хвиюзов Михаил</t>
  </si>
  <si>
    <t>{guid {00000BBA-0000-0000-0000-000000000000}}</t>
  </si>
  <si>
    <t>Храмцов Дмитрий</t>
  </si>
  <si>
    <t>{guid {00000C61-0000-0000-0000-000000000000}}</t>
  </si>
  <si>
    <t>Чухлов Кирилл</t>
  </si>
  <si>
    <t>{guid {00000B61-0000-0000-0000-000000000000}}</t>
  </si>
  <si>
    <t>Шайдурова Дарья</t>
  </si>
  <si>
    <t>{guid {00000EF6-0000-0000-0000-000000000000}}</t>
  </si>
  <si>
    <t>Шаран Максим</t>
  </si>
  <si>
    <t>{guid {00000E59-0000-0000-0000-000000000000}}</t>
  </si>
  <si>
    <t>Шестаков Дмитрий</t>
  </si>
  <si>
    <t>{guid {00000B73-0000-0000-0000-000000000000}}</t>
  </si>
  <si>
    <t>Шичкин Александр</t>
  </si>
  <si>
    <t>{guid {00000E3E-0000-0000-0000-000000000000}}</t>
  </si>
  <si>
    <t>Шувалов Данил</t>
  </si>
  <si>
    <t>{guid {00000C6F-0000-0000-0000-000000000000}}</t>
  </si>
  <si>
    <t>Юдина Анна</t>
  </si>
  <si>
    <t>Категория</t>
  </si>
  <si>
    <t>Номер</t>
  </si>
  <si>
    <t>ГодМладший</t>
  </si>
  <si>
    <t>ГодСтарший</t>
  </si>
  <si>
    <t>Спортивная делегация</t>
  </si>
  <si>
    <t>К-1м</t>
  </si>
  <si>
    <t>17</t>
  </si>
  <si>
    <t>2003</t>
  </si>
  <si>
    <t>38</t>
  </si>
  <si>
    <t>2000</t>
  </si>
  <si>
    <t>50</t>
  </si>
  <si>
    <t>2002</t>
  </si>
  <si>
    <t>61</t>
  </si>
  <si>
    <t>31</t>
  </si>
  <si>
    <t>20</t>
  </si>
  <si>
    <t>25</t>
  </si>
  <si>
    <t>8</t>
  </si>
  <si>
    <t>37</t>
  </si>
  <si>
    <t>63</t>
  </si>
  <si>
    <t>33</t>
  </si>
  <si>
    <t>2001</t>
  </si>
  <si>
    <t>62</t>
  </si>
  <si>
    <t>1998</t>
  </si>
  <si>
    <t>65</t>
  </si>
  <si>
    <t>57</t>
  </si>
  <si>
    <t>55</t>
  </si>
  <si>
    <t>59</t>
  </si>
  <si>
    <t>11</t>
  </si>
  <si>
    <t>29</t>
  </si>
  <si>
    <t>77</t>
  </si>
  <si>
    <t>75</t>
  </si>
  <si>
    <t>73</t>
  </si>
  <si>
    <t>21</t>
  </si>
  <si>
    <t>46</t>
  </si>
  <si>
    <t>14</t>
  </si>
  <si>
    <t>1999</t>
  </si>
  <si>
    <t>32</t>
  </si>
  <si>
    <t>34</t>
  </si>
  <si>
    <t>5</t>
  </si>
  <si>
    <t>16</t>
  </si>
  <si>
    <t>49</t>
  </si>
  <si>
    <t>79</t>
  </si>
  <si>
    <t>40</t>
  </si>
  <si>
    <t>6</t>
  </si>
  <si>
    <t>15</t>
  </si>
  <si>
    <t>13</t>
  </si>
  <si>
    <t>24</t>
  </si>
  <si>
    <t>18</t>
  </si>
  <si>
    <t>26</t>
  </si>
  <si>
    <t>64</t>
  </si>
  <si>
    <t>76</t>
  </si>
  <si>
    <t>69</t>
  </si>
  <si>
    <t>82</t>
  </si>
  <si>
    <t>72</t>
  </si>
  <si>
    <t>36</t>
  </si>
  <si>
    <t>66</t>
  </si>
  <si>
    <t>42</t>
  </si>
  <si>
    <t>56</t>
  </si>
  <si>
    <t>52</t>
  </si>
  <si>
    <t>53</t>
  </si>
  <si>
    <t>284</t>
  </si>
  <si>
    <t>30</t>
  </si>
  <si>
    <t>48</t>
  </si>
  <si>
    <t>35</t>
  </si>
  <si>
    <t>47</t>
  </si>
  <si>
    <t>45</t>
  </si>
  <si>
    <t>9</t>
  </si>
  <si>
    <t>83</t>
  </si>
  <si>
    <t>264</t>
  </si>
  <si>
    <t>1992</t>
  </si>
  <si>
    <t>ВК</t>
  </si>
  <si>
    <t>58</t>
  </si>
  <si>
    <t>74</t>
  </si>
  <si>
    <t>54</t>
  </si>
  <si>
    <t>85</t>
  </si>
  <si>
    <t>44</t>
  </si>
  <si>
    <t>60</t>
  </si>
  <si>
    <t>41</t>
  </si>
  <si>
    <t>39</t>
  </si>
  <si>
    <t>71</t>
  </si>
  <si>
    <t>19</t>
  </si>
  <si>
    <t>68</t>
  </si>
  <si>
    <t>4</t>
  </si>
  <si>
    <t>286</t>
  </si>
  <si>
    <t>23</t>
  </si>
  <si>
    <t>27</t>
  </si>
  <si>
    <t>70</t>
  </si>
  <si>
    <t>7</t>
  </si>
  <si>
    <t>285</t>
  </si>
  <si>
    <t>10</t>
  </si>
  <si>
    <t>12</t>
  </si>
  <si>
    <t>51</t>
  </si>
  <si>
    <t>22</t>
  </si>
  <si>
    <t>28</t>
  </si>
  <si>
    <t>67</t>
  </si>
  <si>
    <t>43</t>
  </si>
  <si>
    <t>С-2м</t>
  </si>
  <si>
    <t>121</t>
  </si>
  <si>
    <t>Ананьев Святослав_x000D_
Сучилин Александр</t>
  </si>
  <si>
    <t>2002_x000D_
2000</t>
  </si>
  <si>
    <t>1_x000D_
1</t>
  </si>
  <si>
    <t>Голубович А.И., Рябиков Л.Ю., Слотина Ю.В._x000D_
Голубович А.И.</t>
  </si>
  <si>
    <t>279</t>
  </si>
  <si>
    <t>Баранов Владимир_x000D_
Губайдуллин Артем</t>
  </si>
  <si>
    <t>2000_x000D_
1999</t>
  </si>
  <si>
    <t>СШ №28 ГО г. Уфа_x000D_
СДЮСШ по гребле</t>
  </si>
  <si>
    <t>Федоров М.В., Шарипова Е.В._x000D_
Егорова В.П., Волков Н.С.</t>
  </si>
  <si>
    <t>355</t>
  </si>
  <si>
    <t>Бицадзе Лука_x000D_
Кузнецов Виктор</t>
  </si>
  <si>
    <t>2001_x000D_
2000</t>
  </si>
  <si>
    <t>278</t>
  </si>
  <si>
    <t>Боровков Дмитрий_x000D_
Лабанов Сергей</t>
  </si>
  <si>
    <t>1998_x000D_
1998</t>
  </si>
  <si>
    <t>1_x000D_
кмс</t>
  </si>
  <si>
    <t>СДЮШОР, СДЮТур_x000D_
СДЮШОР, ГАГУ</t>
  </si>
  <si>
    <t>117</t>
  </si>
  <si>
    <t>Бояркин Данил_x000D_
Салаватуллин Артур</t>
  </si>
  <si>
    <t>1998_x000D_
2001</t>
  </si>
  <si>
    <t>кмс_x000D_
1</t>
  </si>
  <si>
    <t>ЦСП_x000D_
ДЮСШ Бригантина</t>
  </si>
  <si>
    <t>Михайлов Л.В., Гвоздева О.В._x000D_
Михайлов Л.В., Иванов Г.А., Исламгараева М.И.</t>
  </si>
  <si>
    <t>281</t>
  </si>
  <si>
    <t>Буйнов Александр_x000D_
Смирнов Георгий</t>
  </si>
  <si>
    <t>кмс_x000D_
2</t>
  </si>
  <si>
    <t>Токмаков С.А., Паутов М.Н._x000D_
Конради А.В.</t>
  </si>
  <si>
    <t>131</t>
  </si>
  <si>
    <t>Бурдин Павел_x000D_
Матвеев Никита</t>
  </si>
  <si>
    <t>кмс_x000D_
кмс</t>
  </si>
  <si>
    <t>122</t>
  </si>
  <si>
    <t>Ванин Владислав_x000D_
Лихачев Богдан</t>
  </si>
  <si>
    <t>2002_x000D_
2002</t>
  </si>
  <si>
    <t>1_x000D_
2</t>
  </si>
  <si>
    <t>Платонова Е.Н., Тезиков А.Н._x000D_
Тезиков А.Н., Платонова Е.Н., Семенцова М.К.</t>
  </si>
  <si>
    <t>274</t>
  </si>
  <si>
    <t>Вихарев Иван_x000D_
Васильев Илья</t>
  </si>
  <si>
    <t>2003_x000D_
1998</t>
  </si>
  <si>
    <t>2_x000D_
1</t>
  </si>
  <si>
    <t>Соколов Ю.С., Изюмова И.А._x000D_
Изюмова И.А., Соколов Ю.С.</t>
  </si>
  <si>
    <t>353</t>
  </si>
  <si>
    <t>Гальцкий Александр_x000D_
Дудник Сергей</t>
  </si>
  <si>
    <t>1999_x000D_
1999</t>
  </si>
  <si>
    <t>1_x000D_
3</t>
  </si>
  <si>
    <t>ДЮСШОР_x000D_
г. Пермь, ДЮСШОР</t>
  </si>
  <si>
    <t>Черемных А.Д._x000D_
Галкина У.Ю.</t>
  </si>
  <si>
    <t>129</t>
  </si>
  <si>
    <t>Гончаров Сергей_x000D_
Манушкин Дмитрий</t>
  </si>
  <si>
    <t>СДЮСШОР «Здоровый мир», ККОР_x000D_
СДЮСШОР «Здоровый мир»</t>
  </si>
  <si>
    <t>Козырева Т.А., Мухгалеев М.Ю._x000D_
Грызлова Н.Б., Козырева Т.А.</t>
  </si>
  <si>
    <t>137</t>
  </si>
  <si>
    <t>Горомлев Данил_x000D_
Терин Артем</t>
  </si>
  <si>
    <t>СДЮСШОР «Здоровый мир»_x000D_
СДЮСШОР «Здоровый мир», СибГАУ</t>
  </si>
  <si>
    <t>118</t>
  </si>
  <si>
    <t>Горустович Илья_x000D_
Бегулов Эрик</t>
  </si>
  <si>
    <t>2_x000D_
2</t>
  </si>
  <si>
    <t>114</t>
  </si>
  <si>
    <t>Идильгужин Тимур_x000D_
Мугафаров Ильмир</t>
  </si>
  <si>
    <t>270</t>
  </si>
  <si>
    <t>Изюмов Игорь_x000D_
Флёров Владимир</t>
  </si>
  <si>
    <t>Санкт-Петербург_x000D_
Санкт-Петербург, Пермский кр.</t>
  </si>
  <si>
    <t>СПб ГБОУ СПО "КОР №1", СДЮСШОР №6, г. Ярославль_x000D_
ДЮСШОР, СПб КОР-1</t>
  </si>
  <si>
    <t>Леонов М.О., Смирнов А.А., Соколов Ю.С., Шахова В.М._x000D_
Черемных А.Д., Леонов М.О.</t>
  </si>
  <si>
    <t>120</t>
  </si>
  <si>
    <t>Казаков Константин_x000D_
Козлов Иван</t>
  </si>
  <si>
    <t>2003_x000D_
2003</t>
  </si>
  <si>
    <t>119</t>
  </si>
  <si>
    <t>Каримуллин Даниль_x000D_
Каримуллин Данис</t>
  </si>
  <si>
    <t>2000_x000D_
2000</t>
  </si>
  <si>
    <t>130</t>
  </si>
  <si>
    <t>Кириллов Илья_x000D_
Иманкулов Дастан</t>
  </si>
  <si>
    <t>124</t>
  </si>
  <si>
    <t>Коновалов Данис_x000D_
Мифтахов Газиз</t>
  </si>
  <si>
    <t>139</t>
  </si>
  <si>
    <t>Котов Павел_x000D_
Комков Сергей</t>
  </si>
  <si>
    <t>271</t>
  </si>
  <si>
    <t>Круглов Михаил_x000D_
Кудрявцев Даниил</t>
  </si>
  <si>
    <t>Санкт-Петербург, Ярославская обл._x000D_
Санкт-Петербург</t>
  </si>
  <si>
    <t>СПб ГБОУ СПО "КОР №1", СДЮСШОР №6, г. Ярославль_x000D_
СПБ ГБОУ ДОД СДЮСШОР «ШВСМ ПО ВВС»</t>
  </si>
  <si>
    <t>Леонов М.О., Смирнов А.А., Соколов Ю.С., Шахова В.М._x000D_
Рогова Н.С., Маняхина М.А.</t>
  </si>
  <si>
    <t>125</t>
  </si>
  <si>
    <t>Лабанов Сергей_x000D_
Меновщиков Виктор</t>
  </si>
  <si>
    <t>1998_x000D_
1999</t>
  </si>
  <si>
    <t>СДЮШОР, ГАГУ_x000D_
СДЮШОР, СДЮТур</t>
  </si>
  <si>
    <t>276</t>
  </si>
  <si>
    <t>Лебедев Денис_x000D_
Полянских Максим</t>
  </si>
  <si>
    <t>СДЮШОР_x000D_
СДЮШОР, СДЮТур</t>
  </si>
  <si>
    <t>128</t>
  </si>
  <si>
    <t>Липихин Даниил_x000D_
Стафеев Игорь</t>
  </si>
  <si>
    <t>Конради А.В., Токмаков С.А._x000D_
Токмаков С.А., Паутов М.Н.</t>
  </si>
  <si>
    <t>127</t>
  </si>
  <si>
    <t>Мельников Павел_x000D_
Мельников Александр</t>
  </si>
  <si>
    <t>277</t>
  </si>
  <si>
    <t>Меновщиков Виктор_x000D_
Козлов Иван</t>
  </si>
  <si>
    <t>1999_x000D_
2003</t>
  </si>
  <si>
    <t>Козлов Н.А., Милехин С.Ф., Вожаков С.А., Меновщиков Л.В._x000D_
Козлов Н.А., Милехин С.Ф., Вожаков С.А., Меновщиков Л.В., Амосова А.И.</t>
  </si>
  <si>
    <t>123</t>
  </si>
  <si>
    <t>Мещеряков Александр_x000D_
Медведчук Вячеслав</t>
  </si>
  <si>
    <t>272</t>
  </si>
  <si>
    <t>Немчинов Матвей_x000D_
Смирнов Егор</t>
  </si>
  <si>
    <t>2000_x000D_
2003</t>
  </si>
  <si>
    <t>Новикова Е.В., Чигидин А.В., Смирнов А.А._x000D_
Новикова Е.В., Чигидин А.В.</t>
  </si>
  <si>
    <t>354</t>
  </si>
  <si>
    <t>Попов Иван_x000D_
Хвиюзов Михаил</t>
  </si>
  <si>
    <t>2003_x000D_
2002</t>
  </si>
  <si>
    <t>134</t>
  </si>
  <si>
    <t>Преснов Павел_x000D_
Крюков Глеб</t>
  </si>
  <si>
    <t>275</t>
  </si>
  <si>
    <t>Прохоцкий Артем_x000D_
Парфёнов Дмитрий</t>
  </si>
  <si>
    <t>2000_x000D_
2002</t>
  </si>
  <si>
    <t>Соколов Ю.С., Изюмова И.А._x000D_
Подобряев А.В.</t>
  </si>
  <si>
    <t>136</t>
  </si>
  <si>
    <t>Сироткин Антон_x000D_
Буйнов Александр</t>
  </si>
  <si>
    <t>280</t>
  </si>
  <si>
    <t>Сироткин Антон_x000D_
Стратула Иван</t>
  </si>
  <si>
    <t>1998_x000D_
2000</t>
  </si>
  <si>
    <t>Токмаков С.А., Паутов М.Н._x000D_
Конради А.В., Токмаков С.А.</t>
  </si>
  <si>
    <t>132</t>
  </si>
  <si>
    <t>Фетисов Никита_x000D_
Грачев Владислав</t>
  </si>
  <si>
    <t>352</t>
  </si>
  <si>
    <t>Флёров Павел_x000D_
Торсунов Глеб</t>
  </si>
  <si>
    <t>356</t>
  </si>
  <si>
    <t>Шестаков Дмитрий_x000D_
Хасанзанов Данил</t>
  </si>
  <si>
    <t>2003_x000D_
2001</t>
  </si>
  <si>
    <t>Амосова Я.П._x000D_
Амосова Е.А.</t>
  </si>
  <si>
    <t>116</t>
  </si>
  <si>
    <t>Шичкин Александр_x000D_
Васильев Илья</t>
  </si>
  <si>
    <t>Соколов Ю.С._x000D_
Изюмова И.А., Соколов Ю.С.</t>
  </si>
  <si>
    <t>273</t>
  </si>
  <si>
    <t>Шичкин Александр_x000D_
Федосов Алексей</t>
  </si>
  <si>
    <t>1998_x000D_
2002</t>
  </si>
  <si>
    <t>Соколов Ю.С._x000D_
Соколов Ю.С., Изюмова И.А.</t>
  </si>
  <si>
    <t>К-1ж</t>
  </si>
  <si>
    <t>144</t>
  </si>
  <si>
    <t>148</t>
  </si>
  <si>
    <t>151</t>
  </si>
  <si>
    <t>147</t>
  </si>
  <si>
    <t>164</t>
  </si>
  <si>
    <t>168</t>
  </si>
  <si>
    <t>155</t>
  </si>
  <si>
    <t>174</t>
  </si>
  <si>
    <t>156</t>
  </si>
  <si>
    <t>177</t>
  </si>
  <si>
    <t>152</t>
  </si>
  <si>
    <t>143</t>
  </si>
  <si>
    <t>180</t>
  </si>
  <si>
    <t>158</t>
  </si>
  <si>
    <t>167</t>
  </si>
  <si>
    <t>161</t>
  </si>
  <si>
    <t>154</t>
  </si>
  <si>
    <t>171</t>
  </si>
  <si>
    <t>150</t>
  </si>
  <si>
    <t>182</t>
  </si>
  <si>
    <t>157</t>
  </si>
  <si>
    <t>153</t>
  </si>
  <si>
    <t>160</t>
  </si>
  <si>
    <t>169</t>
  </si>
  <si>
    <t>263</t>
  </si>
  <si>
    <t>1982</t>
  </si>
  <si>
    <t>262</t>
  </si>
  <si>
    <t>1985</t>
  </si>
  <si>
    <t>173</t>
  </si>
  <si>
    <t>146</t>
  </si>
  <si>
    <t>179</t>
  </si>
  <si>
    <t>149</t>
  </si>
  <si>
    <t>162</t>
  </si>
  <si>
    <t>165</t>
  </si>
  <si>
    <t>175</t>
  </si>
  <si>
    <t>145</t>
  </si>
  <si>
    <t>178</t>
  </si>
  <si>
    <t>163</t>
  </si>
  <si>
    <t>С-1м</t>
  </si>
  <si>
    <t>188</t>
  </si>
  <si>
    <t>239</t>
  </si>
  <si>
    <t>241</t>
  </si>
  <si>
    <t>207</t>
  </si>
  <si>
    <t>195</t>
  </si>
  <si>
    <t>208</t>
  </si>
  <si>
    <t>211</t>
  </si>
  <si>
    <t>234</t>
  </si>
  <si>
    <t>206</t>
  </si>
  <si>
    <t>186</t>
  </si>
  <si>
    <t>260</t>
  </si>
  <si>
    <t>1995</t>
  </si>
  <si>
    <t>228</t>
  </si>
  <si>
    <t>191</t>
  </si>
  <si>
    <t>226</t>
  </si>
  <si>
    <t>230</t>
  </si>
  <si>
    <t>203</t>
  </si>
  <si>
    <t>265</t>
  </si>
  <si>
    <t>200</t>
  </si>
  <si>
    <t>223</t>
  </si>
  <si>
    <t>189</t>
  </si>
  <si>
    <t>218</t>
  </si>
  <si>
    <t>187</t>
  </si>
  <si>
    <t>240</t>
  </si>
  <si>
    <t>190</t>
  </si>
  <si>
    <t>252</t>
  </si>
  <si>
    <t>245</t>
  </si>
  <si>
    <t>232</t>
  </si>
  <si>
    <t>192</t>
  </si>
  <si>
    <t>227</t>
  </si>
  <si>
    <t>290</t>
  </si>
  <si>
    <t>288</t>
  </si>
  <si>
    <t>220</t>
  </si>
  <si>
    <t>212</t>
  </si>
  <si>
    <t>233</t>
  </si>
  <si>
    <t>198</t>
  </si>
  <si>
    <t>287</t>
  </si>
  <si>
    <t>193</t>
  </si>
  <si>
    <t>224</t>
  </si>
  <si>
    <t>197</t>
  </si>
  <si>
    <t>222</t>
  </si>
  <si>
    <t>204</t>
  </si>
  <si>
    <t>213</t>
  </si>
  <si>
    <t>194</t>
  </si>
  <si>
    <t>199</t>
  </si>
  <si>
    <t>231</t>
  </si>
  <si>
    <t>225</t>
  </si>
  <si>
    <t>229</t>
  </si>
  <si>
    <t>201</t>
  </si>
  <si>
    <t>242</t>
  </si>
  <si>
    <t>237</t>
  </si>
  <si>
    <t>202</t>
  </si>
  <si>
    <t>210</t>
  </si>
  <si>
    <t>209</t>
  </si>
  <si>
    <t>196</t>
  </si>
  <si>
    <t>221</t>
  </si>
  <si>
    <t>266</t>
  </si>
  <si>
    <t>1991</t>
  </si>
  <si>
    <t>219</t>
  </si>
  <si>
    <t>236</t>
  </si>
  <si>
    <t>216</t>
  </si>
  <si>
    <t>217</t>
  </si>
  <si>
    <t>244</t>
  </si>
  <si>
    <t>205</t>
  </si>
  <si>
    <t>С-1ж</t>
  </si>
  <si>
    <t>92</t>
  </si>
  <si>
    <t>90</t>
  </si>
  <si>
    <t>98</t>
  </si>
  <si>
    <t>97</t>
  </si>
  <si>
    <t>289</t>
  </si>
  <si>
    <t>107</t>
  </si>
  <si>
    <t>95</t>
  </si>
  <si>
    <t>101</t>
  </si>
  <si>
    <t>96</t>
  </si>
  <si>
    <t>102</t>
  </si>
  <si>
    <t>91</t>
  </si>
  <si>
    <t>112</t>
  </si>
  <si>
    <t>261</t>
  </si>
  <si>
    <t>КГАУ "АЛВС", СДЮСШОР "Здоровый мир", КГПУ</t>
  </si>
  <si>
    <t>94</t>
  </si>
  <si>
    <t>99</t>
  </si>
  <si>
    <t>105</t>
  </si>
  <si>
    <t>283</t>
  </si>
  <si>
    <t>104</t>
  </si>
  <si>
    <t>93</t>
  </si>
  <si>
    <t>106</t>
  </si>
  <si>
    <t>109</t>
  </si>
  <si>
    <t>282</t>
  </si>
  <si>
    <t>Минспорт России_x000D_
Федерация гребного слалома России</t>
  </si>
  <si>
    <t>Первенство России по гребному слалому 2016 года среди юниоров и юниорок до 19 лет</t>
  </si>
  <si>
    <t>27-31 июля 2016 года</t>
  </si>
  <si>
    <t>Новгородская обл., г. Окуловка, Окуловский слаломный канал, 5 категория сложности</t>
  </si>
  <si>
    <t>Квалификация</t>
  </si>
  <si>
    <t>ПРОТОКОЛ РЕЗУЛЬТАТОВ</t>
  </si>
  <si>
    <t>М.</t>
  </si>
  <si>
    <t>Категория К-1м</t>
  </si>
  <si>
    <t xml:space="preserve"> 1-ая попытка</t>
  </si>
  <si>
    <t>Время</t>
  </si>
  <si>
    <t>Штр</t>
  </si>
  <si>
    <t>Рез-т</t>
  </si>
  <si>
    <t xml:space="preserve"> 2-ая попытка</t>
  </si>
  <si>
    <t>Лучший</t>
  </si>
  <si>
    <t>Отст%</t>
  </si>
  <si>
    <t>DNS</t>
  </si>
  <si>
    <t>DNF</t>
  </si>
  <si>
    <t>Категория С-2м</t>
  </si>
  <si>
    <t>Котов Павел
Комков Сергей</t>
  </si>
  <si>
    <t>1998
1998</t>
  </si>
  <si>
    <t>кмс
кмс</t>
  </si>
  <si>
    <t>Сироткин Антон
Буйнов Александр</t>
  </si>
  <si>
    <t>Горомлев Данил
Терин Артем</t>
  </si>
  <si>
    <t>Шичкин Александр
Васильев Илья</t>
  </si>
  <si>
    <t>1
1</t>
  </si>
  <si>
    <t>Гончаров Сергей
Манушкин Дмитрий</t>
  </si>
  <si>
    <t>Преснов Павел
Крюков Глеб</t>
  </si>
  <si>
    <t>2000
2000</t>
  </si>
  <si>
    <t>Липихин Даниил
Стафеев Игорь</t>
  </si>
  <si>
    <t>кмс
1</t>
  </si>
  <si>
    <t>Фетисов Никита
Грачев Владислав</t>
  </si>
  <si>
    <t>1999
1999</t>
  </si>
  <si>
    <t>Кириллов Илья
Иманкулов Дастан</t>
  </si>
  <si>
    <t>Бояркин Данил
Салаватуллин Артур</t>
  </si>
  <si>
    <t>1998
2001</t>
  </si>
  <si>
    <t>Идильгужин Тимур
Мугафаров Ильмир</t>
  </si>
  <si>
    <t>Мельников Павел
Мельников Александр</t>
  </si>
  <si>
    <t>Ананьев Святослав
Сучилин Александр</t>
  </si>
  <si>
    <t>2002
2000</t>
  </si>
  <si>
    <t>Бурдин Павел
Матвеев Никита</t>
  </si>
  <si>
    <t>Лабанов Сергей
Меновщиков Виктор</t>
  </si>
  <si>
    <t>1998
1999</t>
  </si>
  <si>
    <t>Коновалов Данис
Мифтахов Газиз</t>
  </si>
  <si>
    <t>2
2</t>
  </si>
  <si>
    <t>Ванин Владислав
Лихачев Богдан</t>
  </si>
  <si>
    <t>2002
2002</t>
  </si>
  <si>
    <t>1
2</t>
  </si>
  <si>
    <t>Казаков Константин
Козлов Иван</t>
  </si>
  <si>
    <t>2003
2003</t>
  </si>
  <si>
    <t>Мещеряков Александр
Медведчук Вячеслав</t>
  </si>
  <si>
    <t>Горустович Илья
Бегулов Эрик</t>
  </si>
  <si>
    <t>Каримуллин Даниль
Каримуллин Данис</t>
  </si>
  <si>
    <t>Категория К-1ж</t>
  </si>
  <si>
    <t>Категория С-1м</t>
  </si>
  <si>
    <t>Категория С-1ж</t>
  </si>
  <si>
    <t>Квалификация(п)</t>
  </si>
  <si>
    <t>ПРОТОКОЛ РЕЗУЛЬТАТОВ ПОДРОБНО</t>
  </si>
  <si>
    <t>Полуфинал</t>
  </si>
  <si>
    <t>Полуфинал(п)</t>
  </si>
  <si>
    <t>Финал</t>
  </si>
  <si>
    <t>Финал(п)</t>
  </si>
  <si>
    <t>Командные гонки</t>
  </si>
  <si>
    <t>Кудрявцев Даниил
Изюмов Игорь
Круглов Михаил</t>
  </si>
  <si>
    <t>1999
1998
1999</t>
  </si>
  <si>
    <t>кмс
кмс
кмс</t>
  </si>
  <si>
    <t>Санкт-Петербург
Санкт-Петербург
Санкт-Петербург, Ярославская обл.</t>
  </si>
  <si>
    <t>СПБ ГБОУ ДОД СДЮСШОР «ШВСМ ПО ВВС»
СПб ГБОУ СПО "КОР №1", СДЮСШОР №6, г. Ярославль
СПб ГБОУ СПО "КОР №1", СДЮСШОР №6, г. Ярославль</t>
  </si>
  <si>
    <t>Рогова Н.С., Маняхина М.А.
Леонов М.О., Смирнов А.А., Соколов Ю.С., Шахова В.М.
Леонов М.О., Смирнов А.А., Соколов Ю.С., Шахова В.М.</t>
  </si>
  <si>
    <t>Савицкий Александр
Гладких Илья
Кузнецов Виктор</t>
  </si>
  <si>
    <t>1998
1998
2000</t>
  </si>
  <si>
    <t>кмс
кмс
1</t>
  </si>
  <si>
    <t>ЦСП "Поморье", ГУОР г. Бронницы
ЦСП "Поморье", ГУОР г. Бронницы
МБУ ДО ДЮСШ им. Л.К.Соколова</t>
  </si>
  <si>
    <t>Меньшенин В.Л., Рябиков Л.Ю., Слотина Ю.В.
Меньшенин В.Л., Рябиков Л.Ю., Слотина Ю.В.
Амосова Е.А.</t>
  </si>
  <si>
    <t>Гончаров Сергей
Фетисов Никита
Горомлев Данил</t>
  </si>
  <si>
    <t>1998
1999
1998</t>
  </si>
  <si>
    <t>СДЮСШОР «Здоровый мир», ККОР
СДЮСШОР «Здоровый мир»
СДЮСШОР «Здоровый мир»</t>
  </si>
  <si>
    <t>Лабасов Дмитрий
Малышев Максим
Андриенко Илья</t>
  </si>
  <si>
    <t>2000
2001
2002</t>
  </si>
  <si>
    <t>кмс
1
2</t>
  </si>
  <si>
    <t>Барыкин Михаил
Медведчук Вячеслав
Смирнов Егор</t>
  </si>
  <si>
    <t>2002
2000
2003</t>
  </si>
  <si>
    <t>3
кмс
кмс</t>
  </si>
  <si>
    <t>Новикова Е.В., Чигидин А.В.
Рогова Н.С., Маняхина М.А.
Новикова Е.В., Чигидин А.В.</t>
  </si>
  <si>
    <t>Лебедев Денис
Боровков Дмитрий
Казаков Константин</t>
  </si>
  <si>
    <t>1998
1998
2003</t>
  </si>
  <si>
    <t>кмс
1
1</t>
  </si>
  <si>
    <t>СДЮШОР
СДЮШОР, СДЮТур
СДЮШОР, СДЮТур</t>
  </si>
  <si>
    <t>Козлов Н.А., Милехин С.Ф., Вожаков С.А., Меновщиков Л.В.
Козлов Н.А., Милехин С.Ф., Вожаков С.А., Меновщиков Л.В.
Козлов Н.А., Милехин С.Ф., Вожаков С.А., Меновщиков Л.В., Амосова А.И.</t>
  </si>
  <si>
    <t>1998
2000</t>
  </si>
  <si>
    <t>Шичкин Александр
Прохоцкий Артем
Парфёнов Дмитрий</t>
  </si>
  <si>
    <t>1998
2000
2002</t>
  </si>
  <si>
    <t>1
1
2</t>
  </si>
  <si>
    <t>Соколов Ю.С.
Соколов Ю.С., Изюмова И.А.
Подобряев А.В.</t>
  </si>
  <si>
    <t>2000
2002</t>
  </si>
  <si>
    <t>Ванин Константин
Лихачев Богдан
Рашев Всеволод</t>
  </si>
  <si>
    <t>2000
2002
2002</t>
  </si>
  <si>
    <t>1
2
1</t>
  </si>
  <si>
    <t>Платонова Е.Н., Тезиков А.Н.
Тезиков А.Н., Платонова Е.Н., Семенцова М.К.
Платонова Е.Н., Тезиков А.Н., Натальин С.А.</t>
  </si>
  <si>
    <t>Поспелов Андрей
Рашев Александр
Ванин Владислав</t>
  </si>
  <si>
    <t>2000
2000
2002</t>
  </si>
  <si>
    <t>МГФСО, СК "Дети белой воды"
ГБУ "МГФСО", СК "Дети белой воды"
ГБУ "МГФСО", СК "Дети белой воды"</t>
  </si>
  <si>
    <t>Платонова Е.Н., Тезиков А.Н., Натальин С.А.
Платонова Е.Н., Тезиков А.Н., Натальин С.А.
Платонова Е.Н., Тезиков А.Н.</t>
  </si>
  <si>
    <t>2001
2000</t>
  </si>
  <si>
    <t>Мугафаров Ильмир
Баранов Владимир
Идильгужин Тимур</t>
  </si>
  <si>
    <t>2001
2000
1998</t>
  </si>
  <si>
    <t>1
1
кмс</t>
  </si>
  <si>
    <t>СДЮСШ по гребле
СШ №28 ГО г. Уфа
СДЮСШ по гребле</t>
  </si>
  <si>
    <t>Егорова В.П., Волков Н.С.
Федоров М.В., Шарипова Е.В.
Егорова В.П., Волков Н.С.</t>
  </si>
  <si>
    <t>Стратула Иван
Быков Данила
Стафеев Игорь</t>
  </si>
  <si>
    <t>2000
2001
2000</t>
  </si>
  <si>
    <t>1
1
1</t>
  </si>
  <si>
    <t>Конради А.В., Токмаков С.А.
Конради А.В., Токмаков С.А.
Токмаков С.А., Паутов М.Н.</t>
  </si>
  <si>
    <t>Хасанзанов Данил
Шестаков Дмитрий
Бицадзе Лука</t>
  </si>
  <si>
    <t>2001
2003
2001</t>
  </si>
  <si>
    <t>Амосова Е.А.
Амосова Я.П.
Амосова Е.А.</t>
  </si>
  <si>
    <t>1
кмс</t>
  </si>
  <si>
    <t>Флёров Павел
Бурдин Павел
Матвеев Никита</t>
  </si>
  <si>
    <t>2002
1998
1998</t>
  </si>
  <si>
    <t>1
кмс
кмс</t>
  </si>
  <si>
    <t>Кислицын Игорь
Соколов Арсений
Губайдуллин Артем</t>
  </si>
  <si>
    <t>2002
2002
1999</t>
  </si>
  <si>
    <t>Очагов Максим
Гущин Роман
Додонов Василий</t>
  </si>
  <si>
    <t>Соколов Ю.С.
Соколов Ю.С., Изюмова И.А.
Соколов Ю.С., Изюмова И.А.</t>
  </si>
  <si>
    <t>кмс
2</t>
  </si>
  <si>
    <t>Харламцев Александр
Мартынов Никита
Горшков Вячеслав</t>
  </si>
  <si>
    <t>2002
2002
2002</t>
  </si>
  <si>
    <t>кмс
2
2</t>
  </si>
  <si>
    <t>Сучилин Александр
Ананьев Святослав
Михайлов Серафим</t>
  </si>
  <si>
    <t>2000
2002
2003</t>
  </si>
  <si>
    <t>1
1
3</t>
  </si>
  <si>
    <t>г. Раменское, РКТ
г. Раменское, РКТ
г.п. Богородское, ФОК "Лотос"</t>
  </si>
  <si>
    <t>Голубович А.И.
Голубович А.И., Рябиков Л.Ю., Слотина Ю.В.
Солодовников А.А., Солодовникова З.В.</t>
  </si>
  <si>
    <t>Салаватуллин Артур
Мифтахов Газиз
Каримуллин Даниль</t>
  </si>
  <si>
    <t>2001
2000
2000</t>
  </si>
  <si>
    <t>1
2
2</t>
  </si>
  <si>
    <t>ДЮСШ Бригантина
ДЮСШ Бригантина
ДЮСШ 6 Бригантина</t>
  </si>
  <si>
    <t>Михайлов Л.В., Иванов Г.А., Исламгараева М.И.
Михайлов Л.В., Иванов Г.А., Исламгараева М.И.
Михайлов Л.В., Исламгараева М.И.</t>
  </si>
  <si>
    <t>2003
2002</t>
  </si>
  <si>
    <t>Козлов Иван
Кертеков Артем
Акчин Александр</t>
  </si>
  <si>
    <t>2003
2002
2003</t>
  </si>
  <si>
    <t>Мещеряков Александр
Васеев Никита
Столбовский Артём</t>
  </si>
  <si>
    <t>кмс
3
2</t>
  </si>
  <si>
    <t>Рогова Н.С., Маняхина М.А.
Маняхина М.А., Вишняков И.А.
Рогова Н.С., Маняхина М.А.</t>
  </si>
  <si>
    <t>Кирсанов Евгений
Аминев Руслан
Шувалов Данил</t>
  </si>
  <si>
    <t>1999
2000
2003</t>
  </si>
  <si>
    <t>1
кмс
1</t>
  </si>
  <si>
    <t>БУ "ЦСПСКЮ", МАОУ ДО "Центр плавания "Дельфин", г. Сургут
БУ "ЦСПСКЮ", СДЮСШОР, г. Нижневартовск
БУ "ЦСПСКЮ", МАОУ ДО "Центр плавания "Дельфин", г. Сургут</t>
  </si>
  <si>
    <t>Кулагин С.А.
Игнатов Э.В., Балашов Е.А.
Кулагин С.А.</t>
  </si>
  <si>
    <t>2003
2001</t>
  </si>
  <si>
    <t>Сухов Владислав
Гришин Кирилл
Камынин Глеб</t>
  </si>
  <si>
    <t>2003
2001
2003</t>
  </si>
  <si>
    <t>3
3
3</t>
  </si>
  <si>
    <t>Бабичев Даниил
Смирнов Георгий
Токмаков Вячеслав</t>
  </si>
  <si>
    <t>2002
2001
2003</t>
  </si>
  <si>
    <t>2
2
2</t>
  </si>
  <si>
    <t>Касимова А.Х.
Конради А.В.
Касимова А.Х.</t>
  </si>
  <si>
    <t>Чухлов Кирилл
Симонов Илья
Морозов Валерий</t>
  </si>
  <si>
    <t>1999
2000
2001</t>
  </si>
  <si>
    <t>Горомлев Данил
Терин Артем
Гончаров Сергей
Манушкин Дмитрий
Фетисов Никита
Грачев Владислав</t>
  </si>
  <si>
    <t>1998
1998
1998
1998
1999
1999</t>
  </si>
  <si>
    <t>кмс
кмс
кмс
кмс
кмс
кмс</t>
  </si>
  <si>
    <t>СДЮСШОР «Здоровый мир»_x000D_
СДЮСШОР «Здоровый мир», СибГАУ
СДЮСШОР «Здоровый мир», ККОР_x000D_
СДЮСШОР «Здоровый мир»
СДЮСШОР «Здоровый мир»</t>
  </si>
  <si>
    <t>Козырева Т.А., Мухгалеев М.Ю.
Козырева Т.А., Мухгалеев М.Ю._x000D_
Грызлова Н.Б., Козырева Т.А.
Козырева Т.А., Мухгалеев М.Ю._x000D_
Грызлова Н.Б., Козырева Т.А.</t>
  </si>
  <si>
    <t>Преснов Павел
Крюков Глеб
Кириллов Илья
Иманкулов Дастан
Ванин Владислав
Лихачев Богдан</t>
  </si>
  <si>
    <t>2000
2000
2000
2000
2002
2002</t>
  </si>
  <si>
    <t>кмс
кмс
1
1
1
2</t>
  </si>
  <si>
    <t>Москва, Ярославская обл.
Москва
Москва</t>
  </si>
  <si>
    <t>ГБПОУ "МСС УОР№2", СК "Дети белой воды"
ГБУ "МГФСО"
ГБУ "МГФСО", СК "Дети белой воды"</t>
  </si>
  <si>
    <t>Тезиков А.Н., Платонова Е.Н., Соколов Ю.С.
Штабкин В.Д., Макаров Л.Ю.
Платонова Е.Н., Тезиков А.Н._x000D_
Тезиков А.Н., Платонова Е.Н., Семенцова М.К.</t>
  </si>
  <si>
    <t>Изюмов Игорь
Флёров Владимир</t>
  </si>
  <si>
    <t>Изюмов Игорь
Флёров Владимир
Круглов Михаил
Кудрявцев Даниил
Немчинов Матвей
Смирнов Егор</t>
  </si>
  <si>
    <t>1998
2001
1999
1999
2000
2003</t>
  </si>
  <si>
    <t>кмс
кмс
кмс
кмс
1
кмс</t>
  </si>
  <si>
    <t>Санкт-Петербург_x000D_
Санкт-Петербург, Пермский кр.
Санкт-Петербург, Ярославская обл._x000D_
Санкт-Петербург
Санкт-Петербург</t>
  </si>
  <si>
    <t>СПб ГБОУ СПО "КОР №1", СДЮСШОР №6, г. Ярославль_x000D_
ДЮСШОР, СПб КОР-1
СПб ГБОУ СПО "КОР №1", СДЮСШОР №6, г. Ярославль_x000D_
СПБ ГБОУ ДОД СДЮСШОР «ШВСМ ПО ВВС»
ШВСМ ПО ВВС</t>
  </si>
  <si>
    <t>Леонов М.О., Смирнов А.А., Соколов Ю.С., Шахова В.М._x000D_
Черемных А.Д., Леонов М.О.
Леонов М.О., Смирнов А.А., Соколов Ю.С., Шахова В.М._x000D_
Рогова Н.С., Маняхина М.А.
Новикова Е.В., Чигидин А.В., Смирнов А.А._x000D_
Новикова Е.В., Чигидин А.В.</t>
  </si>
  <si>
    <t>Липихин Даниил
Стафеев Игорь
Сироткин Антон
Стратула Иван
Буйнов Александр
Смирнов Георгий</t>
  </si>
  <si>
    <t>2000
2000
1998
2000
1998
2001</t>
  </si>
  <si>
    <t>кмс
1
кмс
1
кмс
2</t>
  </si>
  <si>
    <t>Конради А.В., Токмаков С.А._x000D_
Токмаков С.А., Паутов М.Н.
Токмаков С.А., Паутов М.Н._x000D_
Конради А.В., Токмаков С.А.
Токмаков С.А., Паутов М.Н._x000D_
Конради А.В.</t>
  </si>
  <si>
    <t>Бояркин Данил
Салаватуллин Артур
Коновалов Данис
Мифтахов Газиз
Каримуллин Даниль
Каримуллин Данис</t>
  </si>
  <si>
    <t>1998
2001
2000
2000
2000
2000</t>
  </si>
  <si>
    <t>кмс
1
2
2
2
2</t>
  </si>
  <si>
    <t>ЦСП_x000D_
ДЮСШ Бригантина
ДЮСШ Бригантина
ДЮСШ 6 Бригантина</t>
  </si>
  <si>
    <t>Михайлов Л.В., Гвоздева О.В._x000D_
Михайлов Л.В., Иванов Г.А., Исламгараева М.И.
Михайлов Л.В., Иванов Г.А., Исламгараева М.И.
Михайлов Л.В., Исламгараева М.И.</t>
  </si>
  <si>
    <t>Идильгужин Тимур
Мугафаров Ильмир
Горустович Илья
Бегулов Эрик
Баранов Владимир
Губайдуллин Артем</t>
  </si>
  <si>
    <t>1998
2001
2002
2002
2000
1999</t>
  </si>
  <si>
    <t>кмс
1
2
2
1
1</t>
  </si>
  <si>
    <t>СДЮСШ по гребле
СШ №28 ГО г. Уфа
СШ №28 ГО г. Уфа_x000D_
СДЮСШ по гребле</t>
  </si>
  <si>
    <t>Егорова В.П., Волков Н.С.
Федоров М.В., Шарипова Е.В.
Федоров М.В., Шарипова Е.В._x000D_
Егорова В.П., Волков Н.С.</t>
  </si>
  <si>
    <t>Шичкин Александр
Федосов Алексей</t>
  </si>
  <si>
    <t>1998
2002</t>
  </si>
  <si>
    <t>Шичкин Александр
Федосов Алексей
Вихарев Иван
Васильев Илья
Прохоцкий Артем
Парфёнов Дмитрий</t>
  </si>
  <si>
    <t>1998
2002
2003
1998
2000
2002</t>
  </si>
  <si>
    <t>1
2
2
1
1
2</t>
  </si>
  <si>
    <t>Соколов Ю.С._x000D_
Соколов Ю.С., Изюмова И.А.
Соколов Ю.С., Изюмова И.А._x000D_
Изюмова И.А., Соколов Ю.С.
Соколов Ю.С., Изюмова И.А._x000D_
Подобряев А.В.</t>
  </si>
  <si>
    <t>Лебедев Денис
Полянских Максим</t>
  </si>
  <si>
    <t>Лебедев Денис
Полянских Максим
Меновщиков Виктор
Козлов Иван
Боровков Дмитрий
Лабанов Сергей</t>
  </si>
  <si>
    <t>1998
1999
1999
2003
1998
1998</t>
  </si>
  <si>
    <t>кмс
1
кмс
1
1
кмс</t>
  </si>
  <si>
    <t>СДЮШОР_x000D_
СДЮШОР, СДЮТур
СДЮШОР, СДЮТур
СДЮШОР, СДЮТур_x000D_
СДЮШОР, ГАГУ</t>
  </si>
  <si>
    <t>Козлов Н.А., Милехин С.Ф., Вожаков С.А., Меновщиков Л.В.
Козлов Н.А., Милехин С.Ф., Вожаков С.А., Меновщиков Л.В._x000D_
Козлов Н.А., Милехин С.Ф., Вожаков С.А., Меновщиков Л.В., Амосова А.И.
Козлов Н.А., Милехин С.Ф., Вожаков С.А., Меновщиков Л.В.</t>
  </si>
  <si>
    <t>Бурдин Павел
Матвеев Никита
Флёров Павел
Торсунов Глеб
Гальцкий Александр
Дудник Сергей</t>
  </si>
  <si>
    <t>1998
1998
2002
2002
1999
1999</t>
  </si>
  <si>
    <t>кмс
кмс
1
1
1
3</t>
  </si>
  <si>
    <t>ДЮСШОР
ДЮСШОР
ДЮСШОР_x000D_
г. Пермь, ДЮСШОР</t>
  </si>
  <si>
    <t>Черемных А.Д.
Черемных А.Д.
Черемных А.Д._x000D_
Галкина У.Ю.</t>
  </si>
  <si>
    <t>Попов Иван
Хвиюзов Михаил</t>
  </si>
  <si>
    <t>Попов Иван
Хвиюзов Михаил
Бицадзе Лука
Кузнецов Виктор
Шестаков Дмитрий
Хасанзанов Данил</t>
  </si>
  <si>
    <t>2003
2002
2001
2000
2003
2001</t>
  </si>
  <si>
    <t>2
2
1
1
1
1</t>
  </si>
  <si>
    <t>Амосова Я.П.
Амосова Е.А.
Амосова Я.П._x000D_
Амосова Е.А.</t>
  </si>
  <si>
    <t>Ильюхина Полина
Гоголева Алена
Игнатьева Мария</t>
  </si>
  <si>
    <t>1999
1999
1998</t>
  </si>
  <si>
    <t>кмс
1
кмс</t>
  </si>
  <si>
    <t>Санкт-Петербург, Пермский кр.
Санкт-Петербург
Санкт-Петербург</t>
  </si>
  <si>
    <t>ЦСП, СПб КОР-1
ШВСМ ПО ВВС
СПБ ГБОУ ДОД СДЮСШОР "ШВСМ по ВВС", КОР-1, ПМК "Олимп"</t>
  </si>
  <si>
    <t>Васильева Е.В., Леонов М.О., Смирнов А.А., Слотина Ю.В.
Рогова Н.С., Вишняков И.А., Маняхина М.А.
Леонов М.О.</t>
  </si>
  <si>
    <t>Подобряева Евдокия
Кузнецова Дарья
Папуш Светлана</t>
  </si>
  <si>
    <t>2001
1999
1998</t>
  </si>
  <si>
    <t>ГБУ "МГФСО", СК "Дети белой воды", г. Переславль-Залесский
ГБПОУ "МСС УОР-2", СК "Дети белой воды"
ГБУ "МГФСО"</t>
  </si>
  <si>
    <t>Платонова Е.Н., Тезиков А.Н., Подобряев А.В.
Тезиков А.Н., Платонова Е.Н.
Папуш С.П., Макаров Л.Ю.</t>
  </si>
  <si>
    <t>Козырева Анастасия
Брюханова Лилия
Малютина Елизавета</t>
  </si>
  <si>
    <t>1998
2002
1998</t>
  </si>
  <si>
    <t>СДЮСШОР "Здоровый мир", КГАУ "РЦСП"АЛВС", ККОР
СДЮСШОР "Здоровый мир", Ермак
СДЮСШОР «Здоровый мир»</t>
  </si>
  <si>
    <t>Козырева Т.А., Мухгалеев М.Ю.
Грызлова Н.Б., Андреев А.Н.
Грызлова Н.Б., Козырева Т.А.</t>
  </si>
  <si>
    <t>Шайдурова Дарья
Миназова Алсу
Выборнова Валентина</t>
  </si>
  <si>
    <t>2000
1998
2003</t>
  </si>
  <si>
    <t>мс
мс
2</t>
  </si>
  <si>
    <t>Московская обл., Башкортостан Респ.
Московская обл., Башкортостан Респ.
Московская обл.</t>
  </si>
  <si>
    <t>ГБУ МО "ЦОВС", ГУОР г. Бронницы
ГБУ МО "ЦОВС", ГУОР г. Бронницы
г.п. Богородское, ФОК "Лотос"</t>
  </si>
  <si>
    <t>Слотина Ю.В., Рябиков Л.Ю., Егорова В.П., Волков Н.С.
Слотина Ю.В., Рябиков Л.Ю., Егорова В.П., Волков Н.С.
Солодовников А.А., Солодовникова З.В.</t>
  </si>
  <si>
    <t>Юдина Анна
Новыш Марина
Плюснина Анна</t>
  </si>
  <si>
    <t>2001
2003
1999</t>
  </si>
  <si>
    <t>МБУ ДО ДЮСШ им. Л.К.Соколова
МБУ ДО ДЮСШ им. Л.К.Соколова
ЦСП "Поморье", СК "Скиталец"</t>
  </si>
  <si>
    <t>Амосова Е.А.
Амосова Е.А.
Кочнев А.А., Меньшенин В.Л.</t>
  </si>
  <si>
    <t>Нигмадьянова Дана
Ильиных Влада
Камалова Мария</t>
  </si>
  <si>
    <t>2002
2001
2002</t>
  </si>
  <si>
    <t>СДЮСШ по гребле
СДЮСШ по гребле
СШ №28 ГО г. Уфа</t>
  </si>
  <si>
    <t>Егорова В.П., Волков Н.С.
Егорова В.П., Волков Н.С.
Федоров М.В., Шарипова Е.В.</t>
  </si>
  <si>
    <t>2000
1999</t>
  </si>
  <si>
    <t>Мосина Юлия
Белова Екатерина
Апресян Алиса</t>
  </si>
  <si>
    <t>2000
1999
2003</t>
  </si>
  <si>
    <t>кмс
1
3</t>
  </si>
  <si>
    <t>ДЮСШОР, КОР-1
ШВСМ ПО ВВС
ШВСМ ПО ВВС</t>
  </si>
  <si>
    <t>Черемных А.Д., Леонов М.О.
Вишняков И.А., Маняхина М.А.
Новикова Е.В., Чигидин А.В.</t>
  </si>
  <si>
    <t>Коник Маргарита
Фомина Ксения
Полуэктова Злата</t>
  </si>
  <si>
    <t>2001
2002
2002</t>
  </si>
  <si>
    <t>кмс
3
1</t>
  </si>
  <si>
    <t>Токмаков С.А., Паутов М.Н.
Касимова А.Х.
Конради А.В.</t>
  </si>
  <si>
    <t>Полянских Максим
Меновщиков Виктор
Лабанов Сергей</t>
  </si>
  <si>
    <t>СДЮШОР, СДЮТур
СДЮШОР, СДЮТур
СДЮШОР, ГАГУ</t>
  </si>
  <si>
    <t>Сироткин Антон
Буйнов Александр
Липихин Даниил</t>
  </si>
  <si>
    <t>Токмаков С.А., Паутов М.Н.
Токмаков С.А., Паутов М.Н.
Конради А.В., Токмаков С.А.</t>
  </si>
  <si>
    <t>Лабасов Дмитрий
Храмцов Дмитрий
Харламцев Александр</t>
  </si>
  <si>
    <t>2000
1999
2002</t>
  </si>
  <si>
    <t>Круглов Михаил
Немчинов Матвей
Флёров Владимир</t>
  </si>
  <si>
    <t>Санкт-Петербург, Ярославская обл.
Санкт-Петербург
Санкт-Петербург, Пермский кр.</t>
  </si>
  <si>
    <t>СПб ГБОУ СПО "КОР №1", СДЮСШОР №6, г. Ярославль
ШВСМ ПО ВВС
ДЮСШОР, СПб КОР-1</t>
  </si>
  <si>
    <t>Леонов М.О., Смирнов А.А., Соколов Ю.С., Шахова В.М.
Новикова Е.В., Чигидин А.В., Смирнов А.А.
Черемных А.Д., Леонов М.О.</t>
  </si>
  <si>
    <t>Савицкий Александр
Гладких Илья
Бицадзе Лука</t>
  </si>
  <si>
    <t>1998
1998
2001</t>
  </si>
  <si>
    <t>Сондор Александр
Ершов Матвей
Мельников Александр</t>
  </si>
  <si>
    <t>2001
2002
1998</t>
  </si>
  <si>
    <t>Васильев Вячеслав
Иманкулов Дастан
Крюков Глеб</t>
  </si>
  <si>
    <t>1999
2000
2000</t>
  </si>
  <si>
    <t>Москва
Москва
Москва, Ярославская обл.</t>
  </si>
  <si>
    <t>ГБУ "МГФСО"
ГБУ "МГФСО"
ГБПОУ "МСС УОР№2", СК "Дети белой воды"</t>
  </si>
  <si>
    <t>Штабкин В.Д., Макаров Л.Ю.
Штабкин В.Д., Макаров Л.Ю.
Тезиков А.Н., Платонова Е.Н., Соколов Ю.С.</t>
  </si>
  <si>
    <t>Терин Артем
Грачев Владислав
Манушкин Дмитрий</t>
  </si>
  <si>
    <t>СДЮСШОР «Здоровый мир», СибГАУ
СДЮСШОР «Здоровый мир»
СДЮСШОР «Здоровый мир»</t>
  </si>
  <si>
    <t>Козырева Т.А., Мухгалеев М.Ю.
Грызлова Н.Б., Козырева Т.А.
Грызлова Н.Б., Козырева Т.А.</t>
  </si>
  <si>
    <t>Лебедев Денис
Мартынов Никита
Орехов Иван</t>
  </si>
  <si>
    <t>1998
2002
2003</t>
  </si>
  <si>
    <t>Козлов Н.А., Милехин С.Ф., Вожаков С.А., Меновщиков Л.В.
Козлов Н.А., Милехин С.Ф., Вожаков С.А., Меновщиков Л.В., Амосова А.И.
Козлов Н.А., Милехин С.Ф., Вожаков С.А., Меновщиков Л.В., Амосова А.И.</t>
  </si>
  <si>
    <t>Мугафаров Ильмир
Кислицын Игорь
Соколов Арсений</t>
  </si>
  <si>
    <t>Бояркин Данил
Каримуллин Даниль
Мифтахов Газиз</t>
  </si>
  <si>
    <t>1998
2000
2000</t>
  </si>
  <si>
    <t>ЦСП
ДЮСШ 6 Бригантина
ДЮСШ Бригантина</t>
  </si>
  <si>
    <t>Михайлов Л.В., Гвоздева О.В.
Михайлов Л.В., Исламгараева М.И.
Михайлов Л.В., Иванов Г.А., Исламгараева М.И.</t>
  </si>
  <si>
    <t>Преснов Павел
Кириллов Илья
Ванин Константин</t>
  </si>
  <si>
    <t>2000
2000
2000</t>
  </si>
  <si>
    <t>Москва, Ярославская обл.
Москва
Москва</t>
  </si>
  <si>
    <t>ГБПОУ "МСС УОР№2", СК "Дети белой воды"
ГБУ "МГФСО"
ГБУ "МГФСО", СК "Дети белой воды"</t>
  </si>
  <si>
    <t>Тезиков А.Н., Платонова Е.Н., Соколов Ю.С.
Штабкин В.Д., Макаров Л.Ю.
Платонова Е.Н., Тезиков А.Н.</t>
  </si>
  <si>
    <t>Бурдин Павел
Гальцкий Александр
Матвеев Никита</t>
  </si>
  <si>
    <t>Шичкин Александр
Васильев Илья
Прохоцкий Артем</t>
  </si>
  <si>
    <t>Соколов Ю.С.
Изюмова И.А., Соколов Ю.С.
Соколов Ю.С., Изюмова И.А.</t>
  </si>
  <si>
    <t>Ильиных Влада
Нигмадьянова Дана
Камалова Мария</t>
  </si>
  <si>
    <t>Козырева Анастасия
Малютина Елизавета
Брюханова Лилия</t>
  </si>
  <si>
    <t>1998
1998
2002</t>
  </si>
  <si>
    <t>СДЮСШОР "Здоровый мир", КГАУ "РЦСП"АЛВС", ККОР
СДЮСШОР «Здоровый мир»
СДЮСШОР "Здоровый мир", Ермак</t>
  </si>
  <si>
    <t>Козырева Т.А., Мухгалеев М.Ю.
Грызлова Н.Б., Козырева Т.А.
Грызлова Н.Б., Андреев А.Н.</t>
  </si>
  <si>
    <t>Новыш Марина
Юдина Анна
Плюснина Анна</t>
  </si>
  <si>
    <t>2003
2001
1999</t>
  </si>
  <si>
    <t>Командные гонки(п)</t>
  </si>
  <si>
    <t>Шф</t>
  </si>
  <si>
    <t>Круглов Михаил
Кудрявцев Даниил</t>
  </si>
  <si>
    <t>Немчинов Матвей
Смирнов Егор</t>
  </si>
  <si>
    <t>2000
2003</t>
  </si>
  <si>
    <t>DSQ-R</t>
  </si>
  <si>
    <t>Сироткин Антон
Стратула Иван</t>
  </si>
  <si>
    <t>Буйнов Александр
Смирнов Георгий</t>
  </si>
  <si>
    <t>Баранов Владимир
Губайдуллин Артем</t>
  </si>
  <si>
    <t>Вихарев Иван
Васильев Илья</t>
  </si>
  <si>
    <t>2003
1998</t>
  </si>
  <si>
    <t>2
1</t>
  </si>
  <si>
    <t>Прохоцкий Артем
Парфёнов Дмитрий</t>
  </si>
  <si>
    <t>Флёров Павел
Торсунов Глеб</t>
  </si>
  <si>
    <t>Меновщиков Виктор
Козлов Иван</t>
  </si>
  <si>
    <t>1999
2003</t>
  </si>
  <si>
    <t>Бицадзе Лука
Кузнецов Виктор</t>
  </si>
  <si>
    <t>Боровков Дмитрий
Лабанов Сергей</t>
  </si>
  <si>
    <t>Шестаков Дмитрий
Хасанзанов Данил</t>
  </si>
  <si>
    <t>Гальцкий Александр
Дудник Сергей</t>
  </si>
  <si>
    <t>1
3</t>
  </si>
  <si>
    <t>Выполненные и подтвержденные разряды и звания</t>
  </si>
  <si>
    <t>Фамилия, Имя участника</t>
  </si>
  <si>
    <t>Год рожд.</t>
  </si>
  <si>
    <t>Сп. звание тек.</t>
  </si>
  <si>
    <t>Вып. звание</t>
  </si>
  <si>
    <t>Вид. прогр.</t>
  </si>
  <si>
    <t>С-2м_x000D_
К-1м</t>
  </si>
  <si>
    <t>12_x000D_
14</t>
  </si>
  <si>
    <t>3 x К-1м</t>
  </si>
  <si>
    <t>3 x С-2м</t>
  </si>
  <si>
    <t>3 x С-2м_x000D_
С-2м_x000D_
К-1м</t>
  </si>
  <si>
    <t>1_x000D_
4_x000D_
6</t>
  </si>
  <si>
    <t>3 x К-1ж_x000D_
К-1ж</t>
  </si>
  <si>
    <t>1_x000D_
9</t>
  </si>
  <si>
    <t>3 x К-1м_x000D_
К-1м</t>
  </si>
  <si>
    <t>С-1ж_x000D_
К-1ж</t>
  </si>
  <si>
    <t>С-2м_x000D_
С-1м</t>
  </si>
  <si>
    <t>3 x К-1м_x000D_
С-1м</t>
  </si>
  <si>
    <t>1_x000D_
5</t>
  </si>
  <si>
    <t>3 x С-1м</t>
  </si>
  <si>
    <t>К-1ж_x000D_
С-1ж</t>
  </si>
  <si>
    <t>5_x000D_
6</t>
  </si>
  <si>
    <t>3 x С-2м_x000D_
С-2м</t>
  </si>
  <si>
    <t>2_x000D_
3</t>
  </si>
  <si>
    <t>3 x С-1м_x000D_
С-1м_x000D_
С-2м</t>
  </si>
  <si>
    <t>2_x000D_
5_x000D_
6</t>
  </si>
  <si>
    <t>3 x С-2м_x000D_
3 x К-1м_x000D_
С-2м</t>
  </si>
  <si>
    <t>7_x000D_
7_x000D_
11</t>
  </si>
  <si>
    <t>3 x С-1м_x000D_
С-2м</t>
  </si>
  <si>
    <t>2_x000D_
6</t>
  </si>
  <si>
    <t>1_x000D_
4</t>
  </si>
  <si>
    <t>7_x000D_
13</t>
  </si>
  <si>
    <t>3 x С-1м_x000D_
3 x К-1м_x000D_
К-1м</t>
  </si>
  <si>
    <t>3_x000D_
4_x000D_
10</t>
  </si>
  <si>
    <t>6_x000D_
7</t>
  </si>
  <si>
    <t>3 x С-1м_x000D_
С-1м</t>
  </si>
  <si>
    <t>7_x000D_
7</t>
  </si>
  <si>
    <t>7_x000D_
11</t>
  </si>
  <si>
    <t>3 x С-2м_x000D_
3 x К-1м</t>
  </si>
  <si>
    <t>1_x000D_
2_x000D_
2</t>
  </si>
  <si>
    <t>12_x000D_
13</t>
  </si>
  <si>
    <t>6_x000D_
8</t>
  </si>
  <si>
    <t>3_x000D_
4</t>
  </si>
  <si>
    <t>1ю</t>
  </si>
  <si>
    <t>3 x К-1ж</t>
  </si>
  <si>
    <t>3 x С-2м_x000D_
3 x С-1м_x000D_
С-1м</t>
  </si>
  <si>
    <t>3_x000D_
4_x000D_
8</t>
  </si>
  <si>
    <t>3 x К-1ж_x000D_
С-1ж_x000D_
К-1ж</t>
  </si>
  <si>
    <t>1_x000D_
8_x000D_
11</t>
  </si>
  <si>
    <t>3 x С-2м_x000D_
К-1м_x000D_
С-2м</t>
  </si>
  <si>
    <t>4_x000D_
8_x000D_
10</t>
  </si>
  <si>
    <t>3 x С-2м_x000D_
3 x С-1м</t>
  </si>
  <si>
    <t>3_x000D_
5</t>
  </si>
  <si>
    <t>5_x000D_
13</t>
  </si>
  <si>
    <t>Примечания:</t>
  </si>
  <si>
    <t>1. В категории 3 х К-1ж недостаточное количество команд (8), разряды и звания присваиваются как на соревнованиях ранга Первенство федерального округа, зональные отборочные соревнования, первенства г. Москвы, г. Санкт-Петербурга</t>
  </si>
  <si>
    <t>2. В категории 3 х С-1ж недостаточное количество команд (3), разряды и звания не присваиваются.</t>
  </si>
  <si>
    <t>Комплексный зачёт</t>
  </si>
  <si>
    <t>M</t>
  </si>
  <si>
    <t>Индивидуальные гонки</t>
  </si>
  <si>
    <t>Л.</t>
  </si>
  <si>
    <t>Очки</t>
  </si>
  <si>
    <t>Сумма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</si>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</sst>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0" fontId="0" fillId="0" borderId="2" xfId="0" applyBorder="1" applyAlignment="1">
      <alignment horizontal="right" vertical="top"/>
    </xf>
    <xf numFmtId="0" fontId="0" fillId="0" borderId="2" xfId="0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0" fontId="0" fillId="0" borderId="3" xfId="0" applyBorder="1" applyAlignment="1">
      <alignment horizontal="right" vertical="top"/>
    </xf>
    <xf numFmtId="0" fontId="0" fillId="0" borderId="3" xfId="0" applyBorder="1" applyAlignment="1">
      <alignment horizontal="left" vertical="top"/>
    </xf>
    <xf numFmtId="49" fontId="0" fillId="0" borderId="3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0" fillId="0" borderId="12" xfId="0" applyBorder="1" applyAlignment="1">
      <alignment horizontal="left" vertical="top" wrapText="1"/>
    </xf>
    <xf numFmtId="2" fontId="0" fillId="0" borderId="12" xfId="0" applyNumberFormat="1" applyBorder="1" applyAlignment="1">
      <alignment horizontal="right" vertical="top"/>
    </xf>
    <xf numFmtId="2" fontId="0" fillId="0" borderId="2" xfId="0" applyNumberForma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2" fontId="0" fillId="0" borderId="11" xfId="0" applyNumberFormat="1" applyBorder="1" applyAlignment="1">
      <alignment horizontal="right" vertical="top"/>
    </xf>
    <xf numFmtId="2" fontId="0" fillId="0" borderId="0" xfId="0" applyNumberFormat="1" applyBorder="1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right" vertical="top"/>
    </xf>
    <xf numFmtId="2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right" vertical="top"/>
    </xf>
    <xf numFmtId="0" fontId="0" fillId="0" borderId="9" xfId="0" applyBorder="1" applyAlignment="1">
      <alignment vertical="top" wrapText="1"/>
    </xf>
    <xf numFmtId="49" fontId="0" fillId="0" borderId="9" xfId="0" applyNumberFormat="1" applyBorder="1" applyAlignment="1">
      <alignment vertical="top" wrapText="1"/>
    </xf>
    <xf numFmtId="49" fontId="0" fillId="0" borderId="9" xfId="0" applyNumberFormat="1" applyBorder="1" applyAlignment="1">
      <alignment horizontal="right" vertical="top" wrapText="1"/>
    </xf>
    <xf numFmtId="0" fontId="1" fillId="0" borderId="6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49" fontId="0" fillId="0" borderId="11" xfId="0" applyNumberFormat="1" applyBorder="1" applyAlignment="1">
      <alignment horizontal="right" vertical="top" wrapText="1"/>
    </xf>
    <xf numFmtId="0" fontId="0" fillId="0" borderId="15" xfId="0" applyBorder="1" applyAlignment="1">
      <alignment horizontal="center" vertical="top"/>
    </xf>
    <xf numFmtId="2" fontId="0" fillId="0" borderId="0" xfId="0" applyNumberFormat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</cellXfs>
  <cellStyles count="1">
    <cellStyle name="Обычный" xfId="0" builtinId="0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top" textRotation="0" wrapText="1" indent="0" justifyLastLine="0" shrinkToFit="0" readingOrder="0"/>
    </dxf>
    <dxf>
      <numFmt numFmtId="30" formatCode="@"/>
      <alignment horizontal="right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general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alignment horizontal="right" vertical="top" textRotation="0" wrapText="0" indent="0" justifyLastLine="0" shrinkToFit="0" readingOrder="0"/>
      <border diagonalUp="0" diagonalDown="0">
        <left/>
        <right/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Разряды и звания" displayName="Разряды_и_звания" ref="A6:I101" totalsRowShown="0" headerRowDxfId="0" dataDxfId="1" headerRowBorderDxfId="12" tableBorderDxfId="13" totalsRowBorderDxfId="11">
  <autoFilter ref="A6:I101"/>
  <tableColumns count="9">
    <tableColumn id="1" name="Фамилия, Имя участника" dataDxfId="10"/>
    <tableColumn id="2" name="Год рожд." dataDxfId="9"/>
    <tableColumn id="3" name="Сп. звание тек." dataDxfId="8"/>
    <tableColumn id="4" name="Территория" dataDxfId="7"/>
    <tableColumn id="5" name="Клуб" dataDxfId="6"/>
    <tableColumn id="6" name="Личный тренер" dataDxfId="5"/>
    <tableColumn id="7" name="Вып. звание" dataDxfId="4"/>
    <tableColumn id="8" name="Вид. прогр." dataDxfId="3"/>
    <tableColumn id="9" name="М.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Все спортсмены" displayName="Все_спортсмены" ref="A1:H159" totalsRowShown="0" headerRowDxfId="14" dataDxfId="15" tableBorderDxfId="24">
  <autoFilter ref="A1:H159"/>
  <tableColumns count="8">
    <tableColumn id="1" name="ID" dataDxfId="23"/>
    <tableColumn id="2" name="Фамилия, Имя" dataDxfId="22"/>
    <tableColumn id="3" name="Год" dataDxfId="21"/>
    <tableColumn id="4" name="Звание" dataDxfId="20"/>
    <tableColumn id="5" name="Территория" dataDxfId="19"/>
    <tableColumn id="6" name="Клуб" dataDxfId="18"/>
    <tableColumn id="7" name="Личный тренер" dataDxfId="17"/>
    <tableColumn id="8" name="Пол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/>
  </sheetViews>
  <sheetFormatPr defaultRowHeight="15" x14ac:dyDescent="0.25"/>
  <cols>
    <col min="1" max="1" width="4.28515625" style="1" customWidth="1"/>
    <col min="2" max="2" width="21.85546875" style="1" customWidth="1"/>
    <col min="3" max="3" width="3.7109375" style="1" customWidth="1"/>
    <col min="4" max="4" width="5.7109375" style="1" customWidth="1"/>
    <col min="5" max="5" width="3.7109375" style="1" customWidth="1"/>
    <col min="6" max="6" width="5.7109375" style="1" customWidth="1"/>
    <col min="7" max="7" width="3.7109375" style="1" customWidth="1"/>
    <col min="8" max="8" width="5.7109375" style="1" customWidth="1"/>
    <col min="9" max="9" width="3.7109375" style="1" customWidth="1"/>
    <col min="10" max="10" width="5.7109375" style="1" customWidth="1"/>
    <col min="11" max="11" width="3.7109375" style="1" customWidth="1"/>
    <col min="12" max="12" width="5.7109375" style="1" customWidth="1"/>
    <col min="13" max="13" width="3.7109375" style="1" customWidth="1"/>
    <col min="14" max="14" width="5.7109375" style="1" customWidth="1"/>
    <col min="15" max="15" width="3.7109375" style="1" customWidth="1"/>
    <col min="16" max="16" width="5.7109375" style="1" customWidth="1"/>
    <col min="17" max="17" width="3.7109375" style="1" customWidth="1"/>
    <col min="18" max="18" width="5.7109375" style="1" customWidth="1"/>
    <col min="19" max="19" width="3.7109375" style="1" customWidth="1"/>
    <col min="20" max="20" width="5.7109375" style="1" customWidth="1"/>
    <col min="21" max="21" width="3.7109375" style="1" customWidth="1"/>
    <col min="22" max="22" width="5.7109375" style="1" customWidth="1"/>
    <col min="23" max="23" width="3.7109375" style="1" customWidth="1"/>
    <col min="24" max="24" width="5.7109375" style="1" customWidth="1"/>
    <col min="25" max="25" width="3.7109375" style="1" customWidth="1"/>
    <col min="26" max="26" width="5.7109375" style="1" customWidth="1"/>
    <col min="27" max="27" width="3.7109375" style="1" customWidth="1"/>
    <col min="28" max="28" width="6.7109375" style="1" customWidth="1"/>
    <col min="29" max="16384" width="9.140625" style="1"/>
  </cols>
  <sheetData>
    <row r="1" spans="1:28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</row>
    <row r="2" spans="1:28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</row>
    <row r="3" spans="1:28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ht="21" x14ac:dyDescent="0.25">
      <c r="A4" s="18" t="s">
        <v>1204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ht="23.25" x14ac:dyDescent="0.25">
      <c r="A5" s="19" t="s">
        <v>836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5">
      <c r="A6" s="20" t="s">
        <v>1205</v>
      </c>
      <c r="B6" s="20" t="s">
        <v>4</v>
      </c>
      <c r="C6" s="28" t="s">
        <v>1206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8" t="s">
        <v>892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59" t="s">
        <v>1210</v>
      </c>
      <c r="AB6" s="60"/>
    </row>
    <row r="7" spans="1:28" x14ac:dyDescent="0.25">
      <c r="A7" s="57"/>
      <c r="B7" s="57"/>
      <c r="C7" s="28" t="s">
        <v>478</v>
      </c>
      <c r="D7" s="30"/>
      <c r="E7" s="28" t="s">
        <v>569</v>
      </c>
      <c r="F7" s="30"/>
      <c r="G7" s="28" t="s">
        <v>703</v>
      </c>
      <c r="H7" s="30"/>
      <c r="I7" s="28" t="s">
        <v>742</v>
      </c>
      <c r="J7" s="30"/>
      <c r="K7" s="28" t="s">
        <v>807</v>
      </c>
      <c r="L7" s="30"/>
      <c r="M7" s="28" t="s">
        <v>1209</v>
      </c>
      <c r="N7" s="30"/>
      <c r="O7" s="28" t="s">
        <v>478</v>
      </c>
      <c r="P7" s="30"/>
      <c r="Q7" s="28" t="s">
        <v>569</v>
      </c>
      <c r="R7" s="30"/>
      <c r="S7" s="28" t="s">
        <v>703</v>
      </c>
      <c r="T7" s="30"/>
      <c r="U7" s="28" t="s">
        <v>742</v>
      </c>
      <c r="V7" s="30"/>
      <c r="W7" s="28" t="s">
        <v>807</v>
      </c>
      <c r="X7" s="30"/>
      <c r="Y7" s="28" t="s">
        <v>1209</v>
      </c>
      <c r="Z7" s="30"/>
      <c r="AA7" s="61"/>
      <c r="AB7" s="62"/>
    </row>
    <row r="8" spans="1:28" x14ac:dyDescent="0.25">
      <c r="A8" s="21"/>
      <c r="B8" s="21"/>
      <c r="C8" s="31" t="s">
        <v>1207</v>
      </c>
      <c r="D8" s="31" t="s">
        <v>1208</v>
      </c>
      <c r="E8" s="31" t="s">
        <v>1207</v>
      </c>
      <c r="F8" s="31" t="s">
        <v>1208</v>
      </c>
      <c r="G8" s="31" t="s">
        <v>1207</v>
      </c>
      <c r="H8" s="31" t="s">
        <v>1208</v>
      </c>
      <c r="I8" s="31" t="s">
        <v>1207</v>
      </c>
      <c r="J8" s="31" t="s">
        <v>1208</v>
      </c>
      <c r="K8" s="31" t="s">
        <v>1207</v>
      </c>
      <c r="L8" s="31" t="s">
        <v>1208</v>
      </c>
      <c r="M8" s="31" t="s">
        <v>1207</v>
      </c>
      <c r="N8" s="31" t="s">
        <v>1208</v>
      </c>
      <c r="O8" s="31" t="s">
        <v>1207</v>
      </c>
      <c r="P8" s="31" t="s">
        <v>1208</v>
      </c>
      <c r="Q8" s="31" t="s">
        <v>1207</v>
      </c>
      <c r="R8" s="31" t="s">
        <v>1208</v>
      </c>
      <c r="S8" s="31" t="s">
        <v>1207</v>
      </c>
      <c r="T8" s="31" t="s">
        <v>1208</v>
      </c>
      <c r="U8" s="31" t="s">
        <v>1207</v>
      </c>
      <c r="V8" s="31" t="s">
        <v>1208</v>
      </c>
      <c r="W8" s="31" t="s">
        <v>1207</v>
      </c>
      <c r="X8" s="31" t="s">
        <v>1208</v>
      </c>
      <c r="Y8" s="31" t="s">
        <v>1207</v>
      </c>
      <c r="Z8" s="31" t="s">
        <v>1208</v>
      </c>
      <c r="AA8" s="31" t="s">
        <v>1207</v>
      </c>
      <c r="AB8" s="31" t="s">
        <v>1208</v>
      </c>
    </row>
    <row r="9" spans="1:28" x14ac:dyDescent="0.25">
      <c r="A9" s="1">
        <v>1</v>
      </c>
      <c r="B9" s="1" t="s">
        <v>66</v>
      </c>
      <c r="C9" s="1">
        <v>3</v>
      </c>
      <c r="D9" s="58">
        <v>28</v>
      </c>
      <c r="E9" s="1">
        <v>3</v>
      </c>
      <c r="F9" s="58">
        <v>37</v>
      </c>
      <c r="G9" s="1">
        <v>3</v>
      </c>
      <c r="H9" s="58">
        <v>17</v>
      </c>
      <c r="I9" s="1">
        <v>3</v>
      </c>
      <c r="J9" s="58">
        <v>5</v>
      </c>
      <c r="K9" s="1">
        <v>3</v>
      </c>
      <c r="L9" s="58">
        <v>19</v>
      </c>
      <c r="M9" s="1">
        <f t="shared" ref="M9:M25" si="0">K9+I9+G9+E9+C9</f>
        <v>15</v>
      </c>
      <c r="N9" s="58">
        <f t="shared" ref="N9:N25" si="1">L9+J9+H9+F9+D9</f>
        <v>106</v>
      </c>
      <c r="O9" s="1">
        <v>3</v>
      </c>
      <c r="P9" s="58">
        <v>9</v>
      </c>
      <c r="Q9" s="1">
        <v>3</v>
      </c>
      <c r="R9" s="58">
        <v>15</v>
      </c>
      <c r="S9" s="1">
        <v>3</v>
      </c>
      <c r="T9" s="58">
        <v>9</v>
      </c>
      <c r="U9" s="1">
        <v>3</v>
      </c>
      <c r="V9" s="58">
        <v>1</v>
      </c>
      <c r="W9" s="1">
        <v>3</v>
      </c>
      <c r="X9" s="58">
        <v>12</v>
      </c>
      <c r="Y9" s="1">
        <f t="shared" ref="Y9:Y25" si="2">W9+U9+S9+Q9+O9</f>
        <v>15</v>
      </c>
      <c r="Z9" s="58">
        <f t="shared" ref="Z9:Z25" si="3">X9+V9+T9+R9+P9</f>
        <v>46</v>
      </c>
      <c r="AA9" s="1">
        <f t="shared" ref="AA9:AA25" si="4">Y9+M9</f>
        <v>30</v>
      </c>
      <c r="AB9" s="58">
        <f t="shared" ref="AB9:AB25" si="5">Z9+N9</f>
        <v>152</v>
      </c>
    </row>
    <row r="10" spans="1:28" x14ac:dyDescent="0.25">
      <c r="A10" s="1">
        <v>2</v>
      </c>
      <c r="B10" s="1" t="s">
        <v>35</v>
      </c>
      <c r="C10" s="1">
        <v>3</v>
      </c>
      <c r="D10" s="58">
        <v>27.5</v>
      </c>
      <c r="E10" s="1">
        <v>1</v>
      </c>
      <c r="F10" s="58">
        <v>1</v>
      </c>
      <c r="G10" s="1">
        <v>3</v>
      </c>
      <c r="H10" s="58">
        <v>19</v>
      </c>
      <c r="I10" s="1">
        <v>3</v>
      </c>
      <c r="J10" s="58">
        <v>12</v>
      </c>
      <c r="K10" s="1">
        <v>2</v>
      </c>
      <c r="L10" s="58">
        <v>13</v>
      </c>
      <c r="M10" s="1">
        <f t="shared" si="0"/>
        <v>12</v>
      </c>
      <c r="N10" s="58">
        <f t="shared" si="1"/>
        <v>72.5</v>
      </c>
      <c r="O10" s="1">
        <v>3</v>
      </c>
      <c r="P10" s="58">
        <v>12.5</v>
      </c>
      <c r="Q10" s="1">
        <v>3</v>
      </c>
      <c r="R10" s="58">
        <v>3.75</v>
      </c>
      <c r="S10" s="1">
        <v>3</v>
      </c>
      <c r="T10" s="58">
        <v>12.5</v>
      </c>
      <c r="U10" s="1">
        <v>3</v>
      </c>
      <c r="V10" s="58">
        <v>4</v>
      </c>
      <c r="W10" s="1">
        <v>0</v>
      </c>
      <c r="X10" s="58">
        <v>0</v>
      </c>
      <c r="Y10" s="1">
        <f t="shared" si="2"/>
        <v>12</v>
      </c>
      <c r="Z10" s="58">
        <f t="shared" si="3"/>
        <v>32.75</v>
      </c>
      <c r="AA10" s="1">
        <f t="shared" si="4"/>
        <v>24</v>
      </c>
      <c r="AB10" s="58">
        <f t="shared" si="5"/>
        <v>105.25</v>
      </c>
    </row>
    <row r="11" spans="1:28" x14ac:dyDescent="0.25">
      <c r="A11" s="1">
        <v>3</v>
      </c>
      <c r="B11" s="1" t="s">
        <v>100</v>
      </c>
      <c r="C11" s="1">
        <v>3</v>
      </c>
      <c r="D11" s="58">
        <v>11</v>
      </c>
      <c r="E11" s="1">
        <v>3</v>
      </c>
      <c r="F11" s="58">
        <v>14.5</v>
      </c>
      <c r="G11" s="1">
        <v>3</v>
      </c>
      <c r="H11" s="58">
        <v>19</v>
      </c>
      <c r="I11" s="1">
        <v>3</v>
      </c>
      <c r="J11" s="58">
        <v>10.5</v>
      </c>
      <c r="K11" s="1">
        <v>2</v>
      </c>
      <c r="L11" s="58">
        <v>16</v>
      </c>
      <c r="M11" s="1">
        <f t="shared" si="0"/>
        <v>14</v>
      </c>
      <c r="N11" s="58">
        <f t="shared" si="1"/>
        <v>71</v>
      </c>
      <c r="O11" s="1">
        <v>3</v>
      </c>
      <c r="P11" s="58">
        <v>1</v>
      </c>
      <c r="Q11" s="1">
        <v>3</v>
      </c>
      <c r="R11" s="58">
        <v>10</v>
      </c>
      <c r="S11" s="1">
        <v>3</v>
      </c>
      <c r="T11" s="58">
        <v>12</v>
      </c>
      <c r="U11" s="1">
        <v>3</v>
      </c>
      <c r="V11" s="58">
        <v>0.83333337306976318</v>
      </c>
      <c r="W11" s="1">
        <v>0</v>
      </c>
      <c r="X11" s="58">
        <v>0</v>
      </c>
      <c r="Y11" s="1">
        <f t="shared" si="2"/>
        <v>12</v>
      </c>
      <c r="Z11" s="58">
        <f t="shared" si="3"/>
        <v>23.833333373069763</v>
      </c>
      <c r="AA11" s="1">
        <f t="shared" si="4"/>
        <v>26</v>
      </c>
      <c r="AB11" s="58">
        <f t="shared" si="5"/>
        <v>94.833333373069763</v>
      </c>
    </row>
    <row r="12" spans="1:28" x14ac:dyDescent="0.25">
      <c r="A12" s="1">
        <v>4</v>
      </c>
      <c r="B12" s="1" t="s">
        <v>71</v>
      </c>
      <c r="C12" s="1">
        <v>3</v>
      </c>
      <c r="D12" s="58">
        <v>19</v>
      </c>
      <c r="E12" s="1">
        <v>0</v>
      </c>
      <c r="F12" s="58">
        <v>0</v>
      </c>
      <c r="G12" s="1">
        <v>3</v>
      </c>
      <c r="H12" s="58">
        <v>10</v>
      </c>
      <c r="I12" s="1">
        <v>3</v>
      </c>
      <c r="J12" s="58">
        <v>10</v>
      </c>
      <c r="K12" s="1">
        <v>1</v>
      </c>
      <c r="L12" s="58">
        <v>11</v>
      </c>
      <c r="M12" s="1">
        <f t="shared" si="0"/>
        <v>10</v>
      </c>
      <c r="N12" s="58">
        <f t="shared" si="1"/>
        <v>50</v>
      </c>
      <c r="O12" s="1">
        <v>3</v>
      </c>
      <c r="P12" s="58">
        <v>12</v>
      </c>
      <c r="Q12" s="1">
        <v>0</v>
      </c>
      <c r="R12" s="58">
        <v>0</v>
      </c>
      <c r="S12" s="1">
        <v>3</v>
      </c>
      <c r="T12" s="58">
        <v>3</v>
      </c>
      <c r="U12" s="1">
        <v>3</v>
      </c>
      <c r="V12" s="58">
        <v>3</v>
      </c>
      <c r="W12" s="1">
        <v>3</v>
      </c>
      <c r="X12" s="58">
        <v>9</v>
      </c>
      <c r="Y12" s="1">
        <f t="shared" si="2"/>
        <v>12</v>
      </c>
      <c r="Z12" s="58">
        <f t="shared" si="3"/>
        <v>27</v>
      </c>
      <c r="AA12" s="1">
        <f t="shared" si="4"/>
        <v>22</v>
      </c>
      <c r="AB12" s="58">
        <f t="shared" si="5"/>
        <v>77</v>
      </c>
    </row>
    <row r="13" spans="1:28" x14ac:dyDescent="0.25">
      <c r="A13" s="1">
        <v>5</v>
      </c>
      <c r="B13" s="1" t="s">
        <v>43</v>
      </c>
      <c r="C13" s="1">
        <v>3</v>
      </c>
      <c r="D13" s="58">
        <v>16</v>
      </c>
      <c r="E13" s="1">
        <v>2</v>
      </c>
      <c r="F13" s="58">
        <v>16</v>
      </c>
      <c r="G13" s="1">
        <v>3</v>
      </c>
      <c r="H13" s="58">
        <v>3</v>
      </c>
      <c r="I13" s="1">
        <v>3</v>
      </c>
      <c r="J13" s="58">
        <v>18</v>
      </c>
      <c r="K13" s="1">
        <v>2</v>
      </c>
      <c r="L13" s="58">
        <v>3</v>
      </c>
      <c r="M13" s="1">
        <f t="shared" si="0"/>
        <v>13</v>
      </c>
      <c r="N13" s="58">
        <f t="shared" si="1"/>
        <v>56</v>
      </c>
      <c r="O13" s="1">
        <v>3</v>
      </c>
      <c r="P13" s="58">
        <v>1</v>
      </c>
      <c r="Q13" s="1">
        <v>3</v>
      </c>
      <c r="R13" s="58">
        <v>5</v>
      </c>
      <c r="S13" s="1">
        <v>3</v>
      </c>
      <c r="T13" s="58">
        <v>1</v>
      </c>
      <c r="U13" s="1">
        <v>3</v>
      </c>
      <c r="V13" s="58">
        <v>12</v>
      </c>
      <c r="W13" s="1">
        <v>0</v>
      </c>
      <c r="X13" s="58">
        <v>0</v>
      </c>
      <c r="Y13" s="1">
        <f t="shared" si="2"/>
        <v>12</v>
      </c>
      <c r="Z13" s="58">
        <f t="shared" si="3"/>
        <v>19</v>
      </c>
      <c r="AA13" s="1">
        <f t="shared" si="4"/>
        <v>25</v>
      </c>
      <c r="AB13" s="58">
        <f t="shared" si="5"/>
        <v>75</v>
      </c>
    </row>
    <row r="14" spans="1:28" x14ac:dyDescent="0.25">
      <c r="A14" s="1">
        <v>6</v>
      </c>
      <c r="B14" s="1" t="s">
        <v>55</v>
      </c>
      <c r="C14" s="1">
        <v>3</v>
      </c>
      <c r="D14" s="58">
        <v>3</v>
      </c>
      <c r="E14" s="1">
        <v>2</v>
      </c>
      <c r="F14" s="58">
        <v>9</v>
      </c>
      <c r="G14" s="1">
        <v>3</v>
      </c>
      <c r="H14" s="58">
        <v>15</v>
      </c>
      <c r="I14" s="1">
        <v>3</v>
      </c>
      <c r="J14" s="58">
        <v>3</v>
      </c>
      <c r="K14" s="1">
        <v>3</v>
      </c>
      <c r="L14" s="58">
        <v>19</v>
      </c>
      <c r="M14" s="1">
        <f t="shared" si="0"/>
        <v>14</v>
      </c>
      <c r="N14" s="58">
        <f t="shared" si="1"/>
        <v>49</v>
      </c>
      <c r="O14" s="1">
        <v>3</v>
      </c>
      <c r="P14" s="58">
        <v>1</v>
      </c>
      <c r="Q14" s="1">
        <v>3</v>
      </c>
      <c r="R14" s="58">
        <v>1</v>
      </c>
      <c r="S14" s="1">
        <v>3</v>
      </c>
      <c r="T14" s="58">
        <v>2.3333332538604736</v>
      </c>
      <c r="U14" s="1">
        <v>3</v>
      </c>
      <c r="V14" s="58">
        <v>1</v>
      </c>
      <c r="W14" s="1">
        <v>3</v>
      </c>
      <c r="X14" s="58">
        <v>15</v>
      </c>
      <c r="Y14" s="1">
        <f t="shared" si="2"/>
        <v>15</v>
      </c>
      <c r="Z14" s="58">
        <f t="shared" si="3"/>
        <v>20.333333253860474</v>
      </c>
      <c r="AA14" s="1">
        <f t="shared" si="4"/>
        <v>29</v>
      </c>
      <c r="AB14" s="58">
        <f t="shared" si="5"/>
        <v>69.333333253860474</v>
      </c>
    </row>
    <row r="15" spans="1:28" x14ac:dyDescent="0.25">
      <c r="A15" s="1">
        <v>7</v>
      </c>
      <c r="B15" s="1" t="s">
        <v>18</v>
      </c>
      <c r="C15" s="1">
        <v>3</v>
      </c>
      <c r="D15" s="58">
        <v>3</v>
      </c>
      <c r="E15" s="1">
        <v>1</v>
      </c>
      <c r="F15" s="58">
        <v>15</v>
      </c>
      <c r="G15" s="1">
        <v>1</v>
      </c>
      <c r="H15" s="58">
        <v>1</v>
      </c>
      <c r="I15" s="1">
        <v>2</v>
      </c>
      <c r="J15" s="58">
        <v>25</v>
      </c>
      <c r="K15" s="1">
        <v>0</v>
      </c>
      <c r="L15" s="58">
        <v>0</v>
      </c>
      <c r="M15" s="1">
        <f t="shared" si="0"/>
        <v>7</v>
      </c>
      <c r="N15" s="58">
        <f t="shared" si="1"/>
        <v>44</v>
      </c>
      <c r="O15" s="1">
        <v>3</v>
      </c>
      <c r="P15" s="58">
        <v>1</v>
      </c>
      <c r="Q15" s="1">
        <v>0</v>
      </c>
      <c r="R15" s="58">
        <v>0</v>
      </c>
      <c r="S15" s="1">
        <v>0</v>
      </c>
      <c r="T15" s="58">
        <v>0</v>
      </c>
      <c r="U15" s="1">
        <v>0</v>
      </c>
      <c r="V15" s="58">
        <v>0</v>
      </c>
      <c r="W15" s="1">
        <v>0</v>
      </c>
      <c r="X15" s="58">
        <v>0</v>
      </c>
      <c r="Y15" s="1">
        <f t="shared" si="2"/>
        <v>3</v>
      </c>
      <c r="Z15" s="58">
        <f t="shared" si="3"/>
        <v>1</v>
      </c>
      <c r="AA15" s="1">
        <f t="shared" si="4"/>
        <v>10</v>
      </c>
      <c r="AB15" s="58">
        <f t="shared" si="5"/>
        <v>45</v>
      </c>
    </row>
    <row r="16" spans="1:28" x14ac:dyDescent="0.25">
      <c r="A16" s="1">
        <v>8</v>
      </c>
      <c r="B16" s="1" t="s">
        <v>92</v>
      </c>
      <c r="C16" s="1">
        <v>3</v>
      </c>
      <c r="D16" s="58">
        <v>3</v>
      </c>
      <c r="E16" s="1">
        <v>1</v>
      </c>
      <c r="F16" s="58">
        <v>2</v>
      </c>
      <c r="G16" s="1">
        <v>2</v>
      </c>
      <c r="H16" s="58">
        <v>18</v>
      </c>
      <c r="I16" s="1">
        <v>3</v>
      </c>
      <c r="J16" s="58">
        <v>6</v>
      </c>
      <c r="K16" s="1">
        <v>1</v>
      </c>
      <c r="L16" s="58">
        <v>10</v>
      </c>
      <c r="M16" s="1">
        <f t="shared" si="0"/>
        <v>10</v>
      </c>
      <c r="N16" s="58">
        <f t="shared" si="1"/>
        <v>39</v>
      </c>
      <c r="O16" s="1">
        <v>3</v>
      </c>
      <c r="P16" s="58">
        <v>1</v>
      </c>
      <c r="Q16" s="1">
        <v>0</v>
      </c>
      <c r="R16" s="58">
        <v>0</v>
      </c>
      <c r="S16" s="1">
        <v>1</v>
      </c>
      <c r="T16" s="58">
        <v>2.5</v>
      </c>
      <c r="U16" s="1">
        <v>3</v>
      </c>
      <c r="V16" s="58">
        <v>1.6666667461395264</v>
      </c>
      <c r="W16" s="1">
        <v>0</v>
      </c>
      <c r="X16" s="58">
        <v>0</v>
      </c>
      <c r="Y16" s="1">
        <f t="shared" si="2"/>
        <v>7</v>
      </c>
      <c r="Z16" s="58">
        <f t="shared" si="3"/>
        <v>5.1666667461395264</v>
      </c>
      <c r="AA16" s="1">
        <f t="shared" si="4"/>
        <v>17</v>
      </c>
      <c r="AB16" s="58">
        <f t="shared" si="5"/>
        <v>44.166666746139526</v>
      </c>
    </row>
    <row r="17" spans="1:28" x14ac:dyDescent="0.25">
      <c r="A17" s="1">
        <v>9</v>
      </c>
      <c r="B17" s="1" t="s">
        <v>29</v>
      </c>
      <c r="C17" s="1">
        <v>3</v>
      </c>
      <c r="D17" s="58">
        <v>8</v>
      </c>
      <c r="E17" s="1">
        <v>0</v>
      </c>
      <c r="F17" s="58">
        <v>0</v>
      </c>
      <c r="G17" s="1">
        <v>1</v>
      </c>
      <c r="H17" s="58">
        <v>1</v>
      </c>
      <c r="I17" s="1">
        <v>2</v>
      </c>
      <c r="J17" s="58">
        <v>16</v>
      </c>
      <c r="K17" s="1">
        <v>0</v>
      </c>
      <c r="L17" s="58">
        <v>0</v>
      </c>
      <c r="M17" s="1">
        <f t="shared" si="0"/>
        <v>6</v>
      </c>
      <c r="N17" s="58">
        <f t="shared" si="1"/>
        <v>25</v>
      </c>
      <c r="O17" s="1">
        <v>3</v>
      </c>
      <c r="P17" s="58">
        <v>6</v>
      </c>
      <c r="Q17" s="1">
        <v>0</v>
      </c>
      <c r="R17" s="58">
        <v>0</v>
      </c>
      <c r="S17" s="1">
        <v>0</v>
      </c>
      <c r="T17" s="58">
        <v>0</v>
      </c>
      <c r="U17" s="1">
        <v>3</v>
      </c>
      <c r="V17" s="58">
        <v>9</v>
      </c>
      <c r="W17" s="1">
        <v>0</v>
      </c>
      <c r="X17" s="58">
        <v>0</v>
      </c>
      <c r="Y17" s="1">
        <f t="shared" si="2"/>
        <v>6</v>
      </c>
      <c r="Z17" s="58">
        <f t="shared" si="3"/>
        <v>15</v>
      </c>
      <c r="AA17" s="1">
        <f t="shared" si="4"/>
        <v>12</v>
      </c>
      <c r="AB17" s="58">
        <f t="shared" si="5"/>
        <v>40</v>
      </c>
    </row>
    <row r="18" spans="1:28" x14ac:dyDescent="0.25">
      <c r="A18" s="1">
        <v>10</v>
      </c>
      <c r="B18" s="1" t="s">
        <v>24</v>
      </c>
      <c r="C18" s="1">
        <v>2</v>
      </c>
      <c r="D18" s="58">
        <v>3</v>
      </c>
      <c r="E18" s="1">
        <v>1</v>
      </c>
      <c r="F18" s="58">
        <v>4</v>
      </c>
      <c r="G18" s="1">
        <v>3</v>
      </c>
      <c r="H18" s="58">
        <v>12</v>
      </c>
      <c r="I18" s="1">
        <v>3</v>
      </c>
      <c r="J18" s="58">
        <v>3</v>
      </c>
      <c r="K18" s="1">
        <v>2</v>
      </c>
      <c r="L18" s="58">
        <v>13</v>
      </c>
      <c r="M18" s="1">
        <f t="shared" si="0"/>
        <v>11</v>
      </c>
      <c r="N18" s="58">
        <f t="shared" si="1"/>
        <v>35</v>
      </c>
      <c r="O18" s="1">
        <v>3</v>
      </c>
      <c r="P18" s="58">
        <v>1</v>
      </c>
      <c r="Q18" s="1">
        <v>0</v>
      </c>
      <c r="R18" s="58">
        <v>0</v>
      </c>
      <c r="S18" s="1">
        <v>3</v>
      </c>
      <c r="T18" s="58">
        <v>4</v>
      </c>
      <c r="U18" s="1">
        <v>0</v>
      </c>
      <c r="V18" s="58">
        <v>0</v>
      </c>
      <c r="W18" s="1">
        <v>0</v>
      </c>
      <c r="X18" s="58">
        <v>0</v>
      </c>
      <c r="Y18" s="1">
        <f t="shared" si="2"/>
        <v>6</v>
      </c>
      <c r="Z18" s="58">
        <f t="shared" si="3"/>
        <v>5</v>
      </c>
      <c r="AA18" s="1">
        <f t="shared" si="4"/>
        <v>17</v>
      </c>
      <c r="AB18" s="58">
        <f t="shared" si="5"/>
        <v>40</v>
      </c>
    </row>
    <row r="19" spans="1:28" x14ac:dyDescent="0.25">
      <c r="A19" s="1">
        <v>11</v>
      </c>
      <c r="B19" s="1" t="s">
        <v>76</v>
      </c>
      <c r="C19" s="1">
        <v>3</v>
      </c>
      <c r="D19" s="58">
        <v>14</v>
      </c>
      <c r="E19" s="1">
        <v>2</v>
      </c>
      <c r="F19" s="58">
        <v>2</v>
      </c>
      <c r="G19" s="1">
        <v>0</v>
      </c>
      <c r="H19" s="58">
        <v>0</v>
      </c>
      <c r="I19" s="1">
        <v>3</v>
      </c>
      <c r="J19" s="58">
        <v>6</v>
      </c>
      <c r="K19" s="1">
        <v>0</v>
      </c>
      <c r="L19" s="58">
        <v>0</v>
      </c>
      <c r="M19" s="1">
        <f t="shared" si="0"/>
        <v>8</v>
      </c>
      <c r="N19" s="58">
        <f t="shared" si="1"/>
        <v>22</v>
      </c>
      <c r="O19" s="1">
        <v>3</v>
      </c>
      <c r="P19" s="58">
        <v>1</v>
      </c>
      <c r="Q19" s="1">
        <v>3</v>
      </c>
      <c r="R19" s="58">
        <v>1</v>
      </c>
      <c r="S19" s="1">
        <v>0</v>
      </c>
      <c r="T19" s="58">
        <v>0</v>
      </c>
      <c r="U19" s="1">
        <v>3</v>
      </c>
      <c r="V19" s="58">
        <v>15</v>
      </c>
      <c r="W19" s="1">
        <v>0</v>
      </c>
      <c r="X19" s="58">
        <v>0</v>
      </c>
      <c r="Y19" s="1">
        <f t="shared" si="2"/>
        <v>9</v>
      </c>
      <c r="Z19" s="58">
        <f t="shared" si="3"/>
        <v>17</v>
      </c>
      <c r="AA19" s="1">
        <f t="shared" si="4"/>
        <v>17</v>
      </c>
      <c r="AB19" s="58">
        <f t="shared" si="5"/>
        <v>39</v>
      </c>
    </row>
    <row r="20" spans="1:28" x14ac:dyDescent="0.25">
      <c r="A20" s="1">
        <v>12</v>
      </c>
      <c r="B20" s="1" t="s">
        <v>115</v>
      </c>
      <c r="C20" s="1">
        <v>3</v>
      </c>
      <c r="D20" s="58">
        <v>3.5</v>
      </c>
      <c r="E20" s="1">
        <v>2</v>
      </c>
      <c r="F20" s="58">
        <v>11.5</v>
      </c>
      <c r="G20" s="1">
        <v>1</v>
      </c>
      <c r="H20" s="58">
        <v>2</v>
      </c>
      <c r="I20" s="1">
        <v>3</v>
      </c>
      <c r="J20" s="58">
        <v>8.5</v>
      </c>
      <c r="K20" s="1">
        <v>1</v>
      </c>
      <c r="L20" s="58">
        <v>4</v>
      </c>
      <c r="M20" s="1">
        <f t="shared" si="0"/>
        <v>10</v>
      </c>
      <c r="N20" s="58">
        <f t="shared" si="1"/>
        <v>29.5</v>
      </c>
      <c r="O20" s="1">
        <v>3</v>
      </c>
      <c r="P20" s="58">
        <v>3.1666665077209473</v>
      </c>
      <c r="Q20" s="1">
        <v>3</v>
      </c>
      <c r="R20" s="58">
        <v>3.0833332538604736</v>
      </c>
      <c r="S20" s="1">
        <v>0</v>
      </c>
      <c r="T20" s="58">
        <v>0</v>
      </c>
      <c r="U20" s="1">
        <v>3</v>
      </c>
      <c r="V20" s="58">
        <v>1.5</v>
      </c>
      <c r="W20" s="1">
        <v>0</v>
      </c>
      <c r="X20" s="58">
        <v>0</v>
      </c>
      <c r="Y20" s="1">
        <f t="shared" si="2"/>
        <v>9</v>
      </c>
      <c r="Z20" s="58">
        <f t="shared" si="3"/>
        <v>7.7499997615814209</v>
      </c>
      <c r="AA20" s="1">
        <f t="shared" si="4"/>
        <v>19</v>
      </c>
      <c r="AB20" s="58">
        <f t="shared" si="5"/>
        <v>37.249999761581421</v>
      </c>
    </row>
    <row r="21" spans="1:28" x14ac:dyDescent="0.25">
      <c r="A21" s="1">
        <v>13</v>
      </c>
      <c r="B21" s="1" t="s">
        <v>431</v>
      </c>
      <c r="C21" s="1">
        <v>0</v>
      </c>
      <c r="D21" s="58">
        <v>0</v>
      </c>
      <c r="E21" s="1">
        <v>0</v>
      </c>
      <c r="F21" s="58">
        <v>0</v>
      </c>
      <c r="G21" s="1">
        <v>1</v>
      </c>
      <c r="H21" s="58">
        <v>12</v>
      </c>
      <c r="I21" s="1">
        <v>0</v>
      </c>
      <c r="J21" s="58">
        <v>0</v>
      </c>
      <c r="K21" s="1">
        <v>1</v>
      </c>
      <c r="L21" s="58">
        <v>13</v>
      </c>
      <c r="M21" s="1">
        <f t="shared" si="0"/>
        <v>2</v>
      </c>
      <c r="N21" s="58">
        <f t="shared" si="1"/>
        <v>25</v>
      </c>
      <c r="O21" s="1">
        <v>0</v>
      </c>
      <c r="P21" s="58">
        <v>0</v>
      </c>
      <c r="Q21" s="1">
        <v>0</v>
      </c>
      <c r="R21" s="58">
        <v>0</v>
      </c>
      <c r="S21" s="1">
        <v>0</v>
      </c>
      <c r="T21" s="58">
        <v>0</v>
      </c>
      <c r="U21" s="1">
        <v>0</v>
      </c>
      <c r="V21" s="58">
        <v>0</v>
      </c>
      <c r="W21" s="1">
        <v>0</v>
      </c>
      <c r="X21" s="58">
        <v>0</v>
      </c>
      <c r="Y21" s="1">
        <f t="shared" si="2"/>
        <v>0</v>
      </c>
      <c r="Z21" s="58">
        <f t="shared" si="3"/>
        <v>0</v>
      </c>
      <c r="AA21" s="1">
        <f t="shared" si="4"/>
        <v>2</v>
      </c>
      <c r="AB21" s="58">
        <f t="shared" si="5"/>
        <v>25</v>
      </c>
    </row>
    <row r="22" spans="1:28" x14ac:dyDescent="0.25">
      <c r="A22" s="1">
        <v>14</v>
      </c>
      <c r="B22" s="1" t="s">
        <v>80</v>
      </c>
      <c r="C22" s="1">
        <v>2</v>
      </c>
      <c r="D22" s="58">
        <v>2</v>
      </c>
      <c r="E22" s="1">
        <v>3</v>
      </c>
      <c r="F22" s="58">
        <v>5</v>
      </c>
      <c r="G22" s="1">
        <v>0</v>
      </c>
      <c r="H22" s="58">
        <v>0</v>
      </c>
      <c r="I22" s="1">
        <v>3</v>
      </c>
      <c r="J22" s="58">
        <v>12</v>
      </c>
      <c r="K22" s="1">
        <v>0</v>
      </c>
      <c r="L22" s="58">
        <v>0</v>
      </c>
      <c r="M22" s="1">
        <f t="shared" si="0"/>
        <v>8</v>
      </c>
      <c r="N22" s="58">
        <f t="shared" si="1"/>
        <v>19</v>
      </c>
      <c r="O22" s="1">
        <v>3</v>
      </c>
      <c r="P22" s="58">
        <v>1</v>
      </c>
      <c r="Q22" s="1">
        <v>3</v>
      </c>
      <c r="R22" s="58">
        <v>2.3333332538604736</v>
      </c>
      <c r="S22" s="1">
        <v>0</v>
      </c>
      <c r="T22" s="58">
        <v>0</v>
      </c>
      <c r="U22" s="1">
        <v>3</v>
      </c>
      <c r="V22" s="58">
        <v>1</v>
      </c>
      <c r="W22" s="1">
        <v>0</v>
      </c>
      <c r="X22" s="58">
        <v>0</v>
      </c>
      <c r="Y22" s="1">
        <f t="shared" si="2"/>
        <v>9</v>
      </c>
      <c r="Z22" s="58">
        <f t="shared" si="3"/>
        <v>4.3333332538604736</v>
      </c>
      <c r="AA22" s="1">
        <f t="shared" si="4"/>
        <v>17</v>
      </c>
      <c r="AB22" s="58">
        <f t="shared" si="5"/>
        <v>23.333333253860474</v>
      </c>
    </row>
    <row r="23" spans="1:28" x14ac:dyDescent="0.25">
      <c r="A23" s="1">
        <v>15</v>
      </c>
      <c r="B23" s="1" t="s">
        <v>58</v>
      </c>
      <c r="C23" s="1">
        <v>1</v>
      </c>
      <c r="D23" s="58">
        <v>1</v>
      </c>
      <c r="E23" s="1">
        <v>1</v>
      </c>
      <c r="F23" s="58">
        <v>9</v>
      </c>
      <c r="G23" s="1">
        <v>1</v>
      </c>
      <c r="H23" s="58">
        <v>1</v>
      </c>
      <c r="I23" s="1">
        <v>2</v>
      </c>
      <c r="J23" s="58">
        <v>2</v>
      </c>
      <c r="K23" s="1">
        <v>0</v>
      </c>
      <c r="L23" s="58">
        <v>0</v>
      </c>
      <c r="M23" s="1">
        <f t="shared" si="0"/>
        <v>5</v>
      </c>
      <c r="N23" s="58">
        <f t="shared" si="1"/>
        <v>13</v>
      </c>
      <c r="O23" s="1">
        <v>0</v>
      </c>
      <c r="P23" s="58">
        <v>0</v>
      </c>
      <c r="Q23" s="1">
        <v>0</v>
      </c>
      <c r="R23" s="58">
        <v>0</v>
      </c>
      <c r="S23" s="1">
        <v>0</v>
      </c>
      <c r="T23" s="58">
        <v>0</v>
      </c>
      <c r="U23" s="1">
        <v>3</v>
      </c>
      <c r="V23" s="58">
        <v>1</v>
      </c>
      <c r="W23" s="1">
        <v>0</v>
      </c>
      <c r="X23" s="58">
        <v>0</v>
      </c>
      <c r="Y23" s="1">
        <f t="shared" si="2"/>
        <v>3</v>
      </c>
      <c r="Z23" s="58">
        <f t="shared" si="3"/>
        <v>1</v>
      </c>
      <c r="AA23" s="1">
        <f t="shared" si="4"/>
        <v>8</v>
      </c>
      <c r="AB23" s="58">
        <f t="shared" si="5"/>
        <v>14</v>
      </c>
    </row>
    <row r="24" spans="1:28" x14ac:dyDescent="0.25">
      <c r="A24" s="1">
        <v>16</v>
      </c>
      <c r="B24" s="1" t="s">
        <v>317</v>
      </c>
      <c r="C24" s="1">
        <v>0</v>
      </c>
      <c r="D24" s="58">
        <v>0</v>
      </c>
      <c r="E24" s="1">
        <v>0</v>
      </c>
      <c r="F24" s="58">
        <v>0</v>
      </c>
      <c r="G24" s="1">
        <v>0</v>
      </c>
      <c r="H24" s="58">
        <v>0</v>
      </c>
      <c r="I24" s="1">
        <v>1</v>
      </c>
      <c r="J24" s="58">
        <v>5</v>
      </c>
      <c r="K24" s="1">
        <v>0</v>
      </c>
      <c r="L24" s="58">
        <v>0</v>
      </c>
      <c r="M24" s="1">
        <f t="shared" si="0"/>
        <v>1</v>
      </c>
      <c r="N24" s="58">
        <f t="shared" si="1"/>
        <v>5</v>
      </c>
      <c r="O24" s="1">
        <v>0</v>
      </c>
      <c r="P24" s="58">
        <v>0</v>
      </c>
      <c r="Q24" s="1">
        <v>0</v>
      </c>
      <c r="R24" s="58">
        <v>0</v>
      </c>
      <c r="S24" s="1">
        <v>0</v>
      </c>
      <c r="T24" s="58">
        <v>0</v>
      </c>
      <c r="U24" s="1">
        <v>0</v>
      </c>
      <c r="V24" s="58">
        <v>0</v>
      </c>
      <c r="W24" s="1">
        <v>0</v>
      </c>
      <c r="X24" s="58">
        <v>0</v>
      </c>
      <c r="Y24" s="1">
        <f t="shared" si="2"/>
        <v>0</v>
      </c>
      <c r="Z24" s="58">
        <f t="shared" si="3"/>
        <v>0</v>
      </c>
      <c r="AA24" s="1">
        <f t="shared" si="4"/>
        <v>1</v>
      </c>
      <c r="AB24" s="58">
        <f t="shared" si="5"/>
        <v>5</v>
      </c>
    </row>
    <row r="25" spans="1:28" x14ac:dyDescent="0.25">
      <c r="A25" s="1">
        <v>17</v>
      </c>
      <c r="B25" s="1" t="s">
        <v>322</v>
      </c>
      <c r="C25" s="1">
        <v>3</v>
      </c>
      <c r="D25" s="58">
        <v>3</v>
      </c>
      <c r="E25" s="1">
        <v>0</v>
      </c>
      <c r="F25" s="58">
        <v>0</v>
      </c>
      <c r="G25" s="1">
        <v>0</v>
      </c>
      <c r="H25" s="58">
        <v>0</v>
      </c>
      <c r="I25" s="1">
        <v>0</v>
      </c>
      <c r="J25" s="58">
        <v>0</v>
      </c>
      <c r="K25" s="1">
        <v>0</v>
      </c>
      <c r="L25" s="58">
        <v>0</v>
      </c>
      <c r="M25" s="1">
        <f t="shared" si="0"/>
        <v>3</v>
      </c>
      <c r="N25" s="58">
        <f t="shared" si="1"/>
        <v>3</v>
      </c>
      <c r="O25" s="1">
        <v>3</v>
      </c>
      <c r="P25" s="58">
        <v>1</v>
      </c>
      <c r="Q25" s="1">
        <v>0</v>
      </c>
      <c r="R25" s="58">
        <v>0</v>
      </c>
      <c r="S25" s="1">
        <v>0</v>
      </c>
      <c r="T25" s="58">
        <v>0</v>
      </c>
      <c r="U25" s="1">
        <v>0</v>
      </c>
      <c r="V25" s="58">
        <v>0</v>
      </c>
      <c r="W25" s="1">
        <v>0</v>
      </c>
      <c r="X25" s="58">
        <v>0</v>
      </c>
      <c r="Y25" s="1">
        <f t="shared" si="2"/>
        <v>3</v>
      </c>
      <c r="Z25" s="58">
        <f t="shared" si="3"/>
        <v>1</v>
      </c>
      <c r="AA25" s="1">
        <f t="shared" si="4"/>
        <v>6</v>
      </c>
      <c r="AB25" s="58">
        <f t="shared" si="5"/>
        <v>4</v>
      </c>
    </row>
  </sheetData>
  <mergeCells count="23">
    <mergeCell ref="AA6:AB7"/>
    <mergeCell ref="O6:Z6"/>
    <mergeCell ref="O7:P7"/>
    <mergeCell ref="Q7:R7"/>
    <mergeCell ref="S7:T7"/>
    <mergeCell ref="U7:V7"/>
    <mergeCell ref="W7:X7"/>
    <mergeCell ref="Y7:Z7"/>
    <mergeCell ref="A6:A8"/>
    <mergeCell ref="B6:B8"/>
    <mergeCell ref="C6:N6"/>
    <mergeCell ref="C7:D7"/>
    <mergeCell ref="E7:F7"/>
    <mergeCell ref="G7:H7"/>
    <mergeCell ref="I7:J7"/>
    <mergeCell ref="K7:L7"/>
    <mergeCell ref="M7:N7"/>
    <mergeCell ref="A1:AB1"/>
    <mergeCell ref="A2:AB2"/>
    <mergeCell ref="A3:B3"/>
    <mergeCell ref="C3:AB3"/>
    <mergeCell ref="A4:AB4"/>
    <mergeCell ref="A5:AB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25">
      <c r="A4" s="18" t="s">
        <v>835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23.25" x14ac:dyDescent="0.25">
      <c r="A5" s="19" t="s">
        <v>836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17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4" t="s">
        <v>839</v>
      </c>
      <c r="K8" s="25"/>
      <c r="L8" s="26"/>
      <c r="M8" s="24" t="s">
        <v>843</v>
      </c>
      <c r="N8" s="25"/>
      <c r="O8" s="26"/>
      <c r="P8" s="22" t="s">
        <v>844</v>
      </c>
      <c r="Q8" s="22" t="s">
        <v>845</v>
      </c>
    </row>
    <row r="9" spans="1:17" x14ac:dyDescent="0.25">
      <c r="A9" s="23"/>
      <c r="B9" s="23"/>
      <c r="C9" s="23"/>
      <c r="D9" s="23"/>
      <c r="E9" s="23"/>
      <c r="F9" s="23"/>
      <c r="G9" s="23"/>
      <c r="H9" s="23"/>
      <c r="I9" s="23"/>
      <c r="J9" s="27" t="s">
        <v>840</v>
      </c>
      <c r="K9" s="27" t="s">
        <v>841</v>
      </c>
      <c r="L9" s="27" t="s">
        <v>842</v>
      </c>
      <c r="M9" s="27" t="s">
        <v>840</v>
      </c>
      <c r="N9" s="27" t="s">
        <v>841</v>
      </c>
      <c r="O9" s="27" t="s">
        <v>842</v>
      </c>
      <c r="P9" s="23"/>
      <c r="Q9" s="23"/>
    </row>
    <row r="10" spans="1:17" ht="75" x14ac:dyDescent="0.25">
      <c r="A10" s="32" t="s">
        <v>543</v>
      </c>
      <c r="B10" s="33" t="s">
        <v>386</v>
      </c>
      <c r="C10" s="33">
        <v>1992</v>
      </c>
      <c r="D10" s="33">
        <v>1992</v>
      </c>
      <c r="E10" s="33">
        <v>1992</v>
      </c>
      <c r="F10" s="33" t="s">
        <v>179</v>
      </c>
      <c r="G10" s="33" t="s">
        <v>76</v>
      </c>
      <c r="H10" s="33" t="s">
        <v>275</v>
      </c>
      <c r="I10" s="33" t="s">
        <v>387</v>
      </c>
      <c r="J10" s="34">
        <v>85.25</v>
      </c>
      <c r="K10" s="32">
        <v>0</v>
      </c>
      <c r="L10" s="34">
        <f t="shared" ref="L10:L41" si="0">J10+K10</f>
        <v>85.25</v>
      </c>
      <c r="M10" s="34"/>
      <c r="N10" s="32"/>
      <c r="O10" s="34"/>
      <c r="P10" s="34">
        <f t="shared" ref="P10:P41" si="1">MIN(O10,L10)</f>
        <v>85.25</v>
      </c>
      <c r="Q10" s="34">
        <f t="shared" ref="Q10:Q41" si="2">IF( AND(ISNUMBER(P$10),ISNUMBER(P10)),(P10-P$10)/P$10*100,"")</f>
        <v>0</v>
      </c>
    </row>
    <row r="11" spans="1:17" ht="75" x14ac:dyDescent="0.25">
      <c r="A11" s="5">
        <v>1</v>
      </c>
      <c r="B11" s="11" t="s">
        <v>272</v>
      </c>
      <c r="C11" s="11">
        <v>2000</v>
      </c>
      <c r="D11" s="11">
        <v>2000</v>
      </c>
      <c r="E11" s="11">
        <v>2000</v>
      </c>
      <c r="F11" s="11" t="s">
        <v>17</v>
      </c>
      <c r="G11" s="11" t="s">
        <v>29</v>
      </c>
      <c r="H11" s="11" t="s">
        <v>30</v>
      </c>
      <c r="I11" s="11" t="s">
        <v>31</v>
      </c>
      <c r="J11" s="35">
        <v>93.660003662109375</v>
      </c>
      <c r="K11" s="5">
        <v>2</v>
      </c>
      <c r="L11" s="35">
        <f t="shared" si="0"/>
        <v>95.660003662109375</v>
      </c>
      <c r="M11" s="35"/>
      <c r="N11" s="5"/>
      <c r="O11" s="35"/>
      <c r="P11" s="35">
        <f t="shared" si="1"/>
        <v>95.660003662109375</v>
      </c>
      <c r="Q11" s="35">
        <f t="shared" si="2"/>
        <v>12.211147990744136</v>
      </c>
    </row>
    <row r="12" spans="1:17" ht="75" x14ac:dyDescent="0.25">
      <c r="A12" s="5">
        <v>2</v>
      </c>
      <c r="B12" s="11" t="s">
        <v>274</v>
      </c>
      <c r="C12" s="11">
        <v>1998</v>
      </c>
      <c r="D12" s="11">
        <v>1998</v>
      </c>
      <c r="E12" s="11">
        <v>1998</v>
      </c>
      <c r="F12" s="11" t="s">
        <v>17</v>
      </c>
      <c r="G12" s="11" t="s">
        <v>76</v>
      </c>
      <c r="H12" s="11" t="s">
        <v>275</v>
      </c>
      <c r="I12" s="11" t="s">
        <v>77</v>
      </c>
      <c r="J12" s="35">
        <v>96.489997863769531</v>
      </c>
      <c r="K12" s="5">
        <v>0</v>
      </c>
      <c r="L12" s="35">
        <f t="shared" si="0"/>
        <v>96.489997863769531</v>
      </c>
      <c r="M12" s="35"/>
      <c r="N12" s="5"/>
      <c r="O12" s="35"/>
      <c r="P12" s="35">
        <f t="shared" si="1"/>
        <v>96.489997863769531</v>
      </c>
      <c r="Q12" s="35">
        <f t="shared" si="2"/>
        <v>13.184748227295637</v>
      </c>
    </row>
    <row r="13" spans="1:17" ht="75" x14ac:dyDescent="0.25">
      <c r="A13" s="5">
        <v>3</v>
      </c>
      <c r="B13" s="11" t="s">
        <v>259</v>
      </c>
      <c r="C13" s="11">
        <v>1999</v>
      </c>
      <c r="D13" s="11">
        <v>1999</v>
      </c>
      <c r="E13" s="11">
        <v>1999</v>
      </c>
      <c r="F13" s="11" t="s">
        <v>17</v>
      </c>
      <c r="G13" s="11" t="s">
        <v>35</v>
      </c>
      <c r="H13" s="11" t="s">
        <v>260</v>
      </c>
      <c r="I13" s="11" t="s">
        <v>261</v>
      </c>
      <c r="J13" s="35">
        <v>94.860000610351563</v>
      </c>
      <c r="K13" s="5">
        <v>2</v>
      </c>
      <c r="L13" s="35">
        <f t="shared" si="0"/>
        <v>96.860000610351563</v>
      </c>
      <c r="M13" s="35"/>
      <c r="N13" s="5"/>
      <c r="O13" s="35"/>
      <c r="P13" s="35">
        <f t="shared" si="1"/>
        <v>96.860000610351563</v>
      </c>
      <c r="Q13" s="35">
        <f t="shared" si="2"/>
        <v>13.618769044400661</v>
      </c>
    </row>
    <row r="14" spans="1:17" ht="45" x14ac:dyDescent="0.25">
      <c r="A14" s="5">
        <v>4</v>
      </c>
      <c r="B14" s="11" t="s">
        <v>380</v>
      </c>
      <c r="C14" s="11">
        <v>2000</v>
      </c>
      <c r="D14" s="11">
        <v>2000</v>
      </c>
      <c r="E14" s="11">
        <v>2000</v>
      </c>
      <c r="F14" s="11" t="s">
        <v>17</v>
      </c>
      <c r="G14" s="11" t="s">
        <v>100</v>
      </c>
      <c r="H14" s="11" t="s">
        <v>381</v>
      </c>
      <c r="I14" s="11" t="s">
        <v>382</v>
      </c>
      <c r="J14" s="35">
        <v>93.040000915527344</v>
      </c>
      <c r="K14" s="5">
        <v>4</v>
      </c>
      <c r="L14" s="35">
        <f t="shared" si="0"/>
        <v>97.040000915527344</v>
      </c>
      <c r="M14" s="35"/>
      <c r="N14" s="5"/>
      <c r="O14" s="35"/>
      <c r="P14" s="35">
        <f t="shared" si="1"/>
        <v>97.040000915527344</v>
      </c>
      <c r="Q14" s="35">
        <f t="shared" si="2"/>
        <v>13.82991309739278</v>
      </c>
    </row>
    <row r="15" spans="1:17" ht="75" x14ac:dyDescent="0.25">
      <c r="A15" s="5">
        <v>5</v>
      </c>
      <c r="B15" s="11" t="s">
        <v>189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35</v>
      </c>
      <c r="H15" s="11" t="s">
        <v>190</v>
      </c>
      <c r="I15" s="11" t="s">
        <v>191</v>
      </c>
      <c r="J15" s="35">
        <v>101.12999725341797</v>
      </c>
      <c r="K15" s="5">
        <v>0</v>
      </c>
      <c r="L15" s="35">
        <f t="shared" si="0"/>
        <v>101.12999725341797</v>
      </c>
      <c r="M15" s="35"/>
      <c r="N15" s="5"/>
      <c r="O15" s="35"/>
      <c r="P15" s="35">
        <f t="shared" si="1"/>
        <v>101.12999725341797</v>
      </c>
      <c r="Q15" s="35">
        <f t="shared" si="2"/>
        <v>18.627562760607589</v>
      </c>
    </row>
    <row r="16" spans="1:17" ht="60" x14ac:dyDescent="0.25">
      <c r="A16" s="5">
        <v>6</v>
      </c>
      <c r="B16" s="11" t="s">
        <v>395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71</v>
      </c>
      <c r="H16" s="11" t="s">
        <v>133</v>
      </c>
      <c r="I16" s="11" t="s">
        <v>134</v>
      </c>
      <c r="J16" s="35">
        <v>98.760002136230469</v>
      </c>
      <c r="K16" s="5">
        <v>4</v>
      </c>
      <c r="L16" s="35">
        <f t="shared" si="0"/>
        <v>102.76000213623047</v>
      </c>
      <c r="M16" s="35"/>
      <c r="N16" s="5"/>
      <c r="O16" s="35"/>
      <c r="P16" s="35">
        <f t="shared" si="1"/>
        <v>102.76000213623047</v>
      </c>
      <c r="Q16" s="35">
        <f t="shared" si="2"/>
        <v>20.539591948657439</v>
      </c>
    </row>
    <row r="17" spans="1:17" ht="45" x14ac:dyDescent="0.25">
      <c r="A17" s="5">
        <v>7</v>
      </c>
      <c r="B17" s="11" t="s">
        <v>391</v>
      </c>
      <c r="C17" s="11">
        <v>2000</v>
      </c>
      <c r="D17" s="11">
        <v>2000</v>
      </c>
      <c r="E17" s="11">
        <v>2000</v>
      </c>
      <c r="F17" s="11">
        <v>1</v>
      </c>
      <c r="G17" s="11" t="s">
        <v>100</v>
      </c>
      <c r="H17" s="11" t="s">
        <v>101</v>
      </c>
      <c r="I17" s="11" t="s">
        <v>382</v>
      </c>
      <c r="J17" s="35">
        <v>97.379997253417969</v>
      </c>
      <c r="K17" s="5">
        <v>6</v>
      </c>
      <c r="L17" s="35">
        <f t="shared" si="0"/>
        <v>103.37999725341797</v>
      </c>
      <c r="M17" s="35"/>
      <c r="N17" s="5"/>
      <c r="O17" s="35"/>
      <c r="P17" s="35">
        <f t="shared" si="1"/>
        <v>103.37999725341797</v>
      </c>
      <c r="Q17" s="35">
        <f t="shared" si="2"/>
        <v>21.266858948290874</v>
      </c>
    </row>
    <row r="18" spans="1:17" ht="75" x14ac:dyDescent="0.25">
      <c r="A18" s="5">
        <v>8</v>
      </c>
      <c r="B18" s="11" t="s">
        <v>251</v>
      </c>
      <c r="C18" s="11">
        <v>1999</v>
      </c>
      <c r="D18" s="11">
        <v>1999</v>
      </c>
      <c r="E18" s="11">
        <v>1999</v>
      </c>
      <c r="F18" s="11" t="s">
        <v>17</v>
      </c>
      <c r="G18" s="11" t="s">
        <v>252</v>
      </c>
      <c r="H18" s="11" t="s">
        <v>190</v>
      </c>
      <c r="I18" s="11" t="s">
        <v>191</v>
      </c>
      <c r="J18" s="35">
        <v>102.87999725341797</v>
      </c>
      <c r="K18" s="5">
        <v>2</v>
      </c>
      <c r="L18" s="35">
        <f t="shared" si="0"/>
        <v>104.87999725341797</v>
      </c>
      <c r="M18" s="35"/>
      <c r="N18" s="5"/>
      <c r="O18" s="35"/>
      <c r="P18" s="35">
        <f t="shared" si="1"/>
        <v>104.87999725341797</v>
      </c>
      <c r="Q18" s="35">
        <f t="shared" si="2"/>
        <v>23.026389740079729</v>
      </c>
    </row>
    <row r="19" spans="1:17" ht="75" x14ac:dyDescent="0.25">
      <c r="A19" s="5">
        <v>9</v>
      </c>
      <c r="B19" s="11" t="s">
        <v>75</v>
      </c>
      <c r="C19" s="11">
        <v>1998</v>
      </c>
      <c r="D19" s="11">
        <v>1998</v>
      </c>
      <c r="E19" s="11">
        <v>1998</v>
      </c>
      <c r="F19" s="11">
        <v>1</v>
      </c>
      <c r="G19" s="11" t="s">
        <v>76</v>
      </c>
      <c r="H19" s="11" t="s">
        <v>12</v>
      </c>
      <c r="I19" s="11" t="s">
        <v>77</v>
      </c>
      <c r="J19" s="35">
        <v>101.55999755859375</v>
      </c>
      <c r="K19" s="5">
        <v>4</v>
      </c>
      <c r="L19" s="35">
        <f t="shared" si="0"/>
        <v>105.55999755859375</v>
      </c>
      <c r="M19" s="35"/>
      <c r="N19" s="5"/>
      <c r="O19" s="35"/>
      <c r="P19" s="35">
        <f t="shared" si="1"/>
        <v>105.55999755859375</v>
      </c>
      <c r="Q19" s="35">
        <f t="shared" si="2"/>
        <v>23.824044057001466</v>
      </c>
    </row>
    <row r="20" spans="1:17" ht="60" x14ac:dyDescent="0.25">
      <c r="A20" s="5">
        <v>10</v>
      </c>
      <c r="B20" s="11" t="s">
        <v>132</v>
      </c>
      <c r="C20" s="11">
        <v>1998</v>
      </c>
      <c r="D20" s="11">
        <v>1998</v>
      </c>
      <c r="E20" s="11">
        <v>1998</v>
      </c>
      <c r="F20" s="11" t="s">
        <v>17</v>
      </c>
      <c r="G20" s="11" t="s">
        <v>71</v>
      </c>
      <c r="H20" s="11" t="s">
        <v>133</v>
      </c>
      <c r="I20" s="11" t="s">
        <v>134</v>
      </c>
      <c r="J20" s="35">
        <v>106.05000305175781</v>
      </c>
      <c r="K20" s="5">
        <v>8</v>
      </c>
      <c r="L20" s="35">
        <f t="shared" si="0"/>
        <v>114.05000305175781</v>
      </c>
      <c r="M20" s="35"/>
      <c r="N20" s="5"/>
      <c r="O20" s="35"/>
      <c r="P20" s="35">
        <f t="shared" si="1"/>
        <v>114.05000305175781</v>
      </c>
      <c r="Q20" s="35">
        <f t="shared" si="2"/>
        <v>33.782994782120603</v>
      </c>
    </row>
    <row r="21" spans="1:17" ht="75" x14ac:dyDescent="0.25">
      <c r="A21" s="5">
        <v>11</v>
      </c>
      <c r="B21" s="11" t="s">
        <v>284</v>
      </c>
      <c r="C21" s="11">
        <v>2001</v>
      </c>
      <c r="D21" s="11">
        <v>2001</v>
      </c>
      <c r="E21" s="11">
        <v>2001</v>
      </c>
      <c r="F21" s="11">
        <v>1</v>
      </c>
      <c r="G21" s="11" t="s">
        <v>29</v>
      </c>
      <c r="H21" s="11" t="s">
        <v>30</v>
      </c>
      <c r="I21" s="11" t="s">
        <v>31</v>
      </c>
      <c r="J21" s="35">
        <v>113.58999633789062</v>
      </c>
      <c r="K21" s="5">
        <v>2</v>
      </c>
      <c r="L21" s="35">
        <f t="shared" si="0"/>
        <v>115.58999633789063</v>
      </c>
      <c r="M21" s="35"/>
      <c r="N21" s="5"/>
      <c r="O21" s="35"/>
      <c r="P21" s="35">
        <f t="shared" si="1"/>
        <v>115.58999633789063</v>
      </c>
      <c r="Q21" s="35">
        <f t="shared" si="2"/>
        <v>35.589438519519796</v>
      </c>
    </row>
    <row r="22" spans="1:17" ht="45" x14ac:dyDescent="0.25">
      <c r="A22" s="5">
        <v>12</v>
      </c>
      <c r="B22" s="11" t="s">
        <v>263</v>
      </c>
      <c r="C22" s="11">
        <v>2000</v>
      </c>
      <c r="D22" s="11">
        <v>2000</v>
      </c>
      <c r="E22" s="11">
        <v>2000</v>
      </c>
      <c r="F22" s="11">
        <v>1</v>
      </c>
      <c r="G22" s="11" t="s">
        <v>71</v>
      </c>
      <c r="H22" s="11" t="s">
        <v>72</v>
      </c>
      <c r="I22" s="11" t="s">
        <v>73</v>
      </c>
      <c r="J22" s="35">
        <v>105.81999969482422</v>
      </c>
      <c r="K22" s="5">
        <v>10</v>
      </c>
      <c r="L22" s="35">
        <f t="shared" si="0"/>
        <v>115.81999969482422</v>
      </c>
      <c r="M22" s="35"/>
      <c r="N22" s="5"/>
      <c r="O22" s="35"/>
      <c r="P22" s="35">
        <f t="shared" si="1"/>
        <v>115.81999969482422</v>
      </c>
      <c r="Q22" s="35">
        <f t="shared" si="2"/>
        <v>35.859237178679436</v>
      </c>
    </row>
    <row r="23" spans="1:17" ht="30" x14ac:dyDescent="0.25">
      <c r="A23" s="5">
        <v>13</v>
      </c>
      <c r="B23" s="11" t="s">
        <v>52</v>
      </c>
      <c r="C23" s="11">
        <v>2002</v>
      </c>
      <c r="D23" s="11">
        <v>2002</v>
      </c>
      <c r="E23" s="11">
        <v>2002</v>
      </c>
      <c r="F23" s="11">
        <v>3</v>
      </c>
      <c r="G23" s="11" t="s">
        <v>35</v>
      </c>
      <c r="H23" s="11" t="s">
        <v>36</v>
      </c>
      <c r="I23" s="11" t="s">
        <v>37</v>
      </c>
      <c r="J23" s="35">
        <v>112.83999633789062</v>
      </c>
      <c r="K23" s="5">
        <v>6</v>
      </c>
      <c r="L23" s="35">
        <f t="shared" si="0"/>
        <v>118.83999633789062</v>
      </c>
      <c r="M23" s="35"/>
      <c r="N23" s="5"/>
      <c r="O23" s="35"/>
      <c r="P23" s="35">
        <f t="shared" si="1"/>
        <v>118.83999633789062</v>
      </c>
      <c r="Q23" s="35">
        <f t="shared" si="2"/>
        <v>39.401755235062318</v>
      </c>
    </row>
    <row r="24" spans="1:17" ht="45" x14ac:dyDescent="0.25">
      <c r="A24" s="5">
        <v>14</v>
      </c>
      <c r="B24" s="11" t="s">
        <v>468</v>
      </c>
      <c r="C24" s="11">
        <v>1998</v>
      </c>
      <c r="D24" s="11">
        <v>1998</v>
      </c>
      <c r="E24" s="11">
        <v>1998</v>
      </c>
      <c r="F24" s="11">
        <v>1</v>
      </c>
      <c r="G24" s="11" t="s">
        <v>115</v>
      </c>
      <c r="H24" s="11" t="s">
        <v>116</v>
      </c>
      <c r="I24" s="11" t="s">
        <v>345</v>
      </c>
      <c r="J24" s="35">
        <v>114.59999847412109</v>
      </c>
      <c r="K24" s="5">
        <v>6</v>
      </c>
      <c r="L24" s="35">
        <f t="shared" si="0"/>
        <v>120.59999847412109</v>
      </c>
      <c r="M24" s="35"/>
      <c r="N24" s="5"/>
      <c r="O24" s="35"/>
      <c r="P24" s="35">
        <f t="shared" si="1"/>
        <v>120.59999847412109</v>
      </c>
      <c r="Q24" s="35">
        <f t="shared" si="2"/>
        <v>41.466273869936764</v>
      </c>
    </row>
    <row r="25" spans="1:17" ht="45" x14ac:dyDescent="0.25">
      <c r="A25" s="5">
        <v>15</v>
      </c>
      <c r="B25" s="11" t="s">
        <v>421</v>
      </c>
      <c r="C25" s="11">
        <v>2000</v>
      </c>
      <c r="D25" s="11">
        <v>2000</v>
      </c>
      <c r="E25" s="11">
        <v>2000</v>
      </c>
      <c r="F25" s="11">
        <v>1</v>
      </c>
      <c r="G25" s="11" t="s">
        <v>43</v>
      </c>
      <c r="H25" s="11" t="s">
        <v>44</v>
      </c>
      <c r="I25" s="11" t="s">
        <v>97</v>
      </c>
      <c r="J25" s="35">
        <v>116.05999755859375</v>
      </c>
      <c r="K25" s="5">
        <v>6</v>
      </c>
      <c r="L25" s="35">
        <f t="shared" si="0"/>
        <v>122.05999755859375</v>
      </c>
      <c r="M25" s="35"/>
      <c r="N25" s="5"/>
      <c r="O25" s="35"/>
      <c r="P25" s="35">
        <f t="shared" si="1"/>
        <v>122.05999755859375</v>
      </c>
      <c r="Q25" s="35">
        <f t="shared" si="2"/>
        <v>43.178882766678882</v>
      </c>
    </row>
    <row r="26" spans="1:17" ht="45" x14ac:dyDescent="0.25">
      <c r="A26" s="5">
        <v>16</v>
      </c>
      <c r="B26" s="11" t="s">
        <v>104</v>
      </c>
      <c r="C26" s="11">
        <v>2000</v>
      </c>
      <c r="D26" s="11">
        <v>2000</v>
      </c>
      <c r="E26" s="11">
        <v>2000</v>
      </c>
      <c r="F26" s="11">
        <v>1</v>
      </c>
      <c r="G26" s="11" t="s">
        <v>100</v>
      </c>
      <c r="H26" s="11" t="s">
        <v>101</v>
      </c>
      <c r="I26" s="11" t="s">
        <v>102</v>
      </c>
      <c r="J26" s="35">
        <v>120.36000061035156</v>
      </c>
      <c r="K26" s="5">
        <v>2</v>
      </c>
      <c r="L26" s="35">
        <f t="shared" si="0"/>
        <v>122.36000061035156</v>
      </c>
      <c r="M26" s="35"/>
      <c r="N26" s="5"/>
      <c r="O26" s="35"/>
      <c r="P26" s="35">
        <f t="shared" si="1"/>
        <v>122.36000061035156</v>
      </c>
      <c r="Q26" s="35">
        <f t="shared" si="2"/>
        <v>43.530792504811217</v>
      </c>
    </row>
    <row r="27" spans="1:17" ht="45" x14ac:dyDescent="0.25">
      <c r="A27" s="5">
        <v>17</v>
      </c>
      <c r="B27" s="11" t="s">
        <v>96</v>
      </c>
      <c r="C27" s="11">
        <v>2001</v>
      </c>
      <c r="D27" s="11">
        <v>2001</v>
      </c>
      <c r="E27" s="11">
        <v>2001</v>
      </c>
      <c r="F27" s="11">
        <v>1</v>
      </c>
      <c r="G27" s="11" t="s">
        <v>43</v>
      </c>
      <c r="H27" s="11" t="s">
        <v>44</v>
      </c>
      <c r="I27" s="11" t="s">
        <v>97</v>
      </c>
      <c r="J27" s="35">
        <v>126.30999755859375</v>
      </c>
      <c r="K27" s="5">
        <v>4</v>
      </c>
      <c r="L27" s="35">
        <f t="shared" si="0"/>
        <v>130.30999755859375</v>
      </c>
      <c r="M27" s="35"/>
      <c r="N27" s="5"/>
      <c r="O27" s="35"/>
      <c r="P27" s="35">
        <f t="shared" si="1"/>
        <v>130.30999755859375</v>
      </c>
      <c r="Q27" s="35">
        <f t="shared" si="2"/>
        <v>52.856302121517594</v>
      </c>
    </row>
    <row r="28" spans="1:17" ht="30" x14ac:dyDescent="0.25">
      <c r="A28" s="5">
        <v>18</v>
      </c>
      <c r="B28" s="11" t="s">
        <v>460</v>
      </c>
      <c r="C28" s="11">
        <v>1999</v>
      </c>
      <c r="D28" s="11">
        <v>1999</v>
      </c>
      <c r="E28" s="11">
        <v>1999</v>
      </c>
      <c r="F28" s="11">
        <v>1</v>
      </c>
      <c r="G28" s="11" t="s">
        <v>322</v>
      </c>
      <c r="H28" s="11" t="s">
        <v>323</v>
      </c>
      <c r="I28" s="11" t="s">
        <v>324</v>
      </c>
      <c r="J28" s="35">
        <v>126.59999847412109</v>
      </c>
      <c r="K28" s="5">
        <v>4</v>
      </c>
      <c r="L28" s="35">
        <f t="shared" si="0"/>
        <v>130.59999847412109</v>
      </c>
      <c r="M28" s="35"/>
      <c r="N28" s="5"/>
      <c r="O28" s="35"/>
      <c r="P28" s="35">
        <f t="shared" si="1"/>
        <v>130.59999847412109</v>
      </c>
      <c r="Q28" s="35">
        <f t="shared" si="2"/>
        <v>53.196479148529143</v>
      </c>
    </row>
    <row r="29" spans="1:17" ht="45" x14ac:dyDescent="0.25">
      <c r="A29" s="5">
        <v>19</v>
      </c>
      <c r="B29" s="11" t="s">
        <v>389</v>
      </c>
      <c r="C29" s="11">
        <v>2000</v>
      </c>
      <c r="D29" s="11">
        <v>2000</v>
      </c>
      <c r="E29" s="11">
        <v>2000</v>
      </c>
      <c r="F29" s="11">
        <v>1</v>
      </c>
      <c r="G29" s="11" t="s">
        <v>115</v>
      </c>
      <c r="H29" s="11" t="s">
        <v>116</v>
      </c>
      <c r="I29" s="11" t="s">
        <v>120</v>
      </c>
      <c r="J29" s="35">
        <v>130.85000610351562</v>
      </c>
      <c r="K29" s="5">
        <v>2</v>
      </c>
      <c r="L29" s="35">
        <f t="shared" si="0"/>
        <v>132.85000610351562</v>
      </c>
      <c r="M29" s="35"/>
      <c r="N29" s="5"/>
      <c r="O29" s="35"/>
      <c r="P29" s="35">
        <f t="shared" si="1"/>
        <v>132.85000610351562</v>
      </c>
      <c r="Q29" s="35">
        <f t="shared" si="2"/>
        <v>55.835784285648828</v>
      </c>
    </row>
    <row r="30" spans="1:17" ht="30" x14ac:dyDescent="0.25">
      <c r="A30" s="5">
        <v>20</v>
      </c>
      <c r="B30" s="11" t="s">
        <v>330</v>
      </c>
      <c r="C30" s="11">
        <v>2001</v>
      </c>
      <c r="D30" s="11">
        <v>2001</v>
      </c>
      <c r="E30" s="11">
        <v>2001</v>
      </c>
      <c r="F30" s="11">
        <v>1</v>
      </c>
      <c r="G30" s="11" t="s">
        <v>55</v>
      </c>
      <c r="H30" s="11" t="s">
        <v>156</v>
      </c>
      <c r="I30" s="11" t="s">
        <v>157</v>
      </c>
      <c r="J30" s="35">
        <v>126.27999877929687</v>
      </c>
      <c r="K30" s="5">
        <v>8</v>
      </c>
      <c r="L30" s="35">
        <f t="shared" si="0"/>
        <v>134.27999877929687</v>
      </c>
      <c r="M30" s="35"/>
      <c r="N30" s="5"/>
      <c r="O30" s="35"/>
      <c r="P30" s="35">
        <f t="shared" si="1"/>
        <v>134.27999877929687</v>
      </c>
      <c r="Q30" s="35">
        <f t="shared" si="2"/>
        <v>57.513195049028589</v>
      </c>
    </row>
    <row r="31" spans="1:17" ht="90" x14ac:dyDescent="0.25">
      <c r="A31" s="5">
        <v>21</v>
      </c>
      <c r="B31" s="11" t="s">
        <v>222</v>
      </c>
      <c r="C31" s="11">
        <v>1999</v>
      </c>
      <c r="D31" s="11">
        <v>1999</v>
      </c>
      <c r="E31" s="11">
        <v>1999</v>
      </c>
      <c r="F31" s="11">
        <v>1</v>
      </c>
      <c r="G31" s="11" t="s">
        <v>18</v>
      </c>
      <c r="H31" s="11" t="s">
        <v>162</v>
      </c>
      <c r="I31" s="11" t="s">
        <v>163</v>
      </c>
      <c r="J31" s="35">
        <v>125.44000244140625</v>
      </c>
      <c r="K31" s="5">
        <v>10</v>
      </c>
      <c r="L31" s="35">
        <f t="shared" si="0"/>
        <v>135.44000244140625</v>
      </c>
      <c r="M31" s="35"/>
      <c r="N31" s="5"/>
      <c r="O31" s="35"/>
      <c r="P31" s="35">
        <f t="shared" si="1"/>
        <v>135.44000244140625</v>
      </c>
      <c r="Q31" s="35">
        <f t="shared" si="2"/>
        <v>58.873903157074778</v>
      </c>
    </row>
    <row r="32" spans="1:17" ht="30" x14ac:dyDescent="0.25">
      <c r="A32" s="5">
        <v>22</v>
      </c>
      <c r="B32" s="11" t="s">
        <v>297</v>
      </c>
      <c r="C32" s="11">
        <v>2000</v>
      </c>
      <c r="D32" s="11">
        <v>2000</v>
      </c>
      <c r="E32" s="11">
        <v>2000</v>
      </c>
      <c r="F32" s="11" t="s">
        <v>17</v>
      </c>
      <c r="G32" s="11" t="s">
        <v>35</v>
      </c>
      <c r="H32" s="11" t="s">
        <v>36</v>
      </c>
      <c r="I32" s="11" t="s">
        <v>261</v>
      </c>
      <c r="J32" s="35">
        <v>127.87000274658203</v>
      </c>
      <c r="K32" s="5">
        <v>12</v>
      </c>
      <c r="L32" s="35">
        <f t="shared" si="0"/>
        <v>139.87000274658203</v>
      </c>
      <c r="M32" s="35"/>
      <c r="N32" s="5"/>
      <c r="O32" s="35"/>
      <c r="P32" s="35">
        <f t="shared" si="1"/>
        <v>139.87000274658203</v>
      </c>
      <c r="Q32" s="35">
        <f t="shared" si="2"/>
        <v>64.070384453468648</v>
      </c>
    </row>
    <row r="33" spans="1:17" x14ac:dyDescent="0.25">
      <c r="A33" s="5">
        <v>23</v>
      </c>
      <c r="B33" s="11" t="s">
        <v>448</v>
      </c>
      <c r="C33" s="11">
        <v>2002</v>
      </c>
      <c r="D33" s="11">
        <v>2002</v>
      </c>
      <c r="E33" s="11">
        <v>2002</v>
      </c>
      <c r="F33" s="11">
        <v>1</v>
      </c>
      <c r="G33" s="11" t="s">
        <v>92</v>
      </c>
      <c r="H33" s="11" t="s">
        <v>93</v>
      </c>
      <c r="I33" s="11" t="s">
        <v>94</v>
      </c>
      <c r="J33" s="35">
        <v>138.83000183105469</v>
      </c>
      <c r="K33" s="5">
        <v>8</v>
      </c>
      <c r="L33" s="35">
        <f t="shared" si="0"/>
        <v>146.83000183105469</v>
      </c>
      <c r="M33" s="35"/>
      <c r="N33" s="5"/>
      <c r="O33" s="35"/>
      <c r="P33" s="35">
        <f t="shared" si="1"/>
        <v>146.83000183105469</v>
      </c>
      <c r="Q33" s="35">
        <f t="shared" si="2"/>
        <v>72.234606253436581</v>
      </c>
    </row>
    <row r="34" spans="1:17" ht="45" x14ac:dyDescent="0.25">
      <c r="A34" s="5">
        <v>24</v>
      </c>
      <c r="B34" s="11" t="s">
        <v>350</v>
      </c>
      <c r="C34" s="11">
        <v>2002</v>
      </c>
      <c r="D34" s="11">
        <v>2002</v>
      </c>
      <c r="E34" s="11">
        <v>2002</v>
      </c>
      <c r="F34" s="11">
        <v>2</v>
      </c>
      <c r="G34" s="11" t="s">
        <v>115</v>
      </c>
      <c r="H34" s="11" t="s">
        <v>116</v>
      </c>
      <c r="I34" s="11" t="s">
        <v>351</v>
      </c>
      <c r="J34" s="35">
        <v>140.52000427246094</v>
      </c>
      <c r="K34" s="5">
        <v>8</v>
      </c>
      <c r="L34" s="35">
        <f t="shared" si="0"/>
        <v>148.52000427246094</v>
      </c>
      <c r="M34" s="35"/>
      <c r="N34" s="5"/>
      <c r="O34" s="35"/>
      <c r="P34" s="35">
        <f t="shared" si="1"/>
        <v>148.52000427246094</v>
      </c>
      <c r="Q34" s="35">
        <f t="shared" si="2"/>
        <v>74.21701380933834</v>
      </c>
    </row>
    <row r="35" spans="1:17" x14ac:dyDescent="0.25">
      <c r="A35" s="5">
        <v>25</v>
      </c>
      <c r="B35" s="11" t="s">
        <v>91</v>
      </c>
      <c r="C35" s="11">
        <v>1998</v>
      </c>
      <c r="D35" s="11">
        <v>1998</v>
      </c>
      <c r="E35" s="11">
        <v>1998</v>
      </c>
      <c r="F35" s="11" t="s">
        <v>17</v>
      </c>
      <c r="G35" s="11" t="s">
        <v>92</v>
      </c>
      <c r="H35" s="11" t="s">
        <v>93</v>
      </c>
      <c r="I35" s="11" t="s">
        <v>94</v>
      </c>
      <c r="J35" s="35">
        <v>141.52999877929687</v>
      </c>
      <c r="K35" s="5">
        <v>8</v>
      </c>
      <c r="L35" s="35">
        <f t="shared" si="0"/>
        <v>149.52999877929687</v>
      </c>
      <c r="M35" s="35"/>
      <c r="N35" s="5"/>
      <c r="O35" s="35"/>
      <c r="P35" s="35">
        <f t="shared" si="1"/>
        <v>149.52999877929687</v>
      </c>
      <c r="Q35" s="35">
        <f t="shared" si="2"/>
        <v>75.40175809888197</v>
      </c>
    </row>
    <row r="36" spans="1:17" ht="45" x14ac:dyDescent="0.25">
      <c r="A36" s="5">
        <v>26</v>
      </c>
      <c r="B36" s="11" t="s">
        <v>139</v>
      </c>
      <c r="C36" s="11">
        <v>1998</v>
      </c>
      <c r="D36" s="11">
        <v>1998</v>
      </c>
      <c r="E36" s="11">
        <v>1998</v>
      </c>
      <c r="F36" s="11" t="s">
        <v>17</v>
      </c>
      <c r="G36" s="11" t="s">
        <v>66</v>
      </c>
      <c r="H36" s="11" t="s">
        <v>140</v>
      </c>
      <c r="I36" s="11" t="s">
        <v>68</v>
      </c>
      <c r="J36" s="35">
        <v>99.489997863769531</v>
      </c>
      <c r="K36" s="5">
        <v>52</v>
      </c>
      <c r="L36" s="35">
        <f t="shared" si="0"/>
        <v>151.48999786376953</v>
      </c>
      <c r="M36" s="35"/>
      <c r="N36" s="5"/>
      <c r="O36" s="35"/>
      <c r="P36" s="35">
        <f t="shared" si="1"/>
        <v>151.48999786376953</v>
      </c>
      <c r="Q36" s="35">
        <f t="shared" si="2"/>
        <v>77.700877259553707</v>
      </c>
    </row>
    <row r="37" spans="1:17" ht="45" x14ac:dyDescent="0.25">
      <c r="A37" s="5">
        <v>27</v>
      </c>
      <c r="B37" s="11" t="s">
        <v>443</v>
      </c>
      <c r="C37" s="11">
        <v>1999</v>
      </c>
      <c r="D37" s="11">
        <v>1999</v>
      </c>
      <c r="E37" s="11">
        <v>1999</v>
      </c>
      <c r="F37" s="11" t="s">
        <v>17</v>
      </c>
      <c r="G37" s="11" t="s">
        <v>66</v>
      </c>
      <c r="H37" s="11" t="s">
        <v>287</v>
      </c>
      <c r="I37" s="11" t="s">
        <v>68</v>
      </c>
      <c r="J37" s="35">
        <v>97.269996643066406</v>
      </c>
      <c r="K37" s="5">
        <v>56</v>
      </c>
      <c r="L37" s="35">
        <f t="shared" si="0"/>
        <v>153.26999664306641</v>
      </c>
      <c r="M37" s="35"/>
      <c r="N37" s="5"/>
      <c r="O37" s="35"/>
      <c r="P37" s="35">
        <f t="shared" si="1"/>
        <v>153.26999664306641</v>
      </c>
      <c r="Q37" s="35">
        <f t="shared" si="2"/>
        <v>79.788852367233318</v>
      </c>
    </row>
    <row r="38" spans="1:17" ht="60" x14ac:dyDescent="0.25">
      <c r="A38" s="5">
        <v>28</v>
      </c>
      <c r="B38" s="11" t="s">
        <v>279</v>
      </c>
      <c r="C38" s="11">
        <v>2002</v>
      </c>
      <c r="D38" s="11">
        <v>2002</v>
      </c>
      <c r="E38" s="11">
        <v>2002</v>
      </c>
      <c r="F38" s="11">
        <v>2</v>
      </c>
      <c r="G38" s="11" t="s">
        <v>100</v>
      </c>
      <c r="H38" s="11" t="s">
        <v>101</v>
      </c>
      <c r="I38" s="11" t="s">
        <v>280</v>
      </c>
      <c r="J38" s="35">
        <v>141.89999389648437</v>
      </c>
      <c r="K38" s="5">
        <v>12</v>
      </c>
      <c r="L38" s="35">
        <f t="shared" si="0"/>
        <v>153.89999389648437</v>
      </c>
      <c r="M38" s="35"/>
      <c r="N38" s="5"/>
      <c r="O38" s="35"/>
      <c r="P38" s="35">
        <f t="shared" si="1"/>
        <v>153.89999389648437</v>
      </c>
      <c r="Q38" s="35">
        <f t="shared" si="2"/>
        <v>80.527852077987532</v>
      </c>
    </row>
    <row r="39" spans="1:17" ht="45" x14ac:dyDescent="0.25">
      <c r="A39" s="5">
        <v>29</v>
      </c>
      <c r="B39" s="11" t="s">
        <v>454</v>
      </c>
      <c r="C39" s="11">
        <v>2001</v>
      </c>
      <c r="D39" s="11">
        <v>2001</v>
      </c>
      <c r="E39" s="11">
        <v>2001</v>
      </c>
      <c r="F39" s="11">
        <v>1</v>
      </c>
      <c r="G39" s="11" t="s">
        <v>71</v>
      </c>
      <c r="H39" s="11" t="s">
        <v>72</v>
      </c>
      <c r="I39" s="11" t="s">
        <v>73</v>
      </c>
      <c r="J39" s="35">
        <v>142.10000610351562</v>
      </c>
      <c r="K39" s="5">
        <v>12</v>
      </c>
      <c r="L39" s="35">
        <f t="shared" si="0"/>
        <v>154.10000610351562</v>
      </c>
      <c r="M39" s="35"/>
      <c r="N39" s="5"/>
      <c r="O39" s="35"/>
      <c r="P39" s="35">
        <f t="shared" si="1"/>
        <v>154.10000610351562</v>
      </c>
      <c r="Q39" s="35">
        <f t="shared" si="2"/>
        <v>80.762470502657621</v>
      </c>
    </row>
    <row r="40" spans="1:17" ht="45" x14ac:dyDescent="0.25">
      <c r="A40" s="5">
        <v>30</v>
      </c>
      <c r="B40" s="11" t="s">
        <v>65</v>
      </c>
      <c r="C40" s="11">
        <v>2002</v>
      </c>
      <c r="D40" s="11">
        <v>2002</v>
      </c>
      <c r="E40" s="11">
        <v>2002</v>
      </c>
      <c r="F40" s="11">
        <v>1</v>
      </c>
      <c r="G40" s="11" t="s">
        <v>66</v>
      </c>
      <c r="H40" s="11" t="s">
        <v>67</v>
      </c>
      <c r="I40" s="11" t="s">
        <v>68</v>
      </c>
      <c r="J40" s="35">
        <v>105.44999694824219</v>
      </c>
      <c r="K40" s="5">
        <v>50</v>
      </c>
      <c r="L40" s="35">
        <f t="shared" si="0"/>
        <v>155.44999694824219</v>
      </c>
      <c r="M40" s="35"/>
      <c r="N40" s="5"/>
      <c r="O40" s="35"/>
      <c r="P40" s="35">
        <f t="shared" si="1"/>
        <v>155.44999694824219</v>
      </c>
      <c r="Q40" s="35">
        <f t="shared" si="2"/>
        <v>82.346037475943916</v>
      </c>
    </row>
    <row r="41" spans="1:17" ht="45" x14ac:dyDescent="0.25">
      <c r="A41" s="5">
        <v>31</v>
      </c>
      <c r="B41" s="11" t="s">
        <v>142</v>
      </c>
      <c r="C41" s="11">
        <v>1998</v>
      </c>
      <c r="D41" s="11">
        <v>1998</v>
      </c>
      <c r="E41" s="11">
        <v>1998</v>
      </c>
      <c r="F41" s="11" t="s">
        <v>17</v>
      </c>
      <c r="G41" s="11" t="s">
        <v>66</v>
      </c>
      <c r="H41" s="11" t="s">
        <v>287</v>
      </c>
      <c r="I41" s="11" t="s">
        <v>68</v>
      </c>
      <c r="J41" s="35">
        <v>102.83999633789062</v>
      </c>
      <c r="K41" s="5">
        <v>54</v>
      </c>
      <c r="L41" s="35">
        <f t="shared" si="0"/>
        <v>156.83999633789062</v>
      </c>
      <c r="M41" s="35">
        <v>99.529998779296875</v>
      </c>
      <c r="N41" s="5">
        <v>6</v>
      </c>
      <c r="O41" s="35">
        <f t="shared" ref="O10:O41" si="3">M41+N41</f>
        <v>105.52999877929688</v>
      </c>
      <c r="P41" s="35">
        <f t="shared" si="1"/>
        <v>105.52999877929688</v>
      </c>
      <c r="Q41" s="35">
        <f t="shared" si="2"/>
        <v>23.788854873075511</v>
      </c>
    </row>
    <row r="42" spans="1:17" ht="45" x14ac:dyDescent="0.25">
      <c r="A42" s="5">
        <v>32</v>
      </c>
      <c r="B42" s="11" t="s">
        <v>417</v>
      </c>
      <c r="C42" s="11">
        <v>2000</v>
      </c>
      <c r="D42" s="11">
        <v>2000</v>
      </c>
      <c r="E42" s="11">
        <v>2000</v>
      </c>
      <c r="F42" s="11">
        <v>1</v>
      </c>
      <c r="G42" s="11" t="s">
        <v>43</v>
      </c>
      <c r="H42" s="11" t="s">
        <v>44</v>
      </c>
      <c r="I42" s="11" t="s">
        <v>89</v>
      </c>
      <c r="J42" s="35">
        <v>106.80000305175781</v>
      </c>
      <c r="K42" s="5">
        <v>52</v>
      </c>
      <c r="L42" s="35">
        <f t="shared" ref="L42:L73" si="4">J42+K42</f>
        <v>158.80000305175781</v>
      </c>
      <c r="M42" s="35">
        <v>98.010002136230469</v>
      </c>
      <c r="N42" s="5">
        <v>8</v>
      </c>
      <c r="O42" s="35">
        <f t="shared" ref="O42:O73" si="5">M42+N42</f>
        <v>106.01000213623047</v>
      </c>
      <c r="P42" s="35">
        <f t="shared" ref="P42:P73" si="6">MIN(O42,L42)</f>
        <v>106.01000213623047</v>
      </c>
      <c r="Q42" s="35">
        <f t="shared" ref="Q42:Q73" si="7">IF( AND(ISNUMBER(P$10),ISNUMBER(P42)),(P42-P$10)/P$10*100,"")</f>
        <v>24.351908664199964</v>
      </c>
    </row>
    <row r="43" spans="1:17" ht="30" x14ac:dyDescent="0.25">
      <c r="A43" s="5">
        <v>33</v>
      </c>
      <c r="B43" s="11" t="s">
        <v>407</v>
      </c>
      <c r="C43" s="11">
        <v>2003</v>
      </c>
      <c r="D43" s="11">
        <v>2003</v>
      </c>
      <c r="E43" s="11">
        <v>2003</v>
      </c>
      <c r="F43" s="11" t="s">
        <v>17</v>
      </c>
      <c r="G43" s="11" t="s">
        <v>35</v>
      </c>
      <c r="H43" s="11" t="s">
        <v>36</v>
      </c>
      <c r="I43" s="11" t="s">
        <v>37</v>
      </c>
      <c r="J43" s="35">
        <v>141.74000549316406</v>
      </c>
      <c r="K43" s="5">
        <v>52</v>
      </c>
      <c r="L43" s="35">
        <f t="shared" si="4"/>
        <v>193.74000549316406</v>
      </c>
      <c r="M43" s="35">
        <v>103.95999908447266</v>
      </c>
      <c r="N43" s="5">
        <v>4</v>
      </c>
      <c r="O43" s="35">
        <f t="shared" si="5"/>
        <v>107.95999908447266</v>
      </c>
      <c r="P43" s="35">
        <f t="shared" si="6"/>
        <v>107.95999908447266</v>
      </c>
      <c r="Q43" s="35">
        <f t="shared" si="7"/>
        <v>26.639295113750915</v>
      </c>
    </row>
    <row r="44" spans="1:17" ht="45" x14ac:dyDescent="0.25">
      <c r="A44" s="5">
        <v>34</v>
      </c>
      <c r="B44" s="11" t="s">
        <v>99</v>
      </c>
      <c r="C44" s="11">
        <v>2002</v>
      </c>
      <c r="D44" s="11">
        <v>2002</v>
      </c>
      <c r="E44" s="11">
        <v>2002</v>
      </c>
      <c r="F44" s="11">
        <v>1</v>
      </c>
      <c r="G44" s="11" t="s">
        <v>100</v>
      </c>
      <c r="H44" s="11" t="s">
        <v>101</v>
      </c>
      <c r="I44" s="11" t="s">
        <v>102</v>
      </c>
      <c r="J44" s="35">
        <v>112.90000152587891</v>
      </c>
      <c r="K44" s="5">
        <v>56</v>
      </c>
      <c r="L44" s="35">
        <f t="shared" si="4"/>
        <v>168.90000152587891</v>
      </c>
      <c r="M44" s="35">
        <v>109.08000183105469</v>
      </c>
      <c r="N44" s="5">
        <v>4</v>
      </c>
      <c r="O44" s="35">
        <f t="shared" si="5"/>
        <v>113.08000183105469</v>
      </c>
      <c r="P44" s="35">
        <f t="shared" si="6"/>
        <v>113.08000183105469</v>
      </c>
      <c r="Q44" s="35">
        <f t="shared" si="7"/>
        <v>32.645163438187318</v>
      </c>
    </row>
    <row r="45" spans="1:17" ht="60" x14ac:dyDescent="0.25">
      <c r="A45" s="5">
        <v>35</v>
      </c>
      <c r="B45" s="11" t="s">
        <v>22</v>
      </c>
      <c r="C45" s="11">
        <v>2002</v>
      </c>
      <c r="D45" s="11">
        <v>2002</v>
      </c>
      <c r="E45" s="11">
        <v>2002</v>
      </c>
      <c r="F45" s="11">
        <v>1</v>
      </c>
      <c r="G45" s="11" t="s">
        <v>24</v>
      </c>
      <c r="H45" s="11" t="s">
        <v>25</v>
      </c>
      <c r="I45" s="11" t="s">
        <v>26</v>
      </c>
      <c r="J45" s="35">
        <v>172.25</v>
      </c>
      <c r="K45" s="5">
        <v>8</v>
      </c>
      <c r="L45" s="35">
        <f t="shared" si="4"/>
        <v>180.25</v>
      </c>
      <c r="M45" s="35">
        <v>115.45999908447266</v>
      </c>
      <c r="N45" s="5">
        <v>0</v>
      </c>
      <c r="O45" s="35">
        <f t="shared" si="5"/>
        <v>115.45999908447266</v>
      </c>
      <c r="P45" s="35">
        <f t="shared" si="6"/>
        <v>115.45999908447266</v>
      </c>
      <c r="Q45" s="35">
        <f t="shared" si="7"/>
        <v>35.436949072695192</v>
      </c>
    </row>
    <row r="46" spans="1:17" ht="30" x14ac:dyDescent="0.25">
      <c r="A46" s="5">
        <v>36</v>
      </c>
      <c r="B46" s="11" t="s">
        <v>305</v>
      </c>
      <c r="C46" s="11">
        <v>2000</v>
      </c>
      <c r="D46" s="11">
        <v>2000</v>
      </c>
      <c r="E46" s="11">
        <v>2000</v>
      </c>
      <c r="F46" s="11" t="s">
        <v>17</v>
      </c>
      <c r="G46" s="11" t="s">
        <v>35</v>
      </c>
      <c r="H46" s="11" t="s">
        <v>36</v>
      </c>
      <c r="I46" s="11" t="s">
        <v>261</v>
      </c>
      <c r="J46" s="35">
        <v>102.05000305175781</v>
      </c>
      <c r="K46" s="5">
        <v>56</v>
      </c>
      <c r="L46" s="35">
        <f t="shared" si="4"/>
        <v>158.05000305175781</v>
      </c>
      <c r="M46" s="35">
        <v>115.52999877929687</v>
      </c>
      <c r="N46" s="5">
        <v>2</v>
      </c>
      <c r="O46" s="35">
        <f t="shared" si="5"/>
        <v>117.52999877929687</v>
      </c>
      <c r="P46" s="35">
        <f t="shared" si="6"/>
        <v>117.52999877929687</v>
      </c>
      <c r="Q46" s="35">
        <f t="shared" si="7"/>
        <v>37.865101207386367</v>
      </c>
    </row>
    <row r="47" spans="1:17" ht="90" x14ac:dyDescent="0.25">
      <c r="A47" s="5">
        <v>37</v>
      </c>
      <c r="B47" s="11" t="s">
        <v>202</v>
      </c>
      <c r="C47" s="11">
        <v>2003</v>
      </c>
      <c r="D47" s="11">
        <v>2003</v>
      </c>
      <c r="E47" s="11">
        <v>2003</v>
      </c>
      <c r="F47" s="11">
        <v>1</v>
      </c>
      <c r="G47" s="11" t="s">
        <v>11</v>
      </c>
      <c r="H47" s="11" t="s">
        <v>12</v>
      </c>
      <c r="I47" s="11" t="s">
        <v>13</v>
      </c>
      <c r="J47" s="35">
        <v>129.60000610351562</v>
      </c>
      <c r="K47" s="5">
        <v>54</v>
      </c>
      <c r="L47" s="35">
        <f t="shared" si="4"/>
        <v>183.60000610351562</v>
      </c>
      <c r="M47" s="35">
        <v>126.23999786376953</v>
      </c>
      <c r="N47" s="5">
        <v>2</v>
      </c>
      <c r="O47" s="35">
        <f t="shared" si="5"/>
        <v>128.23999786376953</v>
      </c>
      <c r="P47" s="35">
        <f t="shared" si="6"/>
        <v>128.23999786376953</v>
      </c>
      <c r="Q47" s="35">
        <f t="shared" si="7"/>
        <v>50.428149986826433</v>
      </c>
    </row>
    <row r="48" spans="1:17" ht="30" x14ac:dyDescent="0.25">
      <c r="A48" s="5">
        <v>38</v>
      </c>
      <c r="B48" s="11" t="s">
        <v>47</v>
      </c>
      <c r="C48" s="11">
        <v>2000</v>
      </c>
      <c r="D48" s="11">
        <v>2000</v>
      </c>
      <c r="E48" s="11">
        <v>2000</v>
      </c>
      <c r="F48" s="11">
        <v>1</v>
      </c>
      <c r="G48" s="11" t="s">
        <v>48</v>
      </c>
      <c r="H48" s="11" t="s">
        <v>49</v>
      </c>
      <c r="I48" s="11" t="s">
        <v>50</v>
      </c>
      <c r="J48" s="35">
        <v>154.88999938964844</v>
      </c>
      <c r="K48" s="5">
        <v>12</v>
      </c>
      <c r="L48" s="35">
        <f t="shared" si="4"/>
        <v>166.88999938964844</v>
      </c>
      <c r="M48" s="35">
        <v>127.77999877929687</v>
      </c>
      <c r="N48" s="5">
        <v>6</v>
      </c>
      <c r="O48" s="35">
        <f t="shared" si="5"/>
        <v>133.77999877929687</v>
      </c>
      <c r="P48" s="35">
        <f t="shared" si="6"/>
        <v>133.77999877929687</v>
      </c>
      <c r="Q48" s="35">
        <f t="shared" si="7"/>
        <v>56.926684785098971</v>
      </c>
    </row>
    <row r="49" spans="1:17" ht="30" x14ac:dyDescent="0.25">
      <c r="A49" s="5">
        <v>39</v>
      </c>
      <c r="B49" s="11" t="s">
        <v>224</v>
      </c>
      <c r="C49" s="11">
        <v>2002</v>
      </c>
      <c r="D49" s="11">
        <v>2002</v>
      </c>
      <c r="E49" s="11">
        <v>2002</v>
      </c>
      <c r="F49" s="11">
        <v>1</v>
      </c>
      <c r="G49" s="11" t="s">
        <v>55</v>
      </c>
      <c r="H49" s="11" t="s">
        <v>156</v>
      </c>
      <c r="I49" s="11" t="s">
        <v>157</v>
      </c>
      <c r="J49" s="35">
        <v>140.25</v>
      </c>
      <c r="K49" s="5">
        <v>58</v>
      </c>
      <c r="L49" s="35">
        <f t="shared" si="4"/>
        <v>198.25</v>
      </c>
      <c r="M49" s="35">
        <v>135.97999572753906</v>
      </c>
      <c r="N49" s="5">
        <v>0</v>
      </c>
      <c r="O49" s="35">
        <f t="shared" si="5"/>
        <v>135.97999572753906</v>
      </c>
      <c r="P49" s="35">
        <f t="shared" si="6"/>
        <v>135.97999572753906</v>
      </c>
      <c r="Q49" s="35">
        <f t="shared" si="7"/>
        <v>59.507326366614734</v>
      </c>
    </row>
    <row r="50" spans="1:17" ht="60" x14ac:dyDescent="0.25">
      <c r="A50" s="5">
        <v>40</v>
      </c>
      <c r="B50" s="11" t="s">
        <v>397</v>
      </c>
      <c r="C50" s="11">
        <v>2001</v>
      </c>
      <c r="D50" s="11">
        <v>2001</v>
      </c>
      <c r="E50" s="11">
        <v>2001</v>
      </c>
      <c r="F50" s="11">
        <v>1</v>
      </c>
      <c r="G50" s="11" t="s">
        <v>80</v>
      </c>
      <c r="H50" s="11" t="s">
        <v>244</v>
      </c>
      <c r="I50" s="11" t="s">
        <v>245</v>
      </c>
      <c r="J50" s="35">
        <v>154.44999694824219</v>
      </c>
      <c r="K50" s="5">
        <v>8</v>
      </c>
      <c r="L50" s="35">
        <f t="shared" si="4"/>
        <v>162.44999694824219</v>
      </c>
      <c r="M50" s="35">
        <v>130.07000732421875</v>
      </c>
      <c r="N50" s="5">
        <v>8</v>
      </c>
      <c r="O50" s="35">
        <f t="shared" si="5"/>
        <v>138.07000732421875</v>
      </c>
      <c r="P50" s="35">
        <f t="shared" si="6"/>
        <v>138.07000732421875</v>
      </c>
      <c r="Q50" s="35">
        <f t="shared" si="7"/>
        <v>61.958952872983872</v>
      </c>
    </row>
    <row r="51" spans="1:17" x14ac:dyDescent="0.25">
      <c r="A51" s="5">
        <v>41</v>
      </c>
      <c r="B51" s="11" t="s">
        <v>295</v>
      </c>
      <c r="C51" s="11">
        <v>1998</v>
      </c>
      <c r="D51" s="11">
        <v>1998</v>
      </c>
      <c r="E51" s="11">
        <v>1998</v>
      </c>
      <c r="F51" s="11" t="s">
        <v>17</v>
      </c>
      <c r="G51" s="11" t="s">
        <v>92</v>
      </c>
      <c r="H51" s="11" t="s">
        <v>93</v>
      </c>
      <c r="I51" s="11" t="s">
        <v>94</v>
      </c>
      <c r="J51" s="35">
        <v>135.3699951171875</v>
      </c>
      <c r="K51" s="5">
        <v>52</v>
      </c>
      <c r="L51" s="35">
        <f t="shared" si="4"/>
        <v>187.3699951171875</v>
      </c>
      <c r="M51" s="35">
        <v>136.91000366210937</v>
      </c>
      <c r="N51" s="5">
        <v>2</v>
      </c>
      <c r="O51" s="35">
        <f t="shared" si="5"/>
        <v>138.91000366210937</v>
      </c>
      <c r="P51" s="35">
        <f t="shared" si="6"/>
        <v>138.91000366210937</v>
      </c>
      <c r="Q51" s="35">
        <f t="shared" si="7"/>
        <v>62.944285820656155</v>
      </c>
    </row>
    <row r="52" spans="1:17" ht="45" x14ac:dyDescent="0.25">
      <c r="A52" s="5">
        <v>42</v>
      </c>
      <c r="B52" s="11" t="s">
        <v>344</v>
      </c>
      <c r="C52" s="11">
        <v>1998</v>
      </c>
      <c r="D52" s="11">
        <v>1998</v>
      </c>
      <c r="E52" s="11">
        <v>1998</v>
      </c>
      <c r="F52" s="11">
        <v>1</v>
      </c>
      <c r="G52" s="11" t="s">
        <v>115</v>
      </c>
      <c r="H52" s="11" t="s">
        <v>116</v>
      </c>
      <c r="I52" s="11" t="s">
        <v>345</v>
      </c>
      <c r="J52" s="35">
        <v>169.55999755859375</v>
      </c>
      <c r="K52" s="5">
        <v>6</v>
      </c>
      <c r="L52" s="35">
        <f t="shared" si="4"/>
        <v>175.55999755859375</v>
      </c>
      <c r="M52" s="35">
        <v>132.77999877929687</v>
      </c>
      <c r="N52" s="5">
        <v>12</v>
      </c>
      <c r="O52" s="35">
        <f t="shared" si="5"/>
        <v>144.77999877929687</v>
      </c>
      <c r="P52" s="35">
        <f t="shared" si="6"/>
        <v>144.77999877929687</v>
      </c>
      <c r="Q52" s="35">
        <f t="shared" si="7"/>
        <v>69.829910591550586</v>
      </c>
    </row>
    <row r="53" spans="1:17" ht="90" x14ac:dyDescent="0.25">
      <c r="A53" s="5">
        <v>42</v>
      </c>
      <c r="B53" s="11" t="s">
        <v>226</v>
      </c>
      <c r="C53" s="11">
        <v>2003</v>
      </c>
      <c r="D53" s="11">
        <v>2003</v>
      </c>
      <c r="E53" s="11">
        <v>2003</v>
      </c>
      <c r="F53" s="11">
        <v>1</v>
      </c>
      <c r="G53" s="11" t="s">
        <v>11</v>
      </c>
      <c r="H53" s="11" t="s">
        <v>12</v>
      </c>
      <c r="I53" s="11" t="s">
        <v>13</v>
      </c>
      <c r="J53" s="35">
        <v>218.57000732421875</v>
      </c>
      <c r="K53" s="5">
        <v>102</v>
      </c>
      <c r="L53" s="35">
        <f t="shared" si="4"/>
        <v>320.57000732421875</v>
      </c>
      <c r="M53" s="35">
        <v>140.77999877929687</v>
      </c>
      <c r="N53" s="5">
        <v>4</v>
      </c>
      <c r="O53" s="35">
        <f t="shared" si="5"/>
        <v>144.77999877929687</v>
      </c>
      <c r="P53" s="35">
        <f t="shared" si="6"/>
        <v>144.77999877929687</v>
      </c>
      <c r="Q53" s="35">
        <f t="shared" si="7"/>
        <v>69.829910591550586</v>
      </c>
    </row>
    <row r="54" spans="1:17" ht="60" x14ac:dyDescent="0.25">
      <c r="A54" s="5">
        <v>44</v>
      </c>
      <c r="B54" s="11" t="s">
        <v>16</v>
      </c>
      <c r="C54" s="11">
        <v>2000</v>
      </c>
      <c r="D54" s="11">
        <v>2000</v>
      </c>
      <c r="E54" s="11">
        <v>2000</v>
      </c>
      <c r="F54" s="11" t="s">
        <v>17</v>
      </c>
      <c r="G54" s="11" t="s">
        <v>18</v>
      </c>
      <c r="H54" s="11" t="s">
        <v>19</v>
      </c>
      <c r="I54" s="11" t="s">
        <v>20</v>
      </c>
      <c r="J54" s="35">
        <v>176.75</v>
      </c>
      <c r="K54" s="5">
        <v>52</v>
      </c>
      <c r="L54" s="35">
        <f t="shared" si="4"/>
        <v>228.75</v>
      </c>
      <c r="M54" s="35">
        <v>135.67999267578125</v>
      </c>
      <c r="N54" s="5">
        <v>10</v>
      </c>
      <c r="O54" s="35">
        <f t="shared" si="5"/>
        <v>145.67999267578125</v>
      </c>
      <c r="P54" s="35">
        <f t="shared" si="6"/>
        <v>145.67999267578125</v>
      </c>
      <c r="Q54" s="35">
        <f t="shared" si="7"/>
        <v>70.885621907074778</v>
      </c>
    </row>
    <row r="55" spans="1:17" ht="30" x14ac:dyDescent="0.25">
      <c r="A55" s="5">
        <v>45</v>
      </c>
      <c r="B55" s="11" t="s">
        <v>413</v>
      </c>
      <c r="C55" s="11">
        <v>2002</v>
      </c>
      <c r="D55" s="11">
        <v>2002</v>
      </c>
      <c r="E55" s="11">
        <v>2002</v>
      </c>
      <c r="F55" s="11">
        <v>1</v>
      </c>
      <c r="G55" s="11" t="s">
        <v>48</v>
      </c>
      <c r="H55" s="11" t="s">
        <v>156</v>
      </c>
      <c r="I55" s="11" t="s">
        <v>157</v>
      </c>
      <c r="J55" s="35">
        <v>147.32000732421875</v>
      </c>
      <c r="K55" s="5">
        <v>10</v>
      </c>
      <c r="L55" s="35">
        <f t="shared" si="4"/>
        <v>157.32000732421875</v>
      </c>
      <c r="M55" s="35">
        <v>146.16999816894531</v>
      </c>
      <c r="N55" s="5">
        <v>2</v>
      </c>
      <c r="O55" s="35">
        <f t="shared" si="5"/>
        <v>148.16999816894531</v>
      </c>
      <c r="P55" s="35">
        <f t="shared" si="6"/>
        <v>148.16999816894531</v>
      </c>
      <c r="Q55" s="35">
        <f t="shared" si="7"/>
        <v>73.806449465038497</v>
      </c>
    </row>
    <row r="56" spans="1:17" ht="30" x14ac:dyDescent="0.25">
      <c r="A56" s="5">
        <v>46</v>
      </c>
      <c r="B56" s="11" t="s">
        <v>155</v>
      </c>
      <c r="C56" s="11">
        <v>1999</v>
      </c>
      <c r="D56" s="11">
        <v>1999</v>
      </c>
      <c r="E56" s="11">
        <v>1999</v>
      </c>
      <c r="F56" s="11">
        <v>1</v>
      </c>
      <c r="G56" s="11" t="s">
        <v>55</v>
      </c>
      <c r="H56" s="11" t="s">
        <v>156</v>
      </c>
      <c r="I56" s="11" t="s">
        <v>157</v>
      </c>
      <c r="J56" s="35">
        <v>208.41000366210937</v>
      </c>
      <c r="K56" s="5">
        <v>56</v>
      </c>
      <c r="L56" s="35">
        <f t="shared" si="4"/>
        <v>264.41000366210937</v>
      </c>
      <c r="M56" s="35">
        <v>137.78999328613281</v>
      </c>
      <c r="N56" s="5">
        <v>12</v>
      </c>
      <c r="O56" s="35">
        <f t="shared" si="5"/>
        <v>149.78999328613281</v>
      </c>
      <c r="P56" s="35">
        <f t="shared" si="6"/>
        <v>149.78999328613281</v>
      </c>
      <c r="Q56" s="35">
        <f t="shared" si="7"/>
        <v>75.706736992531148</v>
      </c>
    </row>
    <row r="57" spans="1:17" ht="45" x14ac:dyDescent="0.25">
      <c r="A57" s="5">
        <v>47</v>
      </c>
      <c r="B57" s="11" t="s">
        <v>159</v>
      </c>
      <c r="C57" s="11">
        <v>2000</v>
      </c>
      <c r="D57" s="11">
        <v>2000</v>
      </c>
      <c r="E57" s="11">
        <v>2000</v>
      </c>
      <c r="F57" s="11">
        <v>1</v>
      </c>
      <c r="G57" s="11" t="s">
        <v>115</v>
      </c>
      <c r="H57" s="11" t="s">
        <v>116</v>
      </c>
      <c r="I57" s="11" t="s">
        <v>120</v>
      </c>
      <c r="J57" s="35">
        <v>177.19999694824219</v>
      </c>
      <c r="K57" s="5">
        <v>56</v>
      </c>
      <c r="L57" s="35">
        <f t="shared" si="4"/>
        <v>233.19999694824219</v>
      </c>
      <c r="M57" s="35">
        <v>144.88999938964844</v>
      </c>
      <c r="N57" s="5">
        <v>8</v>
      </c>
      <c r="O57" s="35">
        <f t="shared" si="5"/>
        <v>152.88999938964844</v>
      </c>
      <c r="P57" s="35">
        <f t="shared" si="6"/>
        <v>152.88999938964844</v>
      </c>
      <c r="Q57" s="35">
        <f t="shared" si="7"/>
        <v>79.343107788443916</v>
      </c>
    </row>
    <row r="58" spans="1:17" ht="90" x14ac:dyDescent="0.25">
      <c r="A58" s="5">
        <v>48</v>
      </c>
      <c r="B58" s="11" t="s">
        <v>470</v>
      </c>
      <c r="C58" s="11">
        <v>2003</v>
      </c>
      <c r="D58" s="11">
        <v>2003</v>
      </c>
      <c r="E58" s="11">
        <v>2003</v>
      </c>
      <c r="F58" s="11">
        <v>1</v>
      </c>
      <c r="G58" s="11" t="s">
        <v>18</v>
      </c>
      <c r="H58" s="11" t="s">
        <v>162</v>
      </c>
      <c r="I58" s="11" t="s">
        <v>163</v>
      </c>
      <c r="J58" s="35">
        <v>175.78999328613281</v>
      </c>
      <c r="K58" s="5">
        <v>54</v>
      </c>
      <c r="L58" s="35">
        <f t="shared" si="4"/>
        <v>229.78999328613281</v>
      </c>
      <c r="M58" s="35">
        <v>95.129997253417969</v>
      </c>
      <c r="N58" s="5">
        <v>58</v>
      </c>
      <c r="O58" s="35">
        <f t="shared" si="5"/>
        <v>153.12999725341797</v>
      </c>
      <c r="P58" s="35">
        <f t="shared" si="6"/>
        <v>153.12999725341797</v>
      </c>
      <c r="Q58" s="35">
        <f t="shared" si="7"/>
        <v>79.624630209287943</v>
      </c>
    </row>
    <row r="59" spans="1:17" ht="60" x14ac:dyDescent="0.25">
      <c r="A59" s="5">
        <v>49</v>
      </c>
      <c r="B59" s="11" t="s">
        <v>314</v>
      </c>
      <c r="C59" s="11">
        <v>2003</v>
      </c>
      <c r="D59" s="11">
        <v>2003</v>
      </c>
      <c r="E59" s="11">
        <v>2003</v>
      </c>
      <c r="F59" s="11">
        <v>3</v>
      </c>
      <c r="G59" s="11" t="s">
        <v>24</v>
      </c>
      <c r="H59" s="11" t="s">
        <v>123</v>
      </c>
      <c r="I59" s="11" t="s">
        <v>124</v>
      </c>
      <c r="J59" s="35">
        <v>226.66999816894531</v>
      </c>
      <c r="K59" s="5">
        <v>62</v>
      </c>
      <c r="L59" s="35">
        <f t="shared" si="4"/>
        <v>288.66999816894531</v>
      </c>
      <c r="M59" s="35">
        <v>151.32000732421875</v>
      </c>
      <c r="N59" s="5">
        <v>4</v>
      </c>
      <c r="O59" s="35">
        <f t="shared" si="5"/>
        <v>155.32000732421875</v>
      </c>
      <c r="P59" s="35">
        <f t="shared" si="6"/>
        <v>155.32000732421875</v>
      </c>
      <c r="Q59" s="35">
        <f t="shared" si="7"/>
        <v>82.193556978555719</v>
      </c>
    </row>
    <row r="60" spans="1:17" ht="45" x14ac:dyDescent="0.25">
      <c r="A60" s="5">
        <v>50</v>
      </c>
      <c r="B60" s="11" t="s">
        <v>425</v>
      </c>
      <c r="C60" s="11">
        <v>2003</v>
      </c>
      <c r="D60" s="11">
        <v>2003</v>
      </c>
      <c r="E60" s="11">
        <v>2003</v>
      </c>
      <c r="F60" s="11">
        <v>3</v>
      </c>
      <c r="G60" s="11" t="s">
        <v>35</v>
      </c>
      <c r="H60" s="11" t="s">
        <v>107</v>
      </c>
      <c r="I60" s="11" t="s">
        <v>108</v>
      </c>
      <c r="J60" s="35">
        <v>155.52000427246094</v>
      </c>
      <c r="K60" s="5">
        <v>60</v>
      </c>
      <c r="L60" s="35">
        <f t="shared" si="4"/>
        <v>215.52000427246094</v>
      </c>
      <c r="M60" s="35">
        <v>142.44000244140625</v>
      </c>
      <c r="N60" s="5">
        <v>16</v>
      </c>
      <c r="O60" s="35">
        <f t="shared" si="5"/>
        <v>158.44000244140625</v>
      </c>
      <c r="P60" s="35">
        <f t="shared" si="6"/>
        <v>158.44000244140625</v>
      </c>
      <c r="Q60" s="35">
        <f t="shared" si="7"/>
        <v>85.853375297837246</v>
      </c>
    </row>
    <row r="61" spans="1:17" ht="45" x14ac:dyDescent="0.25">
      <c r="A61" s="5">
        <v>51</v>
      </c>
      <c r="B61" s="11" t="s">
        <v>57</v>
      </c>
      <c r="C61" s="11">
        <v>2000</v>
      </c>
      <c r="D61" s="11">
        <v>2000</v>
      </c>
      <c r="E61" s="11">
        <v>2000</v>
      </c>
      <c r="F61" s="11">
        <v>1</v>
      </c>
      <c r="G61" s="11" t="s">
        <v>58</v>
      </c>
      <c r="H61" s="11" t="s">
        <v>59</v>
      </c>
      <c r="I61" s="11" t="s">
        <v>60</v>
      </c>
      <c r="J61" s="35">
        <v>161.44999694824219</v>
      </c>
      <c r="K61" s="5">
        <v>12</v>
      </c>
      <c r="L61" s="35">
        <f t="shared" si="4"/>
        <v>173.44999694824219</v>
      </c>
      <c r="M61" s="35">
        <v>144.41999816894531</v>
      </c>
      <c r="N61" s="5">
        <v>16</v>
      </c>
      <c r="O61" s="35">
        <f t="shared" si="5"/>
        <v>160.41999816894531</v>
      </c>
      <c r="P61" s="35">
        <f t="shared" si="6"/>
        <v>160.41999816894531</v>
      </c>
      <c r="Q61" s="35">
        <f t="shared" si="7"/>
        <v>88.175950931314148</v>
      </c>
    </row>
    <row r="62" spans="1:17" ht="90" x14ac:dyDescent="0.25">
      <c r="A62" s="5">
        <v>52</v>
      </c>
      <c r="B62" s="11" t="s">
        <v>218</v>
      </c>
      <c r="C62" s="11">
        <v>2002</v>
      </c>
      <c r="D62" s="11">
        <v>2002</v>
      </c>
      <c r="E62" s="11">
        <v>2002</v>
      </c>
      <c r="F62" s="11">
        <v>1</v>
      </c>
      <c r="G62" s="11" t="s">
        <v>11</v>
      </c>
      <c r="H62" s="11" t="s">
        <v>12</v>
      </c>
      <c r="I62" s="11" t="s">
        <v>13</v>
      </c>
      <c r="J62" s="35">
        <v>185.33999633789062</v>
      </c>
      <c r="K62" s="5">
        <v>160</v>
      </c>
      <c r="L62" s="35">
        <f t="shared" si="4"/>
        <v>345.33999633789062</v>
      </c>
      <c r="M62" s="35">
        <v>159.02999877929687</v>
      </c>
      <c r="N62" s="5">
        <v>6</v>
      </c>
      <c r="O62" s="35">
        <f t="shared" si="5"/>
        <v>165.02999877929687</v>
      </c>
      <c r="P62" s="35">
        <f t="shared" si="6"/>
        <v>165.02999877929687</v>
      </c>
      <c r="Q62" s="35">
        <f t="shared" si="7"/>
        <v>93.583576280700143</v>
      </c>
    </row>
    <row r="63" spans="1:17" ht="30" x14ac:dyDescent="0.25">
      <c r="A63" s="5">
        <v>53</v>
      </c>
      <c r="B63" s="11" t="s">
        <v>187</v>
      </c>
      <c r="C63" s="11">
        <v>1998</v>
      </c>
      <c r="D63" s="11">
        <v>1998</v>
      </c>
      <c r="E63" s="11">
        <v>1998</v>
      </c>
      <c r="F63" s="11" t="s">
        <v>17</v>
      </c>
      <c r="G63" s="11" t="s">
        <v>48</v>
      </c>
      <c r="H63" s="11" t="s">
        <v>156</v>
      </c>
      <c r="I63" s="11" t="s">
        <v>157</v>
      </c>
      <c r="J63" s="35">
        <v>108.98999786376953</v>
      </c>
      <c r="K63" s="5">
        <v>56</v>
      </c>
      <c r="L63" s="35">
        <f t="shared" si="4"/>
        <v>164.98999786376953</v>
      </c>
      <c r="M63" s="35">
        <v>158.94999694824219</v>
      </c>
      <c r="N63" s="5">
        <v>8</v>
      </c>
      <c r="O63" s="35">
        <f t="shared" si="5"/>
        <v>166.94999694824219</v>
      </c>
      <c r="P63" s="35">
        <f t="shared" si="6"/>
        <v>164.98999786376953</v>
      </c>
      <c r="Q63" s="35">
        <f t="shared" si="7"/>
        <v>93.536654385653407</v>
      </c>
    </row>
    <row r="64" spans="1:17" ht="30" x14ac:dyDescent="0.25">
      <c r="A64" s="5">
        <v>54</v>
      </c>
      <c r="B64" s="11" t="s">
        <v>401</v>
      </c>
      <c r="C64" s="11">
        <v>2000</v>
      </c>
      <c r="D64" s="11">
        <v>2000</v>
      </c>
      <c r="E64" s="11">
        <v>2000</v>
      </c>
      <c r="F64" s="11">
        <v>1</v>
      </c>
      <c r="G64" s="11" t="s">
        <v>322</v>
      </c>
      <c r="H64" s="11" t="s">
        <v>323</v>
      </c>
      <c r="I64" s="11" t="s">
        <v>324</v>
      </c>
      <c r="J64" s="35">
        <v>160.3800048828125</v>
      </c>
      <c r="K64" s="5">
        <v>2</v>
      </c>
      <c r="L64" s="35">
        <f t="shared" si="4"/>
        <v>162.3800048828125</v>
      </c>
      <c r="M64" s="35">
        <v>161.66999816894531</v>
      </c>
      <c r="N64" s="5">
        <v>6</v>
      </c>
      <c r="O64" s="35">
        <f t="shared" si="5"/>
        <v>167.66999816894531</v>
      </c>
      <c r="P64" s="35">
        <f t="shared" si="6"/>
        <v>162.3800048828125</v>
      </c>
      <c r="Q64" s="35">
        <f t="shared" si="7"/>
        <v>90.475079041422291</v>
      </c>
    </row>
    <row r="65" spans="1:17" ht="45" x14ac:dyDescent="0.25">
      <c r="A65" s="5">
        <v>55</v>
      </c>
      <c r="B65" s="11" t="s">
        <v>42</v>
      </c>
      <c r="C65" s="11">
        <v>2002</v>
      </c>
      <c r="D65" s="11">
        <v>2002</v>
      </c>
      <c r="E65" s="11">
        <v>2002</v>
      </c>
      <c r="F65" s="11">
        <v>2</v>
      </c>
      <c r="G65" s="11" t="s">
        <v>43</v>
      </c>
      <c r="H65" s="11" t="s">
        <v>44</v>
      </c>
      <c r="I65" s="11" t="s">
        <v>45</v>
      </c>
      <c r="J65" s="35">
        <v>231.63999938964844</v>
      </c>
      <c r="K65" s="5">
        <v>62</v>
      </c>
      <c r="L65" s="35">
        <f t="shared" si="4"/>
        <v>293.63999938964844</v>
      </c>
      <c r="M65" s="35">
        <v>156.72999572753906</v>
      </c>
      <c r="N65" s="5">
        <v>12</v>
      </c>
      <c r="O65" s="35">
        <f t="shared" si="5"/>
        <v>168.72999572753906</v>
      </c>
      <c r="P65" s="35">
        <f t="shared" si="6"/>
        <v>168.72999572753906</v>
      </c>
      <c r="Q65" s="35">
        <f t="shared" si="7"/>
        <v>97.923748654004754</v>
      </c>
    </row>
    <row r="66" spans="1:17" ht="45" x14ac:dyDescent="0.25">
      <c r="A66" s="5">
        <v>56</v>
      </c>
      <c r="B66" s="11" t="s">
        <v>165</v>
      </c>
      <c r="C66" s="11">
        <v>2002</v>
      </c>
      <c r="D66" s="11">
        <v>2002</v>
      </c>
      <c r="E66" s="11">
        <v>2002</v>
      </c>
      <c r="F66" s="11">
        <v>2</v>
      </c>
      <c r="G66" s="11" t="s">
        <v>115</v>
      </c>
      <c r="H66" s="11" t="s">
        <v>116</v>
      </c>
      <c r="I66" s="11" t="s">
        <v>120</v>
      </c>
      <c r="J66" s="35">
        <v>230.38999938964844</v>
      </c>
      <c r="K66" s="5">
        <v>106</v>
      </c>
      <c r="L66" s="35">
        <f t="shared" si="4"/>
        <v>336.38999938964844</v>
      </c>
      <c r="M66" s="35">
        <v>159.08999633789062</v>
      </c>
      <c r="N66" s="5">
        <v>10</v>
      </c>
      <c r="O66" s="35">
        <f t="shared" si="5"/>
        <v>169.08999633789062</v>
      </c>
      <c r="P66" s="35">
        <f t="shared" si="6"/>
        <v>169.08999633789062</v>
      </c>
      <c r="Q66" s="35">
        <f t="shared" si="7"/>
        <v>98.346036759989005</v>
      </c>
    </row>
    <row r="67" spans="1:17" ht="30" x14ac:dyDescent="0.25">
      <c r="A67" s="5">
        <v>57</v>
      </c>
      <c r="B67" s="11" t="s">
        <v>145</v>
      </c>
      <c r="C67" s="11">
        <v>2002</v>
      </c>
      <c r="D67" s="11">
        <v>2002</v>
      </c>
      <c r="E67" s="11">
        <v>2002</v>
      </c>
      <c r="F67" s="11">
        <v>2</v>
      </c>
      <c r="G67" s="11" t="s">
        <v>55</v>
      </c>
      <c r="H67" s="11" t="s">
        <v>49</v>
      </c>
      <c r="I67" s="11" t="s">
        <v>50</v>
      </c>
      <c r="J67" s="35">
        <v>167.14999389648437</v>
      </c>
      <c r="K67" s="5">
        <v>104</v>
      </c>
      <c r="L67" s="35">
        <f t="shared" si="4"/>
        <v>271.14999389648438</v>
      </c>
      <c r="M67" s="35">
        <v>161.10000610351562</v>
      </c>
      <c r="N67" s="5">
        <v>8</v>
      </c>
      <c r="O67" s="35">
        <f t="shared" si="5"/>
        <v>169.10000610351562</v>
      </c>
      <c r="P67" s="35">
        <f t="shared" si="6"/>
        <v>169.10000610351562</v>
      </c>
      <c r="Q67" s="35">
        <f t="shared" si="7"/>
        <v>98.357778420546182</v>
      </c>
    </row>
    <row r="68" spans="1:17" ht="75" x14ac:dyDescent="0.25">
      <c r="A68" s="5">
        <v>58</v>
      </c>
      <c r="B68" s="11" t="s">
        <v>28</v>
      </c>
      <c r="C68" s="11">
        <v>2002</v>
      </c>
      <c r="D68" s="11">
        <v>2002</v>
      </c>
      <c r="E68" s="11">
        <v>2002</v>
      </c>
      <c r="F68" s="11">
        <v>2</v>
      </c>
      <c r="G68" s="11" t="s">
        <v>29</v>
      </c>
      <c r="H68" s="11" t="s">
        <v>30</v>
      </c>
      <c r="I68" s="11" t="s">
        <v>31</v>
      </c>
      <c r="J68" s="35">
        <v>161.75999450683594</v>
      </c>
      <c r="K68" s="5">
        <v>6</v>
      </c>
      <c r="L68" s="35">
        <f t="shared" si="4"/>
        <v>167.75999450683594</v>
      </c>
      <c r="M68" s="35">
        <v>156.42999267578125</v>
      </c>
      <c r="N68" s="5">
        <v>14</v>
      </c>
      <c r="O68" s="35">
        <f t="shared" si="5"/>
        <v>170.42999267578125</v>
      </c>
      <c r="P68" s="35">
        <f t="shared" si="6"/>
        <v>167.75999450683594</v>
      </c>
      <c r="Q68" s="35">
        <f t="shared" si="7"/>
        <v>96.785917310071483</v>
      </c>
    </row>
    <row r="69" spans="1:17" ht="45" x14ac:dyDescent="0.25">
      <c r="A69" s="5">
        <v>59</v>
      </c>
      <c r="B69" s="11" t="s">
        <v>393</v>
      </c>
      <c r="C69" s="11">
        <v>2002</v>
      </c>
      <c r="D69" s="11">
        <v>2002</v>
      </c>
      <c r="E69" s="11">
        <v>2002</v>
      </c>
      <c r="F69" s="11">
        <v>1</v>
      </c>
      <c r="G69" s="11" t="s">
        <v>100</v>
      </c>
      <c r="H69" s="11" t="s">
        <v>101</v>
      </c>
      <c r="I69" s="11" t="s">
        <v>382</v>
      </c>
      <c r="J69" s="35">
        <v>123.73999786376953</v>
      </c>
      <c r="K69" s="5">
        <v>52</v>
      </c>
      <c r="L69" s="35">
        <f t="shared" si="4"/>
        <v>175.73999786376953</v>
      </c>
      <c r="M69" s="35">
        <v>117.87999725341797</v>
      </c>
      <c r="N69" s="5">
        <v>54</v>
      </c>
      <c r="O69" s="35">
        <f t="shared" si="5"/>
        <v>171.87999725341797</v>
      </c>
      <c r="P69" s="35">
        <f t="shared" si="6"/>
        <v>171.87999725341797</v>
      </c>
      <c r="Q69" s="35">
        <f t="shared" si="7"/>
        <v>101.61876510664865</v>
      </c>
    </row>
    <row r="70" spans="1:17" ht="45" x14ac:dyDescent="0.25">
      <c r="A70" s="5">
        <v>60</v>
      </c>
      <c r="B70" s="11" t="s">
        <v>153</v>
      </c>
      <c r="C70" s="11">
        <v>2001</v>
      </c>
      <c r="D70" s="11">
        <v>2001</v>
      </c>
      <c r="E70" s="11">
        <v>2001</v>
      </c>
      <c r="F70" s="11">
        <v>3</v>
      </c>
      <c r="G70" s="11" t="s">
        <v>35</v>
      </c>
      <c r="H70" s="11" t="s">
        <v>36</v>
      </c>
      <c r="I70" s="11" t="s">
        <v>108</v>
      </c>
      <c r="J70" s="35">
        <v>153.00999450683594</v>
      </c>
      <c r="K70" s="5">
        <v>62</v>
      </c>
      <c r="L70" s="35">
        <f t="shared" si="4"/>
        <v>215.00999450683594</v>
      </c>
      <c r="M70" s="35">
        <v>160.97999572753906</v>
      </c>
      <c r="N70" s="5">
        <v>12</v>
      </c>
      <c r="O70" s="35">
        <f t="shared" si="5"/>
        <v>172.97999572753906</v>
      </c>
      <c r="P70" s="35">
        <f t="shared" si="6"/>
        <v>172.97999572753906</v>
      </c>
      <c r="Q70" s="35">
        <f t="shared" si="7"/>
        <v>102.90908589740653</v>
      </c>
    </row>
    <row r="71" spans="1:17" ht="45" x14ac:dyDescent="0.25">
      <c r="A71" s="5">
        <v>61</v>
      </c>
      <c r="B71" s="11" t="s">
        <v>211</v>
      </c>
      <c r="C71" s="11">
        <v>2000</v>
      </c>
      <c r="D71" s="11">
        <v>2000</v>
      </c>
      <c r="E71" s="11">
        <v>2000</v>
      </c>
      <c r="F71" s="11">
        <v>2</v>
      </c>
      <c r="G71" s="11" t="s">
        <v>212</v>
      </c>
      <c r="H71" s="11" t="s">
        <v>213</v>
      </c>
      <c r="I71" s="11" t="s">
        <v>214</v>
      </c>
      <c r="J71" s="35">
        <v>171.00999450683594</v>
      </c>
      <c r="K71" s="5">
        <v>60</v>
      </c>
      <c r="L71" s="35">
        <f t="shared" si="4"/>
        <v>231.00999450683594</v>
      </c>
      <c r="M71" s="35">
        <v>161.21000671386719</v>
      </c>
      <c r="N71" s="5">
        <v>12</v>
      </c>
      <c r="O71" s="35">
        <f t="shared" si="5"/>
        <v>173.21000671386719</v>
      </c>
      <c r="P71" s="35">
        <f t="shared" si="6"/>
        <v>173.21000671386719</v>
      </c>
      <c r="Q71" s="35">
        <f t="shared" si="7"/>
        <v>103.17889350600255</v>
      </c>
    </row>
    <row r="72" spans="1:17" ht="45" x14ac:dyDescent="0.25">
      <c r="A72" s="5">
        <v>62</v>
      </c>
      <c r="B72" s="11" t="s">
        <v>466</v>
      </c>
      <c r="C72" s="11">
        <v>2003</v>
      </c>
      <c r="D72" s="11">
        <v>2003</v>
      </c>
      <c r="E72" s="11">
        <v>2003</v>
      </c>
      <c r="F72" s="11">
        <v>1</v>
      </c>
      <c r="G72" s="11" t="s">
        <v>71</v>
      </c>
      <c r="H72" s="11" t="s">
        <v>72</v>
      </c>
      <c r="I72" s="11" t="s">
        <v>378</v>
      </c>
      <c r="J72" s="35">
        <v>174.10000610351562</v>
      </c>
      <c r="K72" s="5">
        <v>158</v>
      </c>
      <c r="L72" s="35">
        <f t="shared" si="4"/>
        <v>332.10000610351562</v>
      </c>
      <c r="M72" s="35">
        <v>170.58999633789063</v>
      </c>
      <c r="N72" s="5">
        <v>10</v>
      </c>
      <c r="O72" s="35">
        <f t="shared" si="5"/>
        <v>180.58999633789063</v>
      </c>
      <c r="P72" s="35">
        <f t="shared" si="6"/>
        <v>180.58999633789063</v>
      </c>
      <c r="Q72" s="35">
        <f t="shared" si="7"/>
        <v>111.83577283037023</v>
      </c>
    </row>
    <row r="73" spans="1:17" ht="45" x14ac:dyDescent="0.25">
      <c r="A73" s="5">
        <v>63</v>
      </c>
      <c r="B73" s="11" t="s">
        <v>70</v>
      </c>
      <c r="C73" s="11">
        <v>2001</v>
      </c>
      <c r="D73" s="11">
        <v>2001</v>
      </c>
      <c r="E73" s="11">
        <v>2001</v>
      </c>
      <c r="F73" s="11">
        <v>1</v>
      </c>
      <c r="G73" s="11" t="s">
        <v>71</v>
      </c>
      <c r="H73" s="11" t="s">
        <v>72</v>
      </c>
      <c r="I73" s="11" t="s">
        <v>73</v>
      </c>
      <c r="J73" s="35">
        <v>119.20999908447266</v>
      </c>
      <c r="K73" s="5">
        <v>154</v>
      </c>
      <c r="L73" s="35">
        <f t="shared" si="4"/>
        <v>273.20999908447266</v>
      </c>
      <c r="M73" s="35">
        <v>116.5</v>
      </c>
      <c r="N73" s="5">
        <v>68</v>
      </c>
      <c r="O73" s="35">
        <f t="shared" si="5"/>
        <v>184.5</v>
      </c>
      <c r="P73" s="35">
        <f t="shared" si="6"/>
        <v>184.5</v>
      </c>
      <c r="Q73" s="35">
        <f t="shared" si="7"/>
        <v>116.42228739002934</v>
      </c>
    </row>
    <row r="74" spans="1:17" ht="30" x14ac:dyDescent="0.25">
      <c r="A74" s="5">
        <v>64</v>
      </c>
      <c r="B74" s="11" t="s">
        <v>54</v>
      </c>
      <c r="C74" s="11">
        <v>2002</v>
      </c>
      <c r="D74" s="11">
        <v>2002</v>
      </c>
      <c r="E74" s="11">
        <v>2002</v>
      </c>
      <c r="F74" s="11">
        <v>2</v>
      </c>
      <c r="G74" s="11" t="s">
        <v>55</v>
      </c>
      <c r="H74" s="11" t="s">
        <v>49</v>
      </c>
      <c r="I74" s="11" t="s">
        <v>50</v>
      </c>
      <c r="J74" s="35">
        <v>225.1300048828125</v>
      </c>
      <c r="K74" s="5">
        <v>262</v>
      </c>
      <c r="L74" s="35">
        <f t="shared" ref="L74:L105" si="8">J74+K74</f>
        <v>487.1300048828125</v>
      </c>
      <c r="M74" s="35">
        <v>174.53999328613281</v>
      </c>
      <c r="N74" s="5">
        <v>12</v>
      </c>
      <c r="O74" s="35">
        <f t="shared" ref="O74:O105" si="9">M74+N74</f>
        <v>186.53999328613281</v>
      </c>
      <c r="P74" s="35">
        <f t="shared" ref="P74:P105" si="10">MIN(O74,L74)</f>
        <v>186.53999328613281</v>
      </c>
      <c r="Q74" s="35">
        <f t="shared" ref="Q74:Q105" si="11">IF( AND(ISNUMBER(P$10),ISNUMBER(P74)),(P74-P$10)/P$10*100,"")</f>
        <v>118.81524139135813</v>
      </c>
    </row>
    <row r="75" spans="1:17" ht="45" x14ac:dyDescent="0.25">
      <c r="A75" s="5">
        <v>65</v>
      </c>
      <c r="B75" s="11" t="s">
        <v>441</v>
      </c>
      <c r="C75" s="11">
        <v>2002</v>
      </c>
      <c r="D75" s="11">
        <v>2002</v>
      </c>
      <c r="E75" s="11">
        <v>2002</v>
      </c>
      <c r="F75" s="11">
        <v>2</v>
      </c>
      <c r="G75" s="11" t="s">
        <v>115</v>
      </c>
      <c r="H75" s="11" t="s">
        <v>116</v>
      </c>
      <c r="I75" s="11" t="s">
        <v>120</v>
      </c>
      <c r="J75" s="35">
        <v>187.49000549316406</v>
      </c>
      <c r="K75" s="5">
        <v>10</v>
      </c>
      <c r="L75" s="35">
        <f t="shared" si="8"/>
        <v>197.49000549316406</v>
      </c>
      <c r="M75" s="35">
        <v>168.83999633789062</v>
      </c>
      <c r="N75" s="5">
        <v>18</v>
      </c>
      <c r="O75" s="35">
        <f t="shared" si="9"/>
        <v>186.83999633789062</v>
      </c>
      <c r="P75" s="35">
        <f t="shared" si="10"/>
        <v>186.83999633789062</v>
      </c>
      <c r="Q75" s="35">
        <f t="shared" si="11"/>
        <v>119.16715112949048</v>
      </c>
    </row>
    <row r="76" spans="1:17" ht="90" x14ac:dyDescent="0.25">
      <c r="A76" s="5">
        <v>66</v>
      </c>
      <c r="B76" s="11" t="s">
        <v>9</v>
      </c>
      <c r="C76" s="11">
        <v>2003</v>
      </c>
      <c r="D76" s="11">
        <v>2003</v>
      </c>
      <c r="E76" s="11">
        <v>2003</v>
      </c>
      <c r="F76" s="11">
        <v>2</v>
      </c>
      <c r="G76" s="11" t="s">
        <v>11</v>
      </c>
      <c r="H76" s="11" t="s">
        <v>12</v>
      </c>
      <c r="I76" s="11" t="s">
        <v>13</v>
      </c>
      <c r="J76" s="35">
        <v>178.72000122070312</v>
      </c>
      <c r="K76" s="5">
        <v>260</v>
      </c>
      <c r="L76" s="35">
        <f t="shared" si="8"/>
        <v>438.72000122070312</v>
      </c>
      <c r="M76" s="35">
        <v>177.75999450683594</v>
      </c>
      <c r="N76" s="5">
        <v>10</v>
      </c>
      <c r="O76" s="35">
        <f t="shared" si="9"/>
        <v>187.75999450683594</v>
      </c>
      <c r="P76" s="35">
        <f t="shared" si="10"/>
        <v>187.75999450683594</v>
      </c>
      <c r="Q76" s="35">
        <f t="shared" si="11"/>
        <v>120.24632786725624</v>
      </c>
    </row>
    <row r="77" spans="1:17" ht="30" x14ac:dyDescent="0.25">
      <c r="A77" s="5">
        <v>67</v>
      </c>
      <c r="B77" s="11" t="s">
        <v>321</v>
      </c>
      <c r="C77" s="11">
        <v>2001</v>
      </c>
      <c r="D77" s="11">
        <v>2001</v>
      </c>
      <c r="E77" s="11">
        <v>2001</v>
      </c>
      <c r="F77" s="11">
        <v>2</v>
      </c>
      <c r="G77" s="11" t="s">
        <v>322</v>
      </c>
      <c r="H77" s="11" t="s">
        <v>323</v>
      </c>
      <c r="I77" s="11" t="s">
        <v>324</v>
      </c>
      <c r="J77" s="35"/>
      <c r="K77" s="5"/>
      <c r="L77" s="35" t="s">
        <v>846</v>
      </c>
      <c r="M77" s="35">
        <v>171.17999267578125</v>
      </c>
      <c r="N77" s="5">
        <v>20</v>
      </c>
      <c r="O77" s="35">
        <f t="shared" si="9"/>
        <v>191.17999267578125</v>
      </c>
      <c r="P77" s="35">
        <f t="shared" si="10"/>
        <v>191.17999267578125</v>
      </c>
      <c r="Q77" s="35">
        <f t="shared" si="11"/>
        <v>124.2580559246701</v>
      </c>
    </row>
    <row r="78" spans="1:17" ht="45" x14ac:dyDescent="0.25">
      <c r="A78" s="5">
        <v>68</v>
      </c>
      <c r="B78" s="11" t="s">
        <v>106</v>
      </c>
      <c r="C78" s="11">
        <v>2002</v>
      </c>
      <c r="D78" s="11">
        <v>2002</v>
      </c>
      <c r="E78" s="11">
        <v>2002</v>
      </c>
      <c r="F78" s="11">
        <v>3</v>
      </c>
      <c r="G78" s="11" t="s">
        <v>35</v>
      </c>
      <c r="H78" s="11" t="s">
        <v>107</v>
      </c>
      <c r="I78" s="11" t="s">
        <v>108</v>
      </c>
      <c r="J78" s="35">
        <v>159.52999877929687</v>
      </c>
      <c r="K78" s="5">
        <v>8</v>
      </c>
      <c r="L78" s="35">
        <f t="shared" si="8"/>
        <v>167.52999877929687</v>
      </c>
      <c r="M78" s="35">
        <v>155.75</v>
      </c>
      <c r="N78" s="5">
        <v>52</v>
      </c>
      <c r="O78" s="35">
        <f t="shared" si="9"/>
        <v>207.75</v>
      </c>
      <c r="P78" s="35">
        <f t="shared" si="10"/>
        <v>167.52999877929687</v>
      </c>
      <c r="Q78" s="35">
        <f t="shared" si="11"/>
        <v>96.516127600348241</v>
      </c>
    </row>
    <row r="79" spans="1:17" ht="75" x14ac:dyDescent="0.25">
      <c r="A79" s="5">
        <v>69</v>
      </c>
      <c r="B79" s="11" t="s">
        <v>292</v>
      </c>
      <c r="C79" s="11">
        <v>2002</v>
      </c>
      <c r="D79" s="11">
        <v>2002</v>
      </c>
      <c r="E79" s="11">
        <v>2002</v>
      </c>
      <c r="F79" s="11">
        <v>2</v>
      </c>
      <c r="G79" s="11" t="s">
        <v>29</v>
      </c>
      <c r="H79" s="11" t="s">
        <v>30</v>
      </c>
      <c r="I79" s="11" t="s">
        <v>31</v>
      </c>
      <c r="J79" s="35">
        <v>156.53999328613281</v>
      </c>
      <c r="K79" s="5">
        <v>60</v>
      </c>
      <c r="L79" s="35">
        <f t="shared" si="8"/>
        <v>216.53999328613281</v>
      </c>
      <c r="M79" s="35">
        <v>157.80000305175781</v>
      </c>
      <c r="N79" s="5">
        <v>56</v>
      </c>
      <c r="O79" s="35">
        <f t="shared" si="9"/>
        <v>213.80000305175781</v>
      </c>
      <c r="P79" s="35">
        <f t="shared" si="10"/>
        <v>213.80000305175781</v>
      </c>
      <c r="Q79" s="35">
        <f t="shared" si="11"/>
        <v>150.79179243607953</v>
      </c>
    </row>
    <row r="80" spans="1:17" ht="45" x14ac:dyDescent="0.25">
      <c r="A80" s="5">
        <v>70</v>
      </c>
      <c r="B80" s="11" t="s">
        <v>377</v>
      </c>
      <c r="C80" s="11">
        <v>2003</v>
      </c>
      <c r="D80" s="11">
        <v>2003</v>
      </c>
      <c r="E80" s="11">
        <v>2003</v>
      </c>
      <c r="F80" s="11">
        <v>2</v>
      </c>
      <c r="G80" s="11" t="s">
        <v>71</v>
      </c>
      <c r="H80" s="11" t="s">
        <v>72</v>
      </c>
      <c r="I80" s="11" t="s">
        <v>378</v>
      </c>
      <c r="J80" s="35">
        <v>175.61000061035156</v>
      </c>
      <c r="K80" s="5">
        <v>18</v>
      </c>
      <c r="L80" s="35">
        <f t="shared" si="8"/>
        <v>193.61000061035156</v>
      </c>
      <c r="M80" s="35">
        <v>199.67999267578125</v>
      </c>
      <c r="N80" s="5">
        <v>20</v>
      </c>
      <c r="O80" s="35">
        <f t="shared" si="9"/>
        <v>219.67999267578125</v>
      </c>
      <c r="P80" s="35">
        <f t="shared" si="10"/>
        <v>193.61000061035156</v>
      </c>
      <c r="Q80" s="35">
        <f t="shared" si="11"/>
        <v>127.10850511478189</v>
      </c>
    </row>
    <row r="81" spans="1:17" ht="45" x14ac:dyDescent="0.25">
      <c r="A81" s="5">
        <v>71</v>
      </c>
      <c r="B81" s="11" t="s">
        <v>405</v>
      </c>
      <c r="C81" s="11">
        <v>2001</v>
      </c>
      <c r="D81" s="11">
        <v>2001</v>
      </c>
      <c r="E81" s="11">
        <v>2001</v>
      </c>
      <c r="F81" s="11">
        <v>2</v>
      </c>
      <c r="G81" s="11" t="s">
        <v>43</v>
      </c>
      <c r="H81" s="11" t="s">
        <v>44</v>
      </c>
      <c r="I81" s="11" t="s">
        <v>373</v>
      </c>
      <c r="J81" s="35">
        <v>122.40000152587891</v>
      </c>
      <c r="K81" s="5">
        <v>56</v>
      </c>
      <c r="L81" s="35">
        <f t="shared" si="8"/>
        <v>178.40000152587891</v>
      </c>
      <c r="M81" s="35">
        <v>218.58000183105469</v>
      </c>
      <c r="N81" s="5">
        <v>8</v>
      </c>
      <c r="O81" s="35">
        <f t="shared" si="9"/>
        <v>226.58000183105469</v>
      </c>
      <c r="P81" s="35">
        <f t="shared" si="10"/>
        <v>178.40000152587891</v>
      </c>
      <c r="Q81" s="35">
        <f t="shared" si="11"/>
        <v>109.26686395997524</v>
      </c>
    </row>
    <row r="82" spans="1:17" ht="30" x14ac:dyDescent="0.25">
      <c r="A82" s="5">
        <v>72</v>
      </c>
      <c r="B82" s="11" t="s">
        <v>419</v>
      </c>
      <c r="C82" s="11">
        <v>2003</v>
      </c>
      <c r="D82" s="11">
        <v>2003</v>
      </c>
      <c r="E82" s="11">
        <v>2003</v>
      </c>
      <c r="F82" s="11">
        <v>2</v>
      </c>
      <c r="G82" s="11" t="s">
        <v>35</v>
      </c>
      <c r="H82" s="11" t="s">
        <v>36</v>
      </c>
      <c r="I82" s="11" t="s">
        <v>261</v>
      </c>
      <c r="J82" s="35">
        <v>144.72000122070312</v>
      </c>
      <c r="K82" s="5">
        <v>60</v>
      </c>
      <c r="L82" s="35">
        <f t="shared" si="8"/>
        <v>204.72000122070312</v>
      </c>
      <c r="M82" s="35">
        <v>218.42999267578125</v>
      </c>
      <c r="N82" s="5">
        <v>14</v>
      </c>
      <c r="O82" s="35">
        <f t="shared" si="9"/>
        <v>232.42999267578125</v>
      </c>
      <c r="P82" s="35">
        <f t="shared" si="10"/>
        <v>204.72000122070312</v>
      </c>
      <c r="Q82" s="35">
        <f t="shared" si="11"/>
        <v>140.14076389525295</v>
      </c>
    </row>
    <row r="83" spans="1:17" ht="45" x14ac:dyDescent="0.25">
      <c r="A83" s="5">
        <v>73</v>
      </c>
      <c r="B83" s="11" t="s">
        <v>456</v>
      </c>
      <c r="C83" s="11">
        <v>2002</v>
      </c>
      <c r="D83" s="11">
        <v>2002</v>
      </c>
      <c r="E83" s="11">
        <v>2002</v>
      </c>
      <c r="F83" s="11">
        <v>2</v>
      </c>
      <c r="G83" s="11" t="s">
        <v>71</v>
      </c>
      <c r="H83" s="11" t="s">
        <v>72</v>
      </c>
      <c r="I83" s="11" t="s">
        <v>378</v>
      </c>
      <c r="J83" s="35">
        <v>174.02000427246094</v>
      </c>
      <c r="K83" s="5">
        <v>166</v>
      </c>
      <c r="L83" s="35">
        <f t="shared" si="8"/>
        <v>340.02000427246094</v>
      </c>
      <c r="M83" s="35">
        <v>153.16000366210937</v>
      </c>
      <c r="N83" s="5">
        <v>114</v>
      </c>
      <c r="O83" s="35">
        <f t="shared" si="9"/>
        <v>267.16000366210937</v>
      </c>
      <c r="P83" s="35">
        <f t="shared" si="10"/>
        <v>267.16000366210937</v>
      </c>
      <c r="Q83" s="35">
        <f t="shared" si="11"/>
        <v>213.38416851860336</v>
      </c>
    </row>
    <row r="84" spans="1:17" ht="75" x14ac:dyDescent="0.25">
      <c r="A84" s="5">
        <v>74</v>
      </c>
      <c r="B84" s="11" t="s">
        <v>147</v>
      </c>
      <c r="C84" s="11">
        <v>2002</v>
      </c>
      <c r="D84" s="11">
        <v>2002</v>
      </c>
      <c r="E84" s="11">
        <v>2002</v>
      </c>
      <c r="F84" s="11">
        <v>2</v>
      </c>
      <c r="G84" s="11" t="s">
        <v>29</v>
      </c>
      <c r="H84" s="11" t="s">
        <v>30</v>
      </c>
      <c r="I84" s="11" t="s">
        <v>31</v>
      </c>
      <c r="J84" s="35">
        <v>163.10000610351562</v>
      </c>
      <c r="K84" s="5">
        <v>54</v>
      </c>
      <c r="L84" s="35">
        <f t="shared" si="8"/>
        <v>217.10000610351562</v>
      </c>
      <c r="M84" s="35">
        <v>196.44000244140625</v>
      </c>
      <c r="N84" s="5">
        <v>108</v>
      </c>
      <c r="O84" s="35">
        <f t="shared" si="9"/>
        <v>304.44000244140625</v>
      </c>
      <c r="P84" s="35">
        <f t="shared" si="10"/>
        <v>217.10000610351562</v>
      </c>
      <c r="Q84" s="35">
        <f t="shared" si="11"/>
        <v>154.66276375778958</v>
      </c>
    </row>
    <row r="85" spans="1:17" ht="45" x14ac:dyDescent="0.25">
      <c r="A85" s="5">
        <v>75</v>
      </c>
      <c r="B85" s="11" t="s">
        <v>209</v>
      </c>
      <c r="C85" s="11">
        <v>2003</v>
      </c>
      <c r="D85" s="11">
        <v>2003</v>
      </c>
      <c r="E85" s="11">
        <v>2003</v>
      </c>
      <c r="F85" s="11">
        <v>3</v>
      </c>
      <c r="G85" s="11" t="s">
        <v>35</v>
      </c>
      <c r="H85" s="11" t="s">
        <v>107</v>
      </c>
      <c r="I85" s="11" t="s">
        <v>108</v>
      </c>
      <c r="J85" s="35">
        <v>205.72999572753906</v>
      </c>
      <c r="K85" s="5">
        <v>154</v>
      </c>
      <c r="L85" s="35">
        <f t="shared" si="8"/>
        <v>359.72999572753906</v>
      </c>
      <c r="M85" s="35">
        <v>203.27000427246094</v>
      </c>
      <c r="N85" s="5">
        <v>106</v>
      </c>
      <c r="O85" s="35">
        <f t="shared" si="9"/>
        <v>309.27000427246094</v>
      </c>
      <c r="P85" s="35">
        <f t="shared" si="10"/>
        <v>309.27000427246094</v>
      </c>
      <c r="Q85" s="35">
        <f t="shared" si="11"/>
        <v>262.78006366271075</v>
      </c>
    </row>
    <row r="86" spans="1:17" ht="45" x14ac:dyDescent="0.25">
      <c r="A86" s="5">
        <v>76</v>
      </c>
      <c r="B86" s="11" t="s">
        <v>119</v>
      </c>
      <c r="C86" s="11">
        <v>2003</v>
      </c>
      <c r="D86" s="11">
        <v>2003</v>
      </c>
      <c r="E86" s="11">
        <v>2003</v>
      </c>
      <c r="F86" s="11">
        <v>2</v>
      </c>
      <c r="G86" s="11" t="s">
        <v>115</v>
      </c>
      <c r="H86" s="11" t="s">
        <v>116</v>
      </c>
      <c r="I86" s="11" t="s">
        <v>120</v>
      </c>
      <c r="J86" s="35">
        <v>198.94000244140625</v>
      </c>
      <c r="K86" s="5">
        <v>6</v>
      </c>
      <c r="L86" s="35">
        <f t="shared" si="8"/>
        <v>204.94000244140625</v>
      </c>
      <c r="M86" s="35">
        <v>165.52000427246094</v>
      </c>
      <c r="N86" s="5">
        <v>152</v>
      </c>
      <c r="O86" s="35">
        <f t="shared" si="9"/>
        <v>317.52000427246094</v>
      </c>
      <c r="P86" s="35">
        <f t="shared" si="10"/>
        <v>204.94000244140625</v>
      </c>
      <c r="Q86" s="35">
        <f t="shared" si="11"/>
        <v>140.39882984329179</v>
      </c>
    </row>
    <row r="87" spans="1:17" ht="45" x14ac:dyDescent="0.25">
      <c r="A87" s="5">
        <v>77</v>
      </c>
      <c r="B87" s="11" t="s">
        <v>437</v>
      </c>
      <c r="C87" s="11">
        <v>2003</v>
      </c>
      <c r="D87" s="11">
        <v>2003</v>
      </c>
      <c r="E87" s="11">
        <v>2003</v>
      </c>
      <c r="F87" s="11">
        <v>2</v>
      </c>
      <c r="G87" s="11" t="s">
        <v>43</v>
      </c>
      <c r="H87" s="11" t="s">
        <v>44</v>
      </c>
      <c r="I87" s="11" t="s">
        <v>45</v>
      </c>
      <c r="J87" s="35">
        <v>224.3699951171875</v>
      </c>
      <c r="K87" s="5">
        <v>210</v>
      </c>
      <c r="L87" s="35">
        <f t="shared" si="8"/>
        <v>434.3699951171875</v>
      </c>
      <c r="M87" s="35">
        <v>215.47000122070312</v>
      </c>
      <c r="N87" s="5">
        <v>160</v>
      </c>
      <c r="O87" s="35">
        <f t="shared" si="9"/>
        <v>375.47000122070312</v>
      </c>
      <c r="P87" s="35">
        <f t="shared" si="10"/>
        <v>375.47000122070312</v>
      </c>
      <c r="Q87" s="35">
        <f t="shared" si="11"/>
        <v>340.43401902721774</v>
      </c>
    </row>
    <row r="88" spans="1:17" x14ac:dyDescent="0.25">
      <c r="A88" s="5">
        <v>78</v>
      </c>
      <c r="B88" s="11" t="s">
        <v>439</v>
      </c>
      <c r="C88" s="11">
        <v>2002</v>
      </c>
      <c r="D88" s="11">
        <v>2002</v>
      </c>
      <c r="E88" s="11">
        <v>2002</v>
      </c>
      <c r="F88" s="11">
        <v>1</v>
      </c>
      <c r="G88" s="11" t="s">
        <v>92</v>
      </c>
      <c r="H88" s="11" t="s">
        <v>93</v>
      </c>
      <c r="I88" s="11" t="s">
        <v>94</v>
      </c>
      <c r="J88" s="35">
        <v>238.71000671386719</v>
      </c>
      <c r="K88" s="5">
        <v>160</v>
      </c>
      <c r="L88" s="35">
        <f t="shared" si="8"/>
        <v>398.71000671386719</v>
      </c>
      <c r="M88" s="35">
        <v>203.91999816894531</v>
      </c>
      <c r="N88" s="5">
        <v>204</v>
      </c>
      <c r="O88" s="35">
        <f t="shared" si="9"/>
        <v>407.91999816894531</v>
      </c>
      <c r="P88" s="35">
        <f t="shared" si="10"/>
        <v>398.71000671386719</v>
      </c>
      <c r="Q88" s="35">
        <f t="shared" si="11"/>
        <v>367.69502253826067</v>
      </c>
    </row>
    <row r="89" spans="1:17" ht="45" x14ac:dyDescent="0.25">
      <c r="A89" s="5">
        <v>79</v>
      </c>
      <c r="B89" s="11" t="s">
        <v>464</v>
      </c>
      <c r="C89" s="11">
        <v>2002</v>
      </c>
      <c r="D89" s="11">
        <v>2002</v>
      </c>
      <c r="E89" s="11">
        <v>2002</v>
      </c>
      <c r="F89" s="11">
        <v>2</v>
      </c>
      <c r="G89" s="11" t="s">
        <v>43</v>
      </c>
      <c r="H89" s="11" t="s">
        <v>44</v>
      </c>
      <c r="I89" s="11" t="s">
        <v>45</v>
      </c>
      <c r="J89" s="35"/>
      <c r="K89" s="5"/>
      <c r="L89" s="35" t="s">
        <v>847</v>
      </c>
      <c r="M89" s="35">
        <v>209.89999389648437</v>
      </c>
      <c r="N89" s="5">
        <v>260</v>
      </c>
      <c r="O89" s="35">
        <f t="shared" si="9"/>
        <v>469.89999389648438</v>
      </c>
      <c r="P89" s="35">
        <f t="shared" si="10"/>
        <v>469.89999389648438</v>
      </c>
      <c r="Q89" s="35">
        <f t="shared" si="11"/>
        <v>451.20233888150653</v>
      </c>
    </row>
    <row r="90" spans="1:17" ht="30" x14ac:dyDescent="0.25">
      <c r="A90" s="5">
        <v>80</v>
      </c>
      <c r="B90" s="11" t="s">
        <v>167</v>
      </c>
      <c r="C90" s="11">
        <v>1999</v>
      </c>
      <c r="D90" s="11">
        <v>1999</v>
      </c>
      <c r="E90" s="11">
        <v>1999</v>
      </c>
      <c r="F90" s="11">
        <v>3</v>
      </c>
      <c r="G90" s="11" t="s">
        <v>92</v>
      </c>
      <c r="H90" s="11" t="s">
        <v>168</v>
      </c>
      <c r="I90" s="11" t="s">
        <v>169</v>
      </c>
      <c r="J90" s="35">
        <v>229.50999450683594</v>
      </c>
      <c r="K90" s="5">
        <v>314</v>
      </c>
      <c r="L90" s="35">
        <f t="shared" si="8"/>
        <v>543.50999450683594</v>
      </c>
      <c r="M90" s="35"/>
      <c r="N90" s="5"/>
      <c r="O90" s="35" t="s">
        <v>847</v>
      </c>
      <c r="P90" s="35">
        <f t="shared" si="10"/>
        <v>543.50999450683594</v>
      </c>
      <c r="Q90" s="35">
        <f t="shared" si="11"/>
        <v>537.54838065317995</v>
      </c>
    </row>
    <row r="91" spans="1:17" ht="45" x14ac:dyDescent="0.25">
      <c r="A91" s="5" t="s">
        <v>543</v>
      </c>
      <c r="B91" s="11" t="s">
        <v>171</v>
      </c>
      <c r="C91" s="11">
        <v>1998</v>
      </c>
      <c r="D91" s="11">
        <v>1998</v>
      </c>
      <c r="E91" s="11">
        <v>1998</v>
      </c>
      <c r="F91" s="11" t="s">
        <v>17</v>
      </c>
      <c r="G91" s="11" t="s">
        <v>172</v>
      </c>
      <c r="H91" s="11" t="s">
        <v>173</v>
      </c>
      <c r="I91" s="11" t="s">
        <v>174</v>
      </c>
      <c r="J91" s="35"/>
      <c r="K91" s="5"/>
      <c r="L91" s="35" t="s">
        <v>846</v>
      </c>
      <c r="M91" s="35"/>
      <c r="N91" s="5"/>
      <c r="O91" s="35" t="s">
        <v>846</v>
      </c>
      <c r="P91" s="35"/>
      <c r="Q91" s="35" t="str">
        <f t="shared" si="11"/>
        <v/>
      </c>
    </row>
    <row r="93" spans="1:17" ht="18.75" x14ac:dyDescent="0.25">
      <c r="A93" s="15" t="s">
        <v>848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17" x14ac:dyDescent="0.25">
      <c r="A94" s="22" t="s">
        <v>837</v>
      </c>
      <c r="B94" s="22" t="s">
        <v>1</v>
      </c>
      <c r="C94" s="22" t="s">
        <v>2</v>
      </c>
      <c r="D94" s="22" t="s">
        <v>475</v>
      </c>
      <c r="E94" s="22" t="s">
        <v>476</v>
      </c>
      <c r="F94" s="22" t="s">
        <v>3</v>
      </c>
      <c r="G94" s="22" t="s">
        <v>4</v>
      </c>
      <c r="H94" s="22" t="s">
        <v>5</v>
      </c>
      <c r="I94" s="22" t="s">
        <v>6</v>
      </c>
      <c r="J94" s="24" t="s">
        <v>839</v>
      </c>
      <c r="K94" s="25"/>
      <c r="L94" s="26"/>
      <c r="M94" s="24" t="s">
        <v>843</v>
      </c>
      <c r="N94" s="25"/>
      <c r="O94" s="26"/>
      <c r="P94" s="22" t="s">
        <v>844</v>
      </c>
      <c r="Q94" s="22" t="s">
        <v>845</v>
      </c>
    </row>
    <row r="95" spans="1:1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7" t="s">
        <v>840</v>
      </c>
      <c r="K95" s="27" t="s">
        <v>841</v>
      </c>
      <c r="L95" s="27" t="s">
        <v>842</v>
      </c>
      <c r="M95" s="27" t="s">
        <v>840</v>
      </c>
      <c r="N95" s="27" t="s">
        <v>841</v>
      </c>
      <c r="O95" s="27" t="s">
        <v>842</v>
      </c>
      <c r="P95" s="23"/>
      <c r="Q95" s="23"/>
    </row>
    <row r="96" spans="1:17" ht="90" x14ac:dyDescent="0.25">
      <c r="A96" s="32">
        <v>1</v>
      </c>
      <c r="B96" s="33" t="s">
        <v>849</v>
      </c>
      <c r="C96" s="33" t="s">
        <v>850</v>
      </c>
      <c r="D96" s="33">
        <v>1998</v>
      </c>
      <c r="E96" s="33">
        <v>1998</v>
      </c>
      <c r="F96" s="33" t="s">
        <v>851</v>
      </c>
      <c r="G96" s="33" t="s">
        <v>18</v>
      </c>
      <c r="H96" s="33" t="s">
        <v>235</v>
      </c>
      <c r="I96" s="33" t="s">
        <v>236</v>
      </c>
      <c r="J96" s="34">
        <v>104.63999938964844</v>
      </c>
      <c r="K96" s="32">
        <v>0</v>
      </c>
      <c r="L96" s="34">
        <f t="shared" ref="L96:L116" si="12">J96+K96</f>
        <v>104.63999938964844</v>
      </c>
      <c r="M96" s="34"/>
      <c r="N96" s="32"/>
      <c r="O96" s="34"/>
      <c r="P96" s="34">
        <f t="shared" ref="P96:P116" si="13">MIN(O96,L96)</f>
        <v>104.63999938964844</v>
      </c>
      <c r="Q96" s="34">
        <f t="shared" ref="Q96:Q116" si="14">IF( AND(ISNUMBER(P$96),ISNUMBER(P96)),(P96-P$96)/P$96*100,"")</f>
        <v>0</v>
      </c>
    </row>
    <row r="97" spans="1:17" ht="45" x14ac:dyDescent="0.25">
      <c r="A97" s="5">
        <v>2</v>
      </c>
      <c r="B97" s="11" t="s">
        <v>852</v>
      </c>
      <c r="C97" s="11" t="s">
        <v>850</v>
      </c>
      <c r="D97" s="11">
        <v>1998</v>
      </c>
      <c r="E97" s="11">
        <v>1998</v>
      </c>
      <c r="F97" s="11" t="s">
        <v>851</v>
      </c>
      <c r="G97" s="11" t="s">
        <v>43</v>
      </c>
      <c r="H97" s="11" t="s">
        <v>44</v>
      </c>
      <c r="I97" s="11" t="s">
        <v>89</v>
      </c>
      <c r="J97" s="35">
        <v>106.73000335693359</v>
      </c>
      <c r="K97" s="5">
        <v>4</v>
      </c>
      <c r="L97" s="35">
        <f t="shared" si="12"/>
        <v>110.73000335693359</v>
      </c>
      <c r="M97" s="35"/>
      <c r="N97" s="5"/>
      <c r="O97" s="35"/>
      <c r="P97" s="35">
        <f t="shared" si="13"/>
        <v>110.73000335693359</v>
      </c>
      <c r="Q97" s="35">
        <f t="shared" si="14"/>
        <v>5.819957953753212</v>
      </c>
    </row>
    <row r="98" spans="1:17" ht="90" x14ac:dyDescent="0.25">
      <c r="A98" s="5">
        <v>3</v>
      </c>
      <c r="B98" s="11" t="s">
        <v>853</v>
      </c>
      <c r="C98" s="11" t="s">
        <v>850</v>
      </c>
      <c r="D98" s="11">
        <v>1998</v>
      </c>
      <c r="E98" s="11">
        <v>1998</v>
      </c>
      <c r="F98" s="11" t="s">
        <v>851</v>
      </c>
      <c r="G98" s="11" t="s">
        <v>66</v>
      </c>
      <c r="H98" s="11" t="s">
        <v>623</v>
      </c>
      <c r="I98" s="11" t="s">
        <v>68</v>
      </c>
      <c r="J98" s="35">
        <v>114.44999694824219</v>
      </c>
      <c r="K98" s="5">
        <v>10</v>
      </c>
      <c r="L98" s="35">
        <f t="shared" si="12"/>
        <v>124.44999694824219</v>
      </c>
      <c r="M98" s="35"/>
      <c r="N98" s="5"/>
      <c r="O98" s="35"/>
      <c r="P98" s="35">
        <f t="shared" si="13"/>
        <v>124.44999694824219</v>
      </c>
      <c r="Q98" s="35">
        <f t="shared" si="14"/>
        <v>18.931572700824635</v>
      </c>
    </row>
    <row r="99" spans="1:17" ht="45" x14ac:dyDescent="0.25">
      <c r="A99" s="5">
        <v>4</v>
      </c>
      <c r="B99" s="11" t="s">
        <v>854</v>
      </c>
      <c r="C99" s="11" t="s">
        <v>850</v>
      </c>
      <c r="D99" s="11">
        <v>1998</v>
      </c>
      <c r="E99" s="11">
        <v>1998</v>
      </c>
      <c r="F99" s="11" t="s">
        <v>855</v>
      </c>
      <c r="G99" s="11" t="s">
        <v>115</v>
      </c>
      <c r="H99" s="11" t="s">
        <v>116</v>
      </c>
      <c r="I99" s="11" t="s">
        <v>698</v>
      </c>
      <c r="J99" s="35">
        <v>115.84999847412109</v>
      </c>
      <c r="K99" s="5">
        <v>14</v>
      </c>
      <c r="L99" s="35">
        <f t="shared" si="12"/>
        <v>129.84999847412109</v>
      </c>
      <c r="M99" s="35"/>
      <c r="N99" s="5"/>
      <c r="O99" s="35"/>
      <c r="P99" s="35">
        <f t="shared" si="13"/>
        <v>129.84999847412109</v>
      </c>
      <c r="Q99" s="35">
        <f t="shared" si="14"/>
        <v>24.092124647858672</v>
      </c>
    </row>
    <row r="100" spans="1:17" ht="90" x14ac:dyDescent="0.25">
      <c r="A100" s="5">
        <v>5</v>
      </c>
      <c r="B100" s="11" t="s">
        <v>856</v>
      </c>
      <c r="C100" s="11" t="s">
        <v>850</v>
      </c>
      <c r="D100" s="11">
        <v>1998</v>
      </c>
      <c r="E100" s="11">
        <v>1998</v>
      </c>
      <c r="F100" s="11" t="s">
        <v>851</v>
      </c>
      <c r="G100" s="11" t="s">
        <v>66</v>
      </c>
      <c r="H100" s="11" t="s">
        <v>619</v>
      </c>
      <c r="I100" s="11" t="s">
        <v>620</v>
      </c>
      <c r="J100" s="35">
        <v>122.27999877929687</v>
      </c>
      <c r="K100" s="5">
        <v>10</v>
      </c>
      <c r="L100" s="35">
        <f t="shared" si="12"/>
        <v>132.27999877929687</v>
      </c>
      <c r="M100" s="35"/>
      <c r="N100" s="5"/>
      <c r="O100" s="35"/>
      <c r="P100" s="35">
        <f t="shared" si="13"/>
        <v>132.27999877929687</v>
      </c>
      <c r="Q100" s="35">
        <f t="shared" si="14"/>
        <v>26.414372659469588</v>
      </c>
    </row>
    <row r="101" spans="1:17" ht="60" x14ac:dyDescent="0.25">
      <c r="A101" s="5">
        <v>6</v>
      </c>
      <c r="B101" s="11" t="s">
        <v>857</v>
      </c>
      <c r="C101" s="11" t="s">
        <v>858</v>
      </c>
      <c r="D101" s="11">
        <v>2000</v>
      </c>
      <c r="E101" s="11">
        <v>2000</v>
      </c>
      <c r="F101" s="11" t="s">
        <v>851</v>
      </c>
      <c r="G101" s="11" t="s">
        <v>255</v>
      </c>
      <c r="H101" s="11" t="s">
        <v>256</v>
      </c>
      <c r="I101" s="11" t="s">
        <v>257</v>
      </c>
      <c r="J101" s="35">
        <v>118.5</v>
      </c>
      <c r="K101" s="5">
        <v>16</v>
      </c>
      <c r="L101" s="35">
        <f t="shared" si="12"/>
        <v>134.5</v>
      </c>
      <c r="M101" s="35"/>
      <c r="N101" s="5"/>
      <c r="O101" s="35"/>
      <c r="P101" s="35">
        <f t="shared" si="13"/>
        <v>134.5</v>
      </c>
      <c r="Q101" s="35">
        <f t="shared" si="14"/>
        <v>28.535933471445986</v>
      </c>
    </row>
    <row r="102" spans="1:17" ht="60" x14ac:dyDescent="0.25">
      <c r="A102" s="5">
        <v>7</v>
      </c>
      <c r="B102" s="11" t="s">
        <v>859</v>
      </c>
      <c r="C102" s="11" t="s">
        <v>858</v>
      </c>
      <c r="D102" s="11">
        <v>2000</v>
      </c>
      <c r="E102" s="11">
        <v>2000</v>
      </c>
      <c r="F102" s="11" t="s">
        <v>860</v>
      </c>
      <c r="G102" s="11" t="s">
        <v>43</v>
      </c>
      <c r="H102" s="11" t="s">
        <v>44</v>
      </c>
      <c r="I102" s="11" t="s">
        <v>660</v>
      </c>
      <c r="J102" s="35">
        <v>130.16000366210937</v>
      </c>
      <c r="K102" s="5">
        <v>6</v>
      </c>
      <c r="L102" s="35">
        <f t="shared" si="12"/>
        <v>136.16000366210937</v>
      </c>
      <c r="M102" s="35"/>
      <c r="N102" s="5"/>
      <c r="O102" s="35"/>
      <c r="P102" s="35">
        <f t="shared" si="13"/>
        <v>136.16000366210937</v>
      </c>
      <c r="Q102" s="35">
        <f t="shared" si="14"/>
        <v>30.122328417730355</v>
      </c>
    </row>
    <row r="103" spans="1:17" ht="75" x14ac:dyDescent="0.25">
      <c r="A103" s="5">
        <v>8</v>
      </c>
      <c r="B103" s="11" t="s">
        <v>861</v>
      </c>
      <c r="C103" s="11" t="s">
        <v>862</v>
      </c>
      <c r="D103" s="11">
        <v>1999</v>
      </c>
      <c r="E103" s="11">
        <v>1999</v>
      </c>
      <c r="F103" s="11" t="s">
        <v>851</v>
      </c>
      <c r="G103" s="11" t="s">
        <v>66</v>
      </c>
      <c r="H103" s="11" t="s">
        <v>287</v>
      </c>
      <c r="I103" s="11" t="s">
        <v>620</v>
      </c>
      <c r="J103" s="35">
        <v>133.22000122070312</v>
      </c>
      <c r="K103" s="5">
        <v>4</v>
      </c>
      <c r="L103" s="35">
        <f t="shared" si="12"/>
        <v>137.22000122070312</v>
      </c>
      <c r="M103" s="35"/>
      <c r="N103" s="5"/>
      <c r="O103" s="35"/>
      <c r="P103" s="35">
        <f t="shared" si="13"/>
        <v>137.22000122070312</v>
      </c>
      <c r="Q103" s="35">
        <f t="shared" si="14"/>
        <v>31.135323032386868</v>
      </c>
    </row>
    <row r="104" spans="1:17" ht="30" x14ac:dyDescent="0.25">
      <c r="A104" s="5">
        <v>9</v>
      </c>
      <c r="B104" s="11" t="s">
        <v>863</v>
      </c>
      <c r="C104" s="11" t="s">
        <v>858</v>
      </c>
      <c r="D104" s="11">
        <v>2000</v>
      </c>
      <c r="E104" s="11">
        <v>2000</v>
      </c>
      <c r="F104" s="11" t="s">
        <v>855</v>
      </c>
      <c r="G104" s="11" t="s">
        <v>100</v>
      </c>
      <c r="H104" s="11" t="s">
        <v>111</v>
      </c>
      <c r="I104" s="11" t="s">
        <v>112</v>
      </c>
      <c r="J104" s="35">
        <v>128.8800048828125</v>
      </c>
      <c r="K104" s="5">
        <v>10</v>
      </c>
      <c r="L104" s="35">
        <f t="shared" si="12"/>
        <v>138.8800048828125</v>
      </c>
      <c r="M104" s="35"/>
      <c r="N104" s="5"/>
      <c r="O104" s="35"/>
      <c r="P104" s="35">
        <f t="shared" si="13"/>
        <v>138.8800048828125</v>
      </c>
      <c r="Q104" s="35">
        <f t="shared" si="14"/>
        <v>32.721717978671236</v>
      </c>
    </row>
    <row r="105" spans="1:17" ht="90" x14ac:dyDescent="0.25">
      <c r="A105" s="5">
        <v>10</v>
      </c>
      <c r="B105" s="11" t="s">
        <v>864</v>
      </c>
      <c r="C105" s="11" t="s">
        <v>865</v>
      </c>
      <c r="D105" s="11">
        <v>2001</v>
      </c>
      <c r="E105" s="11">
        <v>1998</v>
      </c>
      <c r="F105" s="11" t="s">
        <v>860</v>
      </c>
      <c r="G105" s="11" t="s">
        <v>80</v>
      </c>
      <c r="H105" s="11" t="s">
        <v>592</v>
      </c>
      <c r="I105" s="11" t="s">
        <v>593</v>
      </c>
      <c r="J105" s="35">
        <v>129.61000061035156</v>
      </c>
      <c r="K105" s="5">
        <v>10</v>
      </c>
      <c r="L105" s="35">
        <f t="shared" si="12"/>
        <v>139.61000061035156</v>
      </c>
      <c r="M105" s="35"/>
      <c r="N105" s="5"/>
      <c r="O105" s="35"/>
      <c r="P105" s="35">
        <f t="shared" si="13"/>
        <v>139.61000061035156</v>
      </c>
      <c r="Q105" s="35">
        <f t="shared" si="14"/>
        <v>33.419343869150048</v>
      </c>
    </row>
    <row r="106" spans="1:17" ht="30" x14ac:dyDescent="0.25">
      <c r="A106" s="5">
        <v>11</v>
      </c>
      <c r="B106" s="11" t="s">
        <v>866</v>
      </c>
      <c r="C106" s="11" t="s">
        <v>865</v>
      </c>
      <c r="D106" s="11">
        <v>2001</v>
      </c>
      <c r="E106" s="11">
        <v>1998</v>
      </c>
      <c r="F106" s="11" t="s">
        <v>860</v>
      </c>
      <c r="G106" s="11" t="s">
        <v>48</v>
      </c>
      <c r="H106" s="11" t="s">
        <v>156</v>
      </c>
      <c r="I106" s="11" t="s">
        <v>157</v>
      </c>
      <c r="J106" s="35">
        <v>172.46000671386719</v>
      </c>
      <c r="K106" s="5">
        <v>4</v>
      </c>
      <c r="L106" s="35">
        <f t="shared" si="12"/>
        <v>176.46000671386719</v>
      </c>
      <c r="M106" s="35">
        <v>142.03999328613281</v>
      </c>
      <c r="N106" s="5">
        <v>6</v>
      </c>
      <c r="O106" s="35">
        <f t="shared" ref="O96:O116" si="15">M106+N106</f>
        <v>148.03999328613281</v>
      </c>
      <c r="P106" s="35">
        <f t="shared" si="13"/>
        <v>148.03999328613281</v>
      </c>
      <c r="Q106" s="35">
        <f t="shared" si="14"/>
        <v>41.475529577246675</v>
      </c>
    </row>
    <row r="107" spans="1:17" ht="45" x14ac:dyDescent="0.25">
      <c r="A107" s="5">
        <v>12</v>
      </c>
      <c r="B107" s="11" t="s">
        <v>867</v>
      </c>
      <c r="C107" s="11" t="s">
        <v>850</v>
      </c>
      <c r="D107" s="11">
        <v>1998</v>
      </c>
      <c r="E107" s="11">
        <v>1998</v>
      </c>
      <c r="F107" s="11" t="s">
        <v>855</v>
      </c>
      <c r="G107" s="11" t="s">
        <v>58</v>
      </c>
      <c r="H107" s="11" t="s">
        <v>59</v>
      </c>
      <c r="I107" s="11" t="s">
        <v>60</v>
      </c>
      <c r="J107" s="35">
        <v>141.58999633789062</v>
      </c>
      <c r="K107" s="5">
        <v>114</v>
      </c>
      <c r="L107" s="35">
        <f t="shared" si="12"/>
        <v>255.58999633789062</v>
      </c>
      <c r="M107" s="35">
        <v>147.66000366210937</v>
      </c>
      <c r="N107" s="5">
        <v>10</v>
      </c>
      <c r="O107" s="35">
        <f t="shared" si="15"/>
        <v>157.66000366210937</v>
      </c>
      <c r="P107" s="35">
        <f t="shared" si="13"/>
        <v>157.66000366210937</v>
      </c>
      <c r="Q107" s="35">
        <f t="shared" si="14"/>
        <v>50.668964623203131</v>
      </c>
    </row>
    <row r="108" spans="1:17" ht="75" x14ac:dyDescent="0.25">
      <c r="A108" s="5">
        <v>13</v>
      </c>
      <c r="B108" s="11" t="s">
        <v>868</v>
      </c>
      <c r="C108" s="11" t="s">
        <v>869</v>
      </c>
      <c r="D108" s="11">
        <v>2002</v>
      </c>
      <c r="E108" s="11">
        <v>2000</v>
      </c>
      <c r="F108" s="11" t="s">
        <v>855</v>
      </c>
      <c r="G108" s="11" t="s">
        <v>24</v>
      </c>
      <c r="H108" s="11" t="s">
        <v>25</v>
      </c>
      <c r="I108" s="11" t="s">
        <v>574</v>
      </c>
      <c r="J108" s="35">
        <v>155.55000305175781</v>
      </c>
      <c r="K108" s="5">
        <v>10</v>
      </c>
      <c r="L108" s="35">
        <f t="shared" si="12"/>
        <v>165.55000305175781</v>
      </c>
      <c r="M108" s="35">
        <v>165.96000671386719</v>
      </c>
      <c r="N108" s="5">
        <v>12</v>
      </c>
      <c r="O108" s="35">
        <f t="shared" si="15"/>
        <v>177.96000671386719</v>
      </c>
      <c r="P108" s="35">
        <f t="shared" si="13"/>
        <v>165.55000305175781</v>
      </c>
      <c r="Q108" s="35">
        <f t="shared" si="14"/>
        <v>58.20910169857563</v>
      </c>
    </row>
    <row r="109" spans="1:17" ht="30" x14ac:dyDescent="0.25">
      <c r="A109" s="5">
        <v>14</v>
      </c>
      <c r="B109" s="11" t="s">
        <v>870</v>
      </c>
      <c r="C109" s="11" t="s">
        <v>850</v>
      </c>
      <c r="D109" s="11">
        <v>1998</v>
      </c>
      <c r="E109" s="11">
        <v>1998</v>
      </c>
      <c r="F109" s="11" t="s">
        <v>851</v>
      </c>
      <c r="G109" s="11" t="s">
        <v>92</v>
      </c>
      <c r="H109" s="11" t="s">
        <v>93</v>
      </c>
      <c r="I109" s="11" t="s">
        <v>94</v>
      </c>
      <c r="J109" s="35"/>
      <c r="K109" s="5"/>
      <c r="L109" s="35" t="s">
        <v>847</v>
      </c>
      <c r="M109" s="35">
        <v>170.60000610351562</v>
      </c>
      <c r="N109" s="5">
        <v>10</v>
      </c>
      <c r="O109" s="35">
        <f t="shared" si="15"/>
        <v>180.60000610351562</v>
      </c>
      <c r="P109" s="35">
        <f t="shared" si="13"/>
        <v>180.60000610351562</v>
      </c>
      <c r="Q109" s="35">
        <f t="shared" si="14"/>
        <v>72.591749958841817</v>
      </c>
    </row>
    <row r="110" spans="1:17" ht="75" x14ac:dyDescent="0.25">
      <c r="A110" s="5">
        <v>15</v>
      </c>
      <c r="B110" s="11" t="s">
        <v>871</v>
      </c>
      <c r="C110" s="11" t="s">
        <v>872</v>
      </c>
      <c r="D110" s="11">
        <v>1999</v>
      </c>
      <c r="E110" s="11">
        <v>1998</v>
      </c>
      <c r="F110" s="11" t="s">
        <v>851</v>
      </c>
      <c r="G110" s="11" t="s">
        <v>76</v>
      </c>
      <c r="H110" s="11" t="s">
        <v>654</v>
      </c>
      <c r="I110" s="11" t="s">
        <v>77</v>
      </c>
      <c r="J110" s="35">
        <v>140.05999755859375</v>
      </c>
      <c r="K110" s="5">
        <v>14</v>
      </c>
      <c r="L110" s="35">
        <f t="shared" si="12"/>
        <v>154.05999755859375</v>
      </c>
      <c r="M110" s="35">
        <v>136.85000610351562</v>
      </c>
      <c r="N110" s="5">
        <v>66</v>
      </c>
      <c r="O110" s="35">
        <f t="shared" si="15"/>
        <v>202.85000610351562</v>
      </c>
      <c r="P110" s="35">
        <f t="shared" si="13"/>
        <v>154.05999755859375</v>
      </c>
      <c r="Q110" s="35">
        <f t="shared" si="14"/>
        <v>47.228591797788376</v>
      </c>
    </row>
    <row r="111" spans="1:17" ht="60" x14ac:dyDescent="0.25">
      <c r="A111" s="5">
        <v>16</v>
      </c>
      <c r="B111" s="11" t="s">
        <v>873</v>
      </c>
      <c r="C111" s="11" t="s">
        <v>858</v>
      </c>
      <c r="D111" s="11">
        <v>2000</v>
      </c>
      <c r="E111" s="11">
        <v>2000</v>
      </c>
      <c r="F111" s="11" t="s">
        <v>874</v>
      </c>
      <c r="G111" s="11" t="s">
        <v>80</v>
      </c>
      <c r="H111" s="11" t="s">
        <v>244</v>
      </c>
      <c r="I111" s="11" t="s">
        <v>245</v>
      </c>
      <c r="J111" s="35">
        <v>161.52000427246094</v>
      </c>
      <c r="K111" s="5">
        <v>14</v>
      </c>
      <c r="L111" s="35">
        <f t="shared" si="12"/>
        <v>175.52000427246094</v>
      </c>
      <c r="M111" s="35">
        <v>155.71000671386719</v>
      </c>
      <c r="N111" s="5">
        <v>66</v>
      </c>
      <c r="O111" s="35">
        <f t="shared" si="15"/>
        <v>221.71000671386719</v>
      </c>
      <c r="P111" s="35">
        <f t="shared" si="13"/>
        <v>175.52000427246094</v>
      </c>
      <c r="Q111" s="35">
        <f t="shared" si="14"/>
        <v>67.737008119501525</v>
      </c>
    </row>
    <row r="112" spans="1:17" ht="90" x14ac:dyDescent="0.25">
      <c r="A112" s="5">
        <v>17</v>
      </c>
      <c r="B112" s="11" t="s">
        <v>875</v>
      </c>
      <c r="C112" s="11" t="s">
        <v>876</v>
      </c>
      <c r="D112" s="11">
        <v>2002</v>
      </c>
      <c r="E112" s="11">
        <v>2002</v>
      </c>
      <c r="F112" s="11" t="s">
        <v>877</v>
      </c>
      <c r="G112" s="11" t="s">
        <v>100</v>
      </c>
      <c r="H112" s="11" t="s">
        <v>101</v>
      </c>
      <c r="I112" s="11" t="s">
        <v>605</v>
      </c>
      <c r="J112" s="35">
        <v>159.69000244140625</v>
      </c>
      <c r="K112" s="5">
        <v>68</v>
      </c>
      <c r="L112" s="35">
        <f t="shared" si="12"/>
        <v>227.69000244140625</v>
      </c>
      <c r="M112" s="35">
        <v>157.83999633789063</v>
      </c>
      <c r="N112" s="5">
        <v>66</v>
      </c>
      <c r="O112" s="35">
        <f t="shared" si="15"/>
        <v>223.83999633789062</v>
      </c>
      <c r="P112" s="35">
        <f t="shared" si="13"/>
        <v>223.83999633789062</v>
      </c>
      <c r="Q112" s="35">
        <f t="shared" si="14"/>
        <v>113.91437083669756</v>
      </c>
    </row>
    <row r="113" spans="1:17" ht="90" x14ac:dyDescent="0.25">
      <c r="A113" s="5">
        <v>18</v>
      </c>
      <c r="B113" s="11" t="s">
        <v>878</v>
      </c>
      <c r="C113" s="11" t="s">
        <v>879</v>
      </c>
      <c r="D113" s="11">
        <v>2003</v>
      </c>
      <c r="E113" s="11">
        <v>2003</v>
      </c>
      <c r="F113" s="11" t="s">
        <v>855</v>
      </c>
      <c r="G113" s="11" t="s">
        <v>11</v>
      </c>
      <c r="H113" s="11" t="s">
        <v>12</v>
      </c>
      <c r="I113" s="11" t="s">
        <v>13</v>
      </c>
      <c r="J113" s="35">
        <v>158.72999572753906</v>
      </c>
      <c r="K113" s="5">
        <v>108</v>
      </c>
      <c r="L113" s="35">
        <f t="shared" si="12"/>
        <v>266.72999572753906</v>
      </c>
      <c r="M113" s="35">
        <v>141.19000244140625</v>
      </c>
      <c r="N113" s="5">
        <v>112</v>
      </c>
      <c r="O113" s="35">
        <f t="shared" si="15"/>
        <v>253.19000244140625</v>
      </c>
      <c r="P113" s="35">
        <f t="shared" si="13"/>
        <v>253.19000244140625</v>
      </c>
      <c r="Q113" s="35">
        <f t="shared" si="14"/>
        <v>141.96292423378321</v>
      </c>
    </row>
    <row r="114" spans="1:17" ht="45" x14ac:dyDescent="0.25">
      <c r="A114" s="5">
        <v>19</v>
      </c>
      <c r="B114" s="11" t="s">
        <v>880</v>
      </c>
      <c r="C114" s="11" t="s">
        <v>858</v>
      </c>
      <c r="D114" s="11">
        <v>2000</v>
      </c>
      <c r="E114" s="11">
        <v>2000</v>
      </c>
      <c r="F114" s="11" t="s">
        <v>851</v>
      </c>
      <c r="G114" s="11" t="s">
        <v>35</v>
      </c>
      <c r="H114" s="11" t="s">
        <v>36</v>
      </c>
      <c r="I114" s="11" t="s">
        <v>261</v>
      </c>
      <c r="J114" s="35">
        <v>208.41000366210937</v>
      </c>
      <c r="K114" s="5">
        <v>16</v>
      </c>
      <c r="L114" s="35">
        <f t="shared" si="12"/>
        <v>224.41000366210937</v>
      </c>
      <c r="M114" s="35">
        <v>237.8800048828125</v>
      </c>
      <c r="N114" s="5">
        <v>66</v>
      </c>
      <c r="O114" s="35">
        <f t="shared" si="15"/>
        <v>303.8800048828125</v>
      </c>
      <c r="P114" s="35">
        <f t="shared" si="13"/>
        <v>224.41000366210937</v>
      </c>
      <c r="Q114" s="35">
        <f t="shared" si="14"/>
        <v>114.45910260996163</v>
      </c>
    </row>
    <row r="115" spans="1:17" ht="30" x14ac:dyDescent="0.25">
      <c r="A115" s="5">
        <v>20</v>
      </c>
      <c r="B115" s="11" t="s">
        <v>881</v>
      </c>
      <c r="C115" s="11" t="s">
        <v>876</v>
      </c>
      <c r="D115" s="11">
        <v>2002</v>
      </c>
      <c r="E115" s="11">
        <v>2002</v>
      </c>
      <c r="F115" s="11" t="s">
        <v>874</v>
      </c>
      <c r="G115" s="11" t="s">
        <v>55</v>
      </c>
      <c r="H115" s="11" t="s">
        <v>49</v>
      </c>
      <c r="I115" s="11" t="s">
        <v>50</v>
      </c>
      <c r="J115" s="35">
        <v>177.22999572753906</v>
      </c>
      <c r="K115" s="5">
        <v>12</v>
      </c>
      <c r="L115" s="35">
        <f t="shared" si="12"/>
        <v>189.22999572753906</v>
      </c>
      <c r="M115" s="35">
        <v>217.58999633789063</v>
      </c>
      <c r="N115" s="5">
        <v>14</v>
      </c>
      <c r="O115" s="35">
        <f t="shared" si="15"/>
        <v>231.58999633789062</v>
      </c>
      <c r="P115" s="35">
        <f t="shared" si="13"/>
        <v>189.22999572753906</v>
      </c>
      <c r="Q115" s="35">
        <f t="shared" si="14"/>
        <v>80.839064250088981</v>
      </c>
    </row>
    <row r="116" spans="1:17" ht="45" x14ac:dyDescent="0.25">
      <c r="A116" s="5">
        <v>21</v>
      </c>
      <c r="B116" s="11" t="s">
        <v>882</v>
      </c>
      <c r="C116" s="11" t="s">
        <v>858</v>
      </c>
      <c r="D116" s="11">
        <v>2000</v>
      </c>
      <c r="E116" s="11">
        <v>2000</v>
      </c>
      <c r="F116" s="11" t="s">
        <v>874</v>
      </c>
      <c r="G116" s="11" t="s">
        <v>212</v>
      </c>
      <c r="H116" s="11" t="s">
        <v>213</v>
      </c>
      <c r="I116" s="11" t="s">
        <v>214</v>
      </c>
      <c r="J116" s="35">
        <v>234.91000366210937</v>
      </c>
      <c r="K116" s="5">
        <v>114</v>
      </c>
      <c r="L116" s="35">
        <f t="shared" si="12"/>
        <v>348.91000366210937</v>
      </c>
      <c r="M116" s="35"/>
      <c r="N116" s="5"/>
      <c r="O116" s="35" t="s">
        <v>846</v>
      </c>
      <c r="P116" s="35">
        <f t="shared" si="13"/>
        <v>348.91000366210937</v>
      </c>
      <c r="Q116" s="35">
        <f t="shared" si="14"/>
        <v>233.43846110211794</v>
      </c>
    </row>
    <row r="118" spans="1:17" ht="18.75" x14ac:dyDescent="0.25">
      <c r="A118" s="15" t="s">
        <v>883</v>
      </c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17" x14ac:dyDescent="0.25">
      <c r="A119" s="22" t="s">
        <v>837</v>
      </c>
      <c r="B119" s="22" t="s">
        <v>1</v>
      </c>
      <c r="C119" s="22" t="s">
        <v>2</v>
      </c>
      <c r="D119" s="22" t="s">
        <v>475</v>
      </c>
      <c r="E119" s="22" t="s">
        <v>476</v>
      </c>
      <c r="F119" s="22" t="s">
        <v>3</v>
      </c>
      <c r="G119" s="22" t="s">
        <v>4</v>
      </c>
      <c r="H119" s="22" t="s">
        <v>5</v>
      </c>
      <c r="I119" s="22" t="s">
        <v>6</v>
      </c>
      <c r="J119" s="24" t="s">
        <v>839</v>
      </c>
      <c r="K119" s="25"/>
      <c r="L119" s="26"/>
      <c r="M119" s="24" t="s">
        <v>843</v>
      </c>
      <c r="N119" s="25"/>
      <c r="O119" s="26"/>
      <c r="P119" s="22" t="s">
        <v>844</v>
      </c>
      <c r="Q119" s="22" t="s">
        <v>845</v>
      </c>
    </row>
    <row r="120" spans="1:1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7" t="s">
        <v>840</v>
      </c>
      <c r="K120" s="27" t="s">
        <v>841</v>
      </c>
      <c r="L120" s="27" t="s">
        <v>842</v>
      </c>
      <c r="M120" s="27" t="s">
        <v>840</v>
      </c>
      <c r="N120" s="27" t="s">
        <v>841</v>
      </c>
      <c r="O120" s="27" t="s">
        <v>842</v>
      </c>
      <c r="P120" s="23"/>
      <c r="Q120" s="23"/>
    </row>
    <row r="121" spans="1:17" ht="30" x14ac:dyDescent="0.25">
      <c r="A121" s="32" t="s">
        <v>543</v>
      </c>
      <c r="B121" s="33" t="s">
        <v>358</v>
      </c>
      <c r="C121" s="33">
        <v>1985</v>
      </c>
      <c r="D121" s="33">
        <v>1985</v>
      </c>
      <c r="E121" s="33">
        <v>1985</v>
      </c>
      <c r="F121" s="33" t="s">
        <v>354</v>
      </c>
      <c r="G121" s="33" t="s">
        <v>100</v>
      </c>
      <c r="H121" s="33" t="s">
        <v>355</v>
      </c>
      <c r="I121" s="33" t="s">
        <v>356</v>
      </c>
      <c r="J121" s="34">
        <v>97.669998168945313</v>
      </c>
      <c r="K121" s="32">
        <v>2</v>
      </c>
      <c r="L121" s="34">
        <f t="shared" ref="L121:L156" si="16">J121+K121</f>
        <v>99.669998168945313</v>
      </c>
      <c r="M121" s="34"/>
      <c r="N121" s="32"/>
      <c r="O121" s="34"/>
      <c r="P121" s="34">
        <f t="shared" ref="P121:P156" si="17">MIN(O121,L121)</f>
        <v>99.669998168945313</v>
      </c>
      <c r="Q121" s="34">
        <f t="shared" ref="Q121:Q156" si="18">IF( AND(ISNUMBER(P$121),ISNUMBER(P121)),(P121-P$121)/P$121*100,"")</f>
        <v>0</v>
      </c>
    </row>
    <row r="122" spans="1:17" ht="60" x14ac:dyDescent="0.25">
      <c r="A122" s="5">
        <v>1</v>
      </c>
      <c r="B122" s="11" t="s">
        <v>462</v>
      </c>
      <c r="C122" s="11">
        <v>2000</v>
      </c>
      <c r="D122" s="11">
        <v>2000</v>
      </c>
      <c r="E122" s="11">
        <v>2000</v>
      </c>
      <c r="F122" s="11" t="s">
        <v>179</v>
      </c>
      <c r="G122" s="11" t="s">
        <v>308</v>
      </c>
      <c r="H122" s="11" t="s">
        <v>309</v>
      </c>
      <c r="I122" s="11" t="s">
        <v>310</v>
      </c>
      <c r="J122" s="35">
        <v>106.63999938964844</v>
      </c>
      <c r="K122" s="5">
        <v>2</v>
      </c>
      <c r="L122" s="35">
        <f t="shared" si="16"/>
        <v>108.63999938964844</v>
      </c>
      <c r="M122" s="35"/>
      <c r="N122" s="5"/>
      <c r="O122" s="35"/>
      <c r="P122" s="35">
        <f t="shared" si="17"/>
        <v>108.63999938964844</v>
      </c>
      <c r="Q122" s="35">
        <f t="shared" si="18"/>
        <v>8.9997003968020071</v>
      </c>
    </row>
    <row r="123" spans="1:17" ht="60" x14ac:dyDescent="0.25">
      <c r="A123" s="5">
        <v>2</v>
      </c>
      <c r="B123" s="11" t="s">
        <v>307</v>
      </c>
      <c r="C123" s="11">
        <v>1998</v>
      </c>
      <c r="D123" s="11">
        <v>1998</v>
      </c>
      <c r="E123" s="11">
        <v>1998</v>
      </c>
      <c r="F123" s="11" t="s">
        <v>179</v>
      </c>
      <c r="G123" s="11" t="s">
        <v>308</v>
      </c>
      <c r="H123" s="11" t="s">
        <v>309</v>
      </c>
      <c r="I123" s="11" t="s">
        <v>310</v>
      </c>
      <c r="J123" s="35">
        <v>107.86000061035156</v>
      </c>
      <c r="K123" s="5">
        <v>2</v>
      </c>
      <c r="L123" s="35">
        <f t="shared" si="16"/>
        <v>109.86000061035156</v>
      </c>
      <c r="M123" s="35"/>
      <c r="N123" s="5"/>
      <c r="O123" s="35"/>
      <c r="P123" s="35">
        <f t="shared" si="17"/>
        <v>109.86000061035156</v>
      </c>
      <c r="Q123" s="35">
        <f t="shared" si="18"/>
        <v>10.223740973822151</v>
      </c>
    </row>
    <row r="124" spans="1:17" ht="60" x14ac:dyDescent="0.25">
      <c r="A124" s="5">
        <v>3</v>
      </c>
      <c r="B124" s="11" t="s">
        <v>195</v>
      </c>
      <c r="C124" s="11">
        <v>1999</v>
      </c>
      <c r="D124" s="11">
        <v>1999</v>
      </c>
      <c r="E124" s="11">
        <v>1999</v>
      </c>
      <c r="F124" s="11" t="s">
        <v>17</v>
      </c>
      <c r="G124" s="11" t="s">
        <v>196</v>
      </c>
      <c r="H124" s="11" t="s">
        <v>197</v>
      </c>
      <c r="I124" s="11" t="s">
        <v>198</v>
      </c>
      <c r="J124" s="35">
        <v>106.68000030517578</v>
      </c>
      <c r="K124" s="5">
        <v>6</v>
      </c>
      <c r="L124" s="35">
        <f t="shared" si="16"/>
        <v>112.68000030517578</v>
      </c>
      <c r="M124" s="35"/>
      <c r="N124" s="5"/>
      <c r="O124" s="35"/>
      <c r="P124" s="35">
        <f t="shared" si="17"/>
        <v>112.68000030517578</v>
      </c>
      <c r="Q124" s="35">
        <f t="shared" si="18"/>
        <v>13.053077531092061</v>
      </c>
    </row>
    <row r="125" spans="1:17" ht="75" x14ac:dyDescent="0.25">
      <c r="A125" s="5">
        <v>4</v>
      </c>
      <c r="B125" s="11" t="s">
        <v>368</v>
      </c>
      <c r="C125" s="11">
        <v>2001</v>
      </c>
      <c r="D125" s="11">
        <v>2001</v>
      </c>
      <c r="E125" s="11">
        <v>2001</v>
      </c>
      <c r="F125" s="11" t="s">
        <v>17</v>
      </c>
      <c r="G125" s="11" t="s">
        <v>100</v>
      </c>
      <c r="H125" s="11" t="s">
        <v>369</v>
      </c>
      <c r="I125" s="11" t="s">
        <v>370</v>
      </c>
      <c r="J125" s="35">
        <v>115.15000152587891</v>
      </c>
      <c r="K125" s="5">
        <v>2</v>
      </c>
      <c r="L125" s="35">
        <f t="shared" si="16"/>
        <v>117.15000152587891</v>
      </c>
      <c r="M125" s="35"/>
      <c r="N125" s="5"/>
      <c r="O125" s="35"/>
      <c r="P125" s="35">
        <f t="shared" si="17"/>
        <v>117.15000152587891</v>
      </c>
      <c r="Q125" s="35">
        <f t="shared" si="18"/>
        <v>17.537878677698146</v>
      </c>
    </row>
    <row r="126" spans="1:17" ht="75" x14ac:dyDescent="0.25">
      <c r="A126" s="5">
        <v>5</v>
      </c>
      <c r="B126" s="11" t="s">
        <v>228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66</v>
      </c>
      <c r="H126" s="11" t="s">
        <v>229</v>
      </c>
      <c r="I126" s="11" t="s">
        <v>68</v>
      </c>
      <c r="J126" s="35">
        <v>112.51999664306641</v>
      </c>
      <c r="K126" s="5">
        <v>6</v>
      </c>
      <c r="L126" s="35">
        <f t="shared" si="16"/>
        <v>118.51999664306641</v>
      </c>
      <c r="M126" s="35"/>
      <c r="N126" s="5"/>
      <c r="O126" s="35"/>
      <c r="P126" s="35">
        <f t="shared" si="17"/>
        <v>118.51999664306641</v>
      </c>
      <c r="Q126" s="35">
        <f t="shared" si="18"/>
        <v>18.912409772667463</v>
      </c>
    </row>
    <row r="127" spans="1:17" ht="45" x14ac:dyDescent="0.25">
      <c r="A127" s="5" t="s">
        <v>543</v>
      </c>
      <c r="B127" s="11" t="s">
        <v>399</v>
      </c>
      <c r="C127" s="11">
        <v>2000</v>
      </c>
      <c r="D127" s="11">
        <v>2000</v>
      </c>
      <c r="E127" s="11">
        <v>2000</v>
      </c>
      <c r="F127" s="11" t="s">
        <v>17</v>
      </c>
      <c r="G127" s="11" t="s">
        <v>172</v>
      </c>
      <c r="H127" s="11" t="s">
        <v>173</v>
      </c>
      <c r="I127" s="11" t="s">
        <v>174</v>
      </c>
      <c r="J127" s="35">
        <v>110.76000213623047</v>
      </c>
      <c r="K127" s="5">
        <v>8</v>
      </c>
      <c r="L127" s="35">
        <f t="shared" si="16"/>
        <v>118.76000213623047</v>
      </c>
      <c r="M127" s="35"/>
      <c r="N127" s="5"/>
      <c r="O127" s="35"/>
      <c r="P127" s="35">
        <f t="shared" si="17"/>
        <v>118.76000213623047</v>
      </c>
      <c r="Q127" s="35">
        <f t="shared" si="18"/>
        <v>19.153209910696201</v>
      </c>
    </row>
    <row r="128" spans="1:17" ht="90" x14ac:dyDescent="0.25">
      <c r="A128" s="5">
        <v>6</v>
      </c>
      <c r="B128" s="11" t="s">
        <v>430</v>
      </c>
      <c r="C128" s="11">
        <v>2001</v>
      </c>
      <c r="D128" s="11">
        <v>2001</v>
      </c>
      <c r="E128" s="11">
        <v>2001</v>
      </c>
      <c r="F128" s="11" t="s">
        <v>17</v>
      </c>
      <c r="G128" s="11" t="s">
        <v>431</v>
      </c>
      <c r="H128" s="11" t="s">
        <v>432</v>
      </c>
      <c r="I128" s="11" t="s">
        <v>433</v>
      </c>
      <c r="J128" s="35">
        <v>119.72000122070312</v>
      </c>
      <c r="K128" s="5">
        <v>4</v>
      </c>
      <c r="L128" s="35">
        <f t="shared" si="16"/>
        <v>123.72000122070312</v>
      </c>
      <c r="M128" s="35"/>
      <c r="N128" s="5"/>
      <c r="O128" s="35"/>
      <c r="P128" s="35">
        <f t="shared" si="17"/>
        <v>123.72000122070312</v>
      </c>
      <c r="Q128" s="35">
        <f t="shared" si="18"/>
        <v>24.129631276797991</v>
      </c>
    </row>
    <row r="129" spans="1:17" ht="45" x14ac:dyDescent="0.25">
      <c r="A129" s="5" t="s">
        <v>543</v>
      </c>
      <c r="B129" s="11" t="s">
        <v>238</v>
      </c>
      <c r="C129" s="11">
        <v>1999</v>
      </c>
      <c r="D129" s="11">
        <v>1999</v>
      </c>
      <c r="E129" s="11">
        <v>1999</v>
      </c>
      <c r="F129" s="11" t="s">
        <v>17</v>
      </c>
      <c r="G129" s="11" t="s">
        <v>172</v>
      </c>
      <c r="H129" s="11" t="s">
        <v>173</v>
      </c>
      <c r="I129" s="11" t="s">
        <v>174</v>
      </c>
      <c r="J129" s="35">
        <v>119.11000061035156</v>
      </c>
      <c r="K129" s="5">
        <v>6</v>
      </c>
      <c r="L129" s="35">
        <f t="shared" si="16"/>
        <v>125.11000061035156</v>
      </c>
      <c r="M129" s="35"/>
      <c r="N129" s="5"/>
      <c r="O129" s="35"/>
      <c r="P129" s="35">
        <f t="shared" si="17"/>
        <v>125.11000061035156</v>
      </c>
      <c r="Q129" s="35">
        <f t="shared" si="18"/>
        <v>25.524232877263884</v>
      </c>
    </row>
    <row r="130" spans="1:17" ht="45" x14ac:dyDescent="0.25">
      <c r="A130" s="5">
        <v>7</v>
      </c>
      <c r="B130" s="11" t="s">
        <v>472</v>
      </c>
      <c r="C130" s="11">
        <v>2001</v>
      </c>
      <c r="D130" s="11">
        <v>2001</v>
      </c>
      <c r="E130" s="11">
        <v>2001</v>
      </c>
      <c r="F130" s="11" t="s">
        <v>17</v>
      </c>
      <c r="G130" s="11" t="s">
        <v>71</v>
      </c>
      <c r="H130" s="11" t="s">
        <v>72</v>
      </c>
      <c r="I130" s="11" t="s">
        <v>73</v>
      </c>
      <c r="J130" s="35">
        <v>119.55000305175781</v>
      </c>
      <c r="K130" s="5">
        <v>6</v>
      </c>
      <c r="L130" s="35">
        <f t="shared" si="16"/>
        <v>125.55000305175781</v>
      </c>
      <c r="M130" s="35"/>
      <c r="N130" s="5"/>
      <c r="O130" s="35"/>
      <c r="P130" s="35">
        <f t="shared" si="17"/>
        <v>125.55000305175781</v>
      </c>
      <c r="Q130" s="35">
        <f t="shared" si="18"/>
        <v>25.965692142328205</v>
      </c>
    </row>
    <row r="131" spans="1:17" ht="60" x14ac:dyDescent="0.25">
      <c r="A131" s="5">
        <v>8</v>
      </c>
      <c r="B131" s="11" t="s">
        <v>265</v>
      </c>
      <c r="C131" s="11">
        <v>1999</v>
      </c>
      <c r="D131" s="11">
        <v>1999</v>
      </c>
      <c r="E131" s="11">
        <v>1999</v>
      </c>
      <c r="F131" s="11" t="s">
        <v>17</v>
      </c>
      <c r="G131" s="11" t="s">
        <v>100</v>
      </c>
      <c r="H131" s="11" t="s">
        <v>266</v>
      </c>
      <c r="I131" s="11" t="s">
        <v>267</v>
      </c>
      <c r="J131" s="35">
        <v>127.47000122070312</v>
      </c>
      <c r="K131" s="5">
        <v>10</v>
      </c>
      <c r="L131" s="35">
        <f t="shared" si="16"/>
        <v>137.47000122070312</v>
      </c>
      <c r="M131" s="35"/>
      <c r="N131" s="5"/>
      <c r="O131" s="35"/>
      <c r="P131" s="35">
        <f t="shared" si="17"/>
        <v>137.47000122070312</v>
      </c>
      <c r="Q131" s="35">
        <f t="shared" si="18"/>
        <v>37.925156763507751</v>
      </c>
    </row>
    <row r="132" spans="1:17" ht="30" x14ac:dyDescent="0.25">
      <c r="A132" s="5">
        <v>9</v>
      </c>
      <c r="B132" s="11" t="s">
        <v>347</v>
      </c>
      <c r="C132" s="11">
        <v>1998</v>
      </c>
      <c r="D132" s="11">
        <v>1998</v>
      </c>
      <c r="E132" s="11">
        <v>1998</v>
      </c>
      <c r="F132" s="11" t="s">
        <v>17</v>
      </c>
      <c r="G132" s="11" t="s">
        <v>100</v>
      </c>
      <c r="H132" s="11" t="s">
        <v>111</v>
      </c>
      <c r="I132" s="11" t="s">
        <v>348</v>
      </c>
      <c r="J132" s="35">
        <v>132.35000610351562</v>
      </c>
      <c r="K132" s="5">
        <v>6</v>
      </c>
      <c r="L132" s="35">
        <f t="shared" si="16"/>
        <v>138.35000610351562</v>
      </c>
      <c r="M132" s="35"/>
      <c r="N132" s="5"/>
      <c r="O132" s="35"/>
      <c r="P132" s="35">
        <f t="shared" si="17"/>
        <v>138.35000610351562</v>
      </c>
      <c r="Q132" s="35">
        <f t="shared" si="18"/>
        <v>38.808075293636399</v>
      </c>
    </row>
    <row r="133" spans="1:17" ht="45" x14ac:dyDescent="0.25">
      <c r="A133" s="5">
        <v>10</v>
      </c>
      <c r="B133" s="11" t="s">
        <v>136</v>
      </c>
      <c r="C133" s="11">
        <v>1999</v>
      </c>
      <c r="D133" s="11">
        <v>1999</v>
      </c>
      <c r="E133" s="11">
        <v>1999</v>
      </c>
      <c r="F133" s="11">
        <v>1</v>
      </c>
      <c r="G133" s="11" t="s">
        <v>35</v>
      </c>
      <c r="H133" s="11" t="s">
        <v>36</v>
      </c>
      <c r="I133" s="11" t="s">
        <v>137</v>
      </c>
      <c r="J133" s="35">
        <v>138.75999450683594</v>
      </c>
      <c r="K133" s="5">
        <v>2</v>
      </c>
      <c r="L133" s="35">
        <f t="shared" si="16"/>
        <v>140.75999450683594</v>
      </c>
      <c r="M133" s="35"/>
      <c r="N133" s="5"/>
      <c r="O133" s="35"/>
      <c r="P133" s="35">
        <f t="shared" si="17"/>
        <v>140.75999450683594</v>
      </c>
      <c r="Q133" s="35">
        <f t="shared" si="18"/>
        <v>41.226043034776779</v>
      </c>
    </row>
    <row r="134" spans="1:17" ht="45" x14ac:dyDescent="0.25">
      <c r="A134" s="5">
        <v>11</v>
      </c>
      <c r="B134" s="11" t="s">
        <v>340</v>
      </c>
      <c r="C134" s="11">
        <v>2003</v>
      </c>
      <c r="D134" s="11">
        <v>2003</v>
      </c>
      <c r="E134" s="11">
        <v>2003</v>
      </c>
      <c r="F134" s="11" t="s">
        <v>17</v>
      </c>
      <c r="G134" s="11" t="s">
        <v>71</v>
      </c>
      <c r="H134" s="11" t="s">
        <v>72</v>
      </c>
      <c r="I134" s="11" t="s">
        <v>73</v>
      </c>
      <c r="J134" s="35">
        <v>135.91000366210937</v>
      </c>
      <c r="K134" s="5">
        <v>6</v>
      </c>
      <c r="L134" s="35">
        <f t="shared" si="16"/>
        <v>141.91000366210937</v>
      </c>
      <c r="M134" s="35"/>
      <c r="N134" s="5"/>
      <c r="O134" s="35"/>
      <c r="P134" s="35">
        <f t="shared" si="17"/>
        <v>141.91000366210937</v>
      </c>
      <c r="Q134" s="35">
        <f t="shared" si="18"/>
        <v>42.379859806524003</v>
      </c>
    </row>
    <row r="135" spans="1:17" ht="45" x14ac:dyDescent="0.25">
      <c r="A135" s="5">
        <v>12</v>
      </c>
      <c r="B135" s="11" t="s">
        <v>326</v>
      </c>
      <c r="C135" s="11">
        <v>2000</v>
      </c>
      <c r="D135" s="11">
        <v>2000</v>
      </c>
      <c r="E135" s="11">
        <v>2000</v>
      </c>
      <c r="F135" s="11" t="s">
        <v>17</v>
      </c>
      <c r="G135" s="11" t="s">
        <v>196</v>
      </c>
      <c r="H135" s="11" t="s">
        <v>327</v>
      </c>
      <c r="I135" s="11" t="s">
        <v>328</v>
      </c>
      <c r="J135" s="35">
        <v>140.91999816894531</v>
      </c>
      <c r="K135" s="5">
        <v>8</v>
      </c>
      <c r="L135" s="35">
        <f t="shared" si="16"/>
        <v>148.91999816894531</v>
      </c>
      <c r="M135" s="35"/>
      <c r="N135" s="5"/>
      <c r="O135" s="35"/>
      <c r="P135" s="35">
        <f t="shared" si="17"/>
        <v>148.91999816894531</v>
      </c>
      <c r="Q135" s="35">
        <f t="shared" si="18"/>
        <v>49.41306401603314</v>
      </c>
    </row>
    <row r="136" spans="1:17" ht="90" x14ac:dyDescent="0.25">
      <c r="A136" s="5">
        <v>13</v>
      </c>
      <c r="B136" s="11" t="s">
        <v>183</v>
      </c>
      <c r="C136" s="11">
        <v>1998</v>
      </c>
      <c r="D136" s="11">
        <v>1998</v>
      </c>
      <c r="E136" s="11">
        <v>1998</v>
      </c>
      <c r="F136" s="11" t="s">
        <v>17</v>
      </c>
      <c r="G136" s="11" t="s">
        <v>35</v>
      </c>
      <c r="H136" s="11" t="s">
        <v>184</v>
      </c>
      <c r="I136" s="11" t="s">
        <v>185</v>
      </c>
      <c r="J136" s="35">
        <v>108.38999938964844</v>
      </c>
      <c r="K136" s="5">
        <v>58</v>
      </c>
      <c r="L136" s="35">
        <f t="shared" si="16"/>
        <v>166.38999938964844</v>
      </c>
      <c r="M136" s="35"/>
      <c r="N136" s="5"/>
      <c r="O136" s="35"/>
      <c r="P136" s="35">
        <f t="shared" si="17"/>
        <v>166.38999938964844</v>
      </c>
      <c r="Q136" s="35">
        <f t="shared" si="18"/>
        <v>66.940907440982983</v>
      </c>
    </row>
    <row r="137" spans="1:17" ht="90" x14ac:dyDescent="0.25">
      <c r="A137" s="5">
        <v>14</v>
      </c>
      <c r="B137" s="11" t="s">
        <v>161</v>
      </c>
      <c r="C137" s="11">
        <v>2001</v>
      </c>
      <c r="D137" s="11">
        <v>2001</v>
      </c>
      <c r="E137" s="11">
        <v>2001</v>
      </c>
      <c r="F137" s="11">
        <v>1</v>
      </c>
      <c r="G137" s="11" t="s">
        <v>18</v>
      </c>
      <c r="H137" s="11" t="s">
        <v>162</v>
      </c>
      <c r="I137" s="11" t="s">
        <v>163</v>
      </c>
      <c r="J137" s="35">
        <v>186.08999633789062</v>
      </c>
      <c r="K137" s="5">
        <v>4</v>
      </c>
      <c r="L137" s="35">
        <f t="shared" si="16"/>
        <v>190.08999633789062</v>
      </c>
      <c r="M137" s="35"/>
      <c r="N137" s="5"/>
      <c r="O137" s="35"/>
      <c r="P137" s="35">
        <f t="shared" si="17"/>
        <v>190.08999633789062</v>
      </c>
      <c r="Q137" s="35">
        <f t="shared" si="18"/>
        <v>90.719373763486161</v>
      </c>
    </row>
    <row r="138" spans="1:17" ht="30" x14ac:dyDescent="0.25">
      <c r="A138" s="5">
        <v>15</v>
      </c>
      <c r="B138" s="11" t="s">
        <v>338</v>
      </c>
      <c r="C138" s="11">
        <v>2002</v>
      </c>
      <c r="D138" s="11">
        <v>2002</v>
      </c>
      <c r="E138" s="11">
        <v>2002</v>
      </c>
      <c r="F138" s="11">
        <v>1</v>
      </c>
      <c r="G138" s="11" t="s">
        <v>48</v>
      </c>
      <c r="H138" s="11" t="s">
        <v>156</v>
      </c>
      <c r="I138" s="11" t="s">
        <v>157</v>
      </c>
      <c r="J138" s="35">
        <v>185.13999938964844</v>
      </c>
      <c r="K138" s="5">
        <v>12</v>
      </c>
      <c r="L138" s="35">
        <f t="shared" si="16"/>
        <v>197.13999938964844</v>
      </c>
      <c r="M138" s="35"/>
      <c r="N138" s="5"/>
      <c r="O138" s="35"/>
      <c r="P138" s="35">
        <f t="shared" si="17"/>
        <v>197.13999938964844</v>
      </c>
      <c r="Q138" s="35">
        <f t="shared" si="18"/>
        <v>97.792718983988451</v>
      </c>
    </row>
    <row r="139" spans="1:17" ht="30" x14ac:dyDescent="0.25">
      <c r="A139" s="5" t="s">
        <v>543</v>
      </c>
      <c r="B139" s="11" t="s">
        <v>353</v>
      </c>
      <c r="C139" s="11">
        <v>1982</v>
      </c>
      <c r="D139" s="11">
        <v>1982</v>
      </c>
      <c r="E139" s="11">
        <v>1982</v>
      </c>
      <c r="F139" s="11" t="s">
        <v>354</v>
      </c>
      <c r="G139" s="11" t="s">
        <v>100</v>
      </c>
      <c r="H139" s="11" t="s">
        <v>355</v>
      </c>
      <c r="I139" s="11" t="s">
        <v>356</v>
      </c>
      <c r="J139" s="35"/>
      <c r="K139" s="5"/>
      <c r="L139" s="35" t="s">
        <v>846</v>
      </c>
      <c r="M139" s="35"/>
      <c r="N139" s="5"/>
      <c r="O139" s="35"/>
      <c r="P139" s="35"/>
      <c r="Q139" s="35" t="str">
        <f t="shared" si="18"/>
        <v/>
      </c>
    </row>
    <row r="140" spans="1:17" ht="60" x14ac:dyDescent="0.25">
      <c r="A140" s="5">
        <v>16</v>
      </c>
      <c r="B140" s="11" t="s">
        <v>360</v>
      </c>
      <c r="C140" s="11">
        <v>1998</v>
      </c>
      <c r="D140" s="11">
        <v>1998</v>
      </c>
      <c r="E140" s="11">
        <v>1998</v>
      </c>
      <c r="F140" s="11" t="s">
        <v>17</v>
      </c>
      <c r="G140" s="11" t="s">
        <v>92</v>
      </c>
      <c r="H140" s="11" t="s">
        <v>361</v>
      </c>
      <c r="I140" s="11" t="s">
        <v>362</v>
      </c>
      <c r="J140" s="35"/>
      <c r="K140" s="5"/>
      <c r="L140" s="35" t="s">
        <v>847</v>
      </c>
      <c r="M140" s="35">
        <v>115.38999938964844</v>
      </c>
      <c r="N140" s="5">
        <v>4</v>
      </c>
      <c r="O140" s="35">
        <f t="shared" ref="O121:O156" si="19">M140+N140</f>
        <v>119.38999938964844</v>
      </c>
      <c r="P140" s="35">
        <f t="shared" si="17"/>
        <v>119.38999938964844</v>
      </c>
      <c r="Q140" s="35">
        <f t="shared" si="18"/>
        <v>19.785293050047819</v>
      </c>
    </row>
    <row r="141" spans="1:17" ht="45" x14ac:dyDescent="0.25">
      <c r="A141" s="5">
        <v>17</v>
      </c>
      <c r="B141" s="11" t="s">
        <v>240</v>
      </c>
      <c r="C141" s="11">
        <v>2001</v>
      </c>
      <c r="D141" s="11">
        <v>2001</v>
      </c>
      <c r="E141" s="11">
        <v>2001</v>
      </c>
      <c r="F141" s="11" t="s">
        <v>17</v>
      </c>
      <c r="G141" s="11" t="s">
        <v>43</v>
      </c>
      <c r="H141" s="11" t="s">
        <v>44</v>
      </c>
      <c r="I141" s="11" t="s">
        <v>89</v>
      </c>
      <c r="J141" s="35">
        <v>170.41999816894531</v>
      </c>
      <c r="K141" s="5">
        <v>54</v>
      </c>
      <c r="L141" s="35">
        <f t="shared" si="16"/>
        <v>224.41999816894531</v>
      </c>
      <c r="M141" s="35">
        <v>151.17999267578125</v>
      </c>
      <c r="N141" s="5">
        <v>4</v>
      </c>
      <c r="O141" s="35">
        <f t="shared" si="19"/>
        <v>155.17999267578125</v>
      </c>
      <c r="P141" s="35">
        <f t="shared" si="17"/>
        <v>155.17999267578125</v>
      </c>
      <c r="Q141" s="35">
        <f t="shared" si="18"/>
        <v>55.693785017176282</v>
      </c>
    </row>
    <row r="142" spans="1:17" ht="45" x14ac:dyDescent="0.25">
      <c r="A142" s="5">
        <v>18</v>
      </c>
      <c r="B142" s="11" t="s">
        <v>84</v>
      </c>
      <c r="C142" s="11">
        <v>2002</v>
      </c>
      <c r="D142" s="11">
        <v>2002</v>
      </c>
      <c r="E142" s="11">
        <v>2002</v>
      </c>
      <c r="F142" s="11">
        <v>1</v>
      </c>
      <c r="G142" s="11" t="s">
        <v>66</v>
      </c>
      <c r="H142" s="11" t="s">
        <v>85</v>
      </c>
      <c r="I142" s="11" t="s">
        <v>86</v>
      </c>
      <c r="J142" s="35">
        <v>142.6199951171875</v>
      </c>
      <c r="K142" s="5">
        <v>208</v>
      </c>
      <c r="L142" s="35">
        <f t="shared" si="16"/>
        <v>350.6199951171875</v>
      </c>
      <c r="M142" s="35">
        <v>148.80000305175781</v>
      </c>
      <c r="N142" s="5">
        <v>16</v>
      </c>
      <c r="O142" s="35">
        <f t="shared" si="19"/>
        <v>164.80000305175781</v>
      </c>
      <c r="P142" s="35">
        <f t="shared" si="17"/>
        <v>164.80000305175781</v>
      </c>
      <c r="Q142" s="35">
        <f t="shared" si="18"/>
        <v>65.345646713481514</v>
      </c>
    </row>
    <row r="143" spans="1:17" ht="30" x14ac:dyDescent="0.25">
      <c r="A143" s="5">
        <v>19</v>
      </c>
      <c r="B143" s="11" t="s">
        <v>193</v>
      </c>
      <c r="C143" s="11">
        <v>2001</v>
      </c>
      <c r="D143" s="11">
        <v>2001</v>
      </c>
      <c r="E143" s="11">
        <v>2001</v>
      </c>
      <c r="F143" s="11">
        <v>1</v>
      </c>
      <c r="G143" s="11" t="s">
        <v>55</v>
      </c>
      <c r="H143" s="11" t="s">
        <v>156</v>
      </c>
      <c r="I143" s="11" t="s">
        <v>157</v>
      </c>
      <c r="J143" s="35">
        <v>200.74000549316406</v>
      </c>
      <c r="K143" s="5">
        <v>62</v>
      </c>
      <c r="L143" s="35">
        <f t="shared" si="16"/>
        <v>262.74000549316406</v>
      </c>
      <c r="M143" s="35">
        <v>165.32000732421875</v>
      </c>
      <c r="N143" s="5">
        <v>12</v>
      </c>
      <c r="O143" s="35">
        <f t="shared" si="19"/>
        <v>177.32000732421875</v>
      </c>
      <c r="P143" s="35">
        <f t="shared" si="17"/>
        <v>177.32000732421875</v>
      </c>
      <c r="Q143" s="35">
        <f t="shared" si="18"/>
        <v>77.907104025077871</v>
      </c>
    </row>
    <row r="144" spans="1:17" ht="45" x14ac:dyDescent="0.25">
      <c r="A144" s="5">
        <v>20</v>
      </c>
      <c r="B144" s="11" t="s">
        <v>249</v>
      </c>
      <c r="C144" s="11">
        <v>1998</v>
      </c>
      <c r="D144" s="11">
        <v>1998</v>
      </c>
      <c r="E144" s="11">
        <v>1998</v>
      </c>
      <c r="F144" s="11">
        <v>1</v>
      </c>
      <c r="G144" s="11" t="s">
        <v>115</v>
      </c>
      <c r="H144" s="11" t="s">
        <v>116</v>
      </c>
      <c r="I144" s="11" t="s">
        <v>117</v>
      </c>
      <c r="J144" s="35">
        <v>207.8800048828125</v>
      </c>
      <c r="K144" s="5">
        <v>16</v>
      </c>
      <c r="L144" s="35">
        <f t="shared" si="16"/>
        <v>223.8800048828125</v>
      </c>
      <c r="M144" s="35">
        <v>170.92999267578125</v>
      </c>
      <c r="N144" s="5">
        <v>8</v>
      </c>
      <c r="O144" s="35">
        <f t="shared" si="19"/>
        <v>178.92999267578125</v>
      </c>
      <c r="P144" s="35">
        <f t="shared" si="17"/>
        <v>178.92999267578125</v>
      </c>
      <c r="Q144" s="35">
        <f t="shared" si="18"/>
        <v>79.522419948765872</v>
      </c>
    </row>
    <row r="145" spans="1:17" ht="60" x14ac:dyDescent="0.25">
      <c r="A145" s="5">
        <v>21</v>
      </c>
      <c r="B145" s="11" t="s">
        <v>122</v>
      </c>
      <c r="C145" s="11">
        <v>2003</v>
      </c>
      <c r="D145" s="11">
        <v>2003</v>
      </c>
      <c r="E145" s="11">
        <v>2003</v>
      </c>
      <c r="F145" s="11">
        <v>2</v>
      </c>
      <c r="G145" s="11" t="s">
        <v>24</v>
      </c>
      <c r="H145" s="11" t="s">
        <v>123</v>
      </c>
      <c r="I145" s="11" t="s">
        <v>124</v>
      </c>
      <c r="J145" s="35">
        <v>194.47000122070312</v>
      </c>
      <c r="K145" s="5">
        <v>8</v>
      </c>
      <c r="L145" s="35">
        <f t="shared" si="16"/>
        <v>202.47000122070312</v>
      </c>
      <c r="M145" s="35">
        <v>177.74000549316406</v>
      </c>
      <c r="N145" s="5">
        <v>4</v>
      </c>
      <c r="O145" s="35">
        <f t="shared" si="19"/>
        <v>181.74000549316406</v>
      </c>
      <c r="P145" s="35">
        <f t="shared" si="17"/>
        <v>181.74000549316406</v>
      </c>
      <c r="Q145" s="35">
        <f t="shared" si="18"/>
        <v>82.341736562597546</v>
      </c>
    </row>
    <row r="146" spans="1:17" ht="45" x14ac:dyDescent="0.25">
      <c r="A146" s="5">
        <v>22</v>
      </c>
      <c r="B146" s="11" t="s">
        <v>286</v>
      </c>
      <c r="C146" s="11">
        <v>1998</v>
      </c>
      <c r="D146" s="11">
        <v>1998</v>
      </c>
      <c r="E146" s="11">
        <v>1998</v>
      </c>
      <c r="F146" s="11" t="s">
        <v>17</v>
      </c>
      <c r="G146" s="11" t="s">
        <v>66</v>
      </c>
      <c r="H146" s="11" t="s">
        <v>287</v>
      </c>
      <c r="I146" s="11" t="s">
        <v>288</v>
      </c>
      <c r="J146" s="35">
        <v>255.89999389648437</v>
      </c>
      <c r="K146" s="5">
        <v>162</v>
      </c>
      <c r="L146" s="35">
        <f t="shared" si="16"/>
        <v>417.89999389648437</v>
      </c>
      <c r="M146" s="35">
        <v>193.39999389648437</v>
      </c>
      <c r="N146" s="5">
        <v>10</v>
      </c>
      <c r="O146" s="35">
        <f t="shared" si="19"/>
        <v>203.39999389648437</v>
      </c>
      <c r="P146" s="35">
        <f t="shared" si="17"/>
        <v>203.39999389648437</v>
      </c>
      <c r="Q146" s="35">
        <f t="shared" si="18"/>
        <v>104.07343998513159</v>
      </c>
    </row>
    <row r="147" spans="1:17" ht="60" x14ac:dyDescent="0.25">
      <c r="A147" s="5">
        <v>23</v>
      </c>
      <c r="B147" s="11" t="s">
        <v>204</v>
      </c>
      <c r="C147" s="11">
        <v>2001</v>
      </c>
      <c r="D147" s="11">
        <v>2001</v>
      </c>
      <c r="E147" s="11">
        <v>2001</v>
      </c>
      <c r="F147" s="11">
        <v>1</v>
      </c>
      <c r="G147" s="11" t="s">
        <v>58</v>
      </c>
      <c r="H147" s="11" t="s">
        <v>59</v>
      </c>
      <c r="I147" s="11" t="s">
        <v>205</v>
      </c>
      <c r="J147" s="35">
        <v>196.16999816894531</v>
      </c>
      <c r="K147" s="5">
        <v>60</v>
      </c>
      <c r="L147" s="35">
        <f t="shared" si="16"/>
        <v>256.16999816894531</v>
      </c>
      <c r="M147" s="35">
        <v>150.3800048828125</v>
      </c>
      <c r="N147" s="5">
        <v>60</v>
      </c>
      <c r="O147" s="35">
        <f t="shared" si="19"/>
        <v>210.3800048828125</v>
      </c>
      <c r="P147" s="35">
        <f t="shared" si="17"/>
        <v>210.3800048828125</v>
      </c>
      <c r="Q147" s="35">
        <f t="shared" si="18"/>
        <v>111.07656140036097</v>
      </c>
    </row>
    <row r="148" spans="1:17" ht="60" x14ac:dyDescent="0.25">
      <c r="A148" s="5">
        <v>24</v>
      </c>
      <c r="B148" s="11" t="s">
        <v>411</v>
      </c>
      <c r="C148" s="11">
        <v>2001</v>
      </c>
      <c r="D148" s="11">
        <v>2001</v>
      </c>
      <c r="E148" s="11">
        <v>2001</v>
      </c>
      <c r="F148" s="11">
        <v>1</v>
      </c>
      <c r="G148" s="11" t="s">
        <v>24</v>
      </c>
      <c r="H148" s="11" t="s">
        <v>123</v>
      </c>
      <c r="I148" s="11" t="s">
        <v>124</v>
      </c>
      <c r="J148" s="35">
        <v>200.08999633789062</v>
      </c>
      <c r="K148" s="5">
        <v>6</v>
      </c>
      <c r="L148" s="35">
        <f t="shared" si="16"/>
        <v>206.08999633789062</v>
      </c>
      <c r="M148" s="35">
        <v>205.6300048828125</v>
      </c>
      <c r="N148" s="5">
        <v>10</v>
      </c>
      <c r="O148" s="35">
        <f t="shared" si="19"/>
        <v>215.6300048828125</v>
      </c>
      <c r="P148" s="35">
        <f t="shared" si="17"/>
        <v>206.08999633789062</v>
      </c>
      <c r="Q148" s="35">
        <f t="shared" si="18"/>
        <v>106.77234887529387</v>
      </c>
    </row>
    <row r="149" spans="1:17" ht="45" x14ac:dyDescent="0.25">
      <c r="A149" s="5">
        <v>25</v>
      </c>
      <c r="B149" s="11" t="s">
        <v>364</v>
      </c>
      <c r="C149" s="11">
        <v>1999</v>
      </c>
      <c r="D149" s="11">
        <v>1999</v>
      </c>
      <c r="E149" s="11">
        <v>1999</v>
      </c>
      <c r="F149" s="11" t="s">
        <v>17</v>
      </c>
      <c r="G149" s="11" t="s">
        <v>71</v>
      </c>
      <c r="H149" s="11" t="s">
        <v>365</v>
      </c>
      <c r="I149" s="11" t="s">
        <v>366</v>
      </c>
      <c r="J149" s="35">
        <v>216.00999450683594</v>
      </c>
      <c r="K149" s="5">
        <v>10</v>
      </c>
      <c r="L149" s="35">
        <f t="shared" si="16"/>
        <v>226.00999450683594</v>
      </c>
      <c r="M149" s="35">
        <v>218.41999816894531</v>
      </c>
      <c r="N149" s="5">
        <v>8</v>
      </c>
      <c r="O149" s="35">
        <f t="shared" si="19"/>
        <v>226.41999816894531</v>
      </c>
      <c r="P149" s="35">
        <f t="shared" si="17"/>
        <v>226.00999450683594</v>
      </c>
      <c r="Q149" s="35">
        <f t="shared" si="18"/>
        <v>126.75830105237729</v>
      </c>
    </row>
    <row r="150" spans="1:17" ht="30" x14ac:dyDescent="0.25">
      <c r="A150" s="5">
        <v>26</v>
      </c>
      <c r="B150" s="11" t="s">
        <v>62</v>
      </c>
      <c r="C150" s="11">
        <v>1999</v>
      </c>
      <c r="D150" s="11">
        <v>1999</v>
      </c>
      <c r="E150" s="11">
        <v>1999</v>
      </c>
      <c r="F150" s="11">
        <v>1</v>
      </c>
      <c r="G150" s="11" t="s">
        <v>35</v>
      </c>
      <c r="H150" s="11" t="s">
        <v>36</v>
      </c>
      <c r="I150" s="11" t="s">
        <v>63</v>
      </c>
      <c r="J150" s="35">
        <v>181.28999328613281</v>
      </c>
      <c r="K150" s="5">
        <v>16</v>
      </c>
      <c r="L150" s="35">
        <f t="shared" si="16"/>
        <v>197.28999328613281</v>
      </c>
      <c r="M150" s="35">
        <v>172.33999633789063</v>
      </c>
      <c r="N150" s="5">
        <v>58</v>
      </c>
      <c r="O150" s="35">
        <f t="shared" si="19"/>
        <v>230.33999633789063</v>
      </c>
      <c r="P150" s="35">
        <f t="shared" si="17"/>
        <v>197.28999328613281</v>
      </c>
      <c r="Q150" s="35">
        <f t="shared" si="18"/>
        <v>97.943209501937616</v>
      </c>
    </row>
    <row r="151" spans="1:17" ht="30" x14ac:dyDescent="0.25">
      <c r="A151" s="5">
        <v>27</v>
      </c>
      <c r="B151" s="11" t="s">
        <v>207</v>
      </c>
      <c r="C151" s="11">
        <v>2002</v>
      </c>
      <c r="D151" s="11">
        <v>2002</v>
      </c>
      <c r="E151" s="11">
        <v>2002</v>
      </c>
      <c r="F151" s="11">
        <v>1</v>
      </c>
      <c r="G151" s="11" t="s">
        <v>55</v>
      </c>
      <c r="H151" s="11" t="s">
        <v>49</v>
      </c>
      <c r="I151" s="11" t="s">
        <v>50</v>
      </c>
      <c r="J151" s="35">
        <v>182.1199951171875</v>
      </c>
      <c r="K151" s="5">
        <v>16</v>
      </c>
      <c r="L151" s="35">
        <f t="shared" si="16"/>
        <v>198.1199951171875</v>
      </c>
      <c r="M151" s="35">
        <v>177.57000732421875</v>
      </c>
      <c r="N151" s="5">
        <v>58</v>
      </c>
      <c r="O151" s="35">
        <f t="shared" si="19"/>
        <v>235.57000732421875</v>
      </c>
      <c r="P151" s="35">
        <f t="shared" si="17"/>
        <v>198.1199951171875</v>
      </c>
      <c r="Q151" s="35">
        <f t="shared" si="18"/>
        <v>98.775959422979852</v>
      </c>
    </row>
    <row r="152" spans="1:17" ht="45" x14ac:dyDescent="0.25">
      <c r="A152" s="5">
        <v>28</v>
      </c>
      <c r="B152" s="11" t="s">
        <v>450</v>
      </c>
      <c r="C152" s="11">
        <v>2002</v>
      </c>
      <c r="D152" s="11">
        <v>2002</v>
      </c>
      <c r="E152" s="11">
        <v>2002</v>
      </c>
      <c r="F152" s="11">
        <v>3</v>
      </c>
      <c r="G152" s="11" t="s">
        <v>43</v>
      </c>
      <c r="H152" s="11" t="s">
        <v>44</v>
      </c>
      <c r="I152" s="11" t="s">
        <v>45</v>
      </c>
      <c r="J152" s="35">
        <v>180.03999328613281</v>
      </c>
      <c r="K152" s="5">
        <v>158</v>
      </c>
      <c r="L152" s="35">
        <f t="shared" si="16"/>
        <v>338.03999328613281</v>
      </c>
      <c r="M152" s="35">
        <v>179.58999633789062</v>
      </c>
      <c r="N152" s="5">
        <v>56</v>
      </c>
      <c r="O152" s="35">
        <f t="shared" si="19"/>
        <v>235.58999633789062</v>
      </c>
      <c r="P152" s="35">
        <f t="shared" si="17"/>
        <v>235.58999633789062</v>
      </c>
      <c r="Q152" s="35">
        <f t="shared" si="18"/>
        <v>136.37002173768937</v>
      </c>
    </row>
    <row r="153" spans="1:17" ht="30" x14ac:dyDescent="0.25">
      <c r="A153" s="5">
        <v>29</v>
      </c>
      <c r="B153" s="11" t="s">
        <v>33</v>
      </c>
      <c r="C153" s="11">
        <v>2003</v>
      </c>
      <c r="D153" s="11">
        <v>2003</v>
      </c>
      <c r="E153" s="11">
        <v>2003</v>
      </c>
      <c r="F153" s="11">
        <v>3</v>
      </c>
      <c r="G153" s="11" t="s">
        <v>35</v>
      </c>
      <c r="H153" s="11" t="s">
        <v>36</v>
      </c>
      <c r="I153" s="11" t="s">
        <v>37</v>
      </c>
      <c r="J153" s="35">
        <v>147.3800048828125</v>
      </c>
      <c r="K153" s="5">
        <v>262</v>
      </c>
      <c r="L153" s="35">
        <f t="shared" si="16"/>
        <v>409.3800048828125</v>
      </c>
      <c r="M153" s="35">
        <v>173.08999633789062</v>
      </c>
      <c r="N153" s="5">
        <v>162</v>
      </c>
      <c r="O153" s="35">
        <f t="shared" si="19"/>
        <v>335.08999633789062</v>
      </c>
      <c r="P153" s="35">
        <f t="shared" si="17"/>
        <v>335.08999633789062</v>
      </c>
      <c r="Q153" s="35">
        <f t="shared" si="18"/>
        <v>236.1994607142436</v>
      </c>
    </row>
    <row r="154" spans="1:17" ht="45" x14ac:dyDescent="0.25">
      <c r="A154" s="5">
        <v>30</v>
      </c>
      <c r="B154" s="11" t="s">
        <v>231</v>
      </c>
      <c r="C154" s="11">
        <v>1998</v>
      </c>
      <c r="D154" s="11">
        <v>1998</v>
      </c>
      <c r="E154" s="11">
        <v>1998</v>
      </c>
      <c r="F154" s="11" t="s">
        <v>17</v>
      </c>
      <c r="G154" s="11" t="s">
        <v>43</v>
      </c>
      <c r="H154" s="11" t="s">
        <v>44</v>
      </c>
      <c r="I154" s="11" t="s">
        <v>232</v>
      </c>
      <c r="J154" s="35"/>
      <c r="K154" s="5"/>
      <c r="L154" s="35" t="s">
        <v>847</v>
      </c>
      <c r="M154" s="35">
        <v>223.14999389648437</v>
      </c>
      <c r="N154" s="5">
        <v>158</v>
      </c>
      <c r="O154" s="35">
        <f t="shared" si="19"/>
        <v>381.14999389648437</v>
      </c>
      <c r="P154" s="35">
        <f t="shared" si="17"/>
        <v>381.14999389648437</v>
      </c>
      <c r="Q154" s="35">
        <f t="shared" si="18"/>
        <v>282.41196036787051</v>
      </c>
    </row>
    <row r="155" spans="1:17" ht="45" x14ac:dyDescent="0.25">
      <c r="A155" s="5">
        <v>31</v>
      </c>
      <c r="B155" s="11" t="s">
        <v>372</v>
      </c>
      <c r="C155" s="11">
        <v>2002</v>
      </c>
      <c r="D155" s="11">
        <v>2002</v>
      </c>
      <c r="E155" s="11">
        <v>2002</v>
      </c>
      <c r="F155" s="11">
        <v>1</v>
      </c>
      <c r="G155" s="11" t="s">
        <v>43</v>
      </c>
      <c r="H155" s="11" t="s">
        <v>44</v>
      </c>
      <c r="I155" s="11" t="s">
        <v>373</v>
      </c>
      <c r="J155" s="35">
        <v>192.97000122070312</v>
      </c>
      <c r="K155" s="5">
        <v>108</v>
      </c>
      <c r="L155" s="35">
        <f t="shared" si="16"/>
        <v>300.97000122070313</v>
      </c>
      <c r="M155" s="35">
        <v>171.72999572753906</v>
      </c>
      <c r="N155" s="5">
        <v>258</v>
      </c>
      <c r="O155" s="35">
        <f t="shared" si="19"/>
        <v>429.72999572753906</v>
      </c>
      <c r="P155" s="35">
        <f t="shared" si="17"/>
        <v>300.97000122070313</v>
      </c>
      <c r="Q155" s="35">
        <f t="shared" si="18"/>
        <v>201.96649618729285</v>
      </c>
    </row>
    <row r="156" spans="1:17" ht="75" x14ac:dyDescent="0.25">
      <c r="A156" s="5"/>
      <c r="B156" s="11" t="s">
        <v>40</v>
      </c>
      <c r="C156" s="11">
        <v>2002</v>
      </c>
      <c r="D156" s="11">
        <v>2002</v>
      </c>
      <c r="E156" s="11">
        <v>2002</v>
      </c>
      <c r="F156" s="11">
        <v>2</v>
      </c>
      <c r="G156" s="11" t="s">
        <v>29</v>
      </c>
      <c r="H156" s="11" t="s">
        <v>30</v>
      </c>
      <c r="I156" s="11" t="s">
        <v>31</v>
      </c>
      <c r="J156" s="35"/>
      <c r="K156" s="5"/>
      <c r="L156" s="35" t="s">
        <v>846</v>
      </c>
      <c r="M156" s="35"/>
      <c r="N156" s="5"/>
      <c r="O156" s="35" t="s">
        <v>846</v>
      </c>
      <c r="P156" s="35"/>
      <c r="Q156" s="35" t="str">
        <f t="shared" si="18"/>
        <v/>
      </c>
    </row>
    <row r="158" spans="1:17" ht="18.75" x14ac:dyDescent="0.25">
      <c r="A158" s="15" t="s">
        <v>884</v>
      </c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17" x14ac:dyDescent="0.25">
      <c r="A159" s="22" t="s">
        <v>837</v>
      </c>
      <c r="B159" s="22" t="s">
        <v>1</v>
      </c>
      <c r="C159" s="22" t="s">
        <v>2</v>
      </c>
      <c r="D159" s="22" t="s">
        <v>475</v>
      </c>
      <c r="E159" s="22" t="s">
        <v>476</v>
      </c>
      <c r="F159" s="22" t="s">
        <v>3</v>
      </c>
      <c r="G159" s="22" t="s">
        <v>4</v>
      </c>
      <c r="H159" s="22" t="s">
        <v>5</v>
      </c>
      <c r="I159" s="22" t="s">
        <v>6</v>
      </c>
      <c r="J159" s="24" t="s">
        <v>839</v>
      </c>
      <c r="K159" s="25"/>
      <c r="L159" s="26"/>
      <c r="M159" s="24" t="s">
        <v>843</v>
      </c>
      <c r="N159" s="25"/>
      <c r="O159" s="26"/>
      <c r="P159" s="22" t="s">
        <v>844</v>
      </c>
      <c r="Q159" s="22" t="s">
        <v>845</v>
      </c>
    </row>
    <row r="160" spans="1:1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7" t="s">
        <v>840</v>
      </c>
      <c r="K160" s="27" t="s">
        <v>841</v>
      </c>
      <c r="L160" s="27" t="s">
        <v>842</v>
      </c>
      <c r="M160" s="27" t="s">
        <v>840</v>
      </c>
      <c r="N160" s="27" t="s">
        <v>841</v>
      </c>
      <c r="O160" s="27" t="s">
        <v>842</v>
      </c>
      <c r="P160" s="23"/>
      <c r="Q160" s="23"/>
    </row>
    <row r="161" spans="1:17" x14ac:dyDescent="0.25">
      <c r="A161" s="32" t="s">
        <v>543</v>
      </c>
      <c r="B161" s="33" t="s">
        <v>423</v>
      </c>
      <c r="C161" s="33">
        <v>1991</v>
      </c>
      <c r="D161" s="33">
        <v>1991</v>
      </c>
      <c r="E161" s="33">
        <v>1991</v>
      </c>
      <c r="F161" s="33" t="s">
        <v>179</v>
      </c>
      <c r="G161" s="33" t="s">
        <v>100</v>
      </c>
      <c r="H161" s="33" t="s">
        <v>129</v>
      </c>
      <c r="I161" s="33" t="s">
        <v>130</v>
      </c>
      <c r="J161" s="34">
        <v>91.349998474121094</v>
      </c>
      <c r="K161" s="32">
        <v>2</v>
      </c>
      <c r="L161" s="34">
        <f t="shared" ref="L161:L192" si="20">J161+K161</f>
        <v>93.349998474121094</v>
      </c>
      <c r="M161" s="34"/>
      <c r="N161" s="32"/>
      <c r="O161" s="34"/>
      <c r="P161" s="34">
        <f t="shared" ref="P161:P192" si="21">MIN(O161,L161)</f>
        <v>93.349998474121094</v>
      </c>
      <c r="Q161" s="34">
        <f t="shared" ref="Q161:Q192" si="22">IF( AND(ISNUMBER(P$161),ISNUMBER(P161)),(P161-P$161)/P$161*100,"")</f>
        <v>0</v>
      </c>
    </row>
    <row r="162" spans="1:17" ht="90" x14ac:dyDescent="0.25">
      <c r="A162" s="5">
        <v>1</v>
      </c>
      <c r="B162" s="11" t="s">
        <v>247</v>
      </c>
      <c r="C162" s="11">
        <v>1998</v>
      </c>
      <c r="D162" s="11">
        <v>1998</v>
      </c>
      <c r="E162" s="11">
        <v>1998</v>
      </c>
      <c r="F162" s="11" t="s">
        <v>17</v>
      </c>
      <c r="G162" s="11" t="s">
        <v>18</v>
      </c>
      <c r="H162" s="11" t="s">
        <v>235</v>
      </c>
      <c r="I162" s="11" t="s">
        <v>236</v>
      </c>
      <c r="J162" s="35">
        <v>97.260002136230469</v>
      </c>
      <c r="K162" s="5">
        <v>2</v>
      </c>
      <c r="L162" s="35">
        <f t="shared" si="20"/>
        <v>99.260002136230469</v>
      </c>
      <c r="M162" s="35"/>
      <c r="N162" s="5"/>
      <c r="O162" s="35"/>
      <c r="P162" s="35">
        <f t="shared" si="21"/>
        <v>99.260002136230469</v>
      </c>
      <c r="Q162" s="35">
        <f t="shared" si="22"/>
        <v>6.3310163457022162</v>
      </c>
    </row>
    <row r="163" spans="1:17" ht="60" x14ac:dyDescent="0.25">
      <c r="A163" s="5">
        <v>2</v>
      </c>
      <c r="B163" s="11" t="s">
        <v>395</v>
      </c>
      <c r="C163" s="11">
        <v>1998</v>
      </c>
      <c r="D163" s="11">
        <v>1998</v>
      </c>
      <c r="E163" s="11">
        <v>1998</v>
      </c>
      <c r="F163" s="11" t="s">
        <v>17</v>
      </c>
      <c r="G163" s="11" t="s">
        <v>71</v>
      </c>
      <c r="H163" s="11" t="s">
        <v>133</v>
      </c>
      <c r="I163" s="11" t="s">
        <v>134</v>
      </c>
      <c r="J163" s="35">
        <v>95.489997863769531</v>
      </c>
      <c r="K163" s="5">
        <v>8</v>
      </c>
      <c r="L163" s="35">
        <f t="shared" si="20"/>
        <v>103.48999786376953</v>
      </c>
      <c r="M163" s="35"/>
      <c r="N163" s="5"/>
      <c r="O163" s="35"/>
      <c r="P163" s="35">
        <f t="shared" si="21"/>
        <v>103.48999786376953</v>
      </c>
      <c r="Q163" s="35">
        <f t="shared" si="22"/>
        <v>10.862345533363339</v>
      </c>
    </row>
    <row r="164" spans="1:17" ht="45" x14ac:dyDescent="0.25">
      <c r="A164" s="5" t="s">
        <v>543</v>
      </c>
      <c r="B164" s="11" t="s">
        <v>171</v>
      </c>
      <c r="C164" s="11">
        <v>1998</v>
      </c>
      <c r="D164" s="11">
        <v>1998</v>
      </c>
      <c r="E164" s="11">
        <v>1998</v>
      </c>
      <c r="F164" s="11" t="s">
        <v>17</v>
      </c>
      <c r="G164" s="11" t="s">
        <v>172</v>
      </c>
      <c r="H164" s="11" t="s">
        <v>173</v>
      </c>
      <c r="I164" s="11" t="s">
        <v>174</v>
      </c>
      <c r="J164" s="35">
        <v>97.589996337890625</v>
      </c>
      <c r="K164" s="5">
        <v>6</v>
      </c>
      <c r="L164" s="35">
        <f t="shared" si="20"/>
        <v>103.58999633789062</v>
      </c>
      <c r="M164" s="35"/>
      <c r="N164" s="5"/>
      <c r="O164" s="35"/>
      <c r="P164" s="35">
        <f t="shared" si="21"/>
        <v>103.58999633789062</v>
      </c>
      <c r="Q164" s="35">
        <f t="shared" si="22"/>
        <v>10.969467628441697</v>
      </c>
    </row>
    <row r="165" spans="1:17" ht="75" x14ac:dyDescent="0.25">
      <c r="A165" s="5">
        <v>3</v>
      </c>
      <c r="B165" s="11" t="s">
        <v>251</v>
      </c>
      <c r="C165" s="11">
        <v>1999</v>
      </c>
      <c r="D165" s="11">
        <v>1999</v>
      </c>
      <c r="E165" s="11">
        <v>1999</v>
      </c>
      <c r="F165" s="11" t="s">
        <v>17</v>
      </c>
      <c r="G165" s="11" t="s">
        <v>252</v>
      </c>
      <c r="H165" s="11" t="s">
        <v>190</v>
      </c>
      <c r="I165" s="11" t="s">
        <v>191</v>
      </c>
      <c r="J165" s="35">
        <v>96.199996948242187</v>
      </c>
      <c r="K165" s="5">
        <v>10</v>
      </c>
      <c r="L165" s="35">
        <f t="shared" si="20"/>
        <v>106.19999694824219</v>
      </c>
      <c r="M165" s="35"/>
      <c r="N165" s="5"/>
      <c r="O165" s="35"/>
      <c r="P165" s="35">
        <f t="shared" si="21"/>
        <v>106.19999694824219</v>
      </c>
      <c r="Q165" s="35">
        <f t="shared" si="22"/>
        <v>13.765397626314293</v>
      </c>
    </row>
    <row r="166" spans="1:17" ht="30" x14ac:dyDescent="0.25">
      <c r="A166" s="5">
        <v>4</v>
      </c>
      <c r="B166" s="11" t="s">
        <v>79</v>
      </c>
      <c r="C166" s="11">
        <v>1998</v>
      </c>
      <c r="D166" s="11">
        <v>1998</v>
      </c>
      <c r="E166" s="11">
        <v>1998</v>
      </c>
      <c r="F166" s="11" t="s">
        <v>17</v>
      </c>
      <c r="G166" s="11" t="s">
        <v>80</v>
      </c>
      <c r="H166" s="11" t="s">
        <v>81</v>
      </c>
      <c r="I166" s="11" t="s">
        <v>82</v>
      </c>
      <c r="J166" s="35">
        <v>106.62000274658203</v>
      </c>
      <c r="K166" s="5">
        <v>0</v>
      </c>
      <c r="L166" s="35">
        <f t="shared" si="20"/>
        <v>106.62000274658203</v>
      </c>
      <c r="M166" s="35"/>
      <c r="N166" s="5"/>
      <c r="O166" s="35"/>
      <c r="P166" s="35">
        <f t="shared" si="21"/>
        <v>106.62000274658203</v>
      </c>
      <c r="Q166" s="35">
        <f t="shared" si="22"/>
        <v>14.215323502270552</v>
      </c>
    </row>
    <row r="167" spans="1:17" ht="90" x14ac:dyDescent="0.25">
      <c r="A167" s="5">
        <v>5</v>
      </c>
      <c r="B167" s="11" t="s">
        <v>234</v>
      </c>
      <c r="C167" s="11">
        <v>1998</v>
      </c>
      <c r="D167" s="11">
        <v>1998</v>
      </c>
      <c r="E167" s="11">
        <v>1998</v>
      </c>
      <c r="F167" s="11" t="s">
        <v>17</v>
      </c>
      <c r="G167" s="11" t="s">
        <v>18</v>
      </c>
      <c r="H167" s="11" t="s">
        <v>235</v>
      </c>
      <c r="I167" s="11" t="s">
        <v>236</v>
      </c>
      <c r="J167" s="35">
        <v>103.23999786376953</v>
      </c>
      <c r="K167" s="5">
        <v>4</v>
      </c>
      <c r="L167" s="35">
        <f t="shared" si="20"/>
        <v>107.23999786376953</v>
      </c>
      <c r="M167" s="35"/>
      <c r="N167" s="5"/>
      <c r="O167" s="35"/>
      <c r="P167" s="35">
        <f t="shared" si="21"/>
        <v>107.23999786376953</v>
      </c>
      <c r="Q167" s="35">
        <f t="shared" si="22"/>
        <v>14.879485395491553</v>
      </c>
    </row>
    <row r="168" spans="1:17" ht="75" x14ac:dyDescent="0.25">
      <c r="A168" s="5">
        <v>6</v>
      </c>
      <c r="B168" s="11" t="s">
        <v>375</v>
      </c>
      <c r="C168" s="11">
        <v>1999</v>
      </c>
      <c r="D168" s="11">
        <v>1999</v>
      </c>
      <c r="E168" s="11">
        <v>1999</v>
      </c>
      <c r="F168" s="11">
        <v>1</v>
      </c>
      <c r="G168" s="11" t="s">
        <v>76</v>
      </c>
      <c r="H168" s="11" t="s">
        <v>12</v>
      </c>
      <c r="I168" s="11" t="s">
        <v>77</v>
      </c>
      <c r="J168" s="35">
        <v>108.5</v>
      </c>
      <c r="K168" s="5">
        <v>0</v>
      </c>
      <c r="L168" s="35">
        <f t="shared" si="20"/>
        <v>108.5</v>
      </c>
      <c r="M168" s="35"/>
      <c r="N168" s="5"/>
      <c r="O168" s="35"/>
      <c r="P168" s="35">
        <f t="shared" si="21"/>
        <v>108.5</v>
      </c>
      <c r="Q168" s="35">
        <f t="shared" si="22"/>
        <v>16.229246677576388</v>
      </c>
    </row>
    <row r="169" spans="1:17" ht="75" x14ac:dyDescent="0.25">
      <c r="A169" s="5">
        <v>7</v>
      </c>
      <c r="B169" s="11" t="s">
        <v>458</v>
      </c>
      <c r="C169" s="11">
        <v>1999</v>
      </c>
      <c r="D169" s="11">
        <v>1999</v>
      </c>
      <c r="E169" s="11">
        <v>1999</v>
      </c>
      <c r="F169" s="11" t="s">
        <v>17</v>
      </c>
      <c r="G169" s="11" t="s">
        <v>29</v>
      </c>
      <c r="H169" s="11" t="s">
        <v>30</v>
      </c>
      <c r="I169" s="11" t="s">
        <v>31</v>
      </c>
      <c r="J169" s="35">
        <v>102.73000335693359</v>
      </c>
      <c r="K169" s="5">
        <v>6</v>
      </c>
      <c r="L169" s="35">
        <f t="shared" si="20"/>
        <v>108.73000335693359</v>
      </c>
      <c r="M169" s="35"/>
      <c r="N169" s="5"/>
      <c r="O169" s="35"/>
      <c r="P169" s="35">
        <f t="shared" si="21"/>
        <v>108.73000335693359</v>
      </c>
      <c r="Q169" s="35">
        <f t="shared" si="22"/>
        <v>16.475634851859386</v>
      </c>
    </row>
    <row r="170" spans="1:17" ht="45" x14ac:dyDescent="0.25">
      <c r="A170" s="5">
        <v>8</v>
      </c>
      <c r="B170" s="11" t="s">
        <v>435</v>
      </c>
      <c r="C170" s="11">
        <v>1998</v>
      </c>
      <c r="D170" s="11">
        <v>1998</v>
      </c>
      <c r="E170" s="11">
        <v>1998</v>
      </c>
      <c r="F170" s="11" t="s">
        <v>17</v>
      </c>
      <c r="G170" s="11" t="s">
        <v>66</v>
      </c>
      <c r="H170" s="11" t="s">
        <v>143</v>
      </c>
      <c r="I170" s="11" t="s">
        <v>68</v>
      </c>
      <c r="J170" s="35">
        <v>106.69999694824219</v>
      </c>
      <c r="K170" s="5">
        <v>6</v>
      </c>
      <c r="L170" s="35">
        <f t="shared" si="20"/>
        <v>112.69999694824219</v>
      </c>
      <c r="M170" s="35"/>
      <c r="N170" s="5"/>
      <c r="O170" s="35"/>
      <c r="P170" s="35">
        <f t="shared" si="21"/>
        <v>112.69999694824219</v>
      </c>
      <c r="Q170" s="35">
        <f t="shared" si="22"/>
        <v>20.728440054003201</v>
      </c>
    </row>
    <row r="171" spans="1:17" ht="30" x14ac:dyDescent="0.25">
      <c r="A171" s="5">
        <v>9</v>
      </c>
      <c r="B171" s="11" t="s">
        <v>110</v>
      </c>
      <c r="C171" s="11">
        <v>1999</v>
      </c>
      <c r="D171" s="11">
        <v>1999</v>
      </c>
      <c r="E171" s="11">
        <v>1999</v>
      </c>
      <c r="F171" s="11" t="s">
        <v>17</v>
      </c>
      <c r="G171" s="11" t="s">
        <v>100</v>
      </c>
      <c r="H171" s="11" t="s">
        <v>111</v>
      </c>
      <c r="I171" s="11" t="s">
        <v>112</v>
      </c>
      <c r="J171" s="35">
        <v>107.29000091552734</v>
      </c>
      <c r="K171" s="5">
        <v>6</v>
      </c>
      <c r="L171" s="35">
        <f t="shared" si="20"/>
        <v>113.29000091552734</v>
      </c>
      <c r="M171" s="35"/>
      <c r="N171" s="5"/>
      <c r="O171" s="35"/>
      <c r="P171" s="35">
        <f t="shared" si="21"/>
        <v>113.29000091552734</v>
      </c>
      <c r="Q171" s="35">
        <f t="shared" si="22"/>
        <v>21.360474308881866</v>
      </c>
    </row>
    <row r="172" spans="1:17" ht="45" x14ac:dyDescent="0.25">
      <c r="A172" s="5">
        <v>10</v>
      </c>
      <c r="B172" s="11" t="s">
        <v>149</v>
      </c>
      <c r="C172" s="11">
        <v>1999</v>
      </c>
      <c r="D172" s="11">
        <v>1999</v>
      </c>
      <c r="E172" s="11">
        <v>1999</v>
      </c>
      <c r="F172" s="11" t="s">
        <v>17</v>
      </c>
      <c r="G172" s="11" t="s">
        <v>66</v>
      </c>
      <c r="H172" s="11" t="s">
        <v>287</v>
      </c>
      <c r="I172" s="11" t="s">
        <v>288</v>
      </c>
      <c r="J172" s="35">
        <v>112.59999847412109</v>
      </c>
      <c r="K172" s="5">
        <v>2</v>
      </c>
      <c r="L172" s="35">
        <f t="shared" si="20"/>
        <v>114.59999847412109</v>
      </c>
      <c r="M172" s="35"/>
      <c r="N172" s="5"/>
      <c r="O172" s="35"/>
      <c r="P172" s="35">
        <f t="shared" si="21"/>
        <v>114.59999847412109</v>
      </c>
      <c r="Q172" s="35">
        <f t="shared" si="22"/>
        <v>22.76379255205989</v>
      </c>
    </row>
    <row r="173" spans="1:17" ht="30" x14ac:dyDescent="0.25">
      <c r="A173" s="5">
        <v>11</v>
      </c>
      <c r="B173" s="11" t="s">
        <v>200</v>
      </c>
      <c r="C173" s="11">
        <v>2000</v>
      </c>
      <c r="D173" s="11">
        <v>2000</v>
      </c>
      <c r="E173" s="11">
        <v>2000</v>
      </c>
      <c r="F173" s="11">
        <v>1</v>
      </c>
      <c r="G173" s="11" t="s">
        <v>100</v>
      </c>
      <c r="H173" s="11" t="s">
        <v>111</v>
      </c>
      <c r="I173" s="11" t="s">
        <v>112</v>
      </c>
      <c r="J173" s="35">
        <v>112.69000244140625</v>
      </c>
      <c r="K173" s="5">
        <v>2</v>
      </c>
      <c r="L173" s="35">
        <f t="shared" si="20"/>
        <v>114.69000244140625</v>
      </c>
      <c r="M173" s="35"/>
      <c r="N173" s="5"/>
      <c r="O173" s="35"/>
      <c r="P173" s="35">
        <f t="shared" si="21"/>
        <v>114.69000244140625</v>
      </c>
      <c r="Q173" s="35">
        <f t="shared" si="22"/>
        <v>22.860208158654792</v>
      </c>
    </row>
    <row r="174" spans="1:17" ht="60" x14ac:dyDescent="0.25">
      <c r="A174" s="5">
        <v>12</v>
      </c>
      <c r="B174" s="11" t="s">
        <v>254</v>
      </c>
      <c r="C174" s="11">
        <v>2000</v>
      </c>
      <c r="D174" s="11">
        <v>2000</v>
      </c>
      <c r="E174" s="11">
        <v>2000</v>
      </c>
      <c r="F174" s="11" t="s">
        <v>17</v>
      </c>
      <c r="G174" s="11" t="s">
        <v>255</v>
      </c>
      <c r="H174" s="11" t="s">
        <v>256</v>
      </c>
      <c r="I174" s="11" t="s">
        <v>257</v>
      </c>
      <c r="J174" s="35">
        <v>113.16999816894531</v>
      </c>
      <c r="K174" s="5">
        <v>2</v>
      </c>
      <c r="L174" s="35">
        <f t="shared" si="20"/>
        <v>115.16999816894531</v>
      </c>
      <c r="M174" s="35"/>
      <c r="N174" s="5"/>
      <c r="O174" s="35"/>
      <c r="P174" s="35">
        <f t="shared" si="21"/>
        <v>115.16999816894531</v>
      </c>
      <c r="Q174" s="35">
        <f t="shared" si="22"/>
        <v>23.3743974841877</v>
      </c>
    </row>
    <row r="175" spans="1:17" ht="75" x14ac:dyDescent="0.25">
      <c r="A175" s="5">
        <v>13</v>
      </c>
      <c r="B175" s="11" t="s">
        <v>303</v>
      </c>
      <c r="C175" s="11">
        <v>1999</v>
      </c>
      <c r="D175" s="11">
        <v>1999</v>
      </c>
      <c r="E175" s="11">
        <v>1999</v>
      </c>
      <c r="F175" s="11" t="s">
        <v>17</v>
      </c>
      <c r="G175" s="11" t="s">
        <v>76</v>
      </c>
      <c r="H175" s="11" t="s">
        <v>12</v>
      </c>
      <c r="I175" s="11" t="s">
        <v>77</v>
      </c>
      <c r="J175" s="35">
        <v>109.83999633789063</v>
      </c>
      <c r="K175" s="5">
        <v>8</v>
      </c>
      <c r="L175" s="35">
        <f t="shared" si="20"/>
        <v>117.83999633789062</v>
      </c>
      <c r="M175" s="35"/>
      <c r="N175" s="5"/>
      <c r="O175" s="35"/>
      <c r="P175" s="35">
        <f t="shared" si="21"/>
        <v>117.83999633789062</v>
      </c>
      <c r="Q175" s="35">
        <f t="shared" si="22"/>
        <v>26.234599104528915</v>
      </c>
    </row>
    <row r="176" spans="1:17" ht="45" x14ac:dyDescent="0.25">
      <c r="A176" s="5">
        <v>14</v>
      </c>
      <c r="B176" s="11" t="s">
        <v>403</v>
      </c>
      <c r="C176" s="11">
        <v>1998</v>
      </c>
      <c r="D176" s="11">
        <v>1998</v>
      </c>
      <c r="E176" s="11">
        <v>1998</v>
      </c>
      <c r="F176" s="11" t="s">
        <v>17</v>
      </c>
      <c r="G176" s="11" t="s">
        <v>43</v>
      </c>
      <c r="H176" s="11" t="s">
        <v>44</v>
      </c>
      <c r="I176" s="11" t="s">
        <v>89</v>
      </c>
      <c r="J176" s="35">
        <v>108.66000366210937</v>
      </c>
      <c r="K176" s="5">
        <v>10</v>
      </c>
      <c r="L176" s="35">
        <f t="shared" si="20"/>
        <v>118.66000366210937</v>
      </c>
      <c r="M176" s="35"/>
      <c r="N176" s="5"/>
      <c r="O176" s="35"/>
      <c r="P176" s="35">
        <f t="shared" si="21"/>
        <v>118.66000366210937</v>
      </c>
      <c r="Q176" s="35">
        <f t="shared" si="22"/>
        <v>27.113021533690578</v>
      </c>
    </row>
    <row r="177" spans="1:17" ht="60" x14ac:dyDescent="0.25">
      <c r="A177" s="5">
        <v>15</v>
      </c>
      <c r="B177" s="11" t="s">
        <v>384</v>
      </c>
      <c r="C177" s="11">
        <v>2000</v>
      </c>
      <c r="D177" s="11">
        <v>2000</v>
      </c>
      <c r="E177" s="11">
        <v>2000</v>
      </c>
      <c r="F177" s="11" t="s">
        <v>17</v>
      </c>
      <c r="G177" s="11" t="s">
        <v>255</v>
      </c>
      <c r="H177" s="11" t="s">
        <v>256</v>
      </c>
      <c r="I177" s="11" t="s">
        <v>257</v>
      </c>
      <c r="J177" s="35">
        <v>113.22000122070312</v>
      </c>
      <c r="K177" s="5">
        <v>6</v>
      </c>
      <c r="L177" s="35">
        <f t="shared" si="20"/>
        <v>119.22000122070312</v>
      </c>
      <c r="M177" s="35"/>
      <c r="N177" s="5"/>
      <c r="O177" s="35"/>
      <c r="P177" s="35">
        <f t="shared" si="21"/>
        <v>119.22000122070312</v>
      </c>
      <c r="Q177" s="35">
        <f t="shared" si="22"/>
        <v>27.712911804442964</v>
      </c>
    </row>
    <row r="178" spans="1:17" ht="30" x14ac:dyDescent="0.25">
      <c r="A178" s="5">
        <v>16</v>
      </c>
      <c r="B178" s="11" t="s">
        <v>316</v>
      </c>
      <c r="C178" s="11">
        <v>2000</v>
      </c>
      <c r="D178" s="11">
        <v>2000</v>
      </c>
      <c r="E178" s="11">
        <v>2000</v>
      </c>
      <c r="F178" s="11" t="s">
        <v>17</v>
      </c>
      <c r="G178" s="11" t="s">
        <v>317</v>
      </c>
      <c r="H178" s="11" t="s">
        <v>318</v>
      </c>
      <c r="I178" s="11" t="s">
        <v>319</v>
      </c>
      <c r="J178" s="35">
        <v>113.94999694824219</v>
      </c>
      <c r="K178" s="5">
        <v>6</v>
      </c>
      <c r="L178" s="35">
        <f t="shared" si="20"/>
        <v>119.94999694824219</v>
      </c>
      <c r="M178" s="35"/>
      <c r="N178" s="5"/>
      <c r="O178" s="35"/>
      <c r="P178" s="35">
        <f t="shared" si="21"/>
        <v>119.94999694824219</v>
      </c>
      <c r="Q178" s="35">
        <f t="shared" si="22"/>
        <v>28.49491045411775</v>
      </c>
    </row>
    <row r="179" spans="1:17" ht="45" x14ac:dyDescent="0.25">
      <c r="A179" s="5">
        <v>17</v>
      </c>
      <c r="B179" s="11" t="s">
        <v>290</v>
      </c>
      <c r="C179" s="11">
        <v>1998</v>
      </c>
      <c r="D179" s="11">
        <v>1998</v>
      </c>
      <c r="E179" s="11">
        <v>1998</v>
      </c>
      <c r="F179" s="11" t="s">
        <v>17</v>
      </c>
      <c r="G179" s="11" t="s">
        <v>66</v>
      </c>
      <c r="H179" s="11" t="s">
        <v>287</v>
      </c>
      <c r="I179" s="11" t="s">
        <v>288</v>
      </c>
      <c r="J179" s="35">
        <v>110.73999786376953</v>
      </c>
      <c r="K179" s="5">
        <v>10</v>
      </c>
      <c r="L179" s="35">
        <f t="shared" si="20"/>
        <v>120.73999786376953</v>
      </c>
      <c r="M179" s="35"/>
      <c r="N179" s="5"/>
      <c r="O179" s="35"/>
      <c r="P179" s="35">
        <f t="shared" si="21"/>
        <v>120.73999786376953</v>
      </c>
      <c r="Q179" s="35">
        <f t="shared" si="22"/>
        <v>29.341188899153131</v>
      </c>
    </row>
    <row r="180" spans="1:17" ht="75" x14ac:dyDescent="0.25">
      <c r="A180" s="5">
        <v>18</v>
      </c>
      <c r="B180" s="11" t="s">
        <v>269</v>
      </c>
      <c r="C180" s="11">
        <v>1998</v>
      </c>
      <c r="D180" s="11">
        <v>1998</v>
      </c>
      <c r="E180" s="11">
        <v>1998</v>
      </c>
      <c r="F180" s="11" t="s">
        <v>17</v>
      </c>
      <c r="G180" s="11" t="s">
        <v>76</v>
      </c>
      <c r="H180" s="11" t="s">
        <v>270</v>
      </c>
      <c r="I180" s="11" t="s">
        <v>77</v>
      </c>
      <c r="J180" s="35">
        <v>115.75</v>
      </c>
      <c r="K180" s="5">
        <v>8</v>
      </c>
      <c r="L180" s="35">
        <f t="shared" si="20"/>
        <v>123.75</v>
      </c>
      <c r="M180" s="35"/>
      <c r="N180" s="5"/>
      <c r="O180" s="35"/>
      <c r="P180" s="35">
        <f t="shared" si="21"/>
        <v>123.75</v>
      </c>
      <c r="Q180" s="35">
        <f t="shared" si="22"/>
        <v>32.565615450231135</v>
      </c>
    </row>
    <row r="181" spans="1:17" ht="45" x14ac:dyDescent="0.25">
      <c r="A181" s="5">
        <v>19</v>
      </c>
      <c r="B181" s="11" t="s">
        <v>380</v>
      </c>
      <c r="C181" s="11">
        <v>2000</v>
      </c>
      <c r="D181" s="11">
        <v>2000</v>
      </c>
      <c r="E181" s="11">
        <v>2000</v>
      </c>
      <c r="F181" s="11" t="s">
        <v>17</v>
      </c>
      <c r="G181" s="11" t="s">
        <v>100</v>
      </c>
      <c r="H181" s="11" t="s">
        <v>381</v>
      </c>
      <c r="I181" s="11" t="s">
        <v>382</v>
      </c>
      <c r="J181" s="35">
        <v>123.36000061035156</v>
      </c>
      <c r="K181" s="5">
        <v>4</v>
      </c>
      <c r="L181" s="35">
        <f t="shared" si="20"/>
        <v>127.36000061035156</v>
      </c>
      <c r="M181" s="35"/>
      <c r="N181" s="5"/>
      <c r="O181" s="35"/>
      <c r="P181" s="35">
        <f t="shared" si="21"/>
        <v>127.36000061035156</v>
      </c>
      <c r="Q181" s="35">
        <f t="shared" si="22"/>
        <v>36.432782744671258</v>
      </c>
    </row>
    <row r="182" spans="1:17" ht="30" x14ac:dyDescent="0.25">
      <c r="A182" s="5">
        <v>20</v>
      </c>
      <c r="B182" s="11" t="s">
        <v>427</v>
      </c>
      <c r="C182" s="11">
        <v>2000</v>
      </c>
      <c r="D182" s="11">
        <v>2000</v>
      </c>
      <c r="E182" s="11">
        <v>2000</v>
      </c>
      <c r="F182" s="11">
        <v>1</v>
      </c>
      <c r="G182" s="11" t="s">
        <v>24</v>
      </c>
      <c r="H182" s="11" t="s">
        <v>25</v>
      </c>
      <c r="I182" s="11" t="s">
        <v>428</v>
      </c>
      <c r="J182" s="35">
        <v>121.72000122070312</v>
      </c>
      <c r="K182" s="5">
        <v>6</v>
      </c>
      <c r="L182" s="35">
        <f t="shared" si="20"/>
        <v>127.72000122070312</v>
      </c>
      <c r="M182" s="35"/>
      <c r="N182" s="5"/>
      <c r="O182" s="35"/>
      <c r="P182" s="35">
        <f t="shared" si="21"/>
        <v>127.72000122070312</v>
      </c>
      <c r="Q182" s="35">
        <f t="shared" si="22"/>
        <v>36.818428825266921</v>
      </c>
    </row>
    <row r="183" spans="1:17" ht="45" x14ac:dyDescent="0.25">
      <c r="A183" s="5">
        <v>21</v>
      </c>
      <c r="B183" s="11" t="s">
        <v>415</v>
      </c>
      <c r="C183" s="11">
        <v>2001</v>
      </c>
      <c r="D183" s="11">
        <v>2001</v>
      </c>
      <c r="E183" s="11">
        <v>2001</v>
      </c>
      <c r="F183" s="11" t="s">
        <v>17</v>
      </c>
      <c r="G183" s="11" t="s">
        <v>58</v>
      </c>
      <c r="H183" s="11" t="s">
        <v>59</v>
      </c>
      <c r="I183" s="11" t="s">
        <v>60</v>
      </c>
      <c r="J183" s="35">
        <v>117.20999908447266</v>
      </c>
      <c r="K183" s="5">
        <v>12</v>
      </c>
      <c r="L183" s="35">
        <f t="shared" si="20"/>
        <v>129.20999908447266</v>
      </c>
      <c r="M183" s="35"/>
      <c r="N183" s="5"/>
      <c r="O183" s="35"/>
      <c r="P183" s="35">
        <f t="shared" si="21"/>
        <v>129.20999908447266</v>
      </c>
      <c r="Q183" s="35">
        <f t="shared" si="22"/>
        <v>38.41457010874278</v>
      </c>
    </row>
    <row r="184" spans="1:17" ht="30" x14ac:dyDescent="0.25">
      <c r="A184" s="5">
        <v>22</v>
      </c>
      <c r="B184" s="11" t="s">
        <v>407</v>
      </c>
      <c r="C184" s="11">
        <v>2003</v>
      </c>
      <c r="D184" s="11">
        <v>2003</v>
      </c>
      <c r="E184" s="11">
        <v>2003</v>
      </c>
      <c r="F184" s="11" t="s">
        <v>17</v>
      </c>
      <c r="G184" s="11" t="s">
        <v>35</v>
      </c>
      <c r="H184" s="11" t="s">
        <v>36</v>
      </c>
      <c r="I184" s="11" t="s">
        <v>37</v>
      </c>
      <c r="J184" s="35">
        <v>133.78999328613281</v>
      </c>
      <c r="K184" s="5">
        <v>6</v>
      </c>
      <c r="L184" s="35">
        <f t="shared" si="20"/>
        <v>139.78999328613281</v>
      </c>
      <c r="M184" s="35"/>
      <c r="N184" s="5"/>
      <c r="O184" s="35"/>
      <c r="P184" s="35">
        <f t="shared" si="21"/>
        <v>139.78999328613281</v>
      </c>
      <c r="Q184" s="35">
        <f t="shared" si="22"/>
        <v>49.748254495029286</v>
      </c>
    </row>
    <row r="185" spans="1:17" ht="75" x14ac:dyDescent="0.25">
      <c r="A185" s="5">
        <v>23</v>
      </c>
      <c r="B185" s="11" t="s">
        <v>452</v>
      </c>
      <c r="C185" s="11">
        <v>2002</v>
      </c>
      <c r="D185" s="11">
        <v>2002</v>
      </c>
      <c r="E185" s="11">
        <v>2002</v>
      </c>
      <c r="F185" s="11" t="s">
        <v>17</v>
      </c>
      <c r="G185" s="11" t="s">
        <v>29</v>
      </c>
      <c r="H185" s="11" t="s">
        <v>30</v>
      </c>
      <c r="I185" s="11" t="s">
        <v>31</v>
      </c>
      <c r="J185" s="35">
        <v>137.60000610351562</v>
      </c>
      <c r="K185" s="5">
        <v>4</v>
      </c>
      <c r="L185" s="35">
        <f t="shared" si="20"/>
        <v>141.60000610351562</v>
      </c>
      <c r="M185" s="35"/>
      <c r="N185" s="5"/>
      <c r="O185" s="35"/>
      <c r="P185" s="35">
        <f t="shared" si="21"/>
        <v>141.60000610351562</v>
      </c>
      <c r="Q185" s="35">
        <f t="shared" si="22"/>
        <v>51.68720773227502</v>
      </c>
    </row>
    <row r="186" spans="1:17" ht="45" x14ac:dyDescent="0.25">
      <c r="A186" s="5">
        <v>24</v>
      </c>
      <c r="B186" s="11" t="s">
        <v>88</v>
      </c>
      <c r="C186" s="11">
        <v>1998</v>
      </c>
      <c r="D186" s="11">
        <v>1998</v>
      </c>
      <c r="E186" s="11">
        <v>1998</v>
      </c>
      <c r="F186" s="11" t="s">
        <v>17</v>
      </c>
      <c r="G186" s="11" t="s">
        <v>43</v>
      </c>
      <c r="H186" s="11" t="s">
        <v>44</v>
      </c>
      <c r="I186" s="11" t="s">
        <v>89</v>
      </c>
      <c r="J186" s="35">
        <v>136.19000244140625</v>
      </c>
      <c r="K186" s="5">
        <v>6</v>
      </c>
      <c r="L186" s="35">
        <f t="shared" si="20"/>
        <v>142.19000244140625</v>
      </c>
      <c r="M186" s="35"/>
      <c r="N186" s="5"/>
      <c r="O186" s="35"/>
      <c r="P186" s="35">
        <f t="shared" si="21"/>
        <v>142.19000244140625</v>
      </c>
      <c r="Q186" s="35">
        <f t="shared" si="22"/>
        <v>52.319233814261715</v>
      </c>
    </row>
    <row r="187" spans="1:17" ht="45" x14ac:dyDescent="0.25">
      <c r="A187" s="5">
        <v>25</v>
      </c>
      <c r="B187" s="11" t="s">
        <v>96</v>
      </c>
      <c r="C187" s="11">
        <v>2001</v>
      </c>
      <c r="D187" s="11">
        <v>2001</v>
      </c>
      <c r="E187" s="11">
        <v>2001</v>
      </c>
      <c r="F187" s="11">
        <v>1</v>
      </c>
      <c r="G187" s="11" t="s">
        <v>43</v>
      </c>
      <c r="H187" s="11" t="s">
        <v>44</v>
      </c>
      <c r="I187" s="11" t="s">
        <v>97</v>
      </c>
      <c r="J187" s="35">
        <v>138.28999328613281</v>
      </c>
      <c r="K187" s="5">
        <v>6</v>
      </c>
      <c r="L187" s="35">
        <f t="shared" si="20"/>
        <v>144.28999328613281</v>
      </c>
      <c r="M187" s="35"/>
      <c r="N187" s="5"/>
      <c r="O187" s="35"/>
      <c r="P187" s="35">
        <f t="shared" si="21"/>
        <v>144.28999328613281</v>
      </c>
      <c r="Q187" s="35">
        <f t="shared" si="22"/>
        <v>54.568822329583142</v>
      </c>
    </row>
    <row r="188" spans="1:17" ht="75" x14ac:dyDescent="0.25">
      <c r="A188" s="5" t="s">
        <v>543</v>
      </c>
      <c r="B188" s="11" t="s">
        <v>178</v>
      </c>
      <c r="C188" s="11">
        <v>1985</v>
      </c>
      <c r="D188" s="11">
        <v>1985</v>
      </c>
      <c r="E188" s="11">
        <v>1985</v>
      </c>
      <c r="F188" s="11" t="s">
        <v>179</v>
      </c>
      <c r="G188" s="11" t="s">
        <v>35</v>
      </c>
      <c r="H188" s="11" t="s">
        <v>180</v>
      </c>
      <c r="I188" s="11" t="s">
        <v>181</v>
      </c>
      <c r="J188" s="35">
        <v>97.730003356933594</v>
      </c>
      <c r="K188" s="5">
        <v>56</v>
      </c>
      <c r="L188" s="35">
        <f t="shared" si="20"/>
        <v>153.73000335693359</v>
      </c>
      <c r="M188" s="35"/>
      <c r="N188" s="5"/>
      <c r="O188" s="35"/>
      <c r="P188" s="35">
        <f t="shared" si="21"/>
        <v>153.73000335693359</v>
      </c>
      <c r="Q188" s="35">
        <f t="shared" si="22"/>
        <v>64.681313197397984</v>
      </c>
    </row>
    <row r="189" spans="1:17" x14ac:dyDescent="0.25">
      <c r="A189" s="5" t="s">
        <v>543</v>
      </c>
      <c r="B189" s="11" t="s">
        <v>128</v>
      </c>
      <c r="C189" s="11">
        <v>1995</v>
      </c>
      <c r="D189" s="11">
        <v>1995</v>
      </c>
      <c r="E189" s="11">
        <v>1995</v>
      </c>
      <c r="F189" s="11" t="s">
        <v>17</v>
      </c>
      <c r="G189" s="11" t="s">
        <v>100</v>
      </c>
      <c r="H189" s="11" t="s">
        <v>129</v>
      </c>
      <c r="I189" s="11" t="s">
        <v>130</v>
      </c>
      <c r="J189" s="35"/>
      <c r="K189" s="5"/>
      <c r="L189" s="35" t="s">
        <v>846</v>
      </c>
      <c r="M189" s="35"/>
      <c r="N189" s="5"/>
      <c r="O189" s="35"/>
      <c r="P189" s="35"/>
      <c r="Q189" s="35" t="str">
        <f t="shared" si="22"/>
        <v/>
      </c>
    </row>
    <row r="190" spans="1:17" ht="60" x14ac:dyDescent="0.25">
      <c r="A190" s="5">
        <v>26</v>
      </c>
      <c r="B190" s="11" t="s">
        <v>132</v>
      </c>
      <c r="C190" s="11">
        <v>1998</v>
      </c>
      <c r="D190" s="11">
        <v>1998</v>
      </c>
      <c r="E190" s="11">
        <v>1998</v>
      </c>
      <c r="F190" s="11" t="s">
        <v>17</v>
      </c>
      <c r="G190" s="11" t="s">
        <v>71</v>
      </c>
      <c r="H190" s="11" t="s">
        <v>133</v>
      </c>
      <c r="I190" s="11" t="s">
        <v>134</v>
      </c>
      <c r="J190" s="35">
        <v>112.73999786376953</v>
      </c>
      <c r="K190" s="5">
        <v>56</v>
      </c>
      <c r="L190" s="35">
        <f t="shared" si="20"/>
        <v>168.73999786376953</v>
      </c>
      <c r="M190" s="35">
        <v>111.55000305175781</v>
      </c>
      <c r="N190" s="5">
        <v>10</v>
      </c>
      <c r="O190" s="35">
        <f t="shared" ref="O161:O192" si="23">M190+N190</f>
        <v>121.55000305175781</v>
      </c>
      <c r="P190" s="35">
        <f t="shared" si="21"/>
        <v>121.55000305175781</v>
      </c>
      <c r="Q190" s="35">
        <f t="shared" si="22"/>
        <v>30.208896666939367</v>
      </c>
    </row>
    <row r="191" spans="1:17" x14ac:dyDescent="0.25">
      <c r="A191" s="5">
        <v>27</v>
      </c>
      <c r="B191" s="11" t="s">
        <v>91</v>
      </c>
      <c r="C191" s="11">
        <v>1998</v>
      </c>
      <c r="D191" s="11">
        <v>1998</v>
      </c>
      <c r="E191" s="11">
        <v>1998</v>
      </c>
      <c r="F191" s="11" t="s">
        <v>17</v>
      </c>
      <c r="G191" s="11" t="s">
        <v>92</v>
      </c>
      <c r="H191" s="11" t="s">
        <v>93</v>
      </c>
      <c r="I191" s="11" t="s">
        <v>94</v>
      </c>
      <c r="J191" s="35">
        <v>139.55999755859375</v>
      </c>
      <c r="K191" s="5">
        <v>8</v>
      </c>
      <c r="L191" s="35">
        <f t="shared" si="20"/>
        <v>147.55999755859375</v>
      </c>
      <c r="M191" s="35">
        <v>126.66999816894531</v>
      </c>
      <c r="N191" s="5">
        <v>8</v>
      </c>
      <c r="O191" s="35">
        <f t="shared" si="23"/>
        <v>134.66999816894531</v>
      </c>
      <c r="P191" s="35">
        <f t="shared" si="21"/>
        <v>134.66999816894531</v>
      </c>
      <c r="Q191" s="35">
        <f t="shared" si="22"/>
        <v>44.263524767254424</v>
      </c>
    </row>
    <row r="192" spans="1:17" ht="45" x14ac:dyDescent="0.25">
      <c r="A192" s="5">
        <v>28</v>
      </c>
      <c r="B192" s="11" t="s">
        <v>277</v>
      </c>
      <c r="C192" s="11">
        <v>2000</v>
      </c>
      <c r="D192" s="11">
        <v>2000</v>
      </c>
      <c r="E192" s="11">
        <v>2000</v>
      </c>
      <c r="F192" s="11" t="s">
        <v>17</v>
      </c>
      <c r="G192" s="11" t="s">
        <v>43</v>
      </c>
      <c r="H192" s="11" t="s">
        <v>44</v>
      </c>
      <c r="I192" s="11" t="s">
        <v>97</v>
      </c>
      <c r="J192" s="35">
        <v>128.3699951171875</v>
      </c>
      <c r="K192" s="5">
        <v>60</v>
      </c>
      <c r="L192" s="35">
        <f t="shared" si="20"/>
        <v>188.3699951171875</v>
      </c>
      <c r="M192" s="35">
        <v>126.90000152587891</v>
      </c>
      <c r="N192" s="5">
        <v>8</v>
      </c>
      <c r="O192" s="35">
        <f t="shared" si="23"/>
        <v>134.90000152587891</v>
      </c>
      <c r="P192" s="35">
        <f t="shared" si="21"/>
        <v>134.90000152587891</v>
      </c>
      <c r="Q192" s="35">
        <f t="shared" si="22"/>
        <v>44.509912941537422</v>
      </c>
    </row>
    <row r="193" spans="1:17" ht="30" x14ac:dyDescent="0.25">
      <c r="A193" s="5">
        <v>29</v>
      </c>
      <c r="B193" s="11" t="s">
        <v>220</v>
      </c>
      <c r="C193" s="11">
        <v>2000</v>
      </c>
      <c r="D193" s="11">
        <v>2000</v>
      </c>
      <c r="E193" s="11">
        <v>2000</v>
      </c>
      <c r="F193" s="11">
        <v>1</v>
      </c>
      <c r="G193" s="11" t="s">
        <v>100</v>
      </c>
      <c r="H193" s="11" t="s">
        <v>111</v>
      </c>
      <c r="I193" s="11" t="s">
        <v>112</v>
      </c>
      <c r="J193" s="35">
        <v>132.3699951171875</v>
      </c>
      <c r="K193" s="5">
        <v>112</v>
      </c>
      <c r="L193" s="35">
        <f t="shared" ref="L193:L224" si="24">J193+K193</f>
        <v>244.3699951171875</v>
      </c>
      <c r="M193" s="35">
        <v>124.44000244140625</v>
      </c>
      <c r="N193" s="5">
        <v>12</v>
      </c>
      <c r="O193" s="35">
        <f t="shared" ref="O193:O224" si="25">M193+N193</f>
        <v>136.44000244140625</v>
      </c>
      <c r="P193" s="35">
        <f t="shared" ref="P193:P224" si="26">MIN(O193,L193)</f>
        <v>136.44000244140625</v>
      </c>
      <c r="Q193" s="35">
        <f t="shared" ref="Q193:Q224" si="27">IF( AND(ISNUMBER(P$161),ISNUMBER(P193)),(P193-P$161)/P$161*100,"")</f>
        <v>46.159619358998448</v>
      </c>
    </row>
    <row r="194" spans="1:17" ht="45" x14ac:dyDescent="0.25">
      <c r="A194" s="5">
        <v>30</v>
      </c>
      <c r="B194" s="11" t="s">
        <v>335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35</v>
      </c>
      <c r="H194" s="11" t="s">
        <v>36</v>
      </c>
      <c r="I194" s="11" t="s">
        <v>336</v>
      </c>
      <c r="J194" s="35">
        <v>151.36000061035156</v>
      </c>
      <c r="K194" s="5">
        <v>2</v>
      </c>
      <c r="L194" s="35">
        <f t="shared" si="24"/>
        <v>153.36000061035156</v>
      </c>
      <c r="M194" s="35">
        <v>133.42999267578125</v>
      </c>
      <c r="N194" s="5">
        <v>8</v>
      </c>
      <c r="O194" s="35">
        <f t="shared" si="25"/>
        <v>141.42999267578125</v>
      </c>
      <c r="P194" s="35">
        <f t="shared" si="26"/>
        <v>141.42999267578125</v>
      </c>
      <c r="Q194" s="35">
        <f t="shared" si="27"/>
        <v>51.505083007568672</v>
      </c>
    </row>
    <row r="195" spans="1:17" ht="45" x14ac:dyDescent="0.25">
      <c r="A195" s="5">
        <v>31</v>
      </c>
      <c r="B195" s="11" t="s">
        <v>211</v>
      </c>
      <c r="C195" s="11">
        <v>2000</v>
      </c>
      <c r="D195" s="11">
        <v>2000</v>
      </c>
      <c r="E195" s="11">
        <v>2000</v>
      </c>
      <c r="F195" s="11">
        <v>2</v>
      </c>
      <c r="G195" s="11" t="s">
        <v>212</v>
      </c>
      <c r="H195" s="11" t="s">
        <v>213</v>
      </c>
      <c r="I195" s="11" t="s">
        <v>214</v>
      </c>
      <c r="J195" s="35">
        <v>144.22000122070312</v>
      </c>
      <c r="K195" s="5">
        <v>10</v>
      </c>
      <c r="L195" s="35">
        <f t="shared" si="24"/>
        <v>154.22000122070312</v>
      </c>
      <c r="M195" s="35">
        <v>139.17999267578125</v>
      </c>
      <c r="N195" s="5">
        <v>6</v>
      </c>
      <c r="O195" s="35">
        <f t="shared" si="25"/>
        <v>145.17999267578125</v>
      </c>
      <c r="P195" s="35">
        <f t="shared" si="26"/>
        <v>145.17999267578125</v>
      </c>
      <c r="Q195" s="35">
        <f t="shared" si="27"/>
        <v>55.52222286969689</v>
      </c>
    </row>
    <row r="196" spans="1:17" ht="30" x14ac:dyDescent="0.25">
      <c r="A196" s="5">
        <v>32</v>
      </c>
      <c r="B196" s="11" t="s">
        <v>330</v>
      </c>
      <c r="C196" s="11">
        <v>2001</v>
      </c>
      <c r="D196" s="11">
        <v>2001</v>
      </c>
      <c r="E196" s="11">
        <v>2001</v>
      </c>
      <c r="F196" s="11">
        <v>1</v>
      </c>
      <c r="G196" s="11" t="s">
        <v>55</v>
      </c>
      <c r="H196" s="11" t="s">
        <v>156</v>
      </c>
      <c r="I196" s="11" t="s">
        <v>157</v>
      </c>
      <c r="J196" s="35">
        <v>150.02999877929687</v>
      </c>
      <c r="K196" s="5">
        <v>10</v>
      </c>
      <c r="L196" s="35">
        <f t="shared" si="24"/>
        <v>160.02999877929687</v>
      </c>
      <c r="M196" s="35">
        <v>135.64999389648437</v>
      </c>
      <c r="N196" s="5">
        <v>12</v>
      </c>
      <c r="O196" s="35">
        <f t="shared" si="25"/>
        <v>147.64999389648438</v>
      </c>
      <c r="P196" s="35">
        <f t="shared" si="26"/>
        <v>147.64999389648438</v>
      </c>
      <c r="Q196" s="35">
        <f t="shared" si="27"/>
        <v>58.168180299881392</v>
      </c>
    </row>
    <row r="197" spans="1:17" ht="45" x14ac:dyDescent="0.25">
      <c r="A197" s="5">
        <v>33</v>
      </c>
      <c r="B197" s="11" t="s">
        <v>445</v>
      </c>
      <c r="C197" s="11">
        <v>2001</v>
      </c>
      <c r="D197" s="11">
        <v>2001</v>
      </c>
      <c r="E197" s="11">
        <v>2001</v>
      </c>
      <c r="F197" s="11" t="s">
        <v>17</v>
      </c>
      <c r="G197" s="11" t="s">
        <v>196</v>
      </c>
      <c r="H197" s="11" t="s">
        <v>446</v>
      </c>
      <c r="I197" s="11" t="s">
        <v>328</v>
      </c>
      <c r="J197" s="35">
        <v>121.09999847412109</v>
      </c>
      <c r="K197" s="5">
        <v>56</v>
      </c>
      <c r="L197" s="35">
        <f t="shared" si="24"/>
        <v>177.09999847412109</v>
      </c>
      <c r="M197" s="35">
        <v>139.44999694824219</v>
      </c>
      <c r="N197" s="5">
        <v>10</v>
      </c>
      <c r="O197" s="35">
        <f t="shared" si="25"/>
        <v>149.44999694824219</v>
      </c>
      <c r="P197" s="35">
        <f t="shared" si="26"/>
        <v>149.44999694824219</v>
      </c>
      <c r="Q197" s="35">
        <f t="shared" si="27"/>
        <v>60.096410702859714</v>
      </c>
    </row>
    <row r="198" spans="1:17" ht="45" x14ac:dyDescent="0.25">
      <c r="A198" s="5">
        <v>34</v>
      </c>
      <c r="B198" s="11" t="s">
        <v>176</v>
      </c>
      <c r="C198" s="11">
        <v>2002</v>
      </c>
      <c r="D198" s="11">
        <v>2002</v>
      </c>
      <c r="E198" s="11">
        <v>2002</v>
      </c>
      <c r="F198" s="11">
        <v>1</v>
      </c>
      <c r="G198" s="11" t="s">
        <v>58</v>
      </c>
      <c r="H198" s="11" t="s">
        <v>59</v>
      </c>
      <c r="I198" s="11" t="s">
        <v>60</v>
      </c>
      <c r="J198" s="35">
        <v>145.88999938964844</v>
      </c>
      <c r="K198" s="5">
        <v>60</v>
      </c>
      <c r="L198" s="35">
        <f t="shared" si="24"/>
        <v>205.88999938964844</v>
      </c>
      <c r="M198" s="35">
        <v>146.5</v>
      </c>
      <c r="N198" s="5">
        <v>4</v>
      </c>
      <c r="O198" s="35">
        <f t="shared" si="25"/>
        <v>150.5</v>
      </c>
      <c r="P198" s="35">
        <f t="shared" si="26"/>
        <v>150.5</v>
      </c>
      <c r="Q198" s="35">
        <f t="shared" si="27"/>
        <v>61.221213133412412</v>
      </c>
    </row>
    <row r="199" spans="1:17" ht="45" x14ac:dyDescent="0.25">
      <c r="A199" s="5">
        <v>35</v>
      </c>
      <c r="B199" s="11" t="s">
        <v>468</v>
      </c>
      <c r="C199" s="11">
        <v>1998</v>
      </c>
      <c r="D199" s="11">
        <v>1998</v>
      </c>
      <c r="E199" s="11">
        <v>1998</v>
      </c>
      <c r="F199" s="11">
        <v>1</v>
      </c>
      <c r="G199" s="11" t="s">
        <v>115</v>
      </c>
      <c r="H199" s="11" t="s">
        <v>116</v>
      </c>
      <c r="I199" s="11" t="s">
        <v>345</v>
      </c>
      <c r="J199" s="35">
        <v>162.69000244140625</v>
      </c>
      <c r="K199" s="5">
        <v>8</v>
      </c>
      <c r="L199" s="35">
        <f t="shared" si="24"/>
        <v>170.69000244140625</v>
      </c>
      <c r="M199" s="35">
        <v>150.99000549316406</v>
      </c>
      <c r="N199" s="5">
        <v>10</v>
      </c>
      <c r="O199" s="35">
        <f t="shared" si="25"/>
        <v>160.99000549316406</v>
      </c>
      <c r="P199" s="35">
        <f t="shared" si="26"/>
        <v>160.99000549316406</v>
      </c>
      <c r="Q199" s="35">
        <f t="shared" si="27"/>
        <v>72.458498258887957</v>
      </c>
    </row>
    <row r="200" spans="1:17" x14ac:dyDescent="0.25">
      <c r="A200" s="5">
        <v>36</v>
      </c>
      <c r="B200" s="11" t="s">
        <v>126</v>
      </c>
      <c r="C200" s="11">
        <v>1999</v>
      </c>
      <c r="D200" s="11">
        <v>1999</v>
      </c>
      <c r="E200" s="11">
        <v>1999</v>
      </c>
      <c r="F200" s="11">
        <v>1</v>
      </c>
      <c r="G200" s="11" t="s">
        <v>92</v>
      </c>
      <c r="H200" s="11" t="s">
        <v>93</v>
      </c>
      <c r="I200" s="11" t="s">
        <v>94</v>
      </c>
      <c r="J200" s="35">
        <v>237.52999877929687</v>
      </c>
      <c r="K200" s="5">
        <v>110</v>
      </c>
      <c r="L200" s="35">
        <f t="shared" si="24"/>
        <v>347.52999877929687</v>
      </c>
      <c r="M200" s="35">
        <v>150.47000122070312</v>
      </c>
      <c r="N200" s="5">
        <v>12</v>
      </c>
      <c r="O200" s="35">
        <f t="shared" si="25"/>
        <v>162.47000122070312</v>
      </c>
      <c r="P200" s="35">
        <f t="shared" si="26"/>
        <v>162.47000122070312</v>
      </c>
      <c r="Q200" s="35">
        <f t="shared" si="27"/>
        <v>74.043924880988385</v>
      </c>
    </row>
    <row r="201" spans="1:17" ht="90" x14ac:dyDescent="0.25">
      <c r="A201" s="5">
        <v>37</v>
      </c>
      <c r="B201" s="11" t="s">
        <v>292</v>
      </c>
      <c r="C201" s="11">
        <v>2002</v>
      </c>
      <c r="D201" s="11">
        <v>2002</v>
      </c>
      <c r="E201" s="11">
        <v>2002</v>
      </c>
      <c r="F201" s="11">
        <v>1</v>
      </c>
      <c r="G201" s="11" t="s">
        <v>11</v>
      </c>
      <c r="H201" s="11" t="s">
        <v>12</v>
      </c>
      <c r="I201" s="11" t="s">
        <v>13</v>
      </c>
      <c r="J201" s="35">
        <v>140.02000427246094</v>
      </c>
      <c r="K201" s="5">
        <v>206</v>
      </c>
      <c r="L201" s="35">
        <f t="shared" si="24"/>
        <v>346.02000427246094</v>
      </c>
      <c r="M201" s="35">
        <v>149.83000183105469</v>
      </c>
      <c r="N201" s="5">
        <v>14</v>
      </c>
      <c r="O201" s="35">
        <f t="shared" si="25"/>
        <v>163.83000183105469</v>
      </c>
      <c r="P201" s="35">
        <f t="shared" si="26"/>
        <v>163.83000183105469</v>
      </c>
      <c r="Q201" s="35">
        <f t="shared" si="27"/>
        <v>75.500808258151579</v>
      </c>
    </row>
    <row r="202" spans="1:17" ht="45" x14ac:dyDescent="0.25">
      <c r="A202" s="5">
        <v>38</v>
      </c>
      <c r="B202" s="11" t="s">
        <v>70</v>
      </c>
      <c r="C202" s="11">
        <v>2001</v>
      </c>
      <c r="D202" s="11">
        <v>2001</v>
      </c>
      <c r="E202" s="11">
        <v>2001</v>
      </c>
      <c r="F202" s="11">
        <v>1</v>
      </c>
      <c r="G202" s="11" t="s">
        <v>71</v>
      </c>
      <c r="H202" s="11" t="s">
        <v>72</v>
      </c>
      <c r="I202" s="11" t="s">
        <v>73</v>
      </c>
      <c r="J202" s="35">
        <v>160.02999877929687</v>
      </c>
      <c r="K202" s="5">
        <v>16</v>
      </c>
      <c r="L202" s="35">
        <f t="shared" si="24"/>
        <v>176.02999877929687</v>
      </c>
      <c r="M202" s="35">
        <v>147.08999633789062</v>
      </c>
      <c r="N202" s="5">
        <v>18</v>
      </c>
      <c r="O202" s="35">
        <f t="shared" si="25"/>
        <v>165.08999633789063</v>
      </c>
      <c r="P202" s="35">
        <f t="shared" si="26"/>
        <v>165.08999633789063</v>
      </c>
      <c r="Q202" s="35">
        <f t="shared" si="27"/>
        <v>76.85056136734444</v>
      </c>
    </row>
    <row r="203" spans="1:17" ht="60" x14ac:dyDescent="0.25">
      <c r="A203" s="5">
        <v>39</v>
      </c>
      <c r="B203" s="11" t="s">
        <v>409</v>
      </c>
      <c r="C203" s="11">
        <v>2003</v>
      </c>
      <c r="D203" s="11">
        <v>2003</v>
      </c>
      <c r="E203" s="11">
        <v>2003</v>
      </c>
      <c r="F203" s="11">
        <v>2</v>
      </c>
      <c r="G203" s="11" t="s">
        <v>24</v>
      </c>
      <c r="H203" s="11" t="s">
        <v>123</v>
      </c>
      <c r="I203" s="11" t="s">
        <v>124</v>
      </c>
      <c r="J203" s="35">
        <v>157.19000244140625</v>
      </c>
      <c r="K203" s="5">
        <v>264</v>
      </c>
      <c r="L203" s="35">
        <f t="shared" si="24"/>
        <v>421.19000244140625</v>
      </c>
      <c r="M203" s="35">
        <v>166.61000061035156</v>
      </c>
      <c r="N203" s="5">
        <v>12</v>
      </c>
      <c r="O203" s="35">
        <f t="shared" si="25"/>
        <v>178.61000061035156</v>
      </c>
      <c r="P203" s="35">
        <f t="shared" si="26"/>
        <v>178.61000061035156</v>
      </c>
      <c r="Q203" s="35">
        <f t="shared" si="27"/>
        <v>91.33369419375687</v>
      </c>
    </row>
    <row r="204" spans="1:17" ht="45" x14ac:dyDescent="0.25">
      <c r="A204" s="5">
        <v>40</v>
      </c>
      <c r="B204" s="11" t="s">
        <v>114</v>
      </c>
      <c r="C204" s="11">
        <v>1998</v>
      </c>
      <c r="D204" s="11">
        <v>1998</v>
      </c>
      <c r="E204" s="11">
        <v>1998</v>
      </c>
      <c r="F204" s="11">
        <v>1</v>
      </c>
      <c r="G204" s="11" t="s">
        <v>115</v>
      </c>
      <c r="H204" s="11" t="s">
        <v>116</v>
      </c>
      <c r="I204" s="11" t="s">
        <v>117</v>
      </c>
      <c r="J204" s="35">
        <v>139.24000549316406</v>
      </c>
      <c r="K204" s="5">
        <v>12</v>
      </c>
      <c r="L204" s="35">
        <f t="shared" si="24"/>
        <v>151.24000549316406</v>
      </c>
      <c r="M204" s="35">
        <v>170.13999938964844</v>
      </c>
      <c r="N204" s="5">
        <v>12</v>
      </c>
      <c r="O204" s="35">
        <f t="shared" si="25"/>
        <v>182.13999938964844</v>
      </c>
      <c r="P204" s="35">
        <f t="shared" si="26"/>
        <v>151.24000549316406</v>
      </c>
      <c r="Q204" s="35">
        <f t="shared" si="27"/>
        <v>62.013934617354593</v>
      </c>
    </row>
    <row r="205" spans="1:17" ht="60" x14ac:dyDescent="0.25">
      <c r="A205" s="5">
        <v>41</v>
      </c>
      <c r="B205" s="11" t="s">
        <v>312</v>
      </c>
      <c r="C205" s="11">
        <v>2000</v>
      </c>
      <c r="D205" s="11">
        <v>2000</v>
      </c>
      <c r="E205" s="11">
        <v>2000</v>
      </c>
      <c r="F205" s="11">
        <v>2</v>
      </c>
      <c r="G205" s="11" t="s">
        <v>212</v>
      </c>
      <c r="H205" s="11" t="s">
        <v>244</v>
      </c>
      <c r="I205" s="11" t="s">
        <v>245</v>
      </c>
      <c r="J205" s="35">
        <v>144.60000610351562</v>
      </c>
      <c r="K205" s="5">
        <v>12</v>
      </c>
      <c r="L205" s="35">
        <f t="shared" si="24"/>
        <v>156.60000610351562</v>
      </c>
      <c r="M205" s="35">
        <v>144.21000671386719</v>
      </c>
      <c r="N205" s="5">
        <v>60</v>
      </c>
      <c r="O205" s="35">
        <f t="shared" si="25"/>
        <v>204.21000671386719</v>
      </c>
      <c r="P205" s="35">
        <f t="shared" si="26"/>
        <v>156.60000610351562</v>
      </c>
      <c r="Q205" s="35">
        <f t="shared" si="27"/>
        <v>67.755767180787885</v>
      </c>
    </row>
    <row r="206" spans="1:17" ht="45" x14ac:dyDescent="0.25">
      <c r="A206" s="5">
        <v>42</v>
      </c>
      <c r="B206" s="11" t="s">
        <v>405</v>
      </c>
      <c r="C206" s="11">
        <v>2001</v>
      </c>
      <c r="D206" s="11">
        <v>2001</v>
      </c>
      <c r="E206" s="11">
        <v>2001</v>
      </c>
      <c r="F206" s="11">
        <v>2</v>
      </c>
      <c r="G206" s="11" t="s">
        <v>43</v>
      </c>
      <c r="H206" s="11" t="s">
        <v>44</v>
      </c>
      <c r="I206" s="11" t="s">
        <v>373</v>
      </c>
      <c r="J206" s="35"/>
      <c r="K206" s="5"/>
      <c r="L206" s="35" t="s">
        <v>847</v>
      </c>
      <c r="M206" s="35">
        <v>197.08999633789062</v>
      </c>
      <c r="N206" s="5">
        <v>18</v>
      </c>
      <c r="O206" s="35">
        <f t="shared" si="25"/>
        <v>215.08999633789062</v>
      </c>
      <c r="P206" s="35">
        <f t="shared" si="26"/>
        <v>215.08999633789062</v>
      </c>
      <c r="Q206" s="35">
        <f t="shared" si="27"/>
        <v>130.41242619572066</v>
      </c>
    </row>
    <row r="207" spans="1:17" ht="45" x14ac:dyDescent="0.25">
      <c r="A207" s="5">
        <v>43</v>
      </c>
      <c r="B207" s="11" t="s">
        <v>263</v>
      </c>
      <c r="C207" s="11">
        <v>2000</v>
      </c>
      <c r="D207" s="11">
        <v>2000</v>
      </c>
      <c r="E207" s="11">
        <v>2000</v>
      </c>
      <c r="F207" s="11">
        <v>1</v>
      </c>
      <c r="G207" s="11" t="s">
        <v>71</v>
      </c>
      <c r="H207" s="11" t="s">
        <v>72</v>
      </c>
      <c r="I207" s="11" t="s">
        <v>73</v>
      </c>
      <c r="J207" s="35">
        <v>170.11000061035156</v>
      </c>
      <c r="K207" s="5">
        <v>14</v>
      </c>
      <c r="L207" s="35">
        <f t="shared" si="24"/>
        <v>184.11000061035156</v>
      </c>
      <c r="M207" s="35">
        <v>158.03999328613281</v>
      </c>
      <c r="N207" s="5">
        <v>58</v>
      </c>
      <c r="O207" s="35">
        <f t="shared" si="25"/>
        <v>216.03999328613281</v>
      </c>
      <c r="P207" s="35">
        <f t="shared" si="26"/>
        <v>184.11000061035156</v>
      </c>
      <c r="Q207" s="35">
        <f t="shared" si="27"/>
        <v>97.225499324878257</v>
      </c>
    </row>
    <row r="208" spans="1:17" ht="30" x14ac:dyDescent="0.25">
      <c r="A208" s="5">
        <v>44</v>
      </c>
      <c r="B208" s="11" t="s">
        <v>224</v>
      </c>
      <c r="C208" s="11">
        <v>2002</v>
      </c>
      <c r="D208" s="11">
        <v>2002</v>
      </c>
      <c r="E208" s="11">
        <v>2002</v>
      </c>
      <c r="F208" s="11">
        <v>1</v>
      </c>
      <c r="G208" s="11" t="s">
        <v>55</v>
      </c>
      <c r="H208" s="11" t="s">
        <v>156</v>
      </c>
      <c r="I208" s="11" t="s">
        <v>157</v>
      </c>
      <c r="J208" s="35">
        <v>141.64999389648437</v>
      </c>
      <c r="K208" s="5">
        <v>14</v>
      </c>
      <c r="L208" s="35">
        <f t="shared" si="24"/>
        <v>155.64999389648437</v>
      </c>
      <c r="M208" s="35">
        <v>219.27999877929687</v>
      </c>
      <c r="N208" s="5">
        <v>14</v>
      </c>
      <c r="O208" s="35">
        <f t="shared" si="25"/>
        <v>233.27999877929687</v>
      </c>
      <c r="P208" s="35">
        <f t="shared" si="26"/>
        <v>155.64999389648437</v>
      </c>
      <c r="Q208" s="35">
        <f t="shared" si="27"/>
        <v>66.73807867242158</v>
      </c>
    </row>
    <row r="209" spans="1:17" ht="45" x14ac:dyDescent="0.25">
      <c r="A209" s="5">
        <v>45</v>
      </c>
      <c r="B209" s="11" t="s">
        <v>104</v>
      </c>
      <c r="C209" s="11">
        <v>2000</v>
      </c>
      <c r="D209" s="11">
        <v>2000</v>
      </c>
      <c r="E209" s="11">
        <v>2000</v>
      </c>
      <c r="F209" s="11">
        <v>1</v>
      </c>
      <c r="G209" s="11" t="s">
        <v>100</v>
      </c>
      <c r="H209" s="11" t="s">
        <v>101</v>
      </c>
      <c r="I209" s="11" t="s">
        <v>102</v>
      </c>
      <c r="J209" s="35">
        <v>193.1199951171875</v>
      </c>
      <c r="K209" s="5">
        <v>12</v>
      </c>
      <c r="L209" s="35">
        <f t="shared" si="24"/>
        <v>205.1199951171875</v>
      </c>
      <c r="M209" s="35">
        <v>204.97999572753906</v>
      </c>
      <c r="N209" s="5">
        <v>62</v>
      </c>
      <c r="O209" s="35">
        <f t="shared" si="25"/>
        <v>266.97999572753906</v>
      </c>
      <c r="P209" s="35">
        <f t="shared" si="26"/>
        <v>205.1199951171875</v>
      </c>
      <c r="Q209" s="35">
        <f t="shared" si="27"/>
        <v>119.73218904127974</v>
      </c>
    </row>
    <row r="210" spans="1:17" ht="30" x14ac:dyDescent="0.25">
      <c r="A210" s="5">
        <v>46</v>
      </c>
      <c r="B210" s="11" t="s">
        <v>413</v>
      </c>
      <c r="C210" s="11">
        <v>2002</v>
      </c>
      <c r="D210" s="11">
        <v>2002</v>
      </c>
      <c r="E210" s="11">
        <v>2002</v>
      </c>
      <c r="F210" s="11">
        <v>1</v>
      </c>
      <c r="G210" s="11" t="s">
        <v>48</v>
      </c>
      <c r="H210" s="11" t="s">
        <v>156</v>
      </c>
      <c r="I210" s="11" t="s">
        <v>157</v>
      </c>
      <c r="J210" s="35">
        <v>141.13999938964844</v>
      </c>
      <c r="K210" s="5">
        <v>56</v>
      </c>
      <c r="L210" s="35">
        <f t="shared" si="24"/>
        <v>197.13999938964844</v>
      </c>
      <c r="M210" s="35">
        <v>224.78999328613281</v>
      </c>
      <c r="N210" s="5">
        <v>62</v>
      </c>
      <c r="O210" s="35">
        <f t="shared" si="25"/>
        <v>286.78999328613281</v>
      </c>
      <c r="P210" s="35">
        <f t="shared" si="26"/>
        <v>197.13999938964844</v>
      </c>
      <c r="Q210" s="35">
        <f t="shared" si="27"/>
        <v>111.18371999149039</v>
      </c>
    </row>
    <row r="211" spans="1:17" ht="30" x14ac:dyDescent="0.25">
      <c r="A211" s="5">
        <v>47</v>
      </c>
      <c r="B211" s="11" t="s">
        <v>145</v>
      </c>
      <c r="C211" s="11">
        <v>2002</v>
      </c>
      <c r="D211" s="11">
        <v>2002</v>
      </c>
      <c r="E211" s="11">
        <v>2002</v>
      </c>
      <c r="F211" s="11">
        <v>2</v>
      </c>
      <c r="G211" s="11" t="s">
        <v>55</v>
      </c>
      <c r="H211" s="11" t="s">
        <v>49</v>
      </c>
      <c r="I211" s="11" t="s">
        <v>50</v>
      </c>
      <c r="J211" s="35">
        <v>195.33000183105469</v>
      </c>
      <c r="K211" s="5">
        <v>64</v>
      </c>
      <c r="L211" s="35">
        <f t="shared" si="24"/>
        <v>259.33000183105469</v>
      </c>
      <c r="M211" s="35">
        <v>241.03999328613281</v>
      </c>
      <c r="N211" s="5">
        <v>102</v>
      </c>
      <c r="O211" s="35">
        <f t="shared" si="25"/>
        <v>343.03999328613281</v>
      </c>
      <c r="P211" s="35">
        <f t="shared" si="26"/>
        <v>259.33000183105469</v>
      </c>
      <c r="Q211" s="35">
        <f t="shared" si="27"/>
        <v>177.80397008035015</v>
      </c>
    </row>
    <row r="212" spans="1:17" ht="60" x14ac:dyDescent="0.25">
      <c r="A212" s="5">
        <v>48</v>
      </c>
      <c r="B212" s="11" t="s">
        <v>282</v>
      </c>
      <c r="C212" s="11">
        <v>2001</v>
      </c>
      <c r="D212" s="11">
        <v>2001</v>
      </c>
      <c r="E212" s="11">
        <v>2001</v>
      </c>
      <c r="F212" s="11">
        <v>1</v>
      </c>
      <c r="G212" s="11" t="s">
        <v>24</v>
      </c>
      <c r="H212" s="11" t="s">
        <v>123</v>
      </c>
      <c r="I212" s="11" t="s">
        <v>124</v>
      </c>
      <c r="J212" s="35">
        <v>162.88999938964844</v>
      </c>
      <c r="K212" s="5">
        <v>10</v>
      </c>
      <c r="L212" s="35">
        <f t="shared" si="24"/>
        <v>172.88999938964844</v>
      </c>
      <c r="M212" s="35"/>
      <c r="N212" s="5"/>
      <c r="O212" s="35" t="s">
        <v>847</v>
      </c>
      <c r="P212" s="35">
        <f t="shared" si="26"/>
        <v>172.88999938964844</v>
      </c>
      <c r="Q212" s="35">
        <f t="shared" si="27"/>
        <v>85.206215549727915</v>
      </c>
    </row>
    <row r="213" spans="1:17" ht="60" x14ac:dyDescent="0.25">
      <c r="A213" s="5">
        <v>49</v>
      </c>
      <c r="B213" s="11" t="s">
        <v>243</v>
      </c>
      <c r="C213" s="11">
        <v>2000</v>
      </c>
      <c r="D213" s="11">
        <v>2000</v>
      </c>
      <c r="E213" s="11">
        <v>2000</v>
      </c>
      <c r="F213" s="11">
        <v>2</v>
      </c>
      <c r="G213" s="11" t="s">
        <v>80</v>
      </c>
      <c r="H213" s="11" t="s">
        <v>244</v>
      </c>
      <c r="I213" s="11" t="s">
        <v>245</v>
      </c>
      <c r="J213" s="35">
        <v>193.08000183105469</v>
      </c>
      <c r="K213" s="5">
        <v>66</v>
      </c>
      <c r="L213" s="35">
        <f t="shared" si="24"/>
        <v>259.08000183105469</v>
      </c>
      <c r="M213" s="35"/>
      <c r="N213" s="5"/>
      <c r="O213" s="35" t="s">
        <v>846</v>
      </c>
      <c r="P213" s="35">
        <f t="shared" si="26"/>
        <v>259.08000183105469</v>
      </c>
      <c r="Q213" s="35">
        <f t="shared" si="27"/>
        <v>177.53616075620826</v>
      </c>
    </row>
    <row r="214" spans="1:17" ht="90" x14ac:dyDescent="0.25">
      <c r="A214" s="5">
        <v>49</v>
      </c>
      <c r="B214" s="11" t="s">
        <v>342</v>
      </c>
      <c r="C214" s="11">
        <v>2003</v>
      </c>
      <c r="D214" s="11">
        <v>2003</v>
      </c>
      <c r="E214" s="11">
        <v>2003</v>
      </c>
      <c r="F214" s="11">
        <v>1</v>
      </c>
      <c r="G214" s="11" t="s">
        <v>11</v>
      </c>
      <c r="H214" s="11" t="s">
        <v>12</v>
      </c>
      <c r="I214" s="11" t="s">
        <v>13</v>
      </c>
      <c r="J214" s="35">
        <v>155.55999755859375</v>
      </c>
      <c r="K214" s="5">
        <v>114</v>
      </c>
      <c r="L214" s="35">
        <f t="shared" si="24"/>
        <v>269.55999755859375</v>
      </c>
      <c r="M214" s="35"/>
      <c r="N214" s="5"/>
      <c r="O214" s="35" t="s">
        <v>846</v>
      </c>
      <c r="P214" s="35">
        <f t="shared" si="26"/>
        <v>269.55999755859375</v>
      </c>
      <c r="Q214" s="35">
        <f t="shared" si="27"/>
        <v>188.76272304741642</v>
      </c>
    </row>
    <row r="215" spans="1:17" ht="45" x14ac:dyDescent="0.25">
      <c r="A215" s="5">
        <v>49</v>
      </c>
      <c r="B215" s="11" t="s">
        <v>389</v>
      </c>
      <c r="C215" s="11">
        <v>2000</v>
      </c>
      <c r="D215" s="11">
        <v>2000</v>
      </c>
      <c r="E215" s="11">
        <v>2000</v>
      </c>
      <c r="F215" s="11">
        <v>1</v>
      </c>
      <c r="G215" s="11" t="s">
        <v>115</v>
      </c>
      <c r="H215" s="11" t="s">
        <v>116</v>
      </c>
      <c r="I215" s="11" t="s">
        <v>120</v>
      </c>
      <c r="J215" s="35">
        <v>179.30999755859375</v>
      </c>
      <c r="K215" s="5">
        <v>110</v>
      </c>
      <c r="L215" s="35">
        <f t="shared" si="24"/>
        <v>289.30999755859375</v>
      </c>
      <c r="M215" s="35"/>
      <c r="N215" s="5"/>
      <c r="O215" s="35" t="s">
        <v>846</v>
      </c>
      <c r="P215" s="35">
        <f t="shared" si="26"/>
        <v>289.30999755859375</v>
      </c>
      <c r="Q215" s="35">
        <f t="shared" si="27"/>
        <v>209.91965965462504</v>
      </c>
    </row>
    <row r="216" spans="1:17" ht="45" x14ac:dyDescent="0.25">
      <c r="A216" s="5">
        <v>49</v>
      </c>
      <c r="B216" s="11" t="s">
        <v>344</v>
      </c>
      <c r="C216" s="11">
        <v>1998</v>
      </c>
      <c r="D216" s="11">
        <v>1998</v>
      </c>
      <c r="E216" s="11">
        <v>1998</v>
      </c>
      <c r="F216" s="11">
        <v>1</v>
      </c>
      <c r="G216" s="11" t="s">
        <v>115</v>
      </c>
      <c r="H216" s="11" t="s">
        <v>116</v>
      </c>
      <c r="I216" s="11" t="s">
        <v>345</v>
      </c>
      <c r="J216" s="35">
        <v>241.6300048828125</v>
      </c>
      <c r="K216" s="5">
        <v>264</v>
      </c>
      <c r="L216" s="35">
        <f t="shared" si="24"/>
        <v>505.6300048828125</v>
      </c>
      <c r="M216" s="35"/>
      <c r="N216" s="5"/>
      <c r="O216" s="35" t="s">
        <v>846</v>
      </c>
      <c r="P216" s="35">
        <f t="shared" si="26"/>
        <v>505.6300048828125</v>
      </c>
      <c r="Q216" s="35">
        <f t="shared" si="27"/>
        <v>441.64971949408817</v>
      </c>
    </row>
    <row r="217" spans="1:17" ht="30" x14ac:dyDescent="0.25">
      <c r="A217" s="5">
        <v>49</v>
      </c>
      <c r="B217" s="11" t="s">
        <v>187</v>
      </c>
      <c r="C217" s="11">
        <v>1998</v>
      </c>
      <c r="D217" s="11">
        <v>1998</v>
      </c>
      <c r="E217" s="11">
        <v>1998</v>
      </c>
      <c r="F217" s="11" t="s">
        <v>17</v>
      </c>
      <c r="G217" s="11" t="s">
        <v>48</v>
      </c>
      <c r="H217" s="11" t="s">
        <v>156</v>
      </c>
      <c r="I217" s="11" t="s">
        <v>157</v>
      </c>
      <c r="J217" s="35">
        <v>171.42999267578125</v>
      </c>
      <c r="K217" s="5">
        <v>14</v>
      </c>
      <c r="L217" s="35">
        <f t="shared" si="24"/>
        <v>185.42999267578125</v>
      </c>
      <c r="M217" s="35"/>
      <c r="N217" s="5"/>
      <c r="O217" s="35" t="s">
        <v>846</v>
      </c>
      <c r="P217" s="35">
        <f t="shared" si="26"/>
        <v>185.42999267578125</v>
      </c>
      <c r="Q217" s="35">
        <f t="shared" si="27"/>
        <v>98.639524056539742</v>
      </c>
    </row>
    <row r="218" spans="1:17" ht="45" x14ac:dyDescent="0.25">
      <c r="A218" s="5"/>
      <c r="B218" s="11" t="s">
        <v>99</v>
      </c>
      <c r="C218" s="11">
        <v>2002</v>
      </c>
      <c r="D218" s="11">
        <v>2002</v>
      </c>
      <c r="E218" s="11">
        <v>2002</v>
      </c>
      <c r="F218" s="11">
        <v>1</v>
      </c>
      <c r="G218" s="11" t="s">
        <v>100</v>
      </c>
      <c r="H218" s="11" t="s">
        <v>101</v>
      </c>
      <c r="I218" s="11" t="s">
        <v>102</v>
      </c>
      <c r="J218" s="35"/>
      <c r="K218" s="5"/>
      <c r="L218" s="35" t="s">
        <v>846</v>
      </c>
      <c r="M218" s="35"/>
      <c r="N218" s="5"/>
      <c r="O218" s="35" t="s">
        <v>846</v>
      </c>
      <c r="P218" s="35"/>
      <c r="Q218" s="35" t="str">
        <f t="shared" si="27"/>
        <v/>
      </c>
    </row>
    <row r="220" spans="1:17" ht="18.75" x14ac:dyDescent="0.25">
      <c r="A220" s="15" t="s">
        <v>885</v>
      </c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17" x14ac:dyDescent="0.25">
      <c r="A221" s="22" t="s">
        <v>837</v>
      </c>
      <c r="B221" s="22" t="s">
        <v>1</v>
      </c>
      <c r="C221" s="22" t="s">
        <v>2</v>
      </c>
      <c r="D221" s="22" t="s">
        <v>475</v>
      </c>
      <c r="E221" s="22" t="s">
        <v>476</v>
      </c>
      <c r="F221" s="22" t="s">
        <v>3</v>
      </c>
      <c r="G221" s="22" t="s">
        <v>4</v>
      </c>
      <c r="H221" s="22" t="s">
        <v>5</v>
      </c>
      <c r="I221" s="22" t="s">
        <v>6</v>
      </c>
      <c r="J221" s="24" t="s">
        <v>839</v>
      </c>
      <c r="K221" s="25"/>
      <c r="L221" s="26"/>
      <c r="M221" s="24" t="s">
        <v>843</v>
      </c>
      <c r="N221" s="25"/>
      <c r="O221" s="26"/>
      <c r="P221" s="22" t="s">
        <v>844</v>
      </c>
      <c r="Q221" s="22" t="s">
        <v>845</v>
      </c>
    </row>
    <row r="222" spans="1:1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7" t="s">
        <v>840</v>
      </c>
      <c r="K222" s="27" t="s">
        <v>841</v>
      </c>
      <c r="L222" s="27" t="s">
        <v>842</v>
      </c>
      <c r="M222" s="27" t="s">
        <v>840</v>
      </c>
      <c r="N222" s="27" t="s">
        <v>841</v>
      </c>
      <c r="O222" s="27" t="s">
        <v>842</v>
      </c>
      <c r="P222" s="23"/>
      <c r="Q222" s="23"/>
    </row>
    <row r="223" spans="1:17" ht="60" x14ac:dyDescent="0.25">
      <c r="A223" s="32" t="s">
        <v>543</v>
      </c>
      <c r="B223" s="33" t="s">
        <v>332</v>
      </c>
      <c r="C223" s="33">
        <v>1991</v>
      </c>
      <c r="D223" s="33">
        <v>1991</v>
      </c>
      <c r="E223" s="33">
        <v>1991</v>
      </c>
      <c r="F223" s="33" t="s">
        <v>179</v>
      </c>
      <c r="G223" s="33" t="s">
        <v>66</v>
      </c>
      <c r="H223" s="33" t="s">
        <v>821</v>
      </c>
      <c r="I223" s="33" t="s">
        <v>68</v>
      </c>
      <c r="J223" s="34">
        <v>103.63999938964844</v>
      </c>
      <c r="K223" s="32">
        <v>4</v>
      </c>
      <c r="L223" s="34">
        <f t="shared" ref="L223:L241" si="28">J223+K223</f>
        <v>107.63999938964844</v>
      </c>
      <c r="M223" s="34"/>
      <c r="N223" s="32"/>
      <c r="O223" s="34"/>
      <c r="P223" s="34">
        <f t="shared" ref="P223:P241" si="29">MIN(O223,L223)</f>
        <v>107.63999938964844</v>
      </c>
      <c r="Q223" s="34">
        <f t="shared" ref="Q223:Q241" si="30">IF( AND(ISNUMBER(P$223),ISNUMBER(P223)),(P223-P$223)/P$223*100,"")</f>
        <v>0</v>
      </c>
    </row>
    <row r="224" spans="1:17" ht="60" x14ac:dyDescent="0.25">
      <c r="A224" s="5">
        <v>1</v>
      </c>
      <c r="B224" s="11" t="s">
        <v>307</v>
      </c>
      <c r="C224" s="11">
        <v>1998</v>
      </c>
      <c r="D224" s="11">
        <v>1998</v>
      </c>
      <c r="E224" s="11">
        <v>1998</v>
      </c>
      <c r="F224" s="11" t="s">
        <v>179</v>
      </c>
      <c r="G224" s="11" t="s">
        <v>308</v>
      </c>
      <c r="H224" s="11" t="s">
        <v>309</v>
      </c>
      <c r="I224" s="11" t="s">
        <v>310</v>
      </c>
      <c r="J224" s="35">
        <v>110.69000244140625</v>
      </c>
      <c r="K224" s="5">
        <v>6</v>
      </c>
      <c r="L224" s="35">
        <f t="shared" si="28"/>
        <v>116.69000244140625</v>
      </c>
      <c r="M224" s="35"/>
      <c r="N224" s="5"/>
      <c r="O224" s="35"/>
      <c r="P224" s="35">
        <f t="shared" si="29"/>
        <v>116.69000244140625</v>
      </c>
      <c r="Q224" s="35">
        <f t="shared" si="30"/>
        <v>8.4076580296117474</v>
      </c>
    </row>
    <row r="225" spans="1:17" ht="60" x14ac:dyDescent="0.25">
      <c r="A225" s="5">
        <v>2</v>
      </c>
      <c r="B225" s="11" t="s">
        <v>462</v>
      </c>
      <c r="C225" s="11">
        <v>2000</v>
      </c>
      <c r="D225" s="11">
        <v>2000</v>
      </c>
      <c r="E225" s="11">
        <v>2000</v>
      </c>
      <c r="F225" s="11" t="s">
        <v>179</v>
      </c>
      <c r="G225" s="11" t="s">
        <v>308</v>
      </c>
      <c r="H225" s="11" t="s">
        <v>309</v>
      </c>
      <c r="I225" s="11" t="s">
        <v>310</v>
      </c>
      <c r="J225" s="35">
        <v>113.51999664306641</v>
      </c>
      <c r="K225" s="5">
        <v>4</v>
      </c>
      <c r="L225" s="35">
        <f t="shared" si="28"/>
        <v>117.51999664306641</v>
      </c>
      <c r="M225" s="35"/>
      <c r="N225" s="5"/>
      <c r="O225" s="35"/>
      <c r="P225" s="35">
        <f t="shared" si="29"/>
        <v>117.51999664306641</v>
      </c>
      <c r="Q225" s="35">
        <f t="shared" si="30"/>
        <v>9.1787414617619483</v>
      </c>
    </row>
    <row r="226" spans="1:17" ht="90" x14ac:dyDescent="0.25">
      <c r="A226" s="5">
        <v>3</v>
      </c>
      <c r="B226" s="11" t="s">
        <v>430</v>
      </c>
      <c r="C226" s="11">
        <v>2001</v>
      </c>
      <c r="D226" s="11">
        <v>2001</v>
      </c>
      <c r="E226" s="11">
        <v>2001</v>
      </c>
      <c r="F226" s="11" t="s">
        <v>17</v>
      </c>
      <c r="G226" s="11" t="s">
        <v>431</v>
      </c>
      <c r="H226" s="11" t="s">
        <v>432</v>
      </c>
      <c r="I226" s="11" t="s">
        <v>433</v>
      </c>
      <c r="J226" s="35">
        <v>116.63999938964844</v>
      </c>
      <c r="K226" s="5">
        <v>6</v>
      </c>
      <c r="L226" s="35">
        <f t="shared" si="28"/>
        <v>122.63999938964844</v>
      </c>
      <c r="M226" s="35"/>
      <c r="N226" s="5"/>
      <c r="O226" s="35"/>
      <c r="P226" s="35">
        <f t="shared" si="29"/>
        <v>122.63999938964844</v>
      </c>
      <c r="Q226" s="35">
        <f t="shared" si="30"/>
        <v>13.935340101314164</v>
      </c>
    </row>
    <row r="227" spans="1:17" ht="75" x14ac:dyDescent="0.25">
      <c r="A227" s="5">
        <v>4</v>
      </c>
      <c r="B227" s="11" t="s">
        <v>228</v>
      </c>
      <c r="C227" s="11">
        <v>1998</v>
      </c>
      <c r="D227" s="11">
        <v>1998</v>
      </c>
      <c r="E227" s="11">
        <v>1998</v>
      </c>
      <c r="F227" s="11" t="s">
        <v>17</v>
      </c>
      <c r="G227" s="11" t="s">
        <v>66</v>
      </c>
      <c r="H227" s="11" t="s">
        <v>229</v>
      </c>
      <c r="I227" s="11" t="s">
        <v>68</v>
      </c>
      <c r="J227" s="35">
        <v>124.16000366210937</v>
      </c>
      <c r="K227" s="5">
        <v>8</v>
      </c>
      <c r="L227" s="35">
        <f t="shared" si="28"/>
        <v>132.16000366210937</v>
      </c>
      <c r="M227" s="35"/>
      <c r="N227" s="5"/>
      <c r="O227" s="35"/>
      <c r="P227" s="35">
        <f t="shared" si="29"/>
        <v>132.16000366210937</v>
      </c>
      <c r="Q227" s="35">
        <f t="shared" si="30"/>
        <v>22.779639921494635</v>
      </c>
    </row>
    <row r="228" spans="1:17" ht="45" x14ac:dyDescent="0.25">
      <c r="A228" s="5">
        <v>5</v>
      </c>
      <c r="B228" s="11" t="s">
        <v>340</v>
      </c>
      <c r="C228" s="11">
        <v>2003</v>
      </c>
      <c r="D228" s="11">
        <v>2003</v>
      </c>
      <c r="E228" s="11">
        <v>2003</v>
      </c>
      <c r="F228" s="11" t="s">
        <v>17</v>
      </c>
      <c r="G228" s="11" t="s">
        <v>71</v>
      </c>
      <c r="H228" s="11" t="s">
        <v>72</v>
      </c>
      <c r="I228" s="11" t="s">
        <v>73</v>
      </c>
      <c r="J228" s="35">
        <v>133.6300048828125</v>
      </c>
      <c r="K228" s="5">
        <v>10</v>
      </c>
      <c r="L228" s="35">
        <f t="shared" si="28"/>
        <v>143.6300048828125</v>
      </c>
      <c r="M228" s="35"/>
      <c r="N228" s="5"/>
      <c r="O228" s="35"/>
      <c r="P228" s="35">
        <f t="shared" si="29"/>
        <v>143.6300048828125</v>
      </c>
      <c r="Q228" s="35">
        <f t="shared" si="30"/>
        <v>33.435531119693742</v>
      </c>
    </row>
    <row r="229" spans="1:17" ht="60" x14ac:dyDescent="0.25">
      <c r="A229" s="5">
        <v>6</v>
      </c>
      <c r="B229" s="11" t="s">
        <v>265</v>
      </c>
      <c r="C229" s="11">
        <v>1999</v>
      </c>
      <c r="D229" s="11">
        <v>1999</v>
      </c>
      <c r="E229" s="11">
        <v>1999</v>
      </c>
      <c r="F229" s="11" t="s">
        <v>17</v>
      </c>
      <c r="G229" s="11" t="s">
        <v>100</v>
      </c>
      <c r="H229" s="11" t="s">
        <v>266</v>
      </c>
      <c r="I229" s="11" t="s">
        <v>267</v>
      </c>
      <c r="J229" s="35">
        <v>130.58000183105469</v>
      </c>
      <c r="K229" s="5">
        <v>14</v>
      </c>
      <c r="L229" s="35">
        <f t="shared" si="28"/>
        <v>144.58000183105469</v>
      </c>
      <c r="M229" s="35"/>
      <c r="N229" s="5"/>
      <c r="O229" s="35"/>
      <c r="P229" s="35">
        <f t="shared" si="29"/>
        <v>144.58000183105469</v>
      </c>
      <c r="Q229" s="35">
        <f t="shared" si="30"/>
        <v>34.318099824291444</v>
      </c>
    </row>
    <row r="230" spans="1:17" ht="45" x14ac:dyDescent="0.25">
      <c r="A230" s="5" t="s">
        <v>543</v>
      </c>
      <c r="B230" s="11" t="s">
        <v>238</v>
      </c>
      <c r="C230" s="11">
        <v>1999</v>
      </c>
      <c r="D230" s="11">
        <v>1999</v>
      </c>
      <c r="E230" s="11">
        <v>1999</v>
      </c>
      <c r="F230" s="11" t="s">
        <v>17</v>
      </c>
      <c r="G230" s="11" t="s">
        <v>172</v>
      </c>
      <c r="H230" s="11" t="s">
        <v>173</v>
      </c>
      <c r="I230" s="11" t="s">
        <v>174</v>
      </c>
      <c r="J230" s="35">
        <v>153.64999389648437</v>
      </c>
      <c r="K230" s="5">
        <v>10</v>
      </c>
      <c r="L230" s="35">
        <f t="shared" si="28"/>
        <v>163.64999389648437</v>
      </c>
      <c r="M230" s="35"/>
      <c r="N230" s="5"/>
      <c r="O230" s="35"/>
      <c r="P230" s="35">
        <f t="shared" si="29"/>
        <v>163.64999389648437</v>
      </c>
      <c r="Q230" s="35">
        <f t="shared" si="30"/>
        <v>52.03455483503312</v>
      </c>
    </row>
    <row r="231" spans="1:17" ht="30" x14ac:dyDescent="0.25">
      <c r="A231" s="5">
        <v>7</v>
      </c>
      <c r="B231" s="11" t="s">
        <v>62</v>
      </c>
      <c r="C231" s="11">
        <v>1999</v>
      </c>
      <c r="D231" s="11">
        <v>1999</v>
      </c>
      <c r="E231" s="11">
        <v>1999</v>
      </c>
      <c r="F231" s="11">
        <v>1</v>
      </c>
      <c r="G231" s="11" t="s">
        <v>35</v>
      </c>
      <c r="H231" s="11" t="s">
        <v>36</v>
      </c>
      <c r="I231" s="11" t="s">
        <v>63</v>
      </c>
      <c r="J231" s="35">
        <v>175.94000244140625</v>
      </c>
      <c r="K231" s="5">
        <v>12</v>
      </c>
      <c r="L231" s="35">
        <f t="shared" si="28"/>
        <v>187.94000244140625</v>
      </c>
      <c r="M231" s="35"/>
      <c r="N231" s="5"/>
      <c r="O231" s="35"/>
      <c r="P231" s="35">
        <f t="shared" si="29"/>
        <v>187.94000244140625</v>
      </c>
      <c r="Q231" s="35">
        <f t="shared" si="30"/>
        <v>74.600523510854018</v>
      </c>
    </row>
    <row r="232" spans="1:17" ht="60" x14ac:dyDescent="0.25">
      <c r="A232" s="5">
        <v>8</v>
      </c>
      <c r="B232" s="11" t="s">
        <v>360</v>
      </c>
      <c r="C232" s="11">
        <v>1998</v>
      </c>
      <c r="D232" s="11">
        <v>1998</v>
      </c>
      <c r="E232" s="11">
        <v>1998</v>
      </c>
      <c r="F232" s="11" t="s">
        <v>17</v>
      </c>
      <c r="G232" s="11" t="s">
        <v>92</v>
      </c>
      <c r="H232" s="11" t="s">
        <v>361</v>
      </c>
      <c r="I232" s="11" t="s">
        <v>362</v>
      </c>
      <c r="J232" s="35">
        <v>132</v>
      </c>
      <c r="K232" s="5">
        <v>56</v>
      </c>
      <c r="L232" s="35">
        <f t="shared" si="28"/>
        <v>188</v>
      </c>
      <c r="M232" s="35"/>
      <c r="N232" s="5"/>
      <c r="O232" s="35"/>
      <c r="P232" s="35">
        <f t="shared" si="29"/>
        <v>188</v>
      </c>
      <c r="Q232" s="35">
        <f t="shared" si="30"/>
        <v>74.65626260313752</v>
      </c>
    </row>
    <row r="233" spans="1:17" ht="30" x14ac:dyDescent="0.25">
      <c r="A233" s="5">
        <v>9</v>
      </c>
      <c r="B233" s="11" t="s">
        <v>193</v>
      </c>
      <c r="C233" s="11">
        <v>2001</v>
      </c>
      <c r="D233" s="11">
        <v>2001</v>
      </c>
      <c r="E233" s="11">
        <v>2001</v>
      </c>
      <c r="F233" s="11">
        <v>1</v>
      </c>
      <c r="G233" s="11" t="s">
        <v>55</v>
      </c>
      <c r="H233" s="11" t="s">
        <v>156</v>
      </c>
      <c r="I233" s="11" t="s">
        <v>157</v>
      </c>
      <c r="J233" s="35">
        <v>178.41000366210937</v>
      </c>
      <c r="K233" s="5">
        <v>12</v>
      </c>
      <c r="L233" s="35">
        <f t="shared" si="28"/>
        <v>190.41000366210937</v>
      </c>
      <c r="M233" s="35"/>
      <c r="N233" s="5"/>
      <c r="O233" s="35"/>
      <c r="P233" s="35">
        <f t="shared" si="29"/>
        <v>190.41000366210937</v>
      </c>
      <c r="Q233" s="35">
        <f t="shared" si="30"/>
        <v>76.895210648264637</v>
      </c>
    </row>
    <row r="234" spans="1:17" ht="45" x14ac:dyDescent="0.25">
      <c r="A234" s="5">
        <v>10</v>
      </c>
      <c r="B234" s="11" t="s">
        <v>136</v>
      </c>
      <c r="C234" s="11">
        <v>1999</v>
      </c>
      <c r="D234" s="11">
        <v>1999</v>
      </c>
      <c r="E234" s="11">
        <v>1999</v>
      </c>
      <c r="F234" s="11">
        <v>1</v>
      </c>
      <c r="G234" s="11" t="s">
        <v>35</v>
      </c>
      <c r="H234" s="11" t="s">
        <v>36</v>
      </c>
      <c r="I234" s="11" t="s">
        <v>137</v>
      </c>
      <c r="J234" s="35">
        <v>228.33000183105469</v>
      </c>
      <c r="K234" s="5">
        <v>8</v>
      </c>
      <c r="L234" s="35">
        <f t="shared" si="28"/>
        <v>236.33000183105469</v>
      </c>
      <c r="M234" s="35">
        <v>140.97999572753906</v>
      </c>
      <c r="N234" s="5">
        <v>2</v>
      </c>
      <c r="O234" s="35">
        <f t="shared" ref="O223:O241" si="31">M234+N234</f>
        <v>142.97999572753906</v>
      </c>
      <c r="P234" s="35">
        <f t="shared" si="29"/>
        <v>142.97999572753906</v>
      </c>
      <c r="Q234" s="35">
        <f t="shared" si="30"/>
        <v>32.831657876513525</v>
      </c>
    </row>
    <row r="235" spans="1:17" ht="75" x14ac:dyDescent="0.25">
      <c r="A235" s="5">
        <v>11</v>
      </c>
      <c r="B235" s="11" t="s">
        <v>368</v>
      </c>
      <c r="C235" s="11">
        <v>2001</v>
      </c>
      <c r="D235" s="11">
        <v>2001</v>
      </c>
      <c r="E235" s="11">
        <v>2001</v>
      </c>
      <c r="F235" s="11" t="s">
        <v>17</v>
      </c>
      <c r="G235" s="11" t="s">
        <v>100</v>
      </c>
      <c r="H235" s="11" t="s">
        <v>369</v>
      </c>
      <c r="I235" s="11" t="s">
        <v>370</v>
      </c>
      <c r="J235" s="35"/>
      <c r="K235" s="5"/>
      <c r="L235" s="35" t="s">
        <v>846</v>
      </c>
      <c r="M235" s="35">
        <v>147.97999572753906</v>
      </c>
      <c r="N235" s="5">
        <v>14</v>
      </c>
      <c r="O235" s="35">
        <f t="shared" si="31"/>
        <v>161.97999572753906</v>
      </c>
      <c r="P235" s="35">
        <f t="shared" si="29"/>
        <v>161.97999572753906</v>
      </c>
      <c r="Q235" s="35">
        <f t="shared" si="30"/>
        <v>50.483088671511467</v>
      </c>
    </row>
    <row r="236" spans="1:17" ht="45" x14ac:dyDescent="0.25">
      <c r="A236" s="5">
        <v>12</v>
      </c>
      <c r="B236" s="11" t="s">
        <v>249</v>
      </c>
      <c r="C236" s="11">
        <v>1998</v>
      </c>
      <c r="D236" s="11">
        <v>1998</v>
      </c>
      <c r="E236" s="11">
        <v>1998</v>
      </c>
      <c r="F236" s="11">
        <v>1</v>
      </c>
      <c r="G236" s="11" t="s">
        <v>115</v>
      </c>
      <c r="H236" s="11" t="s">
        <v>116</v>
      </c>
      <c r="I236" s="11" t="s">
        <v>117</v>
      </c>
      <c r="J236" s="35">
        <v>176.27999877929687</v>
      </c>
      <c r="K236" s="5">
        <v>64</v>
      </c>
      <c r="L236" s="35">
        <f t="shared" si="28"/>
        <v>240.27999877929687</v>
      </c>
      <c r="M236" s="35">
        <v>183.69999694824219</v>
      </c>
      <c r="N236" s="5">
        <v>12</v>
      </c>
      <c r="O236" s="35">
        <f t="shared" si="31"/>
        <v>195.69999694824219</v>
      </c>
      <c r="P236" s="35">
        <f t="shared" si="29"/>
        <v>195.69999694824219</v>
      </c>
      <c r="Q236" s="35">
        <f t="shared" si="30"/>
        <v>81.80973435332659</v>
      </c>
    </row>
    <row r="237" spans="1:17" ht="30" x14ac:dyDescent="0.25">
      <c r="A237" s="5">
        <v>13</v>
      </c>
      <c r="B237" s="11" t="s">
        <v>338</v>
      </c>
      <c r="C237" s="11">
        <v>2002</v>
      </c>
      <c r="D237" s="11">
        <v>2002</v>
      </c>
      <c r="E237" s="11">
        <v>2002</v>
      </c>
      <c r="F237" s="11">
        <v>1</v>
      </c>
      <c r="G237" s="11" t="s">
        <v>48</v>
      </c>
      <c r="H237" s="11" t="s">
        <v>156</v>
      </c>
      <c r="I237" s="11" t="s">
        <v>157</v>
      </c>
      <c r="J237" s="35">
        <v>176.44999694824219</v>
      </c>
      <c r="K237" s="5">
        <v>16</v>
      </c>
      <c r="L237" s="35">
        <f t="shared" si="28"/>
        <v>192.44999694824219</v>
      </c>
      <c r="M237" s="35">
        <v>180.64999389648437</v>
      </c>
      <c r="N237" s="5">
        <v>58</v>
      </c>
      <c r="O237" s="35">
        <f t="shared" si="31"/>
        <v>238.64999389648437</v>
      </c>
      <c r="P237" s="35">
        <f t="shared" si="29"/>
        <v>192.44999694824219</v>
      </c>
      <c r="Q237" s="35">
        <f t="shared" si="30"/>
        <v>78.790410664708517</v>
      </c>
    </row>
    <row r="238" spans="1:17" ht="45" x14ac:dyDescent="0.25">
      <c r="A238" s="5">
        <v>14</v>
      </c>
      <c r="B238" s="11" t="s">
        <v>286</v>
      </c>
      <c r="C238" s="11">
        <v>1998</v>
      </c>
      <c r="D238" s="11">
        <v>1998</v>
      </c>
      <c r="E238" s="11">
        <v>1998</v>
      </c>
      <c r="F238" s="11" t="s">
        <v>17</v>
      </c>
      <c r="G238" s="11" t="s">
        <v>66</v>
      </c>
      <c r="H238" s="11" t="s">
        <v>287</v>
      </c>
      <c r="I238" s="11" t="s">
        <v>288</v>
      </c>
      <c r="J238" s="35">
        <v>258.60000610351562</v>
      </c>
      <c r="K238" s="5">
        <v>164</v>
      </c>
      <c r="L238" s="35">
        <f t="shared" si="28"/>
        <v>422.60000610351562</v>
      </c>
      <c r="M238" s="35">
        <v>221.36000061035156</v>
      </c>
      <c r="N238" s="5">
        <v>62</v>
      </c>
      <c r="O238" s="35">
        <f t="shared" si="31"/>
        <v>283.36000061035156</v>
      </c>
      <c r="P238" s="35">
        <f t="shared" si="29"/>
        <v>283.36000061035156</v>
      </c>
      <c r="Q238" s="35">
        <f t="shared" si="30"/>
        <v>163.24786530758922</v>
      </c>
    </row>
    <row r="239" spans="1:17" ht="45" x14ac:dyDescent="0.25">
      <c r="A239" s="5">
        <v>15</v>
      </c>
      <c r="B239" s="11" t="s">
        <v>372</v>
      </c>
      <c r="C239" s="11">
        <v>2002</v>
      </c>
      <c r="D239" s="11">
        <v>2002</v>
      </c>
      <c r="E239" s="11">
        <v>2002</v>
      </c>
      <c r="F239" s="11">
        <v>1</v>
      </c>
      <c r="G239" s="11" t="s">
        <v>43</v>
      </c>
      <c r="H239" s="11" t="s">
        <v>44</v>
      </c>
      <c r="I239" s="11" t="s">
        <v>373</v>
      </c>
      <c r="J239" s="35">
        <v>227.96000671386719</v>
      </c>
      <c r="K239" s="5">
        <v>60</v>
      </c>
      <c r="L239" s="35">
        <f t="shared" si="28"/>
        <v>287.96000671386719</v>
      </c>
      <c r="M239" s="35">
        <v>239.32000732421875</v>
      </c>
      <c r="N239" s="5">
        <v>208</v>
      </c>
      <c r="O239" s="35">
        <f t="shared" si="31"/>
        <v>447.32000732421875</v>
      </c>
      <c r="P239" s="35">
        <f t="shared" si="29"/>
        <v>287.96000671386719</v>
      </c>
      <c r="Q239" s="35">
        <f t="shared" si="30"/>
        <v>167.52137527562996</v>
      </c>
    </row>
    <row r="240" spans="1:17" ht="45" x14ac:dyDescent="0.25">
      <c r="A240" s="5">
        <v>16</v>
      </c>
      <c r="B240" s="11" t="s">
        <v>84</v>
      </c>
      <c r="C240" s="11">
        <v>2002</v>
      </c>
      <c r="D240" s="11">
        <v>2002</v>
      </c>
      <c r="E240" s="11">
        <v>2002</v>
      </c>
      <c r="F240" s="11">
        <v>1</v>
      </c>
      <c r="G240" s="11" t="s">
        <v>66</v>
      </c>
      <c r="H240" s="11" t="s">
        <v>85</v>
      </c>
      <c r="I240" s="11" t="s">
        <v>86</v>
      </c>
      <c r="J240" s="35">
        <v>204.55999755859375</v>
      </c>
      <c r="K240" s="5">
        <v>56</v>
      </c>
      <c r="L240" s="35">
        <f t="shared" si="28"/>
        <v>260.55999755859375</v>
      </c>
      <c r="M240" s="35">
        <v>198.36000061035156</v>
      </c>
      <c r="N240" s="5">
        <v>262</v>
      </c>
      <c r="O240" s="35">
        <f t="shared" si="31"/>
        <v>460.36000061035156</v>
      </c>
      <c r="P240" s="35">
        <f t="shared" si="29"/>
        <v>260.55999755859375</v>
      </c>
      <c r="Q240" s="35">
        <f t="shared" si="30"/>
        <v>142.06614551843947</v>
      </c>
    </row>
    <row r="241" spans="1:17" ht="45" x14ac:dyDescent="0.25">
      <c r="A241" s="5">
        <v>17</v>
      </c>
      <c r="B241" s="11" t="s">
        <v>231</v>
      </c>
      <c r="C241" s="11">
        <v>1998</v>
      </c>
      <c r="D241" s="11">
        <v>1998</v>
      </c>
      <c r="E241" s="11">
        <v>1998</v>
      </c>
      <c r="F241" s="11" t="s">
        <v>17</v>
      </c>
      <c r="G241" s="11" t="s">
        <v>43</v>
      </c>
      <c r="H241" s="11" t="s">
        <v>44</v>
      </c>
      <c r="I241" s="11" t="s">
        <v>232</v>
      </c>
      <c r="J241" s="35">
        <v>250.17999267578125</v>
      </c>
      <c r="K241" s="5">
        <v>162</v>
      </c>
      <c r="L241" s="35">
        <f t="shared" si="28"/>
        <v>412.17999267578125</v>
      </c>
      <c r="M241" s="35"/>
      <c r="N241" s="5"/>
      <c r="O241" s="35" t="s">
        <v>846</v>
      </c>
      <c r="P241" s="35">
        <f t="shared" si="29"/>
        <v>412.17999267578125</v>
      </c>
      <c r="Q241" s="35">
        <f t="shared" si="30"/>
        <v>282.92455872627949</v>
      </c>
    </row>
  </sheetData>
  <mergeCells count="76">
    <mergeCell ref="P221:P222"/>
    <mergeCell ref="Q221:Q222"/>
    <mergeCell ref="G221:G222"/>
    <mergeCell ref="H221:H222"/>
    <mergeCell ref="I221:I222"/>
    <mergeCell ref="A220:J220"/>
    <mergeCell ref="J221:L221"/>
    <mergeCell ref="M221:O221"/>
    <mergeCell ref="A221:A222"/>
    <mergeCell ref="B221:B222"/>
    <mergeCell ref="C221:C222"/>
    <mergeCell ref="D221:D222"/>
    <mergeCell ref="E221:E222"/>
    <mergeCell ref="F221:F222"/>
    <mergeCell ref="I159:I160"/>
    <mergeCell ref="A158:J158"/>
    <mergeCell ref="J159:L159"/>
    <mergeCell ref="M159:O159"/>
    <mergeCell ref="P159:P160"/>
    <mergeCell ref="Q159:Q160"/>
    <mergeCell ref="P119:P120"/>
    <mergeCell ref="Q119:Q120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G119:G120"/>
    <mergeCell ref="H119:H120"/>
    <mergeCell ref="I119:I120"/>
    <mergeCell ref="A118:J118"/>
    <mergeCell ref="J119:L119"/>
    <mergeCell ref="M119:O119"/>
    <mergeCell ref="A119:A120"/>
    <mergeCell ref="B119:B120"/>
    <mergeCell ref="C119:C120"/>
    <mergeCell ref="D119:D120"/>
    <mergeCell ref="E119:E120"/>
    <mergeCell ref="F119:F120"/>
    <mergeCell ref="I94:I95"/>
    <mergeCell ref="A93:J93"/>
    <mergeCell ref="J94:L94"/>
    <mergeCell ref="M94:O94"/>
    <mergeCell ref="P94:P95"/>
    <mergeCell ref="Q94:Q95"/>
    <mergeCell ref="P8:P9"/>
    <mergeCell ref="Q8:Q9"/>
    <mergeCell ref="A94:A95"/>
    <mergeCell ref="B94:B95"/>
    <mergeCell ref="C94:C95"/>
    <mergeCell ref="D94:D95"/>
    <mergeCell ref="E94:E95"/>
    <mergeCell ref="F94:F95"/>
    <mergeCell ref="G94:G95"/>
    <mergeCell ref="H94:H95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/>
  </sheetViews>
  <sheetFormatPr defaultRowHeight="15" x14ac:dyDescent="0.25"/>
  <cols>
    <col min="1" max="2" width="5.7109375" style="1" customWidth="1"/>
    <col min="3" max="3" width="21.85546875" style="1" customWidth="1"/>
    <col min="4" max="6" width="5.7109375" style="1" customWidth="1"/>
    <col min="7" max="7" width="5.140625" style="1" customWidth="1"/>
    <col min="8" max="8" width="17.28515625" style="1" customWidth="1"/>
    <col min="9" max="9" width="43.28515625" style="1" customWidth="1"/>
    <col min="10" max="10" width="33.28515625" style="1" customWidth="1"/>
    <col min="11" max="11" width="43.28515625" style="1" customWidth="1"/>
    <col min="12" max="16384" width="9.140625" style="1"/>
  </cols>
  <sheetData>
    <row r="1" spans="1:11" x14ac:dyDescent="0.25">
      <c r="A1" s="1" t="s">
        <v>473</v>
      </c>
      <c r="B1" s="1" t="s">
        <v>474</v>
      </c>
      <c r="C1" s="1" t="s">
        <v>1</v>
      </c>
      <c r="D1" s="1" t="s">
        <v>475</v>
      </c>
      <c r="E1" s="1" t="s">
        <v>476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477</v>
      </c>
    </row>
    <row r="2" spans="1:11" x14ac:dyDescent="0.25">
      <c r="A2" s="3" t="s">
        <v>478</v>
      </c>
      <c r="B2" s="2" t="s">
        <v>479</v>
      </c>
      <c r="C2" s="3" t="s">
        <v>9</v>
      </c>
      <c r="D2" s="2">
        <v>2003</v>
      </c>
      <c r="E2" s="2">
        <v>2003</v>
      </c>
      <c r="F2" s="4" t="s">
        <v>480</v>
      </c>
      <c r="G2" s="4" t="s">
        <v>10</v>
      </c>
      <c r="H2" s="3" t="s">
        <v>11</v>
      </c>
      <c r="I2" s="3" t="s">
        <v>12</v>
      </c>
      <c r="J2" s="3" t="s">
        <v>13</v>
      </c>
      <c r="K2" s="3" t="s">
        <v>11</v>
      </c>
    </row>
    <row r="3" spans="1:11" x14ac:dyDescent="0.25">
      <c r="A3" s="6" t="s">
        <v>478</v>
      </c>
      <c r="B3" s="5" t="s">
        <v>481</v>
      </c>
      <c r="C3" s="6" t="s">
        <v>16</v>
      </c>
      <c r="D3" s="5">
        <v>2000</v>
      </c>
      <c r="E3" s="5">
        <v>2000</v>
      </c>
      <c r="F3" s="7" t="s">
        <v>482</v>
      </c>
      <c r="G3" s="7" t="s">
        <v>17</v>
      </c>
      <c r="H3" s="6" t="s">
        <v>18</v>
      </c>
      <c r="I3" s="6" t="s">
        <v>19</v>
      </c>
      <c r="J3" s="6" t="s">
        <v>20</v>
      </c>
      <c r="K3" s="6" t="s">
        <v>18</v>
      </c>
    </row>
    <row r="4" spans="1:11" x14ac:dyDescent="0.25">
      <c r="A4" s="6" t="s">
        <v>478</v>
      </c>
      <c r="B4" s="5" t="s">
        <v>483</v>
      </c>
      <c r="C4" s="6" t="s">
        <v>22</v>
      </c>
      <c r="D4" s="5">
        <v>2002</v>
      </c>
      <c r="E4" s="5">
        <v>2002</v>
      </c>
      <c r="F4" s="7" t="s">
        <v>484</v>
      </c>
      <c r="G4" s="7" t="s">
        <v>23</v>
      </c>
      <c r="H4" s="6" t="s">
        <v>24</v>
      </c>
      <c r="I4" s="6" t="s">
        <v>25</v>
      </c>
      <c r="J4" s="6" t="s">
        <v>26</v>
      </c>
      <c r="K4" s="6" t="s">
        <v>24</v>
      </c>
    </row>
    <row r="5" spans="1:11" x14ac:dyDescent="0.25">
      <c r="A5" s="6" t="s">
        <v>478</v>
      </c>
      <c r="B5" s="5" t="s">
        <v>485</v>
      </c>
      <c r="C5" s="6" t="s">
        <v>28</v>
      </c>
      <c r="D5" s="5">
        <v>2002</v>
      </c>
      <c r="E5" s="5">
        <v>2002</v>
      </c>
      <c r="F5" s="7" t="s">
        <v>484</v>
      </c>
      <c r="G5" s="7" t="s">
        <v>10</v>
      </c>
      <c r="H5" s="6" t="s">
        <v>29</v>
      </c>
      <c r="I5" s="6" t="s">
        <v>30</v>
      </c>
      <c r="J5" s="6" t="s">
        <v>31</v>
      </c>
      <c r="K5" s="6" t="s">
        <v>29</v>
      </c>
    </row>
    <row r="6" spans="1:11" x14ac:dyDescent="0.25">
      <c r="A6" s="6" t="s">
        <v>478</v>
      </c>
      <c r="B6" s="5" t="s">
        <v>486</v>
      </c>
      <c r="C6" s="6" t="s">
        <v>42</v>
      </c>
      <c r="D6" s="5">
        <v>2002</v>
      </c>
      <c r="E6" s="5">
        <v>2002</v>
      </c>
      <c r="F6" s="7" t="s">
        <v>484</v>
      </c>
      <c r="G6" s="7" t="s">
        <v>10</v>
      </c>
      <c r="H6" s="6" t="s">
        <v>43</v>
      </c>
      <c r="I6" s="6" t="s">
        <v>44</v>
      </c>
      <c r="J6" s="6" t="s">
        <v>45</v>
      </c>
      <c r="K6" s="6" t="s">
        <v>43</v>
      </c>
    </row>
    <row r="7" spans="1:11" x14ac:dyDescent="0.25">
      <c r="A7" s="6" t="s">
        <v>478</v>
      </c>
      <c r="B7" s="5" t="s">
        <v>487</v>
      </c>
      <c r="C7" s="6" t="s">
        <v>47</v>
      </c>
      <c r="D7" s="5">
        <v>2000</v>
      </c>
      <c r="E7" s="5">
        <v>2000</v>
      </c>
      <c r="F7" s="7" t="s">
        <v>482</v>
      </c>
      <c r="G7" s="7" t="s">
        <v>23</v>
      </c>
      <c r="H7" s="6" t="s">
        <v>48</v>
      </c>
      <c r="I7" s="6" t="s">
        <v>49</v>
      </c>
      <c r="J7" s="6" t="s">
        <v>50</v>
      </c>
      <c r="K7" s="6" t="s">
        <v>55</v>
      </c>
    </row>
    <row r="8" spans="1:11" x14ac:dyDescent="0.25">
      <c r="A8" s="6" t="s">
        <v>478</v>
      </c>
      <c r="B8" s="5" t="s">
        <v>488</v>
      </c>
      <c r="C8" s="6" t="s">
        <v>52</v>
      </c>
      <c r="D8" s="5">
        <v>2002</v>
      </c>
      <c r="E8" s="5">
        <v>2002</v>
      </c>
      <c r="F8" s="7" t="s">
        <v>484</v>
      </c>
      <c r="G8" s="7" t="s">
        <v>34</v>
      </c>
      <c r="H8" s="6" t="s">
        <v>35</v>
      </c>
      <c r="I8" s="6" t="s">
        <v>36</v>
      </c>
      <c r="J8" s="6" t="s">
        <v>37</v>
      </c>
      <c r="K8" s="6" t="s">
        <v>35</v>
      </c>
    </row>
    <row r="9" spans="1:11" x14ac:dyDescent="0.25">
      <c r="A9" s="6" t="s">
        <v>478</v>
      </c>
      <c r="B9" s="5" t="s">
        <v>489</v>
      </c>
      <c r="C9" s="6" t="s">
        <v>54</v>
      </c>
      <c r="D9" s="5">
        <v>2002</v>
      </c>
      <c r="E9" s="5">
        <v>2002</v>
      </c>
      <c r="F9" s="7" t="s">
        <v>484</v>
      </c>
      <c r="G9" s="7" t="s">
        <v>10</v>
      </c>
      <c r="H9" s="6" t="s">
        <v>55</v>
      </c>
      <c r="I9" s="6" t="s">
        <v>49</v>
      </c>
      <c r="J9" s="6" t="s">
        <v>50</v>
      </c>
      <c r="K9" s="6" t="s">
        <v>55</v>
      </c>
    </row>
    <row r="10" spans="1:11" x14ac:dyDescent="0.25">
      <c r="A10" s="6" t="s">
        <v>478</v>
      </c>
      <c r="B10" s="5" t="s">
        <v>490</v>
      </c>
      <c r="C10" s="6" t="s">
        <v>57</v>
      </c>
      <c r="D10" s="5">
        <v>2000</v>
      </c>
      <c r="E10" s="5">
        <v>2000</v>
      </c>
      <c r="F10" s="7" t="s">
        <v>482</v>
      </c>
      <c r="G10" s="7" t="s">
        <v>23</v>
      </c>
      <c r="H10" s="6" t="s">
        <v>58</v>
      </c>
      <c r="I10" s="6" t="s">
        <v>59</v>
      </c>
      <c r="J10" s="6" t="s">
        <v>60</v>
      </c>
      <c r="K10" s="6" t="s">
        <v>58</v>
      </c>
    </row>
    <row r="11" spans="1:11" x14ac:dyDescent="0.25">
      <c r="A11" s="6" t="s">
        <v>478</v>
      </c>
      <c r="B11" s="5" t="s">
        <v>491</v>
      </c>
      <c r="C11" s="6" t="s">
        <v>65</v>
      </c>
      <c r="D11" s="5">
        <v>2002</v>
      </c>
      <c r="E11" s="5">
        <v>2002</v>
      </c>
      <c r="F11" s="7" t="s">
        <v>484</v>
      </c>
      <c r="G11" s="7" t="s">
        <v>23</v>
      </c>
      <c r="H11" s="6" t="s">
        <v>66</v>
      </c>
      <c r="I11" s="6" t="s">
        <v>67</v>
      </c>
      <c r="J11" s="6" t="s">
        <v>68</v>
      </c>
      <c r="K11" s="6" t="s">
        <v>66</v>
      </c>
    </row>
    <row r="12" spans="1:11" x14ac:dyDescent="0.25">
      <c r="A12" s="6" t="s">
        <v>478</v>
      </c>
      <c r="B12" s="5" t="s">
        <v>492</v>
      </c>
      <c r="C12" s="6" t="s">
        <v>70</v>
      </c>
      <c r="D12" s="5">
        <v>2001</v>
      </c>
      <c r="E12" s="5">
        <v>2001</v>
      </c>
      <c r="F12" s="7" t="s">
        <v>493</v>
      </c>
      <c r="G12" s="7" t="s">
        <v>23</v>
      </c>
      <c r="H12" s="6" t="s">
        <v>71</v>
      </c>
      <c r="I12" s="6" t="s">
        <v>72</v>
      </c>
      <c r="J12" s="6" t="s">
        <v>73</v>
      </c>
      <c r="K12" s="6" t="s">
        <v>71</v>
      </c>
    </row>
    <row r="13" spans="1:11" x14ac:dyDescent="0.25">
      <c r="A13" s="6" t="s">
        <v>478</v>
      </c>
      <c r="B13" s="5" t="s">
        <v>494</v>
      </c>
      <c r="C13" s="6" t="s">
        <v>75</v>
      </c>
      <c r="D13" s="5">
        <v>1998</v>
      </c>
      <c r="E13" s="5">
        <v>1998</v>
      </c>
      <c r="F13" s="7" t="s">
        <v>495</v>
      </c>
      <c r="G13" s="7" t="s">
        <v>23</v>
      </c>
      <c r="H13" s="6" t="s">
        <v>76</v>
      </c>
      <c r="I13" s="6" t="s">
        <v>12</v>
      </c>
      <c r="J13" s="6" t="s">
        <v>77</v>
      </c>
      <c r="K13" s="6" t="s">
        <v>11</v>
      </c>
    </row>
    <row r="14" spans="1:11" x14ac:dyDescent="0.25">
      <c r="A14" s="6" t="s">
        <v>478</v>
      </c>
      <c r="B14" s="5" t="s">
        <v>496</v>
      </c>
      <c r="C14" s="6" t="s">
        <v>91</v>
      </c>
      <c r="D14" s="5">
        <v>1998</v>
      </c>
      <c r="E14" s="5">
        <v>1998</v>
      </c>
      <c r="F14" s="7" t="s">
        <v>495</v>
      </c>
      <c r="G14" s="7" t="s">
        <v>17</v>
      </c>
      <c r="H14" s="6" t="s">
        <v>92</v>
      </c>
      <c r="I14" s="6" t="s">
        <v>93</v>
      </c>
      <c r="J14" s="6" t="s">
        <v>94</v>
      </c>
      <c r="K14" s="6" t="s">
        <v>92</v>
      </c>
    </row>
    <row r="15" spans="1:11" x14ac:dyDescent="0.25">
      <c r="A15" s="6" t="s">
        <v>478</v>
      </c>
      <c r="B15" s="5" t="s">
        <v>497</v>
      </c>
      <c r="C15" s="6" t="s">
        <v>96</v>
      </c>
      <c r="D15" s="5">
        <v>2001</v>
      </c>
      <c r="E15" s="5">
        <v>2001</v>
      </c>
      <c r="F15" s="7" t="s">
        <v>493</v>
      </c>
      <c r="G15" s="7" t="s">
        <v>23</v>
      </c>
      <c r="H15" s="6" t="s">
        <v>43</v>
      </c>
      <c r="I15" s="6" t="s">
        <v>44</v>
      </c>
      <c r="J15" s="6" t="s">
        <v>97</v>
      </c>
      <c r="K15" s="6" t="s">
        <v>43</v>
      </c>
    </row>
    <row r="16" spans="1:11" x14ac:dyDescent="0.25">
      <c r="A16" s="6" t="s">
        <v>478</v>
      </c>
      <c r="B16" s="5" t="s">
        <v>498</v>
      </c>
      <c r="C16" s="6" t="s">
        <v>99</v>
      </c>
      <c r="D16" s="5">
        <v>2002</v>
      </c>
      <c r="E16" s="5">
        <v>2002</v>
      </c>
      <c r="F16" s="7" t="s">
        <v>484</v>
      </c>
      <c r="G16" s="7" t="s">
        <v>23</v>
      </c>
      <c r="H16" s="6" t="s">
        <v>100</v>
      </c>
      <c r="I16" s="6" t="s">
        <v>101</v>
      </c>
      <c r="J16" s="6" t="s">
        <v>102</v>
      </c>
      <c r="K16" s="6" t="s">
        <v>100</v>
      </c>
    </row>
    <row r="17" spans="1:11" x14ac:dyDescent="0.25">
      <c r="A17" s="6" t="s">
        <v>478</v>
      </c>
      <c r="B17" s="5" t="s">
        <v>499</v>
      </c>
      <c r="C17" s="6" t="s">
        <v>104</v>
      </c>
      <c r="D17" s="5">
        <v>2000</v>
      </c>
      <c r="E17" s="5">
        <v>2000</v>
      </c>
      <c r="F17" s="7" t="s">
        <v>482</v>
      </c>
      <c r="G17" s="7" t="s">
        <v>23</v>
      </c>
      <c r="H17" s="6" t="s">
        <v>100</v>
      </c>
      <c r="I17" s="6" t="s">
        <v>101</v>
      </c>
      <c r="J17" s="6" t="s">
        <v>102</v>
      </c>
      <c r="K17" s="6" t="s">
        <v>100</v>
      </c>
    </row>
    <row r="18" spans="1:11" x14ac:dyDescent="0.25">
      <c r="A18" s="6" t="s">
        <v>478</v>
      </c>
      <c r="B18" s="5" t="s">
        <v>500</v>
      </c>
      <c r="C18" s="6" t="s">
        <v>106</v>
      </c>
      <c r="D18" s="5">
        <v>2002</v>
      </c>
      <c r="E18" s="5">
        <v>2002</v>
      </c>
      <c r="F18" s="7" t="s">
        <v>484</v>
      </c>
      <c r="G18" s="7" t="s">
        <v>34</v>
      </c>
      <c r="H18" s="6" t="s">
        <v>35</v>
      </c>
      <c r="I18" s="6" t="s">
        <v>107</v>
      </c>
      <c r="J18" s="6" t="s">
        <v>108</v>
      </c>
      <c r="K18" s="6" t="s">
        <v>35</v>
      </c>
    </row>
    <row r="19" spans="1:11" x14ac:dyDescent="0.25">
      <c r="A19" s="6" t="s">
        <v>478</v>
      </c>
      <c r="B19" s="5" t="s">
        <v>501</v>
      </c>
      <c r="C19" s="6" t="s">
        <v>119</v>
      </c>
      <c r="D19" s="5">
        <v>2003</v>
      </c>
      <c r="E19" s="5">
        <v>2003</v>
      </c>
      <c r="F19" s="7" t="s">
        <v>480</v>
      </c>
      <c r="G19" s="7" t="s">
        <v>10</v>
      </c>
      <c r="H19" s="6" t="s">
        <v>115</v>
      </c>
      <c r="I19" s="6" t="s">
        <v>116</v>
      </c>
      <c r="J19" s="6" t="s">
        <v>120</v>
      </c>
      <c r="K19" s="6" t="s">
        <v>115</v>
      </c>
    </row>
    <row r="20" spans="1:11" x14ac:dyDescent="0.25">
      <c r="A20" s="6" t="s">
        <v>478</v>
      </c>
      <c r="B20" s="5" t="s">
        <v>502</v>
      </c>
      <c r="C20" s="6" t="s">
        <v>132</v>
      </c>
      <c r="D20" s="5">
        <v>1998</v>
      </c>
      <c r="E20" s="5">
        <v>1998</v>
      </c>
      <c r="F20" s="7" t="s">
        <v>495</v>
      </c>
      <c r="G20" s="7" t="s">
        <v>17</v>
      </c>
      <c r="H20" s="6" t="s">
        <v>71</v>
      </c>
      <c r="I20" s="6" t="s">
        <v>133</v>
      </c>
      <c r="J20" s="6" t="s">
        <v>134</v>
      </c>
      <c r="K20" s="6" t="s">
        <v>71</v>
      </c>
    </row>
    <row r="21" spans="1:11" x14ac:dyDescent="0.25">
      <c r="A21" s="6" t="s">
        <v>478</v>
      </c>
      <c r="B21" s="5" t="s">
        <v>503</v>
      </c>
      <c r="C21" s="6" t="s">
        <v>139</v>
      </c>
      <c r="D21" s="5">
        <v>1998</v>
      </c>
      <c r="E21" s="5">
        <v>1998</v>
      </c>
      <c r="F21" s="7" t="s">
        <v>495</v>
      </c>
      <c r="G21" s="7" t="s">
        <v>17</v>
      </c>
      <c r="H21" s="6" t="s">
        <v>66</v>
      </c>
      <c r="I21" s="6" t="s">
        <v>140</v>
      </c>
      <c r="J21" s="6" t="s">
        <v>68</v>
      </c>
      <c r="K21" s="6" t="s">
        <v>66</v>
      </c>
    </row>
    <row r="22" spans="1:11" x14ac:dyDescent="0.25">
      <c r="A22" s="6" t="s">
        <v>478</v>
      </c>
      <c r="B22" s="5" t="s">
        <v>504</v>
      </c>
      <c r="C22" s="6" t="s">
        <v>142</v>
      </c>
      <c r="D22" s="5">
        <v>1998</v>
      </c>
      <c r="E22" s="5">
        <v>1998</v>
      </c>
      <c r="F22" s="7" t="s">
        <v>495</v>
      </c>
      <c r="G22" s="7" t="s">
        <v>17</v>
      </c>
      <c r="H22" s="6" t="s">
        <v>66</v>
      </c>
      <c r="I22" s="6" t="s">
        <v>287</v>
      </c>
      <c r="J22" s="6" t="s">
        <v>68</v>
      </c>
      <c r="K22" s="6" t="s">
        <v>66</v>
      </c>
    </row>
    <row r="23" spans="1:11" x14ac:dyDescent="0.25">
      <c r="A23" s="6" t="s">
        <v>478</v>
      </c>
      <c r="B23" s="5" t="s">
        <v>505</v>
      </c>
      <c r="C23" s="6" t="s">
        <v>145</v>
      </c>
      <c r="D23" s="5">
        <v>2002</v>
      </c>
      <c r="E23" s="5">
        <v>2002</v>
      </c>
      <c r="F23" s="7" t="s">
        <v>484</v>
      </c>
      <c r="G23" s="7" t="s">
        <v>10</v>
      </c>
      <c r="H23" s="6" t="s">
        <v>55</v>
      </c>
      <c r="I23" s="6" t="s">
        <v>49</v>
      </c>
      <c r="J23" s="6" t="s">
        <v>50</v>
      </c>
      <c r="K23" s="6" t="s">
        <v>55</v>
      </c>
    </row>
    <row r="24" spans="1:11" x14ac:dyDescent="0.25">
      <c r="A24" s="6" t="s">
        <v>478</v>
      </c>
      <c r="B24" s="5" t="s">
        <v>506</v>
      </c>
      <c r="C24" s="6" t="s">
        <v>147</v>
      </c>
      <c r="D24" s="5">
        <v>2002</v>
      </c>
      <c r="E24" s="5">
        <v>2002</v>
      </c>
      <c r="F24" s="7" t="s">
        <v>484</v>
      </c>
      <c r="G24" s="7" t="s">
        <v>10</v>
      </c>
      <c r="H24" s="6" t="s">
        <v>29</v>
      </c>
      <c r="I24" s="6" t="s">
        <v>30</v>
      </c>
      <c r="J24" s="6" t="s">
        <v>31</v>
      </c>
      <c r="K24" s="6" t="s">
        <v>29</v>
      </c>
    </row>
    <row r="25" spans="1:11" x14ac:dyDescent="0.25">
      <c r="A25" s="6" t="s">
        <v>478</v>
      </c>
      <c r="B25" s="5" t="s">
        <v>10</v>
      </c>
      <c r="C25" s="6" t="s">
        <v>153</v>
      </c>
      <c r="D25" s="5">
        <v>2001</v>
      </c>
      <c r="E25" s="5">
        <v>2001</v>
      </c>
      <c r="F25" s="7" t="s">
        <v>493</v>
      </c>
      <c r="G25" s="7" t="s">
        <v>34</v>
      </c>
      <c r="H25" s="6" t="s">
        <v>35</v>
      </c>
      <c r="I25" s="6" t="s">
        <v>36</v>
      </c>
      <c r="J25" s="6" t="s">
        <v>108</v>
      </c>
      <c r="K25" s="6" t="s">
        <v>35</v>
      </c>
    </row>
    <row r="26" spans="1:11" x14ac:dyDescent="0.25">
      <c r="A26" s="6" t="s">
        <v>478</v>
      </c>
      <c r="B26" s="5" t="s">
        <v>507</v>
      </c>
      <c r="C26" s="6" t="s">
        <v>155</v>
      </c>
      <c r="D26" s="5">
        <v>1999</v>
      </c>
      <c r="E26" s="5">
        <v>1999</v>
      </c>
      <c r="F26" s="7" t="s">
        <v>508</v>
      </c>
      <c r="G26" s="7" t="s">
        <v>23</v>
      </c>
      <c r="H26" s="6" t="s">
        <v>55</v>
      </c>
      <c r="I26" s="6" t="s">
        <v>156</v>
      </c>
      <c r="J26" s="6" t="s">
        <v>157</v>
      </c>
      <c r="K26" s="6" t="s">
        <v>55</v>
      </c>
    </row>
    <row r="27" spans="1:11" x14ac:dyDescent="0.25">
      <c r="A27" s="6" t="s">
        <v>478</v>
      </c>
      <c r="B27" s="5" t="s">
        <v>509</v>
      </c>
      <c r="C27" s="6" t="s">
        <v>159</v>
      </c>
      <c r="D27" s="5">
        <v>2000</v>
      </c>
      <c r="E27" s="5">
        <v>2000</v>
      </c>
      <c r="F27" s="7" t="s">
        <v>482</v>
      </c>
      <c r="G27" s="7" t="s">
        <v>23</v>
      </c>
      <c r="H27" s="6" t="s">
        <v>115</v>
      </c>
      <c r="I27" s="6" t="s">
        <v>116</v>
      </c>
      <c r="J27" s="6" t="s">
        <v>120</v>
      </c>
      <c r="K27" s="6" t="s">
        <v>115</v>
      </c>
    </row>
    <row r="28" spans="1:11" x14ac:dyDescent="0.25">
      <c r="A28" s="6" t="s">
        <v>478</v>
      </c>
      <c r="B28" s="5" t="s">
        <v>510</v>
      </c>
      <c r="C28" s="6" t="s">
        <v>165</v>
      </c>
      <c r="D28" s="5">
        <v>2002</v>
      </c>
      <c r="E28" s="5">
        <v>2002</v>
      </c>
      <c r="F28" s="7" t="s">
        <v>484</v>
      </c>
      <c r="G28" s="7" t="s">
        <v>10</v>
      </c>
      <c r="H28" s="6" t="s">
        <v>115</v>
      </c>
      <c r="I28" s="6" t="s">
        <v>116</v>
      </c>
      <c r="J28" s="6" t="s">
        <v>120</v>
      </c>
      <c r="K28" s="6" t="s">
        <v>115</v>
      </c>
    </row>
    <row r="29" spans="1:11" x14ac:dyDescent="0.25">
      <c r="A29" s="6" t="s">
        <v>478</v>
      </c>
      <c r="B29" s="5" t="s">
        <v>511</v>
      </c>
      <c r="C29" s="6" t="s">
        <v>167</v>
      </c>
      <c r="D29" s="5">
        <v>1999</v>
      </c>
      <c r="E29" s="5">
        <v>1999</v>
      </c>
      <c r="F29" s="7" t="s">
        <v>508</v>
      </c>
      <c r="G29" s="7" t="s">
        <v>34</v>
      </c>
      <c r="H29" s="6" t="s">
        <v>92</v>
      </c>
      <c r="I29" s="6" t="s">
        <v>168</v>
      </c>
      <c r="J29" s="6" t="s">
        <v>169</v>
      </c>
      <c r="K29" s="6" t="s">
        <v>92</v>
      </c>
    </row>
    <row r="30" spans="1:11" x14ac:dyDescent="0.25">
      <c r="A30" s="6" t="s">
        <v>478</v>
      </c>
      <c r="B30" s="5" t="s">
        <v>512</v>
      </c>
      <c r="C30" s="6" t="s">
        <v>171</v>
      </c>
      <c r="D30" s="5">
        <v>1998</v>
      </c>
      <c r="E30" s="5">
        <v>1998</v>
      </c>
      <c r="F30" s="7" t="s">
        <v>495</v>
      </c>
      <c r="G30" s="7" t="s">
        <v>17</v>
      </c>
      <c r="H30" s="6" t="s">
        <v>172</v>
      </c>
      <c r="I30" s="6" t="s">
        <v>173</v>
      </c>
      <c r="J30" s="6" t="s">
        <v>174</v>
      </c>
      <c r="K30" s="6" t="s">
        <v>172</v>
      </c>
    </row>
    <row r="31" spans="1:11" x14ac:dyDescent="0.25">
      <c r="A31" s="6" t="s">
        <v>478</v>
      </c>
      <c r="B31" s="5" t="s">
        <v>513</v>
      </c>
      <c r="C31" s="6" t="s">
        <v>187</v>
      </c>
      <c r="D31" s="5">
        <v>1998</v>
      </c>
      <c r="E31" s="5">
        <v>1998</v>
      </c>
      <c r="F31" s="7" t="s">
        <v>495</v>
      </c>
      <c r="G31" s="7" t="s">
        <v>17</v>
      </c>
      <c r="H31" s="6" t="s">
        <v>48</v>
      </c>
      <c r="I31" s="6" t="s">
        <v>156</v>
      </c>
      <c r="J31" s="6" t="s">
        <v>157</v>
      </c>
      <c r="K31" s="6" t="s">
        <v>55</v>
      </c>
    </row>
    <row r="32" spans="1:11" x14ac:dyDescent="0.25">
      <c r="A32" s="6" t="s">
        <v>478</v>
      </c>
      <c r="B32" s="5" t="s">
        <v>514</v>
      </c>
      <c r="C32" s="6" t="s">
        <v>189</v>
      </c>
      <c r="D32" s="5">
        <v>1998</v>
      </c>
      <c r="E32" s="5">
        <v>1998</v>
      </c>
      <c r="F32" s="7" t="s">
        <v>495</v>
      </c>
      <c r="G32" s="7" t="s">
        <v>17</v>
      </c>
      <c r="H32" s="6" t="s">
        <v>35</v>
      </c>
      <c r="I32" s="6" t="s">
        <v>190</v>
      </c>
      <c r="J32" s="6" t="s">
        <v>191</v>
      </c>
      <c r="K32" s="6" t="s">
        <v>35</v>
      </c>
    </row>
    <row r="33" spans="1:11" x14ac:dyDescent="0.25">
      <c r="A33" s="6" t="s">
        <v>478</v>
      </c>
      <c r="B33" s="5" t="s">
        <v>515</v>
      </c>
      <c r="C33" s="6" t="s">
        <v>202</v>
      </c>
      <c r="D33" s="5">
        <v>2003</v>
      </c>
      <c r="E33" s="5">
        <v>2003</v>
      </c>
      <c r="F33" s="7" t="s">
        <v>480</v>
      </c>
      <c r="G33" s="7" t="s">
        <v>23</v>
      </c>
      <c r="H33" s="6" t="s">
        <v>11</v>
      </c>
      <c r="I33" s="6" t="s">
        <v>12</v>
      </c>
      <c r="J33" s="6" t="s">
        <v>13</v>
      </c>
      <c r="K33" s="6" t="s">
        <v>11</v>
      </c>
    </row>
    <row r="34" spans="1:11" x14ac:dyDescent="0.25">
      <c r="A34" s="6" t="s">
        <v>478</v>
      </c>
      <c r="B34" s="5" t="s">
        <v>516</v>
      </c>
      <c r="C34" s="6" t="s">
        <v>209</v>
      </c>
      <c r="D34" s="5">
        <v>2003</v>
      </c>
      <c r="E34" s="5">
        <v>2003</v>
      </c>
      <c r="F34" s="7" t="s">
        <v>480</v>
      </c>
      <c r="G34" s="7" t="s">
        <v>34</v>
      </c>
      <c r="H34" s="6" t="s">
        <v>35</v>
      </c>
      <c r="I34" s="6" t="s">
        <v>107</v>
      </c>
      <c r="J34" s="6" t="s">
        <v>108</v>
      </c>
      <c r="K34" s="6" t="s">
        <v>35</v>
      </c>
    </row>
    <row r="35" spans="1:11" x14ac:dyDescent="0.25">
      <c r="A35" s="6" t="s">
        <v>478</v>
      </c>
      <c r="B35" s="5" t="s">
        <v>517</v>
      </c>
      <c r="C35" s="6" t="s">
        <v>211</v>
      </c>
      <c r="D35" s="5">
        <v>2000</v>
      </c>
      <c r="E35" s="5">
        <v>2000</v>
      </c>
      <c r="F35" s="7" t="s">
        <v>482</v>
      </c>
      <c r="G35" s="7" t="s">
        <v>10</v>
      </c>
      <c r="H35" s="6" t="s">
        <v>212</v>
      </c>
      <c r="I35" s="6" t="s">
        <v>213</v>
      </c>
      <c r="J35" s="6" t="s">
        <v>214</v>
      </c>
      <c r="K35" s="6" t="s">
        <v>80</v>
      </c>
    </row>
    <row r="36" spans="1:11" x14ac:dyDescent="0.25">
      <c r="A36" s="6" t="s">
        <v>478</v>
      </c>
      <c r="B36" s="5" t="s">
        <v>518</v>
      </c>
      <c r="C36" s="6" t="s">
        <v>218</v>
      </c>
      <c r="D36" s="5">
        <v>2002</v>
      </c>
      <c r="E36" s="5">
        <v>2002</v>
      </c>
      <c r="F36" s="7" t="s">
        <v>484</v>
      </c>
      <c r="G36" s="7" t="s">
        <v>23</v>
      </c>
      <c r="H36" s="6" t="s">
        <v>11</v>
      </c>
      <c r="I36" s="6" t="s">
        <v>12</v>
      </c>
      <c r="J36" s="6" t="s">
        <v>13</v>
      </c>
      <c r="K36" s="6" t="s">
        <v>11</v>
      </c>
    </row>
    <row r="37" spans="1:11" x14ac:dyDescent="0.25">
      <c r="A37" s="6" t="s">
        <v>478</v>
      </c>
      <c r="B37" s="5" t="s">
        <v>519</v>
      </c>
      <c r="C37" s="6" t="s">
        <v>222</v>
      </c>
      <c r="D37" s="5">
        <v>1999</v>
      </c>
      <c r="E37" s="5">
        <v>1999</v>
      </c>
      <c r="F37" s="7" t="s">
        <v>508</v>
      </c>
      <c r="G37" s="7" t="s">
        <v>23</v>
      </c>
      <c r="H37" s="6" t="s">
        <v>18</v>
      </c>
      <c r="I37" s="6" t="s">
        <v>162</v>
      </c>
      <c r="J37" s="6" t="s">
        <v>163</v>
      </c>
      <c r="K37" s="6" t="s">
        <v>18</v>
      </c>
    </row>
    <row r="38" spans="1:11" x14ac:dyDescent="0.25">
      <c r="A38" s="6" t="s">
        <v>478</v>
      </c>
      <c r="B38" s="5" t="s">
        <v>520</v>
      </c>
      <c r="C38" s="6" t="s">
        <v>224</v>
      </c>
      <c r="D38" s="5">
        <v>2002</v>
      </c>
      <c r="E38" s="5">
        <v>2002</v>
      </c>
      <c r="F38" s="7" t="s">
        <v>484</v>
      </c>
      <c r="G38" s="7" t="s">
        <v>23</v>
      </c>
      <c r="H38" s="6" t="s">
        <v>55</v>
      </c>
      <c r="I38" s="6" t="s">
        <v>156</v>
      </c>
      <c r="J38" s="6" t="s">
        <v>157</v>
      </c>
      <c r="K38" s="6" t="s">
        <v>55</v>
      </c>
    </row>
    <row r="39" spans="1:11" x14ac:dyDescent="0.25">
      <c r="A39" s="6" t="s">
        <v>478</v>
      </c>
      <c r="B39" s="5" t="s">
        <v>521</v>
      </c>
      <c r="C39" s="6" t="s">
        <v>226</v>
      </c>
      <c r="D39" s="5">
        <v>2003</v>
      </c>
      <c r="E39" s="5">
        <v>2003</v>
      </c>
      <c r="F39" s="7" t="s">
        <v>480</v>
      </c>
      <c r="G39" s="7" t="s">
        <v>23</v>
      </c>
      <c r="H39" s="6" t="s">
        <v>11</v>
      </c>
      <c r="I39" s="6" t="s">
        <v>12</v>
      </c>
      <c r="J39" s="6" t="s">
        <v>13</v>
      </c>
      <c r="K39" s="6" t="s">
        <v>11</v>
      </c>
    </row>
    <row r="40" spans="1:11" x14ac:dyDescent="0.25">
      <c r="A40" s="6" t="s">
        <v>478</v>
      </c>
      <c r="B40" s="5" t="s">
        <v>522</v>
      </c>
      <c r="C40" s="6" t="s">
        <v>251</v>
      </c>
      <c r="D40" s="5">
        <v>1999</v>
      </c>
      <c r="E40" s="5">
        <v>1999</v>
      </c>
      <c r="F40" s="7" t="s">
        <v>508</v>
      </c>
      <c r="G40" s="7" t="s">
        <v>17</v>
      </c>
      <c r="H40" s="6" t="s">
        <v>252</v>
      </c>
      <c r="I40" s="6" t="s">
        <v>190</v>
      </c>
      <c r="J40" s="6" t="s">
        <v>191</v>
      </c>
      <c r="K40" s="6" t="s">
        <v>35</v>
      </c>
    </row>
    <row r="41" spans="1:11" x14ac:dyDescent="0.25">
      <c r="A41" s="6" t="s">
        <v>478</v>
      </c>
      <c r="B41" s="5" t="s">
        <v>523</v>
      </c>
      <c r="C41" s="6" t="s">
        <v>259</v>
      </c>
      <c r="D41" s="5">
        <v>1999</v>
      </c>
      <c r="E41" s="5">
        <v>1999</v>
      </c>
      <c r="F41" s="7" t="s">
        <v>508</v>
      </c>
      <c r="G41" s="7" t="s">
        <v>17</v>
      </c>
      <c r="H41" s="6" t="s">
        <v>35</v>
      </c>
      <c r="I41" s="6" t="s">
        <v>260</v>
      </c>
      <c r="J41" s="6" t="s">
        <v>261</v>
      </c>
      <c r="K41" s="6" t="s">
        <v>35</v>
      </c>
    </row>
    <row r="42" spans="1:11" x14ac:dyDescent="0.25">
      <c r="A42" s="6" t="s">
        <v>478</v>
      </c>
      <c r="B42" s="5" t="s">
        <v>524</v>
      </c>
      <c r="C42" s="6" t="s">
        <v>263</v>
      </c>
      <c r="D42" s="5">
        <v>2000</v>
      </c>
      <c r="E42" s="5">
        <v>2000</v>
      </c>
      <c r="F42" s="7" t="s">
        <v>482</v>
      </c>
      <c r="G42" s="7" t="s">
        <v>23</v>
      </c>
      <c r="H42" s="6" t="s">
        <v>71</v>
      </c>
      <c r="I42" s="6" t="s">
        <v>72</v>
      </c>
      <c r="J42" s="6" t="s">
        <v>73</v>
      </c>
      <c r="K42" s="6" t="s">
        <v>71</v>
      </c>
    </row>
    <row r="43" spans="1:11" x14ac:dyDescent="0.25">
      <c r="A43" s="6" t="s">
        <v>478</v>
      </c>
      <c r="B43" s="5" t="s">
        <v>525</v>
      </c>
      <c r="C43" s="6" t="s">
        <v>272</v>
      </c>
      <c r="D43" s="5">
        <v>2000</v>
      </c>
      <c r="E43" s="5">
        <v>2000</v>
      </c>
      <c r="F43" s="7" t="s">
        <v>482</v>
      </c>
      <c r="G43" s="7" t="s">
        <v>17</v>
      </c>
      <c r="H43" s="6" t="s">
        <v>29</v>
      </c>
      <c r="I43" s="6" t="s">
        <v>30</v>
      </c>
      <c r="J43" s="6" t="s">
        <v>31</v>
      </c>
      <c r="K43" s="6" t="s">
        <v>29</v>
      </c>
    </row>
    <row r="44" spans="1:11" x14ac:dyDescent="0.25">
      <c r="A44" s="6" t="s">
        <v>478</v>
      </c>
      <c r="B44" s="5" t="s">
        <v>526</v>
      </c>
      <c r="C44" s="6" t="s">
        <v>274</v>
      </c>
      <c r="D44" s="5">
        <v>1998</v>
      </c>
      <c r="E44" s="5">
        <v>1998</v>
      </c>
      <c r="F44" s="7" t="s">
        <v>495</v>
      </c>
      <c r="G44" s="7" t="s">
        <v>17</v>
      </c>
      <c r="H44" s="6" t="s">
        <v>76</v>
      </c>
      <c r="I44" s="6" t="s">
        <v>275</v>
      </c>
      <c r="J44" s="6" t="s">
        <v>77</v>
      </c>
      <c r="K44" s="6" t="s">
        <v>11</v>
      </c>
    </row>
    <row r="45" spans="1:11" x14ac:dyDescent="0.25">
      <c r="A45" s="6" t="s">
        <v>478</v>
      </c>
      <c r="B45" s="5" t="s">
        <v>527</v>
      </c>
      <c r="C45" s="6" t="s">
        <v>279</v>
      </c>
      <c r="D45" s="5">
        <v>2002</v>
      </c>
      <c r="E45" s="5">
        <v>2002</v>
      </c>
      <c r="F45" s="7" t="s">
        <v>484</v>
      </c>
      <c r="G45" s="7" t="s">
        <v>10</v>
      </c>
      <c r="H45" s="6" t="s">
        <v>100</v>
      </c>
      <c r="I45" s="6" t="s">
        <v>101</v>
      </c>
      <c r="J45" s="6" t="s">
        <v>280</v>
      </c>
      <c r="K45" s="6" t="s">
        <v>100</v>
      </c>
    </row>
    <row r="46" spans="1:11" x14ac:dyDescent="0.25">
      <c r="A46" s="6" t="s">
        <v>478</v>
      </c>
      <c r="B46" s="5" t="s">
        <v>528</v>
      </c>
      <c r="C46" s="6" t="s">
        <v>284</v>
      </c>
      <c r="D46" s="5">
        <v>2001</v>
      </c>
      <c r="E46" s="5">
        <v>2001</v>
      </c>
      <c r="F46" s="7" t="s">
        <v>493</v>
      </c>
      <c r="G46" s="7" t="s">
        <v>23</v>
      </c>
      <c r="H46" s="6" t="s">
        <v>29</v>
      </c>
      <c r="I46" s="6" t="s">
        <v>30</v>
      </c>
      <c r="J46" s="6" t="s">
        <v>31</v>
      </c>
      <c r="K46" s="6" t="s">
        <v>29</v>
      </c>
    </row>
    <row r="47" spans="1:11" x14ac:dyDescent="0.25">
      <c r="A47" s="6" t="s">
        <v>478</v>
      </c>
      <c r="B47" s="5" t="s">
        <v>529</v>
      </c>
      <c r="C47" s="6" t="s">
        <v>292</v>
      </c>
      <c r="D47" s="5">
        <v>2002</v>
      </c>
      <c r="E47" s="5">
        <v>2002</v>
      </c>
      <c r="F47" s="7" t="s">
        <v>484</v>
      </c>
      <c r="G47" s="7" t="s">
        <v>10</v>
      </c>
      <c r="H47" s="6" t="s">
        <v>29</v>
      </c>
      <c r="I47" s="6" t="s">
        <v>30</v>
      </c>
      <c r="J47" s="6" t="s">
        <v>31</v>
      </c>
      <c r="K47" s="6" t="s">
        <v>29</v>
      </c>
    </row>
    <row r="48" spans="1:11" x14ac:dyDescent="0.25">
      <c r="A48" s="6" t="s">
        <v>478</v>
      </c>
      <c r="B48" s="5" t="s">
        <v>530</v>
      </c>
      <c r="C48" s="6" t="s">
        <v>295</v>
      </c>
      <c r="D48" s="5">
        <v>1998</v>
      </c>
      <c r="E48" s="5">
        <v>1998</v>
      </c>
      <c r="F48" s="7" t="s">
        <v>495</v>
      </c>
      <c r="G48" s="7" t="s">
        <v>17</v>
      </c>
      <c r="H48" s="6" t="s">
        <v>92</v>
      </c>
      <c r="I48" s="6" t="s">
        <v>93</v>
      </c>
      <c r="J48" s="6" t="s">
        <v>94</v>
      </c>
      <c r="K48" s="6" t="s">
        <v>92</v>
      </c>
    </row>
    <row r="49" spans="1:11" x14ac:dyDescent="0.25">
      <c r="A49" s="6" t="s">
        <v>478</v>
      </c>
      <c r="B49" s="5" t="s">
        <v>531</v>
      </c>
      <c r="C49" s="6" t="s">
        <v>297</v>
      </c>
      <c r="D49" s="5">
        <v>2000</v>
      </c>
      <c r="E49" s="5">
        <v>2000</v>
      </c>
      <c r="F49" s="7" t="s">
        <v>482</v>
      </c>
      <c r="G49" s="7" t="s">
        <v>17</v>
      </c>
      <c r="H49" s="6" t="s">
        <v>35</v>
      </c>
      <c r="I49" s="6" t="s">
        <v>36</v>
      </c>
      <c r="J49" s="6" t="s">
        <v>261</v>
      </c>
      <c r="K49" s="6" t="s">
        <v>35</v>
      </c>
    </row>
    <row r="50" spans="1:11" x14ac:dyDescent="0.25">
      <c r="A50" s="6" t="s">
        <v>478</v>
      </c>
      <c r="B50" s="5" t="s">
        <v>532</v>
      </c>
      <c r="C50" s="6" t="s">
        <v>305</v>
      </c>
      <c r="D50" s="5">
        <v>2000</v>
      </c>
      <c r="E50" s="5">
        <v>2000</v>
      </c>
      <c r="F50" s="7" t="s">
        <v>482</v>
      </c>
      <c r="G50" s="7" t="s">
        <v>17</v>
      </c>
      <c r="H50" s="6" t="s">
        <v>35</v>
      </c>
      <c r="I50" s="6" t="s">
        <v>36</v>
      </c>
      <c r="J50" s="6" t="s">
        <v>261</v>
      </c>
      <c r="K50" s="6" t="s">
        <v>35</v>
      </c>
    </row>
    <row r="51" spans="1:11" x14ac:dyDescent="0.25">
      <c r="A51" s="6" t="s">
        <v>478</v>
      </c>
      <c r="B51" s="5" t="s">
        <v>533</v>
      </c>
      <c r="C51" s="6" t="s">
        <v>312</v>
      </c>
      <c r="D51" s="5">
        <v>2000</v>
      </c>
      <c r="E51" s="5">
        <v>2000</v>
      </c>
      <c r="F51" s="7" t="s">
        <v>482</v>
      </c>
      <c r="G51" s="7" t="s">
        <v>10</v>
      </c>
      <c r="H51" s="6" t="s">
        <v>212</v>
      </c>
      <c r="I51" s="6" t="s">
        <v>244</v>
      </c>
      <c r="J51" s="6" t="s">
        <v>245</v>
      </c>
      <c r="K51" s="6" t="s">
        <v>80</v>
      </c>
    </row>
    <row r="52" spans="1:11" x14ac:dyDescent="0.25">
      <c r="A52" s="6" t="s">
        <v>478</v>
      </c>
      <c r="B52" s="5" t="s">
        <v>534</v>
      </c>
      <c r="C52" s="6" t="s">
        <v>314</v>
      </c>
      <c r="D52" s="5">
        <v>2003</v>
      </c>
      <c r="E52" s="5">
        <v>2003</v>
      </c>
      <c r="F52" s="7" t="s">
        <v>480</v>
      </c>
      <c r="G52" s="7" t="s">
        <v>34</v>
      </c>
      <c r="H52" s="6" t="s">
        <v>24</v>
      </c>
      <c r="I52" s="6" t="s">
        <v>123</v>
      </c>
      <c r="J52" s="6" t="s">
        <v>124</v>
      </c>
      <c r="K52" s="6" t="s">
        <v>24</v>
      </c>
    </row>
    <row r="53" spans="1:11" x14ac:dyDescent="0.25">
      <c r="A53" s="6" t="s">
        <v>478</v>
      </c>
      <c r="B53" s="5" t="s">
        <v>535</v>
      </c>
      <c r="C53" s="6" t="s">
        <v>321</v>
      </c>
      <c r="D53" s="5">
        <v>2001</v>
      </c>
      <c r="E53" s="5">
        <v>2001</v>
      </c>
      <c r="F53" s="7" t="s">
        <v>493</v>
      </c>
      <c r="G53" s="7" t="s">
        <v>10</v>
      </c>
      <c r="H53" s="6" t="s">
        <v>322</v>
      </c>
      <c r="I53" s="6" t="s">
        <v>323</v>
      </c>
      <c r="J53" s="6" t="s">
        <v>324</v>
      </c>
      <c r="K53" s="6" t="s">
        <v>322</v>
      </c>
    </row>
    <row r="54" spans="1:11" x14ac:dyDescent="0.25">
      <c r="A54" s="6" t="s">
        <v>478</v>
      </c>
      <c r="B54" s="5" t="s">
        <v>536</v>
      </c>
      <c r="C54" s="6" t="s">
        <v>330</v>
      </c>
      <c r="D54" s="5">
        <v>2001</v>
      </c>
      <c r="E54" s="5">
        <v>2001</v>
      </c>
      <c r="F54" s="7" t="s">
        <v>493</v>
      </c>
      <c r="G54" s="7" t="s">
        <v>23</v>
      </c>
      <c r="H54" s="6" t="s">
        <v>55</v>
      </c>
      <c r="I54" s="6" t="s">
        <v>156</v>
      </c>
      <c r="J54" s="6" t="s">
        <v>157</v>
      </c>
      <c r="K54" s="6" t="s">
        <v>55</v>
      </c>
    </row>
    <row r="55" spans="1:11" x14ac:dyDescent="0.25">
      <c r="A55" s="6" t="s">
        <v>478</v>
      </c>
      <c r="B55" s="5" t="s">
        <v>537</v>
      </c>
      <c r="C55" s="6" t="s">
        <v>344</v>
      </c>
      <c r="D55" s="5">
        <v>1998</v>
      </c>
      <c r="E55" s="5">
        <v>1998</v>
      </c>
      <c r="F55" s="7" t="s">
        <v>495</v>
      </c>
      <c r="G55" s="7" t="s">
        <v>23</v>
      </c>
      <c r="H55" s="6" t="s">
        <v>115</v>
      </c>
      <c r="I55" s="6" t="s">
        <v>116</v>
      </c>
      <c r="J55" s="6" t="s">
        <v>345</v>
      </c>
      <c r="K55" s="6" t="s">
        <v>115</v>
      </c>
    </row>
    <row r="56" spans="1:11" x14ac:dyDescent="0.25">
      <c r="A56" s="6" t="s">
        <v>478</v>
      </c>
      <c r="B56" s="5" t="s">
        <v>538</v>
      </c>
      <c r="C56" s="6" t="s">
        <v>350</v>
      </c>
      <c r="D56" s="5">
        <v>2002</v>
      </c>
      <c r="E56" s="5">
        <v>2002</v>
      </c>
      <c r="F56" s="7" t="s">
        <v>484</v>
      </c>
      <c r="G56" s="7" t="s">
        <v>10</v>
      </c>
      <c r="H56" s="6" t="s">
        <v>115</v>
      </c>
      <c r="I56" s="6" t="s">
        <v>116</v>
      </c>
      <c r="J56" s="6" t="s">
        <v>351</v>
      </c>
      <c r="K56" s="6" t="s">
        <v>115</v>
      </c>
    </row>
    <row r="57" spans="1:11" x14ac:dyDescent="0.25">
      <c r="A57" s="6" t="s">
        <v>478</v>
      </c>
      <c r="B57" s="5" t="s">
        <v>539</v>
      </c>
      <c r="C57" s="6" t="s">
        <v>377</v>
      </c>
      <c r="D57" s="5">
        <v>2003</v>
      </c>
      <c r="E57" s="5">
        <v>2003</v>
      </c>
      <c r="F57" s="7" t="s">
        <v>480</v>
      </c>
      <c r="G57" s="7" t="s">
        <v>10</v>
      </c>
      <c r="H57" s="6" t="s">
        <v>71</v>
      </c>
      <c r="I57" s="6" t="s">
        <v>72</v>
      </c>
      <c r="J57" s="6" t="s">
        <v>378</v>
      </c>
      <c r="K57" s="6" t="s">
        <v>71</v>
      </c>
    </row>
    <row r="58" spans="1:11" x14ac:dyDescent="0.25">
      <c r="A58" s="6" t="s">
        <v>478</v>
      </c>
      <c r="B58" s="5" t="s">
        <v>540</v>
      </c>
      <c r="C58" s="6" t="s">
        <v>380</v>
      </c>
      <c r="D58" s="5">
        <v>2000</v>
      </c>
      <c r="E58" s="5">
        <v>2000</v>
      </c>
      <c r="F58" s="7" t="s">
        <v>482</v>
      </c>
      <c r="G58" s="7" t="s">
        <v>17</v>
      </c>
      <c r="H58" s="6" t="s">
        <v>100</v>
      </c>
      <c r="I58" s="6" t="s">
        <v>381</v>
      </c>
      <c r="J58" s="6" t="s">
        <v>382</v>
      </c>
      <c r="K58" s="6" t="s">
        <v>100</v>
      </c>
    </row>
    <row r="59" spans="1:11" x14ac:dyDescent="0.25">
      <c r="A59" s="6" t="s">
        <v>478</v>
      </c>
      <c r="B59" s="5" t="s">
        <v>541</v>
      </c>
      <c r="C59" s="6" t="s">
        <v>386</v>
      </c>
      <c r="D59" s="5">
        <v>1992</v>
      </c>
      <c r="E59" s="5">
        <v>1992</v>
      </c>
      <c r="F59" s="7" t="s">
        <v>542</v>
      </c>
      <c r="G59" s="7" t="s">
        <v>179</v>
      </c>
      <c r="H59" s="6" t="s">
        <v>76</v>
      </c>
      <c r="I59" s="6" t="s">
        <v>275</v>
      </c>
      <c r="J59" s="6" t="s">
        <v>387</v>
      </c>
      <c r="K59" s="6" t="s">
        <v>543</v>
      </c>
    </row>
    <row r="60" spans="1:11" x14ac:dyDescent="0.25">
      <c r="A60" s="6" t="s">
        <v>478</v>
      </c>
      <c r="B60" s="5" t="s">
        <v>544</v>
      </c>
      <c r="C60" s="6" t="s">
        <v>389</v>
      </c>
      <c r="D60" s="5">
        <v>2000</v>
      </c>
      <c r="E60" s="5">
        <v>2000</v>
      </c>
      <c r="F60" s="7" t="s">
        <v>482</v>
      </c>
      <c r="G60" s="7" t="s">
        <v>23</v>
      </c>
      <c r="H60" s="6" t="s">
        <v>115</v>
      </c>
      <c r="I60" s="6" t="s">
        <v>116</v>
      </c>
      <c r="J60" s="6" t="s">
        <v>120</v>
      </c>
      <c r="K60" s="6" t="s">
        <v>115</v>
      </c>
    </row>
    <row r="61" spans="1:11" x14ac:dyDescent="0.25">
      <c r="A61" s="6" t="s">
        <v>478</v>
      </c>
      <c r="B61" s="5" t="s">
        <v>545</v>
      </c>
      <c r="C61" s="6" t="s">
        <v>391</v>
      </c>
      <c r="D61" s="5">
        <v>2000</v>
      </c>
      <c r="E61" s="5">
        <v>2000</v>
      </c>
      <c r="F61" s="7" t="s">
        <v>482</v>
      </c>
      <c r="G61" s="7" t="s">
        <v>23</v>
      </c>
      <c r="H61" s="6" t="s">
        <v>100</v>
      </c>
      <c r="I61" s="6" t="s">
        <v>101</v>
      </c>
      <c r="J61" s="6" t="s">
        <v>382</v>
      </c>
      <c r="K61" s="6" t="s">
        <v>100</v>
      </c>
    </row>
    <row r="62" spans="1:11" x14ac:dyDescent="0.25">
      <c r="A62" s="6" t="s">
        <v>478</v>
      </c>
      <c r="B62" s="5" t="s">
        <v>546</v>
      </c>
      <c r="C62" s="6" t="s">
        <v>393</v>
      </c>
      <c r="D62" s="5">
        <v>2002</v>
      </c>
      <c r="E62" s="5">
        <v>2002</v>
      </c>
      <c r="F62" s="7" t="s">
        <v>484</v>
      </c>
      <c r="G62" s="7" t="s">
        <v>23</v>
      </c>
      <c r="H62" s="6" t="s">
        <v>100</v>
      </c>
      <c r="I62" s="6" t="s">
        <v>101</v>
      </c>
      <c r="J62" s="6" t="s">
        <v>382</v>
      </c>
      <c r="K62" s="6" t="s">
        <v>100</v>
      </c>
    </row>
    <row r="63" spans="1:11" x14ac:dyDescent="0.25">
      <c r="A63" s="6" t="s">
        <v>478</v>
      </c>
      <c r="B63" s="5" t="s">
        <v>547</v>
      </c>
      <c r="C63" s="6" t="s">
        <v>395</v>
      </c>
      <c r="D63" s="5">
        <v>1998</v>
      </c>
      <c r="E63" s="5">
        <v>1998</v>
      </c>
      <c r="F63" s="7" t="s">
        <v>495</v>
      </c>
      <c r="G63" s="7" t="s">
        <v>17</v>
      </c>
      <c r="H63" s="6" t="s">
        <v>71</v>
      </c>
      <c r="I63" s="6" t="s">
        <v>133</v>
      </c>
      <c r="J63" s="6" t="s">
        <v>134</v>
      </c>
      <c r="K63" s="6" t="s">
        <v>71</v>
      </c>
    </row>
    <row r="64" spans="1:11" x14ac:dyDescent="0.25">
      <c r="A64" s="6" t="s">
        <v>478</v>
      </c>
      <c r="B64" s="5" t="s">
        <v>548</v>
      </c>
      <c r="C64" s="6" t="s">
        <v>397</v>
      </c>
      <c r="D64" s="5">
        <v>2001</v>
      </c>
      <c r="E64" s="5">
        <v>2001</v>
      </c>
      <c r="F64" s="7" t="s">
        <v>493</v>
      </c>
      <c r="G64" s="7" t="s">
        <v>23</v>
      </c>
      <c r="H64" s="6" t="s">
        <v>80</v>
      </c>
      <c r="I64" s="6" t="s">
        <v>244</v>
      </c>
      <c r="J64" s="6" t="s">
        <v>245</v>
      </c>
      <c r="K64" s="6" t="s">
        <v>80</v>
      </c>
    </row>
    <row r="65" spans="1:11" x14ac:dyDescent="0.25">
      <c r="A65" s="6" t="s">
        <v>478</v>
      </c>
      <c r="B65" s="5" t="s">
        <v>549</v>
      </c>
      <c r="C65" s="6" t="s">
        <v>401</v>
      </c>
      <c r="D65" s="5">
        <v>2000</v>
      </c>
      <c r="E65" s="5">
        <v>2000</v>
      </c>
      <c r="F65" s="7" t="s">
        <v>482</v>
      </c>
      <c r="G65" s="7" t="s">
        <v>23</v>
      </c>
      <c r="H65" s="6" t="s">
        <v>322</v>
      </c>
      <c r="I65" s="6" t="s">
        <v>323</v>
      </c>
      <c r="J65" s="6" t="s">
        <v>324</v>
      </c>
      <c r="K65" s="6" t="s">
        <v>322</v>
      </c>
    </row>
    <row r="66" spans="1:11" x14ac:dyDescent="0.25">
      <c r="A66" s="6" t="s">
        <v>478</v>
      </c>
      <c r="B66" s="5" t="s">
        <v>34</v>
      </c>
      <c r="C66" s="6" t="s">
        <v>405</v>
      </c>
      <c r="D66" s="5">
        <v>2001</v>
      </c>
      <c r="E66" s="5">
        <v>2001</v>
      </c>
      <c r="F66" s="7" t="s">
        <v>493</v>
      </c>
      <c r="G66" s="7" t="s">
        <v>10</v>
      </c>
      <c r="H66" s="6" t="s">
        <v>43</v>
      </c>
      <c r="I66" s="6" t="s">
        <v>44</v>
      </c>
      <c r="J66" s="6" t="s">
        <v>373</v>
      </c>
      <c r="K66" s="6" t="s">
        <v>43</v>
      </c>
    </row>
    <row r="67" spans="1:11" x14ac:dyDescent="0.25">
      <c r="A67" s="6" t="s">
        <v>478</v>
      </c>
      <c r="B67" s="5" t="s">
        <v>550</v>
      </c>
      <c r="C67" s="6" t="s">
        <v>407</v>
      </c>
      <c r="D67" s="5">
        <v>2003</v>
      </c>
      <c r="E67" s="5">
        <v>2003</v>
      </c>
      <c r="F67" s="7" t="s">
        <v>480</v>
      </c>
      <c r="G67" s="7" t="s">
        <v>17</v>
      </c>
      <c r="H67" s="6" t="s">
        <v>35</v>
      </c>
      <c r="I67" s="6" t="s">
        <v>36</v>
      </c>
      <c r="J67" s="6" t="s">
        <v>37</v>
      </c>
      <c r="K67" s="6" t="s">
        <v>35</v>
      </c>
    </row>
    <row r="68" spans="1:11" x14ac:dyDescent="0.25">
      <c r="A68" s="6" t="s">
        <v>478</v>
      </c>
      <c r="B68" s="5" t="s">
        <v>551</v>
      </c>
      <c r="C68" s="6" t="s">
        <v>413</v>
      </c>
      <c r="D68" s="5">
        <v>2002</v>
      </c>
      <c r="E68" s="5">
        <v>2002</v>
      </c>
      <c r="F68" s="7" t="s">
        <v>484</v>
      </c>
      <c r="G68" s="7" t="s">
        <v>23</v>
      </c>
      <c r="H68" s="6" t="s">
        <v>48</v>
      </c>
      <c r="I68" s="6" t="s">
        <v>156</v>
      </c>
      <c r="J68" s="6" t="s">
        <v>157</v>
      </c>
      <c r="K68" s="6" t="s">
        <v>55</v>
      </c>
    </row>
    <row r="69" spans="1:11" x14ac:dyDescent="0.25">
      <c r="A69" s="6" t="s">
        <v>478</v>
      </c>
      <c r="B69" s="5" t="s">
        <v>552</v>
      </c>
      <c r="C69" s="6" t="s">
        <v>417</v>
      </c>
      <c r="D69" s="5">
        <v>2000</v>
      </c>
      <c r="E69" s="5">
        <v>2000</v>
      </c>
      <c r="F69" s="7" t="s">
        <v>482</v>
      </c>
      <c r="G69" s="7" t="s">
        <v>23</v>
      </c>
      <c r="H69" s="6" t="s">
        <v>43</v>
      </c>
      <c r="I69" s="6" t="s">
        <v>44</v>
      </c>
      <c r="J69" s="6" t="s">
        <v>89</v>
      </c>
      <c r="K69" s="6" t="s">
        <v>43</v>
      </c>
    </row>
    <row r="70" spans="1:11" x14ac:dyDescent="0.25">
      <c r="A70" s="6" t="s">
        <v>478</v>
      </c>
      <c r="B70" s="5" t="s">
        <v>553</v>
      </c>
      <c r="C70" s="6" t="s">
        <v>419</v>
      </c>
      <c r="D70" s="5">
        <v>2003</v>
      </c>
      <c r="E70" s="5">
        <v>2003</v>
      </c>
      <c r="F70" s="7" t="s">
        <v>480</v>
      </c>
      <c r="G70" s="7" t="s">
        <v>10</v>
      </c>
      <c r="H70" s="6" t="s">
        <v>35</v>
      </c>
      <c r="I70" s="6" t="s">
        <v>36</v>
      </c>
      <c r="J70" s="6" t="s">
        <v>261</v>
      </c>
      <c r="K70" s="6" t="s">
        <v>35</v>
      </c>
    </row>
    <row r="71" spans="1:11" x14ac:dyDescent="0.25">
      <c r="A71" s="6" t="s">
        <v>478</v>
      </c>
      <c r="B71" s="5" t="s">
        <v>554</v>
      </c>
      <c r="C71" s="6" t="s">
        <v>421</v>
      </c>
      <c r="D71" s="5">
        <v>2000</v>
      </c>
      <c r="E71" s="5">
        <v>2000</v>
      </c>
      <c r="F71" s="7" t="s">
        <v>482</v>
      </c>
      <c r="G71" s="7" t="s">
        <v>23</v>
      </c>
      <c r="H71" s="6" t="s">
        <v>43</v>
      </c>
      <c r="I71" s="6" t="s">
        <v>44</v>
      </c>
      <c r="J71" s="6" t="s">
        <v>97</v>
      </c>
      <c r="K71" s="6" t="s">
        <v>43</v>
      </c>
    </row>
    <row r="72" spans="1:11" x14ac:dyDescent="0.25">
      <c r="A72" s="6" t="s">
        <v>478</v>
      </c>
      <c r="B72" s="5" t="s">
        <v>555</v>
      </c>
      <c r="C72" s="6" t="s">
        <v>425</v>
      </c>
      <c r="D72" s="5">
        <v>2003</v>
      </c>
      <c r="E72" s="5">
        <v>2003</v>
      </c>
      <c r="F72" s="7" t="s">
        <v>480</v>
      </c>
      <c r="G72" s="7" t="s">
        <v>34</v>
      </c>
      <c r="H72" s="6" t="s">
        <v>35</v>
      </c>
      <c r="I72" s="6" t="s">
        <v>107</v>
      </c>
      <c r="J72" s="6" t="s">
        <v>108</v>
      </c>
      <c r="K72" s="6" t="s">
        <v>35</v>
      </c>
    </row>
    <row r="73" spans="1:11" x14ac:dyDescent="0.25">
      <c r="A73" s="6" t="s">
        <v>478</v>
      </c>
      <c r="B73" s="5" t="s">
        <v>556</v>
      </c>
      <c r="C73" s="6" t="s">
        <v>427</v>
      </c>
      <c r="D73" s="5">
        <v>2000</v>
      </c>
      <c r="E73" s="5">
        <v>2000</v>
      </c>
      <c r="F73" s="7" t="s">
        <v>482</v>
      </c>
      <c r="G73" s="7" t="s">
        <v>23</v>
      </c>
      <c r="H73" s="6" t="s">
        <v>24</v>
      </c>
      <c r="I73" s="6" t="s">
        <v>25</v>
      </c>
      <c r="J73" s="6" t="s">
        <v>428</v>
      </c>
      <c r="K73" s="6" t="s">
        <v>24</v>
      </c>
    </row>
    <row r="74" spans="1:11" x14ac:dyDescent="0.25">
      <c r="A74" s="6" t="s">
        <v>478</v>
      </c>
      <c r="B74" s="5" t="s">
        <v>557</v>
      </c>
      <c r="C74" s="6" t="s">
        <v>437</v>
      </c>
      <c r="D74" s="5">
        <v>2003</v>
      </c>
      <c r="E74" s="5">
        <v>2003</v>
      </c>
      <c r="F74" s="7" t="s">
        <v>480</v>
      </c>
      <c r="G74" s="7" t="s">
        <v>10</v>
      </c>
      <c r="H74" s="6" t="s">
        <v>43</v>
      </c>
      <c r="I74" s="6" t="s">
        <v>44</v>
      </c>
      <c r="J74" s="6" t="s">
        <v>45</v>
      </c>
      <c r="K74" s="6" t="s">
        <v>43</v>
      </c>
    </row>
    <row r="75" spans="1:11" x14ac:dyDescent="0.25">
      <c r="A75" s="6" t="s">
        <v>478</v>
      </c>
      <c r="B75" s="5" t="s">
        <v>23</v>
      </c>
      <c r="C75" s="6" t="s">
        <v>439</v>
      </c>
      <c r="D75" s="5">
        <v>2002</v>
      </c>
      <c r="E75" s="5">
        <v>2002</v>
      </c>
      <c r="F75" s="7" t="s">
        <v>484</v>
      </c>
      <c r="G75" s="7" t="s">
        <v>23</v>
      </c>
      <c r="H75" s="6" t="s">
        <v>92</v>
      </c>
      <c r="I75" s="6" t="s">
        <v>93</v>
      </c>
      <c r="J75" s="6" t="s">
        <v>94</v>
      </c>
      <c r="K75" s="6" t="s">
        <v>92</v>
      </c>
    </row>
    <row r="76" spans="1:11" x14ac:dyDescent="0.25">
      <c r="A76" s="6" t="s">
        <v>478</v>
      </c>
      <c r="B76" s="5" t="s">
        <v>558</v>
      </c>
      <c r="C76" s="6" t="s">
        <v>441</v>
      </c>
      <c r="D76" s="5">
        <v>2002</v>
      </c>
      <c r="E76" s="5">
        <v>2002</v>
      </c>
      <c r="F76" s="7" t="s">
        <v>484</v>
      </c>
      <c r="G76" s="7" t="s">
        <v>10</v>
      </c>
      <c r="H76" s="6" t="s">
        <v>115</v>
      </c>
      <c r="I76" s="6" t="s">
        <v>116</v>
      </c>
      <c r="J76" s="6" t="s">
        <v>120</v>
      </c>
      <c r="K76" s="6" t="s">
        <v>115</v>
      </c>
    </row>
    <row r="77" spans="1:11" x14ac:dyDescent="0.25">
      <c r="A77" s="6" t="s">
        <v>478</v>
      </c>
      <c r="B77" s="5" t="s">
        <v>559</v>
      </c>
      <c r="C77" s="6" t="s">
        <v>443</v>
      </c>
      <c r="D77" s="5">
        <v>1999</v>
      </c>
      <c r="E77" s="5">
        <v>1999</v>
      </c>
      <c r="F77" s="7" t="s">
        <v>508</v>
      </c>
      <c r="G77" s="7" t="s">
        <v>17</v>
      </c>
      <c r="H77" s="6" t="s">
        <v>66</v>
      </c>
      <c r="I77" s="6" t="s">
        <v>287</v>
      </c>
      <c r="J77" s="6" t="s">
        <v>68</v>
      </c>
      <c r="K77" s="6" t="s">
        <v>66</v>
      </c>
    </row>
    <row r="78" spans="1:11" x14ac:dyDescent="0.25">
      <c r="A78" s="6" t="s">
        <v>478</v>
      </c>
      <c r="B78" s="5" t="s">
        <v>560</v>
      </c>
      <c r="C78" s="6" t="s">
        <v>448</v>
      </c>
      <c r="D78" s="5">
        <v>2002</v>
      </c>
      <c r="E78" s="5">
        <v>2002</v>
      </c>
      <c r="F78" s="7" t="s">
        <v>484</v>
      </c>
      <c r="G78" s="7" t="s">
        <v>23</v>
      </c>
      <c r="H78" s="6" t="s">
        <v>92</v>
      </c>
      <c r="I78" s="6" t="s">
        <v>93</v>
      </c>
      <c r="J78" s="6" t="s">
        <v>94</v>
      </c>
      <c r="K78" s="6" t="s">
        <v>92</v>
      </c>
    </row>
    <row r="79" spans="1:11" x14ac:dyDescent="0.25">
      <c r="A79" s="6" t="s">
        <v>478</v>
      </c>
      <c r="B79" s="5" t="s">
        <v>561</v>
      </c>
      <c r="C79" s="6" t="s">
        <v>452</v>
      </c>
      <c r="D79" s="5">
        <v>2002</v>
      </c>
      <c r="E79" s="5">
        <v>2002</v>
      </c>
      <c r="F79" s="7" t="s">
        <v>484</v>
      </c>
      <c r="G79" s="7" t="s">
        <v>17</v>
      </c>
      <c r="H79" s="6" t="s">
        <v>29</v>
      </c>
      <c r="I79" s="6" t="s">
        <v>30</v>
      </c>
      <c r="J79" s="6" t="s">
        <v>31</v>
      </c>
      <c r="K79" s="6" t="s">
        <v>29</v>
      </c>
    </row>
    <row r="80" spans="1:11" x14ac:dyDescent="0.25">
      <c r="A80" s="6" t="s">
        <v>478</v>
      </c>
      <c r="B80" s="5" t="s">
        <v>562</v>
      </c>
      <c r="C80" s="6" t="s">
        <v>454</v>
      </c>
      <c r="D80" s="5">
        <v>2001</v>
      </c>
      <c r="E80" s="5">
        <v>2001</v>
      </c>
      <c r="F80" s="7" t="s">
        <v>493</v>
      </c>
      <c r="G80" s="7" t="s">
        <v>23</v>
      </c>
      <c r="H80" s="6" t="s">
        <v>71</v>
      </c>
      <c r="I80" s="6" t="s">
        <v>72</v>
      </c>
      <c r="J80" s="6" t="s">
        <v>73</v>
      </c>
      <c r="K80" s="6" t="s">
        <v>71</v>
      </c>
    </row>
    <row r="81" spans="1:11" x14ac:dyDescent="0.25">
      <c r="A81" s="6" t="s">
        <v>478</v>
      </c>
      <c r="B81" s="5" t="s">
        <v>563</v>
      </c>
      <c r="C81" s="6" t="s">
        <v>456</v>
      </c>
      <c r="D81" s="5">
        <v>2002</v>
      </c>
      <c r="E81" s="5">
        <v>2002</v>
      </c>
      <c r="F81" s="7" t="s">
        <v>484</v>
      </c>
      <c r="G81" s="7" t="s">
        <v>10</v>
      </c>
      <c r="H81" s="6" t="s">
        <v>71</v>
      </c>
      <c r="I81" s="6" t="s">
        <v>72</v>
      </c>
      <c r="J81" s="6" t="s">
        <v>378</v>
      </c>
      <c r="K81" s="6" t="s">
        <v>71</v>
      </c>
    </row>
    <row r="82" spans="1:11" x14ac:dyDescent="0.25">
      <c r="A82" s="6" t="s">
        <v>478</v>
      </c>
      <c r="B82" s="5" t="s">
        <v>564</v>
      </c>
      <c r="C82" s="6" t="s">
        <v>460</v>
      </c>
      <c r="D82" s="5">
        <v>1999</v>
      </c>
      <c r="E82" s="5">
        <v>1999</v>
      </c>
      <c r="F82" s="7" t="s">
        <v>508</v>
      </c>
      <c r="G82" s="7" t="s">
        <v>23</v>
      </c>
      <c r="H82" s="6" t="s">
        <v>322</v>
      </c>
      <c r="I82" s="6" t="s">
        <v>323</v>
      </c>
      <c r="J82" s="6" t="s">
        <v>324</v>
      </c>
      <c r="K82" s="6" t="s">
        <v>322</v>
      </c>
    </row>
    <row r="83" spans="1:11" x14ac:dyDescent="0.25">
      <c r="A83" s="6" t="s">
        <v>478</v>
      </c>
      <c r="B83" s="5" t="s">
        <v>565</v>
      </c>
      <c r="C83" s="6" t="s">
        <v>464</v>
      </c>
      <c r="D83" s="5">
        <v>2002</v>
      </c>
      <c r="E83" s="5">
        <v>2002</v>
      </c>
      <c r="F83" s="7" t="s">
        <v>484</v>
      </c>
      <c r="G83" s="7" t="s">
        <v>10</v>
      </c>
      <c r="H83" s="6" t="s">
        <v>43</v>
      </c>
      <c r="I83" s="6" t="s">
        <v>44</v>
      </c>
      <c r="J83" s="6" t="s">
        <v>45</v>
      </c>
      <c r="K83" s="6" t="s">
        <v>43</v>
      </c>
    </row>
    <row r="84" spans="1:11" x14ac:dyDescent="0.25">
      <c r="A84" s="6" t="s">
        <v>478</v>
      </c>
      <c r="B84" s="5" t="s">
        <v>566</v>
      </c>
      <c r="C84" s="6" t="s">
        <v>466</v>
      </c>
      <c r="D84" s="5">
        <v>2003</v>
      </c>
      <c r="E84" s="5">
        <v>2003</v>
      </c>
      <c r="F84" s="7" t="s">
        <v>480</v>
      </c>
      <c r="G84" s="7" t="s">
        <v>23</v>
      </c>
      <c r="H84" s="6" t="s">
        <v>71</v>
      </c>
      <c r="I84" s="6" t="s">
        <v>72</v>
      </c>
      <c r="J84" s="6" t="s">
        <v>378</v>
      </c>
      <c r="K84" s="6" t="s">
        <v>71</v>
      </c>
    </row>
    <row r="85" spans="1:11" x14ac:dyDescent="0.25">
      <c r="A85" s="6" t="s">
        <v>478</v>
      </c>
      <c r="B85" s="5" t="s">
        <v>567</v>
      </c>
      <c r="C85" s="6" t="s">
        <v>468</v>
      </c>
      <c r="D85" s="5">
        <v>1998</v>
      </c>
      <c r="E85" s="5">
        <v>1998</v>
      </c>
      <c r="F85" s="7" t="s">
        <v>495</v>
      </c>
      <c r="G85" s="7" t="s">
        <v>23</v>
      </c>
      <c r="H85" s="6" t="s">
        <v>115</v>
      </c>
      <c r="I85" s="6" t="s">
        <v>116</v>
      </c>
      <c r="J85" s="6" t="s">
        <v>345</v>
      </c>
      <c r="K85" s="6" t="s">
        <v>115</v>
      </c>
    </row>
    <row r="86" spans="1:11" x14ac:dyDescent="0.25">
      <c r="A86" s="6" t="s">
        <v>478</v>
      </c>
      <c r="B86" s="5" t="s">
        <v>568</v>
      </c>
      <c r="C86" s="6" t="s">
        <v>470</v>
      </c>
      <c r="D86" s="5">
        <v>2003</v>
      </c>
      <c r="E86" s="5">
        <v>2003</v>
      </c>
      <c r="F86" s="7" t="s">
        <v>480</v>
      </c>
      <c r="G86" s="7" t="s">
        <v>23</v>
      </c>
      <c r="H86" s="6" t="s">
        <v>18</v>
      </c>
      <c r="I86" s="6" t="s">
        <v>162</v>
      </c>
      <c r="J86" s="6" t="s">
        <v>163</v>
      </c>
      <c r="K86" s="6" t="s">
        <v>18</v>
      </c>
    </row>
    <row r="87" spans="1:11" ht="30" customHeight="1" x14ac:dyDescent="0.25">
      <c r="A87" s="6" t="s">
        <v>569</v>
      </c>
      <c r="B87" s="5" t="s">
        <v>570</v>
      </c>
      <c r="C87" s="11" t="s">
        <v>571</v>
      </c>
      <c r="D87" s="5">
        <v>2002</v>
      </c>
      <c r="E87" s="5">
        <v>2000</v>
      </c>
      <c r="F87" s="12" t="s">
        <v>572</v>
      </c>
      <c r="G87" s="12" t="s">
        <v>573</v>
      </c>
      <c r="H87" s="6" t="s">
        <v>24</v>
      </c>
      <c r="I87" s="6" t="s">
        <v>25</v>
      </c>
      <c r="J87" s="11" t="s">
        <v>574</v>
      </c>
      <c r="K87" s="6" t="s">
        <v>24</v>
      </c>
    </row>
    <row r="88" spans="1:11" ht="30" customHeight="1" x14ac:dyDescent="0.25">
      <c r="A88" s="6" t="s">
        <v>569</v>
      </c>
      <c r="B88" s="5" t="s">
        <v>575</v>
      </c>
      <c r="C88" s="11" t="s">
        <v>576</v>
      </c>
      <c r="D88" s="5">
        <v>2000</v>
      </c>
      <c r="E88" s="5">
        <v>1999</v>
      </c>
      <c r="F88" s="12" t="s">
        <v>577</v>
      </c>
      <c r="G88" s="12" t="s">
        <v>573</v>
      </c>
      <c r="H88" s="6" t="s">
        <v>48</v>
      </c>
      <c r="I88" s="11" t="s">
        <v>578</v>
      </c>
      <c r="J88" s="11" t="s">
        <v>579</v>
      </c>
      <c r="K88" s="6" t="s">
        <v>55</v>
      </c>
    </row>
    <row r="89" spans="1:11" ht="30" customHeight="1" x14ac:dyDescent="0.25">
      <c r="A89" s="6" t="s">
        <v>569</v>
      </c>
      <c r="B89" s="5" t="s">
        <v>580</v>
      </c>
      <c r="C89" s="11" t="s">
        <v>581</v>
      </c>
      <c r="D89" s="5">
        <v>2001</v>
      </c>
      <c r="E89" s="5">
        <v>2000</v>
      </c>
      <c r="F89" s="12" t="s">
        <v>582</v>
      </c>
      <c r="G89" s="12" t="s">
        <v>573</v>
      </c>
      <c r="H89" s="6" t="s">
        <v>71</v>
      </c>
      <c r="I89" s="6" t="s">
        <v>72</v>
      </c>
      <c r="J89" s="6" t="s">
        <v>73</v>
      </c>
      <c r="K89" s="6" t="s">
        <v>71</v>
      </c>
    </row>
    <row r="90" spans="1:11" ht="30" customHeight="1" x14ac:dyDescent="0.25">
      <c r="A90" s="6" t="s">
        <v>569</v>
      </c>
      <c r="B90" s="5" t="s">
        <v>583</v>
      </c>
      <c r="C90" s="11" t="s">
        <v>584</v>
      </c>
      <c r="D90" s="5">
        <v>1998</v>
      </c>
      <c r="E90" s="5">
        <v>1998</v>
      </c>
      <c r="F90" s="12" t="s">
        <v>585</v>
      </c>
      <c r="G90" s="12" t="s">
        <v>586</v>
      </c>
      <c r="H90" s="6" t="s">
        <v>76</v>
      </c>
      <c r="I90" s="11" t="s">
        <v>587</v>
      </c>
      <c r="J90" s="6" t="s">
        <v>77</v>
      </c>
      <c r="K90" s="6" t="s">
        <v>11</v>
      </c>
    </row>
    <row r="91" spans="1:11" ht="30" customHeight="1" x14ac:dyDescent="0.25">
      <c r="A91" s="6" t="s">
        <v>569</v>
      </c>
      <c r="B91" s="5" t="s">
        <v>588</v>
      </c>
      <c r="C91" s="11" t="s">
        <v>589</v>
      </c>
      <c r="D91" s="5">
        <v>2001</v>
      </c>
      <c r="E91" s="5">
        <v>1998</v>
      </c>
      <c r="F91" s="12" t="s">
        <v>590</v>
      </c>
      <c r="G91" s="12" t="s">
        <v>591</v>
      </c>
      <c r="H91" s="6" t="s">
        <v>80</v>
      </c>
      <c r="I91" s="11" t="s">
        <v>592</v>
      </c>
      <c r="J91" s="11" t="s">
        <v>593</v>
      </c>
      <c r="K91" s="6" t="s">
        <v>80</v>
      </c>
    </row>
    <row r="92" spans="1:11" ht="30" customHeight="1" x14ac:dyDescent="0.25">
      <c r="A92" s="6" t="s">
        <v>569</v>
      </c>
      <c r="B92" s="5" t="s">
        <v>594</v>
      </c>
      <c r="C92" s="11" t="s">
        <v>595</v>
      </c>
      <c r="D92" s="5">
        <v>2001</v>
      </c>
      <c r="E92" s="5">
        <v>1998</v>
      </c>
      <c r="F92" s="12" t="s">
        <v>590</v>
      </c>
      <c r="G92" s="12" t="s">
        <v>596</v>
      </c>
      <c r="H92" s="6" t="s">
        <v>43</v>
      </c>
      <c r="I92" s="6" t="s">
        <v>44</v>
      </c>
      <c r="J92" s="11" t="s">
        <v>597</v>
      </c>
      <c r="K92" s="6" t="s">
        <v>43</v>
      </c>
    </row>
    <row r="93" spans="1:11" ht="30" customHeight="1" x14ac:dyDescent="0.25">
      <c r="A93" s="6" t="s">
        <v>569</v>
      </c>
      <c r="B93" s="5" t="s">
        <v>598</v>
      </c>
      <c r="C93" s="11" t="s">
        <v>599</v>
      </c>
      <c r="D93" s="5">
        <v>1998</v>
      </c>
      <c r="E93" s="5">
        <v>1998</v>
      </c>
      <c r="F93" s="12" t="s">
        <v>585</v>
      </c>
      <c r="G93" s="12" t="s">
        <v>600</v>
      </c>
      <c r="H93" s="6" t="s">
        <v>92</v>
      </c>
      <c r="I93" s="6" t="s">
        <v>93</v>
      </c>
      <c r="J93" s="6" t="s">
        <v>94</v>
      </c>
      <c r="K93" s="6" t="s">
        <v>92</v>
      </c>
    </row>
    <row r="94" spans="1:11" ht="30" customHeight="1" x14ac:dyDescent="0.25">
      <c r="A94" s="6" t="s">
        <v>569</v>
      </c>
      <c r="B94" s="5" t="s">
        <v>601</v>
      </c>
      <c r="C94" s="11" t="s">
        <v>602</v>
      </c>
      <c r="D94" s="5">
        <v>2002</v>
      </c>
      <c r="E94" s="5">
        <v>2002</v>
      </c>
      <c r="F94" s="12" t="s">
        <v>603</v>
      </c>
      <c r="G94" s="12" t="s">
        <v>604</v>
      </c>
      <c r="H94" s="6" t="s">
        <v>100</v>
      </c>
      <c r="I94" s="6" t="s">
        <v>101</v>
      </c>
      <c r="J94" s="11" t="s">
        <v>605</v>
      </c>
      <c r="K94" s="6" t="s">
        <v>100</v>
      </c>
    </row>
    <row r="95" spans="1:11" ht="30" customHeight="1" x14ac:dyDescent="0.25">
      <c r="A95" s="6" t="s">
        <v>569</v>
      </c>
      <c r="B95" s="5" t="s">
        <v>606</v>
      </c>
      <c r="C95" s="11" t="s">
        <v>607</v>
      </c>
      <c r="D95" s="5">
        <v>2003</v>
      </c>
      <c r="E95" s="5">
        <v>1998</v>
      </c>
      <c r="F95" s="12" t="s">
        <v>608</v>
      </c>
      <c r="G95" s="12" t="s">
        <v>609</v>
      </c>
      <c r="H95" s="6" t="s">
        <v>115</v>
      </c>
      <c r="I95" s="6" t="s">
        <v>116</v>
      </c>
      <c r="J95" s="11" t="s">
        <v>610</v>
      </c>
      <c r="K95" s="6" t="s">
        <v>115</v>
      </c>
    </row>
    <row r="96" spans="1:11" ht="30" customHeight="1" x14ac:dyDescent="0.25">
      <c r="A96" s="6" t="s">
        <v>569</v>
      </c>
      <c r="B96" s="5" t="s">
        <v>611</v>
      </c>
      <c r="C96" s="11" t="s">
        <v>612</v>
      </c>
      <c r="D96" s="5">
        <v>1999</v>
      </c>
      <c r="E96" s="5">
        <v>1999</v>
      </c>
      <c r="F96" s="12" t="s">
        <v>613</v>
      </c>
      <c r="G96" s="12" t="s">
        <v>614</v>
      </c>
      <c r="H96" s="6" t="s">
        <v>92</v>
      </c>
      <c r="I96" s="11" t="s">
        <v>615</v>
      </c>
      <c r="J96" s="11" t="s">
        <v>616</v>
      </c>
      <c r="K96" s="6" t="s">
        <v>92</v>
      </c>
    </row>
    <row r="97" spans="1:11" ht="30" customHeight="1" x14ac:dyDescent="0.25">
      <c r="A97" s="6" t="s">
        <v>569</v>
      </c>
      <c r="B97" s="5" t="s">
        <v>617</v>
      </c>
      <c r="C97" s="11" t="s">
        <v>618</v>
      </c>
      <c r="D97" s="5">
        <v>1998</v>
      </c>
      <c r="E97" s="5">
        <v>1998</v>
      </c>
      <c r="F97" s="12" t="s">
        <v>585</v>
      </c>
      <c r="G97" s="12" t="s">
        <v>600</v>
      </c>
      <c r="H97" s="6" t="s">
        <v>66</v>
      </c>
      <c r="I97" s="11" t="s">
        <v>619</v>
      </c>
      <c r="J97" s="11" t="s">
        <v>620</v>
      </c>
      <c r="K97" s="6" t="s">
        <v>66</v>
      </c>
    </row>
    <row r="98" spans="1:11" ht="30" customHeight="1" x14ac:dyDescent="0.25">
      <c r="A98" s="6" t="s">
        <v>569</v>
      </c>
      <c r="B98" s="5" t="s">
        <v>621</v>
      </c>
      <c r="C98" s="11" t="s">
        <v>622</v>
      </c>
      <c r="D98" s="5">
        <v>1998</v>
      </c>
      <c r="E98" s="5">
        <v>1998</v>
      </c>
      <c r="F98" s="12" t="s">
        <v>585</v>
      </c>
      <c r="G98" s="12" t="s">
        <v>600</v>
      </c>
      <c r="H98" s="6" t="s">
        <v>66</v>
      </c>
      <c r="I98" s="11" t="s">
        <v>623</v>
      </c>
      <c r="J98" s="6" t="s">
        <v>68</v>
      </c>
      <c r="K98" s="6" t="s">
        <v>66</v>
      </c>
    </row>
    <row r="99" spans="1:11" ht="30" customHeight="1" x14ac:dyDescent="0.25">
      <c r="A99" s="6" t="s">
        <v>569</v>
      </c>
      <c r="B99" s="5" t="s">
        <v>624</v>
      </c>
      <c r="C99" s="11" t="s">
        <v>625</v>
      </c>
      <c r="D99" s="5">
        <v>2002</v>
      </c>
      <c r="E99" s="5">
        <v>2002</v>
      </c>
      <c r="F99" s="12" t="s">
        <v>603</v>
      </c>
      <c r="G99" s="12" t="s">
        <v>626</v>
      </c>
      <c r="H99" s="6" t="s">
        <v>55</v>
      </c>
      <c r="I99" s="6" t="s">
        <v>49</v>
      </c>
      <c r="J99" s="6" t="s">
        <v>50</v>
      </c>
      <c r="K99" s="6" t="s">
        <v>55</v>
      </c>
    </row>
    <row r="100" spans="1:11" ht="30" customHeight="1" x14ac:dyDescent="0.25">
      <c r="A100" s="6" t="s">
        <v>569</v>
      </c>
      <c r="B100" s="5" t="s">
        <v>627</v>
      </c>
      <c r="C100" s="11" t="s">
        <v>628</v>
      </c>
      <c r="D100" s="5">
        <v>2001</v>
      </c>
      <c r="E100" s="5">
        <v>1998</v>
      </c>
      <c r="F100" s="12" t="s">
        <v>590</v>
      </c>
      <c r="G100" s="12" t="s">
        <v>591</v>
      </c>
      <c r="H100" s="6" t="s">
        <v>48</v>
      </c>
      <c r="I100" s="6" t="s">
        <v>156</v>
      </c>
      <c r="J100" s="6" t="s">
        <v>157</v>
      </c>
      <c r="K100" s="6" t="s">
        <v>55</v>
      </c>
    </row>
    <row r="101" spans="1:11" ht="30" customHeight="1" x14ac:dyDescent="0.25">
      <c r="A101" s="6" t="s">
        <v>569</v>
      </c>
      <c r="B101" s="5" t="s">
        <v>629</v>
      </c>
      <c r="C101" s="11" t="s">
        <v>630</v>
      </c>
      <c r="D101" s="5">
        <v>2001</v>
      </c>
      <c r="E101" s="5">
        <v>1998</v>
      </c>
      <c r="F101" s="12" t="s">
        <v>590</v>
      </c>
      <c r="G101" s="12" t="s">
        <v>600</v>
      </c>
      <c r="H101" s="11" t="s">
        <v>631</v>
      </c>
      <c r="I101" s="11" t="s">
        <v>632</v>
      </c>
      <c r="J101" s="11" t="s">
        <v>633</v>
      </c>
      <c r="K101" s="6" t="s">
        <v>35</v>
      </c>
    </row>
    <row r="102" spans="1:11" ht="30" customHeight="1" x14ac:dyDescent="0.25">
      <c r="A102" s="6" t="s">
        <v>569</v>
      </c>
      <c r="B102" s="5" t="s">
        <v>634</v>
      </c>
      <c r="C102" s="11" t="s">
        <v>635</v>
      </c>
      <c r="D102" s="5">
        <v>2003</v>
      </c>
      <c r="E102" s="5">
        <v>2003</v>
      </c>
      <c r="F102" s="12" t="s">
        <v>636</v>
      </c>
      <c r="G102" s="12" t="s">
        <v>573</v>
      </c>
      <c r="H102" s="6" t="s">
        <v>11</v>
      </c>
      <c r="I102" s="6" t="s">
        <v>12</v>
      </c>
      <c r="J102" s="6" t="s">
        <v>13</v>
      </c>
      <c r="K102" s="6" t="s">
        <v>11</v>
      </c>
    </row>
    <row r="103" spans="1:11" ht="30" customHeight="1" x14ac:dyDescent="0.25">
      <c r="A103" s="6" t="s">
        <v>569</v>
      </c>
      <c r="B103" s="5" t="s">
        <v>637</v>
      </c>
      <c r="C103" s="11" t="s">
        <v>638</v>
      </c>
      <c r="D103" s="5">
        <v>2000</v>
      </c>
      <c r="E103" s="5">
        <v>2000</v>
      </c>
      <c r="F103" s="12" t="s">
        <v>639</v>
      </c>
      <c r="G103" s="12" t="s">
        <v>626</v>
      </c>
      <c r="H103" s="6" t="s">
        <v>212</v>
      </c>
      <c r="I103" s="6" t="s">
        <v>213</v>
      </c>
      <c r="J103" s="6" t="s">
        <v>214</v>
      </c>
      <c r="K103" s="6" t="s">
        <v>80</v>
      </c>
    </row>
    <row r="104" spans="1:11" ht="30" customHeight="1" x14ac:dyDescent="0.25">
      <c r="A104" s="6" t="s">
        <v>569</v>
      </c>
      <c r="B104" s="5" t="s">
        <v>640</v>
      </c>
      <c r="C104" s="11" t="s">
        <v>641</v>
      </c>
      <c r="D104" s="5">
        <v>2000</v>
      </c>
      <c r="E104" s="5">
        <v>2000</v>
      </c>
      <c r="F104" s="12" t="s">
        <v>639</v>
      </c>
      <c r="G104" s="12" t="s">
        <v>573</v>
      </c>
      <c r="H104" s="6" t="s">
        <v>100</v>
      </c>
      <c r="I104" s="6" t="s">
        <v>111</v>
      </c>
      <c r="J104" s="6" t="s">
        <v>112</v>
      </c>
      <c r="K104" s="6" t="s">
        <v>100</v>
      </c>
    </row>
    <row r="105" spans="1:11" ht="30" customHeight="1" x14ac:dyDescent="0.25">
      <c r="A105" s="6" t="s">
        <v>569</v>
      </c>
      <c r="B105" s="5" t="s">
        <v>642</v>
      </c>
      <c r="C105" s="11" t="s">
        <v>643</v>
      </c>
      <c r="D105" s="5">
        <v>2000</v>
      </c>
      <c r="E105" s="5">
        <v>2000</v>
      </c>
      <c r="F105" s="12" t="s">
        <v>639</v>
      </c>
      <c r="G105" s="12" t="s">
        <v>626</v>
      </c>
      <c r="H105" s="6" t="s">
        <v>80</v>
      </c>
      <c r="I105" s="6" t="s">
        <v>244</v>
      </c>
      <c r="J105" s="6" t="s">
        <v>245</v>
      </c>
      <c r="K105" s="6" t="s">
        <v>80</v>
      </c>
    </row>
    <row r="106" spans="1:11" ht="30" customHeight="1" x14ac:dyDescent="0.25">
      <c r="A106" s="6" t="s">
        <v>569</v>
      </c>
      <c r="B106" s="5" t="s">
        <v>644</v>
      </c>
      <c r="C106" s="11" t="s">
        <v>645</v>
      </c>
      <c r="D106" s="5">
        <v>1998</v>
      </c>
      <c r="E106" s="5">
        <v>1998</v>
      </c>
      <c r="F106" s="12" t="s">
        <v>585</v>
      </c>
      <c r="G106" s="12" t="s">
        <v>600</v>
      </c>
      <c r="H106" s="6" t="s">
        <v>18</v>
      </c>
      <c r="I106" s="6" t="s">
        <v>235</v>
      </c>
      <c r="J106" s="6" t="s">
        <v>236</v>
      </c>
      <c r="K106" s="6" t="s">
        <v>18</v>
      </c>
    </row>
    <row r="107" spans="1:11" ht="30" customHeight="1" x14ac:dyDescent="0.25">
      <c r="A107" s="6" t="s">
        <v>569</v>
      </c>
      <c r="B107" s="5" t="s">
        <v>646</v>
      </c>
      <c r="C107" s="11" t="s">
        <v>647</v>
      </c>
      <c r="D107" s="5">
        <v>1999</v>
      </c>
      <c r="E107" s="5">
        <v>1999</v>
      </c>
      <c r="F107" s="12" t="s">
        <v>613</v>
      </c>
      <c r="G107" s="12" t="s">
        <v>600</v>
      </c>
      <c r="H107" s="11" t="s">
        <v>648</v>
      </c>
      <c r="I107" s="11" t="s">
        <v>649</v>
      </c>
      <c r="J107" s="11" t="s">
        <v>650</v>
      </c>
      <c r="K107" s="6" t="s">
        <v>35</v>
      </c>
    </row>
    <row r="108" spans="1:11" ht="30" customHeight="1" x14ac:dyDescent="0.25">
      <c r="A108" s="6" t="s">
        <v>569</v>
      </c>
      <c r="B108" s="5" t="s">
        <v>651</v>
      </c>
      <c r="C108" s="11" t="s">
        <v>652</v>
      </c>
      <c r="D108" s="5">
        <v>1999</v>
      </c>
      <c r="E108" s="5">
        <v>1998</v>
      </c>
      <c r="F108" s="12" t="s">
        <v>653</v>
      </c>
      <c r="G108" s="12" t="s">
        <v>600</v>
      </c>
      <c r="H108" s="6" t="s">
        <v>76</v>
      </c>
      <c r="I108" s="11" t="s">
        <v>654</v>
      </c>
      <c r="J108" s="6" t="s">
        <v>77</v>
      </c>
      <c r="K108" s="6" t="s">
        <v>11</v>
      </c>
    </row>
    <row r="109" spans="1:11" ht="30" customHeight="1" x14ac:dyDescent="0.25">
      <c r="A109" s="6" t="s">
        <v>569</v>
      </c>
      <c r="B109" s="5" t="s">
        <v>655</v>
      </c>
      <c r="C109" s="11" t="s">
        <v>656</v>
      </c>
      <c r="D109" s="5">
        <v>1999</v>
      </c>
      <c r="E109" s="5">
        <v>1998</v>
      </c>
      <c r="F109" s="12" t="s">
        <v>653</v>
      </c>
      <c r="G109" s="12" t="s">
        <v>591</v>
      </c>
      <c r="H109" s="6" t="s">
        <v>76</v>
      </c>
      <c r="I109" s="11" t="s">
        <v>657</v>
      </c>
      <c r="J109" s="6" t="s">
        <v>77</v>
      </c>
      <c r="K109" s="6" t="s">
        <v>11</v>
      </c>
    </row>
    <row r="110" spans="1:11" ht="30" customHeight="1" x14ac:dyDescent="0.25">
      <c r="A110" s="6" t="s">
        <v>569</v>
      </c>
      <c r="B110" s="5" t="s">
        <v>658</v>
      </c>
      <c r="C110" s="11" t="s">
        <v>659</v>
      </c>
      <c r="D110" s="5">
        <v>2000</v>
      </c>
      <c r="E110" s="5">
        <v>2000</v>
      </c>
      <c r="F110" s="12" t="s">
        <v>639</v>
      </c>
      <c r="G110" s="12" t="s">
        <v>591</v>
      </c>
      <c r="H110" s="6" t="s">
        <v>43</v>
      </c>
      <c r="I110" s="6" t="s">
        <v>44</v>
      </c>
      <c r="J110" s="11" t="s">
        <v>660</v>
      </c>
      <c r="K110" s="6" t="s">
        <v>43</v>
      </c>
    </row>
    <row r="111" spans="1:11" ht="30" customHeight="1" x14ac:dyDescent="0.25">
      <c r="A111" s="6" t="s">
        <v>569</v>
      </c>
      <c r="B111" s="5" t="s">
        <v>661</v>
      </c>
      <c r="C111" s="11" t="s">
        <v>662</v>
      </c>
      <c r="D111" s="5">
        <v>1998</v>
      </c>
      <c r="E111" s="5">
        <v>1998</v>
      </c>
      <c r="F111" s="12" t="s">
        <v>585</v>
      </c>
      <c r="G111" s="12" t="s">
        <v>573</v>
      </c>
      <c r="H111" s="6" t="s">
        <v>58</v>
      </c>
      <c r="I111" s="6" t="s">
        <v>59</v>
      </c>
      <c r="J111" s="6" t="s">
        <v>60</v>
      </c>
      <c r="K111" s="6" t="s">
        <v>58</v>
      </c>
    </row>
    <row r="112" spans="1:11" ht="30" customHeight="1" x14ac:dyDescent="0.25">
      <c r="A112" s="6" t="s">
        <v>569</v>
      </c>
      <c r="B112" s="5" t="s">
        <v>663</v>
      </c>
      <c r="C112" s="11" t="s">
        <v>664</v>
      </c>
      <c r="D112" s="5">
        <v>2003</v>
      </c>
      <c r="E112" s="5">
        <v>1999</v>
      </c>
      <c r="F112" s="12" t="s">
        <v>665</v>
      </c>
      <c r="G112" s="12" t="s">
        <v>591</v>
      </c>
      <c r="H112" s="6" t="s">
        <v>76</v>
      </c>
      <c r="I112" s="6" t="s">
        <v>12</v>
      </c>
      <c r="J112" s="11" t="s">
        <v>666</v>
      </c>
      <c r="K112" s="6" t="s">
        <v>11</v>
      </c>
    </row>
    <row r="113" spans="1:11" ht="30" customHeight="1" x14ac:dyDescent="0.25">
      <c r="A113" s="6" t="s">
        <v>569</v>
      </c>
      <c r="B113" s="5" t="s">
        <v>667</v>
      </c>
      <c r="C113" s="11" t="s">
        <v>668</v>
      </c>
      <c r="D113" s="5">
        <v>2000</v>
      </c>
      <c r="E113" s="5">
        <v>2000</v>
      </c>
      <c r="F113" s="12" t="s">
        <v>639</v>
      </c>
      <c r="G113" s="12" t="s">
        <v>600</v>
      </c>
      <c r="H113" s="6" t="s">
        <v>35</v>
      </c>
      <c r="I113" s="6" t="s">
        <v>36</v>
      </c>
      <c r="J113" s="6" t="s">
        <v>261</v>
      </c>
      <c r="K113" s="6" t="s">
        <v>35</v>
      </c>
    </row>
    <row r="114" spans="1:11" ht="30" customHeight="1" x14ac:dyDescent="0.25">
      <c r="A114" s="6" t="s">
        <v>569</v>
      </c>
      <c r="B114" s="5" t="s">
        <v>669</v>
      </c>
      <c r="C114" s="11" t="s">
        <v>670</v>
      </c>
      <c r="D114" s="5">
        <v>2003</v>
      </c>
      <c r="E114" s="5">
        <v>2000</v>
      </c>
      <c r="F114" s="12" t="s">
        <v>671</v>
      </c>
      <c r="G114" s="12" t="s">
        <v>586</v>
      </c>
      <c r="H114" s="6" t="s">
        <v>35</v>
      </c>
      <c r="I114" s="6" t="s">
        <v>36</v>
      </c>
      <c r="J114" s="11" t="s">
        <v>672</v>
      </c>
      <c r="K114" s="6" t="s">
        <v>35</v>
      </c>
    </row>
    <row r="115" spans="1:11" ht="30" customHeight="1" x14ac:dyDescent="0.25">
      <c r="A115" s="6" t="s">
        <v>569</v>
      </c>
      <c r="B115" s="5" t="s">
        <v>673</v>
      </c>
      <c r="C115" s="11" t="s">
        <v>674</v>
      </c>
      <c r="D115" s="5">
        <v>2003</v>
      </c>
      <c r="E115" s="5">
        <v>2002</v>
      </c>
      <c r="F115" s="12" t="s">
        <v>675</v>
      </c>
      <c r="G115" s="12" t="s">
        <v>626</v>
      </c>
      <c r="H115" s="6" t="s">
        <v>71</v>
      </c>
      <c r="I115" s="6" t="s">
        <v>72</v>
      </c>
      <c r="J115" s="6" t="s">
        <v>378</v>
      </c>
      <c r="K115" s="6" t="s">
        <v>71</v>
      </c>
    </row>
    <row r="116" spans="1:11" ht="30" customHeight="1" x14ac:dyDescent="0.25">
      <c r="A116" s="6" t="s">
        <v>569</v>
      </c>
      <c r="B116" s="5" t="s">
        <v>676</v>
      </c>
      <c r="C116" s="11" t="s">
        <v>677</v>
      </c>
      <c r="D116" s="5">
        <v>2000</v>
      </c>
      <c r="E116" s="5">
        <v>2000</v>
      </c>
      <c r="F116" s="12" t="s">
        <v>639</v>
      </c>
      <c r="G116" s="12" t="s">
        <v>600</v>
      </c>
      <c r="H116" s="6" t="s">
        <v>255</v>
      </c>
      <c r="I116" s="6" t="s">
        <v>256</v>
      </c>
      <c r="J116" s="6" t="s">
        <v>257</v>
      </c>
      <c r="K116" s="6" t="s">
        <v>100</v>
      </c>
    </row>
    <row r="117" spans="1:11" ht="30" customHeight="1" x14ac:dyDescent="0.25">
      <c r="A117" s="6" t="s">
        <v>569</v>
      </c>
      <c r="B117" s="5" t="s">
        <v>678</v>
      </c>
      <c r="C117" s="11" t="s">
        <v>679</v>
      </c>
      <c r="D117" s="5">
        <v>2002</v>
      </c>
      <c r="E117" s="5">
        <v>2000</v>
      </c>
      <c r="F117" s="12" t="s">
        <v>680</v>
      </c>
      <c r="G117" s="12" t="s">
        <v>604</v>
      </c>
      <c r="H117" s="6" t="s">
        <v>115</v>
      </c>
      <c r="I117" s="6" t="s">
        <v>116</v>
      </c>
      <c r="J117" s="11" t="s">
        <v>681</v>
      </c>
      <c r="K117" s="6" t="s">
        <v>115</v>
      </c>
    </row>
    <row r="118" spans="1:11" ht="30" customHeight="1" x14ac:dyDescent="0.25">
      <c r="A118" s="6" t="s">
        <v>569</v>
      </c>
      <c r="B118" s="5" t="s">
        <v>682</v>
      </c>
      <c r="C118" s="11" t="s">
        <v>683</v>
      </c>
      <c r="D118" s="5">
        <v>1998</v>
      </c>
      <c r="E118" s="5">
        <v>1998</v>
      </c>
      <c r="F118" s="12" t="s">
        <v>585</v>
      </c>
      <c r="G118" s="12" t="s">
        <v>600</v>
      </c>
      <c r="H118" s="6" t="s">
        <v>43</v>
      </c>
      <c r="I118" s="6" t="s">
        <v>44</v>
      </c>
      <c r="J118" s="6" t="s">
        <v>89</v>
      </c>
      <c r="K118" s="6" t="s">
        <v>43</v>
      </c>
    </row>
    <row r="119" spans="1:11" ht="30" customHeight="1" x14ac:dyDescent="0.25">
      <c r="A119" s="6" t="s">
        <v>569</v>
      </c>
      <c r="B119" s="5" t="s">
        <v>684</v>
      </c>
      <c r="C119" s="11" t="s">
        <v>685</v>
      </c>
      <c r="D119" s="5">
        <v>2000</v>
      </c>
      <c r="E119" s="5">
        <v>1998</v>
      </c>
      <c r="F119" s="12" t="s">
        <v>686</v>
      </c>
      <c r="G119" s="12" t="s">
        <v>591</v>
      </c>
      <c r="H119" s="6" t="s">
        <v>43</v>
      </c>
      <c r="I119" s="6" t="s">
        <v>44</v>
      </c>
      <c r="J119" s="11" t="s">
        <v>687</v>
      </c>
      <c r="K119" s="6" t="s">
        <v>43</v>
      </c>
    </row>
    <row r="120" spans="1:11" ht="30" customHeight="1" x14ac:dyDescent="0.25">
      <c r="A120" s="6" t="s">
        <v>569</v>
      </c>
      <c r="B120" s="5" t="s">
        <v>688</v>
      </c>
      <c r="C120" s="11" t="s">
        <v>689</v>
      </c>
      <c r="D120" s="5">
        <v>1999</v>
      </c>
      <c r="E120" s="5">
        <v>1999</v>
      </c>
      <c r="F120" s="12" t="s">
        <v>613</v>
      </c>
      <c r="G120" s="12" t="s">
        <v>600</v>
      </c>
      <c r="H120" s="6" t="s">
        <v>66</v>
      </c>
      <c r="I120" s="6" t="s">
        <v>287</v>
      </c>
      <c r="J120" s="11" t="s">
        <v>620</v>
      </c>
      <c r="K120" s="6" t="s">
        <v>66</v>
      </c>
    </row>
    <row r="121" spans="1:11" ht="30" customHeight="1" x14ac:dyDescent="0.25">
      <c r="A121" s="6" t="s">
        <v>569</v>
      </c>
      <c r="B121" s="5" t="s">
        <v>690</v>
      </c>
      <c r="C121" s="11" t="s">
        <v>691</v>
      </c>
      <c r="D121" s="5">
        <v>2002</v>
      </c>
      <c r="E121" s="5">
        <v>2002</v>
      </c>
      <c r="F121" s="12" t="s">
        <v>603</v>
      </c>
      <c r="G121" s="12" t="s">
        <v>573</v>
      </c>
      <c r="H121" s="6" t="s">
        <v>92</v>
      </c>
      <c r="I121" s="6" t="s">
        <v>93</v>
      </c>
      <c r="J121" s="6" t="s">
        <v>94</v>
      </c>
      <c r="K121" s="6" t="s">
        <v>92</v>
      </c>
    </row>
    <row r="122" spans="1:11" ht="30" customHeight="1" x14ac:dyDescent="0.25">
      <c r="A122" s="6" t="s">
        <v>569</v>
      </c>
      <c r="B122" s="5" t="s">
        <v>692</v>
      </c>
      <c r="C122" s="11" t="s">
        <v>693</v>
      </c>
      <c r="D122" s="5">
        <v>2003</v>
      </c>
      <c r="E122" s="5">
        <v>2001</v>
      </c>
      <c r="F122" s="12" t="s">
        <v>694</v>
      </c>
      <c r="G122" s="12" t="s">
        <v>573</v>
      </c>
      <c r="H122" s="6" t="s">
        <v>71</v>
      </c>
      <c r="I122" s="6" t="s">
        <v>72</v>
      </c>
      <c r="J122" s="11" t="s">
        <v>695</v>
      </c>
      <c r="K122" s="6" t="s">
        <v>71</v>
      </c>
    </row>
    <row r="123" spans="1:11" ht="30" customHeight="1" x14ac:dyDescent="0.25">
      <c r="A123" s="6" t="s">
        <v>569</v>
      </c>
      <c r="B123" s="5" t="s">
        <v>696</v>
      </c>
      <c r="C123" s="11" t="s">
        <v>697</v>
      </c>
      <c r="D123" s="5">
        <v>1998</v>
      </c>
      <c r="E123" s="5">
        <v>1998</v>
      </c>
      <c r="F123" s="12" t="s">
        <v>585</v>
      </c>
      <c r="G123" s="12" t="s">
        <v>573</v>
      </c>
      <c r="H123" s="6" t="s">
        <v>115</v>
      </c>
      <c r="I123" s="6" t="s">
        <v>116</v>
      </c>
      <c r="J123" s="11" t="s">
        <v>698</v>
      </c>
      <c r="K123" s="6" t="s">
        <v>115</v>
      </c>
    </row>
    <row r="124" spans="1:11" ht="30" customHeight="1" x14ac:dyDescent="0.25">
      <c r="A124" s="6" t="s">
        <v>569</v>
      </c>
      <c r="B124" s="5" t="s">
        <v>699</v>
      </c>
      <c r="C124" s="11" t="s">
        <v>700</v>
      </c>
      <c r="D124" s="5">
        <v>2002</v>
      </c>
      <c r="E124" s="5">
        <v>1998</v>
      </c>
      <c r="F124" s="12" t="s">
        <v>701</v>
      </c>
      <c r="G124" s="12" t="s">
        <v>604</v>
      </c>
      <c r="H124" s="6" t="s">
        <v>115</v>
      </c>
      <c r="I124" s="6" t="s">
        <v>116</v>
      </c>
      <c r="J124" s="11" t="s">
        <v>702</v>
      </c>
      <c r="K124" s="6" t="s">
        <v>115</v>
      </c>
    </row>
    <row r="125" spans="1:11" x14ac:dyDescent="0.25">
      <c r="A125" s="6" t="s">
        <v>703</v>
      </c>
      <c r="B125" s="5" t="s">
        <v>704</v>
      </c>
      <c r="C125" s="6" t="s">
        <v>33</v>
      </c>
      <c r="D125" s="5">
        <v>2003</v>
      </c>
      <c r="E125" s="5">
        <v>2003</v>
      </c>
      <c r="F125" s="7" t="s">
        <v>480</v>
      </c>
      <c r="G125" s="7" t="s">
        <v>34</v>
      </c>
      <c r="H125" s="6" t="s">
        <v>35</v>
      </c>
      <c r="I125" s="6" t="s">
        <v>36</v>
      </c>
      <c r="J125" s="6" t="s">
        <v>37</v>
      </c>
      <c r="K125" s="6" t="s">
        <v>35</v>
      </c>
    </row>
    <row r="126" spans="1:11" x14ac:dyDescent="0.25">
      <c r="A126" s="6" t="s">
        <v>703</v>
      </c>
      <c r="B126" s="5" t="s">
        <v>705</v>
      </c>
      <c r="C126" s="6" t="s">
        <v>40</v>
      </c>
      <c r="D126" s="5">
        <v>2002</v>
      </c>
      <c r="E126" s="5">
        <v>2002</v>
      </c>
      <c r="F126" s="7" t="s">
        <v>484</v>
      </c>
      <c r="G126" s="7" t="s">
        <v>10</v>
      </c>
      <c r="H126" s="6" t="s">
        <v>29</v>
      </c>
      <c r="I126" s="6" t="s">
        <v>30</v>
      </c>
      <c r="J126" s="6" t="s">
        <v>31</v>
      </c>
      <c r="K126" s="6" t="s">
        <v>29</v>
      </c>
    </row>
    <row r="127" spans="1:11" x14ac:dyDescent="0.25">
      <c r="A127" s="6" t="s">
        <v>703</v>
      </c>
      <c r="B127" s="5" t="s">
        <v>706</v>
      </c>
      <c r="C127" s="6" t="s">
        <v>62</v>
      </c>
      <c r="D127" s="5">
        <v>1999</v>
      </c>
      <c r="E127" s="5">
        <v>1999</v>
      </c>
      <c r="F127" s="7" t="s">
        <v>508</v>
      </c>
      <c r="G127" s="7" t="s">
        <v>23</v>
      </c>
      <c r="H127" s="6" t="s">
        <v>35</v>
      </c>
      <c r="I127" s="6" t="s">
        <v>36</v>
      </c>
      <c r="J127" s="6" t="s">
        <v>63</v>
      </c>
      <c r="K127" s="6" t="s">
        <v>35</v>
      </c>
    </row>
    <row r="128" spans="1:11" x14ac:dyDescent="0.25">
      <c r="A128" s="6" t="s">
        <v>703</v>
      </c>
      <c r="B128" s="5" t="s">
        <v>707</v>
      </c>
      <c r="C128" s="6" t="s">
        <v>84</v>
      </c>
      <c r="D128" s="5">
        <v>2002</v>
      </c>
      <c r="E128" s="5">
        <v>2002</v>
      </c>
      <c r="F128" s="7" t="s">
        <v>484</v>
      </c>
      <c r="G128" s="7" t="s">
        <v>23</v>
      </c>
      <c r="H128" s="6" t="s">
        <v>66</v>
      </c>
      <c r="I128" s="6" t="s">
        <v>85</v>
      </c>
      <c r="J128" s="6" t="s">
        <v>86</v>
      </c>
      <c r="K128" s="6" t="s">
        <v>66</v>
      </c>
    </row>
    <row r="129" spans="1:11" x14ac:dyDescent="0.25">
      <c r="A129" s="6" t="s">
        <v>703</v>
      </c>
      <c r="B129" s="5" t="s">
        <v>708</v>
      </c>
      <c r="C129" s="6" t="s">
        <v>122</v>
      </c>
      <c r="D129" s="5">
        <v>2003</v>
      </c>
      <c r="E129" s="5">
        <v>2003</v>
      </c>
      <c r="F129" s="7" t="s">
        <v>480</v>
      </c>
      <c r="G129" s="7" t="s">
        <v>10</v>
      </c>
      <c r="H129" s="6" t="s">
        <v>24</v>
      </c>
      <c r="I129" s="6" t="s">
        <v>123</v>
      </c>
      <c r="J129" s="6" t="s">
        <v>124</v>
      </c>
      <c r="K129" s="6" t="s">
        <v>24</v>
      </c>
    </row>
    <row r="130" spans="1:11" x14ac:dyDescent="0.25">
      <c r="A130" s="6" t="s">
        <v>703</v>
      </c>
      <c r="B130" s="5" t="s">
        <v>709</v>
      </c>
      <c r="C130" s="6" t="s">
        <v>136</v>
      </c>
      <c r="D130" s="5">
        <v>1999</v>
      </c>
      <c r="E130" s="5">
        <v>1999</v>
      </c>
      <c r="F130" s="7" t="s">
        <v>508</v>
      </c>
      <c r="G130" s="7" t="s">
        <v>23</v>
      </c>
      <c r="H130" s="6" t="s">
        <v>35</v>
      </c>
      <c r="I130" s="6" t="s">
        <v>36</v>
      </c>
      <c r="J130" s="6" t="s">
        <v>137</v>
      </c>
      <c r="K130" s="6" t="s">
        <v>35</v>
      </c>
    </row>
    <row r="131" spans="1:11" x14ac:dyDescent="0.25">
      <c r="A131" s="6" t="s">
        <v>703</v>
      </c>
      <c r="B131" s="5" t="s">
        <v>710</v>
      </c>
      <c r="C131" s="6" t="s">
        <v>161</v>
      </c>
      <c r="D131" s="5">
        <v>2001</v>
      </c>
      <c r="E131" s="5">
        <v>2001</v>
      </c>
      <c r="F131" s="7" t="s">
        <v>493</v>
      </c>
      <c r="G131" s="7" t="s">
        <v>23</v>
      </c>
      <c r="H131" s="6" t="s">
        <v>18</v>
      </c>
      <c r="I131" s="6" t="s">
        <v>162</v>
      </c>
      <c r="J131" s="6" t="s">
        <v>163</v>
      </c>
      <c r="K131" s="6" t="s">
        <v>18</v>
      </c>
    </row>
    <row r="132" spans="1:11" x14ac:dyDescent="0.25">
      <c r="A132" s="6" t="s">
        <v>703</v>
      </c>
      <c r="B132" s="5" t="s">
        <v>711</v>
      </c>
      <c r="C132" s="6" t="s">
        <v>183</v>
      </c>
      <c r="D132" s="5">
        <v>1998</v>
      </c>
      <c r="E132" s="5">
        <v>1998</v>
      </c>
      <c r="F132" s="7" t="s">
        <v>495</v>
      </c>
      <c r="G132" s="7" t="s">
        <v>17</v>
      </c>
      <c r="H132" s="6" t="s">
        <v>35</v>
      </c>
      <c r="I132" s="6" t="s">
        <v>184</v>
      </c>
      <c r="J132" s="6" t="s">
        <v>185</v>
      </c>
      <c r="K132" s="6" t="s">
        <v>35</v>
      </c>
    </row>
    <row r="133" spans="1:11" x14ac:dyDescent="0.25">
      <c r="A133" s="6" t="s">
        <v>703</v>
      </c>
      <c r="B133" s="5" t="s">
        <v>712</v>
      </c>
      <c r="C133" s="6" t="s">
        <v>193</v>
      </c>
      <c r="D133" s="5">
        <v>2001</v>
      </c>
      <c r="E133" s="5">
        <v>2001</v>
      </c>
      <c r="F133" s="7" t="s">
        <v>493</v>
      </c>
      <c r="G133" s="7" t="s">
        <v>23</v>
      </c>
      <c r="H133" s="6" t="s">
        <v>55</v>
      </c>
      <c r="I133" s="6" t="s">
        <v>156</v>
      </c>
      <c r="J133" s="6" t="s">
        <v>157</v>
      </c>
      <c r="K133" s="6" t="s">
        <v>55</v>
      </c>
    </row>
    <row r="134" spans="1:11" x14ac:dyDescent="0.25">
      <c r="A134" s="6" t="s">
        <v>703</v>
      </c>
      <c r="B134" s="5" t="s">
        <v>713</v>
      </c>
      <c r="C134" s="6" t="s">
        <v>195</v>
      </c>
      <c r="D134" s="5">
        <v>1999</v>
      </c>
      <c r="E134" s="5">
        <v>1999</v>
      </c>
      <c r="F134" s="7" t="s">
        <v>508</v>
      </c>
      <c r="G134" s="7" t="s">
        <v>17</v>
      </c>
      <c r="H134" s="6" t="s">
        <v>196</v>
      </c>
      <c r="I134" s="6" t="s">
        <v>197</v>
      </c>
      <c r="J134" s="6" t="s">
        <v>198</v>
      </c>
      <c r="K134" s="6" t="s">
        <v>35</v>
      </c>
    </row>
    <row r="135" spans="1:11" x14ac:dyDescent="0.25">
      <c r="A135" s="6" t="s">
        <v>703</v>
      </c>
      <c r="B135" s="5" t="s">
        <v>714</v>
      </c>
      <c r="C135" s="6" t="s">
        <v>204</v>
      </c>
      <c r="D135" s="5">
        <v>2001</v>
      </c>
      <c r="E135" s="5">
        <v>2001</v>
      </c>
      <c r="F135" s="7" t="s">
        <v>493</v>
      </c>
      <c r="G135" s="7" t="s">
        <v>23</v>
      </c>
      <c r="H135" s="6" t="s">
        <v>58</v>
      </c>
      <c r="I135" s="6" t="s">
        <v>59</v>
      </c>
      <c r="J135" s="6" t="s">
        <v>205</v>
      </c>
      <c r="K135" s="6" t="s">
        <v>58</v>
      </c>
    </row>
    <row r="136" spans="1:11" x14ac:dyDescent="0.25">
      <c r="A136" s="6" t="s">
        <v>703</v>
      </c>
      <c r="B136" s="5" t="s">
        <v>715</v>
      </c>
      <c r="C136" s="6" t="s">
        <v>207</v>
      </c>
      <c r="D136" s="5">
        <v>2002</v>
      </c>
      <c r="E136" s="5">
        <v>2002</v>
      </c>
      <c r="F136" s="7" t="s">
        <v>484</v>
      </c>
      <c r="G136" s="7" t="s">
        <v>23</v>
      </c>
      <c r="H136" s="6" t="s">
        <v>55</v>
      </c>
      <c r="I136" s="6" t="s">
        <v>49</v>
      </c>
      <c r="J136" s="6" t="s">
        <v>50</v>
      </c>
      <c r="K136" s="6" t="s">
        <v>55</v>
      </c>
    </row>
    <row r="137" spans="1:11" x14ac:dyDescent="0.25">
      <c r="A137" s="6" t="s">
        <v>703</v>
      </c>
      <c r="B137" s="5" t="s">
        <v>716</v>
      </c>
      <c r="C137" s="6" t="s">
        <v>228</v>
      </c>
      <c r="D137" s="5">
        <v>1998</v>
      </c>
      <c r="E137" s="5">
        <v>1998</v>
      </c>
      <c r="F137" s="7" t="s">
        <v>495</v>
      </c>
      <c r="G137" s="7" t="s">
        <v>17</v>
      </c>
      <c r="H137" s="6" t="s">
        <v>66</v>
      </c>
      <c r="I137" s="6" t="s">
        <v>229</v>
      </c>
      <c r="J137" s="6" t="s">
        <v>68</v>
      </c>
      <c r="K137" s="6" t="s">
        <v>66</v>
      </c>
    </row>
    <row r="138" spans="1:11" x14ac:dyDescent="0.25">
      <c r="A138" s="6" t="s">
        <v>703</v>
      </c>
      <c r="B138" s="5" t="s">
        <v>717</v>
      </c>
      <c r="C138" s="6" t="s">
        <v>231</v>
      </c>
      <c r="D138" s="5">
        <v>1998</v>
      </c>
      <c r="E138" s="5">
        <v>1998</v>
      </c>
      <c r="F138" s="7" t="s">
        <v>495</v>
      </c>
      <c r="G138" s="7" t="s">
        <v>17</v>
      </c>
      <c r="H138" s="6" t="s">
        <v>43</v>
      </c>
      <c r="I138" s="6" t="s">
        <v>44</v>
      </c>
      <c r="J138" s="6" t="s">
        <v>232</v>
      </c>
      <c r="K138" s="6" t="s">
        <v>43</v>
      </c>
    </row>
    <row r="139" spans="1:11" x14ac:dyDescent="0.25">
      <c r="A139" s="6" t="s">
        <v>703</v>
      </c>
      <c r="B139" s="5" t="s">
        <v>718</v>
      </c>
      <c r="C139" s="6" t="s">
        <v>238</v>
      </c>
      <c r="D139" s="5">
        <v>1999</v>
      </c>
      <c r="E139" s="5">
        <v>1999</v>
      </c>
      <c r="F139" s="7" t="s">
        <v>508</v>
      </c>
      <c r="G139" s="7" t="s">
        <v>17</v>
      </c>
      <c r="H139" s="6" t="s">
        <v>172</v>
      </c>
      <c r="I139" s="6" t="s">
        <v>173</v>
      </c>
      <c r="J139" s="6" t="s">
        <v>174</v>
      </c>
      <c r="K139" s="6" t="s">
        <v>172</v>
      </c>
    </row>
    <row r="140" spans="1:11" x14ac:dyDescent="0.25">
      <c r="A140" s="6" t="s">
        <v>703</v>
      </c>
      <c r="B140" s="5" t="s">
        <v>719</v>
      </c>
      <c r="C140" s="6" t="s">
        <v>240</v>
      </c>
      <c r="D140" s="5">
        <v>2001</v>
      </c>
      <c r="E140" s="5">
        <v>2001</v>
      </c>
      <c r="F140" s="7" t="s">
        <v>493</v>
      </c>
      <c r="G140" s="7" t="s">
        <v>17</v>
      </c>
      <c r="H140" s="6" t="s">
        <v>43</v>
      </c>
      <c r="I140" s="6" t="s">
        <v>44</v>
      </c>
      <c r="J140" s="6" t="s">
        <v>89</v>
      </c>
      <c r="K140" s="6" t="s">
        <v>43</v>
      </c>
    </row>
    <row r="141" spans="1:11" x14ac:dyDescent="0.25">
      <c r="A141" s="6" t="s">
        <v>703</v>
      </c>
      <c r="B141" s="5" t="s">
        <v>720</v>
      </c>
      <c r="C141" s="6" t="s">
        <v>249</v>
      </c>
      <c r="D141" s="5">
        <v>1998</v>
      </c>
      <c r="E141" s="5">
        <v>1998</v>
      </c>
      <c r="F141" s="7" t="s">
        <v>495</v>
      </c>
      <c r="G141" s="7" t="s">
        <v>23</v>
      </c>
      <c r="H141" s="6" t="s">
        <v>115</v>
      </c>
      <c r="I141" s="6" t="s">
        <v>116</v>
      </c>
      <c r="J141" s="6" t="s">
        <v>117</v>
      </c>
      <c r="K141" s="6" t="s">
        <v>115</v>
      </c>
    </row>
    <row r="142" spans="1:11" x14ac:dyDescent="0.25">
      <c r="A142" s="6" t="s">
        <v>703</v>
      </c>
      <c r="B142" s="5" t="s">
        <v>721</v>
      </c>
      <c r="C142" s="6" t="s">
        <v>265</v>
      </c>
      <c r="D142" s="5">
        <v>1999</v>
      </c>
      <c r="E142" s="5">
        <v>1999</v>
      </c>
      <c r="F142" s="7" t="s">
        <v>508</v>
      </c>
      <c r="G142" s="7" t="s">
        <v>17</v>
      </c>
      <c r="H142" s="6" t="s">
        <v>100</v>
      </c>
      <c r="I142" s="6" t="s">
        <v>266</v>
      </c>
      <c r="J142" s="6" t="s">
        <v>267</v>
      </c>
      <c r="K142" s="6" t="s">
        <v>100</v>
      </c>
    </row>
    <row r="143" spans="1:11" x14ac:dyDescent="0.25">
      <c r="A143" s="6" t="s">
        <v>703</v>
      </c>
      <c r="B143" s="5" t="s">
        <v>722</v>
      </c>
      <c r="C143" s="6" t="s">
        <v>286</v>
      </c>
      <c r="D143" s="5">
        <v>1998</v>
      </c>
      <c r="E143" s="5">
        <v>1998</v>
      </c>
      <c r="F143" s="7" t="s">
        <v>495</v>
      </c>
      <c r="G143" s="7" t="s">
        <v>17</v>
      </c>
      <c r="H143" s="6" t="s">
        <v>66</v>
      </c>
      <c r="I143" s="6" t="s">
        <v>287</v>
      </c>
      <c r="J143" s="6" t="s">
        <v>288</v>
      </c>
      <c r="K143" s="6" t="s">
        <v>66</v>
      </c>
    </row>
    <row r="144" spans="1:11" x14ac:dyDescent="0.25">
      <c r="A144" s="6" t="s">
        <v>703</v>
      </c>
      <c r="B144" s="5" t="s">
        <v>723</v>
      </c>
      <c r="C144" s="6" t="s">
        <v>307</v>
      </c>
      <c r="D144" s="5">
        <v>1998</v>
      </c>
      <c r="E144" s="5">
        <v>1998</v>
      </c>
      <c r="F144" s="7" t="s">
        <v>495</v>
      </c>
      <c r="G144" s="7" t="s">
        <v>179</v>
      </c>
      <c r="H144" s="6" t="s">
        <v>308</v>
      </c>
      <c r="I144" s="6" t="s">
        <v>309</v>
      </c>
      <c r="J144" s="6" t="s">
        <v>310</v>
      </c>
      <c r="K144" s="6" t="s">
        <v>24</v>
      </c>
    </row>
    <row r="145" spans="1:11" x14ac:dyDescent="0.25">
      <c r="A145" s="6" t="s">
        <v>703</v>
      </c>
      <c r="B145" s="5" t="s">
        <v>724</v>
      </c>
      <c r="C145" s="6" t="s">
        <v>326</v>
      </c>
      <c r="D145" s="5">
        <v>2000</v>
      </c>
      <c r="E145" s="5">
        <v>2000</v>
      </c>
      <c r="F145" s="7" t="s">
        <v>482</v>
      </c>
      <c r="G145" s="7" t="s">
        <v>17</v>
      </c>
      <c r="H145" s="6" t="s">
        <v>196</v>
      </c>
      <c r="I145" s="6" t="s">
        <v>327</v>
      </c>
      <c r="J145" s="6" t="s">
        <v>328</v>
      </c>
      <c r="K145" s="6" t="s">
        <v>35</v>
      </c>
    </row>
    <row r="146" spans="1:11" x14ac:dyDescent="0.25">
      <c r="A146" s="6" t="s">
        <v>703</v>
      </c>
      <c r="B146" s="5" t="s">
        <v>725</v>
      </c>
      <c r="C146" s="6" t="s">
        <v>338</v>
      </c>
      <c r="D146" s="5">
        <v>2002</v>
      </c>
      <c r="E146" s="5">
        <v>2002</v>
      </c>
      <c r="F146" s="7" t="s">
        <v>484</v>
      </c>
      <c r="G146" s="7" t="s">
        <v>23</v>
      </c>
      <c r="H146" s="6" t="s">
        <v>48</v>
      </c>
      <c r="I146" s="6" t="s">
        <v>156</v>
      </c>
      <c r="J146" s="6" t="s">
        <v>157</v>
      </c>
      <c r="K146" s="6" t="s">
        <v>55</v>
      </c>
    </row>
    <row r="147" spans="1:11" x14ac:dyDescent="0.25">
      <c r="A147" s="6" t="s">
        <v>703</v>
      </c>
      <c r="B147" s="5" t="s">
        <v>726</v>
      </c>
      <c r="C147" s="6" t="s">
        <v>340</v>
      </c>
      <c r="D147" s="5">
        <v>2003</v>
      </c>
      <c r="E147" s="5">
        <v>2003</v>
      </c>
      <c r="F147" s="7" t="s">
        <v>480</v>
      </c>
      <c r="G147" s="7" t="s">
        <v>17</v>
      </c>
      <c r="H147" s="6" t="s">
        <v>71</v>
      </c>
      <c r="I147" s="6" t="s">
        <v>72</v>
      </c>
      <c r="J147" s="6" t="s">
        <v>73</v>
      </c>
      <c r="K147" s="6" t="s">
        <v>71</v>
      </c>
    </row>
    <row r="148" spans="1:11" x14ac:dyDescent="0.25">
      <c r="A148" s="6" t="s">
        <v>703</v>
      </c>
      <c r="B148" s="5" t="s">
        <v>727</v>
      </c>
      <c r="C148" s="6" t="s">
        <v>347</v>
      </c>
      <c r="D148" s="5">
        <v>1998</v>
      </c>
      <c r="E148" s="5">
        <v>1998</v>
      </c>
      <c r="F148" s="7" t="s">
        <v>495</v>
      </c>
      <c r="G148" s="7" t="s">
        <v>17</v>
      </c>
      <c r="H148" s="6" t="s">
        <v>100</v>
      </c>
      <c r="I148" s="6" t="s">
        <v>111</v>
      </c>
      <c r="J148" s="6" t="s">
        <v>348</v>
      </c>
      <c r="K148" s="6" t="s">
        <v>100</v>
      </c>
    </row>
    <row r="149" spans="1:11" x14ac:dyDescent="0.25">
      <c r="A149" s="6" t="s">
        <v>703</v>
      </c>
      <c r="B149" s="5" t="s">
        <v>728</v>
      </c>
      <c r="C149" s="6" t="s">
        <v>353</v>
      </c>
      <c r="D149" s="5">
        <v>1982</v>
      </c>
      <c r="E149" s="5">
        <v>1982</v>
      </c>
      <c r="F149" s="7" t="s">
        <v>729</v>
      </c>
      <c r="G149" s="7" t="s">
        <v>354</v>
      </c>
      <c r="H149" s="6" t="s">
        <v>100</v>
      </c>
      <c r="I149" s="6" t="s">
        <v>355</v>
      </c>
      <c r="J149" s="6" t="s">
        <v>356</v>
      </c>
      <c r="K149" s="6" t="s">
        <v>543</v>
      </c>
    </row>
    <row r="150" spans="1:11" x14ac:dyDescent="0.25">
      <c r="A150" s="6" t="s">
        <v>703</v>
      </c>
      <c r="B150" s="5" t="s">
        <v>730</v>
      </c>
      <c r="C150" s="6" t="s">
        <v>358</v>
      </c>
      <c r="D150" s="5">
        <v>1985</v>
      </c>
      <c r="E150" s="5">
        <v>1985</v>
      </c>
      <c r="F150" s="7" t="s">
        <v>731</v>
      </c>
      <c r="G150" s="7" t="s">
        <v>354</v>
      </c>
      <c r="H150" s="6" t="s">
        <v>100</v>
      </c>
      <c r="I150" s="6" t="s">
        <v>355</v>
      </c>
      <c r="J150" s="6" t="s">
        <v>356</v>
      </c>
      <c r="K150" s="6" t="s">
        <v>543</v>
      </c>
    </row>
    <row r="151" spans="1:11" x14ac:dyDescent="0.25">
      <c r="A151" s="6" t="s">
        <v>703</v>
      </c>
      <c r="B151" s="5" t="s">
        <v>732</v>
      </c>
      <c r="C151" s="6" t="s">
        <v>360</v>
      </c>
      <c r="D151" s="5">
        <v>1998</v>
      </c>
      <c r="E151" s="5">
        <v>1998</v>
      </c>
      <c r="F151" s="7" t="s">
        <v>495</v>
      </c>
      <c r="G151" s="7" t="s">
        <v>17</v>
      </c>
      <c r="H151" s="6" t="s">
        <v>92</v>
      </c>
      <c r="I151" s="6" t="s">
        <v>361</v>
      </c>
      <c r="J151" s="6" t="s">
        <v>362</v>
      </c>
      <c r="K151" s="6" t="s">
        <v>92</v>
      </c>
    </row>
    <row r="152" spans="1:11" x14ac:dyDescent="0.25">
      <c r="A152" s="6" t="s">
        <v>703</v>
      </c>
      <c r="B152" s="5" t="s">
        <v>733</v>
      </c>
      <c r="C152" s="6" t="s">
        <v>364</v>
      </c>
      <c r="D152" s="5">
        <v>1999</v>
      </c>
      <c r="E152" s="5">
        <v>1999</v>
      </c>
      <c r="F152" s="7" t="s">
        <v>508</v>
      </c>
      <c r="G152" s="7" t="s">
        <v>17</v>
      </c>
      <c r="H152" s="6" t="s">
        <v>71</v>
      </c>
      <c r="I152" s="6" t="s">
        <v>365</v>
      </c>
      <c r="J152" s="6" t="s">
        <v>366</v>
      </c>
      <c r="K152" s="6" t="s">
        <v>71</v>
      </c>
    </row>
    <row r="153" spans="1:11" x14ac:dyDescent="0.25">
      <c r="A153" s="6" t="s">
        <v>703</v>
      </c>
      <c r="B153" s="5" t="s">
        <v>734</v>
      </c>
      <c r="C153" s="6" t="s">
        <v>368</v>
      </c>
      <c r="D153" s="5">
        <v>2001</v>
      </c>
      <c r="E153" s="5">
        <v>2001</v>
      </c>
      <c r="F153" s="7" t="s">
        <v>493</v>
      </c>
      <c r="G153" s="7" t="s">
        <v>17</v>
      </c>
      <c r="H153" s="6" t="s">
        <v>100</v>
      </c>
      <c r="I153" s="6" t="s">
        <v>369</v>
      </c>
      <c r="J153" s="6" t="s">
        <v>370</v>
      </c>
      <c r="K153" s="6" t="s">
        <v>100</v>
      </c>
    </row>
    <row r="154" spans="1:11" x14ac:dyDescent="0.25">
      <c r="A154" s="6" t="s">
        <v>703</v>
      </c>
      <c r="B154" s="5" t="s">
        <v>735</v>
      </c>
      <c r="C154" s="6" t="s">
        <v>372</v>
      </c>
      <c r="D154" s="5">
        <v>2002</v>
      </c>
      <c r="E154" s="5">
        <v>2002</v>
      </c>
      <c r="F154" s="7" t="s">
        <v>484</v>
      </c>
      <c r="G154" s="7" t="s">
        <v>23</v>
      </c>
      <c r="H154" s="6" t="s">
        <v>43</v>
      </c>
      <c r="I154" s="6" t="s">
        <v>44</v>
      </c>
      <c r="J154" s="6" t="s">
        <v>373</v>
      </c>
      <c r="K154" s="6" t="s">
        <v>43</v>
      </c>
    </row>
    <row r="155" spans="1:11" x14ac:dyDescent="0.25">
      <c r="A155" s="6" t="s">
        <v>703</v>
      </c>
      <c r="B155" s="5" t="s">
        <v>736</v>
      </c>
      <c r="C155" s="6" t="s">
        <v>399</v>
      </c>
      <c r="D155" s="5">
        <v>2000</v>
      </c>
      <c r="E155" s="5">
        <v>2000</v>
      </c>
      <c r="F155" s="7" t="s">
        <v>482</v>
      </c>
      <c r="G155" s="7" t="s">
        <v>17</v>
      </c>
      <c r="H155" s="6" t="s">
        <v>172</v>
      </c>
      <c r="I155" s="6" t="s">
        <v>173</v>
      </c>
      <c r="J155" s="6" t="s">
        <v>174</v>
      </c>
      <c r="K155" s="6" t="s">
        <v>172</v>
      </c>
    </row>
    <row r="156" spans="1:11" x14ac:dyDescent="0.25">
      <c r="A156" s="6" t="s">
        <v>703</v>
      </c>
      <c r="B156" s="5" t="s">
        <v>737</v>
      </c>
      <c r="C156" s="6" t="s">
        <v>411</v>
      </c>
      <c r="D156" s="5">
        <v>2001</v>
      </c>
      <c r="E156" s="5">
        <v>2001</v>
      </c>
      <c r="F156" s="7" t="s">
        <v>493</v>
      </c>
      <c r="G156" s="7" t="s">
        <v>23</v>
      </c>
      <c r="H156" s="6" t="s">
        <v>24</v>
      </c>
      <c r="I156" s="6" t="s">
        <v>123</v>
      </c>
      <c r="J156" s="6" t="s">
        <v>124</v>
      </c>
      <c r="K156" s="6" t="s">
        <v>24</v>
      </c>
    </row>
    <row r="157" spans="1:11" x14ac:dyDescent="0.25">
      <c r="A157" s="6" t="s">
        <v>703</v>
      </c>
      <c r="B157" s="5" t="s">
        <v>738</v>
      </c>
      <c r="C157" s="6" t="s">
        <v>430</v>
      </c>
      <c r="D157" s="5">
        <v>2001</v>
      </c>
      <c r="E157" s="5">
        <v>2001</v>
      </c>
      <c r="F157" s="7" t="s">
        <v>493</v>
      </c>
      <c r="G157" s="7" t="s">
        <v>17</v>
      </c>
      <c r="H157" s="6" t="s">
        <v>431</v>
      </c>
      <c r="I157" s="6" t="s">
        <v>432</v>
      </c>
      <c r="J157" s="6" t="s">
        <v>433</v>
      </c>
      <c r="K157" s="6" t="s">
        <v>24</v>
      </c>
    </row>
    <row r="158" spans="1:11" x14ac:dyDescent="0.25">
      <c r="A158" s="6" t="s">
        <v>703</v>
      </c>
      <c r="B158" s="5" t="s">
        <v>739</v>
      </c>
      <c r="C158" s="6" t="s">
        <v>450</v>
      </c>
      <c r="D158" s="5">
        <v>2002</v>
      </c>
      <c r="E158" s="5">
        <v>2002</v>
      </c>
      <c r="F158" s="7" t="s">
        <v>484</v>
      </c>
      <c r="G158" s="7" t="s">
        <v>34</v>
      </c>
      <c r="H158" s="6" t="s">
        <v>43</v>
      </c>
      <c r="I158" s="6" t="s">
        <v>44</v>
      </c>
      <c r="J158" s="6" t="s">
        <v>45</v>
      </c>
      <c r="K158" s="6" t="s">
        <v>43</v>
      </c>
    </row>
    <row r="159" spans="1:11" x14ac:dyDescent="0.25">
      <c r="A159" s="6" t="s">
        <v>703</v>
      </c>
      <c r="B159" s="5" t="s">
        <v>740</v>
      </c>
      <c r="C159" s="6" t="s">
        <v>462</v>
      </c>
      <c r="D159" s="5">
        <v>2000</v>
      </c>
      <c r="E159" s="5">
        <v>2000</v>
      </c>
      <c r="F159" s="7" t="s">
        <v>482</v>
      </c>
      <c r="G159" s="7" t="s">
        <v>179</v>
      </c>
      <c r="H159" s="6" t="s">
        <v>308</v>
      </c>
      <c r="I159" s="6" t="s">
        <v>309</v>
      </c>
      <c r="J159" s="6" t="s">
        <v>310</v>
      </c>
      <c r="K159" s="6" t="s">
        <v>24</v>
      </c>
    </row>
    <row r="160" spans="1:11" x14ac:dyDescent="0.25">
      <c r="A160" s="6" t="s">
        <v>703</v>
      </c>
      <c r="B160" s="5" t="s">
        <v>741</v>
      </c>
      <c r="C160" s="6" t="s">
        <v>472</v>
      </c>
      <c r="D160" s="5">
        <v>2001</v>
      </c>
      <c r="E160" s="5">
        <v>2001</v>
      </c>
      <c r="F160" s="7" t="s">
        <v>493</v>
      </c>
      <c r="G160" s="7" t="s">
        <v>17</v>
      </c>
      <c r="H160" s="6" t="s">
        <v>71</v>
      </c>
      <c r="I160" s="6" t="s">
        <v>72</v>
      </c>
      <c r="J160" s="6" t="s">
        <v>73</v>
      </c>
      <c r="K160" s="6" t="s">
        <v>71</v>
      </c>
    </row>
    <row r="161" spans="1:11" x14ac:dyDescent="0.25">
      <c r="A161" s="6" t="s">
        <v>742</v>
      </c>
      <c r="B161" s="5" t="s">
        <v>743</v>
      </c>
      <c r="C161" s="6" t="s">
        <v>70</v>
      </c>
      <c r="D161" s="5">
        <v>2001</v>
      </c>
      <c r="E161" s="5">
        <v>2001</v>
      </c>
      <c r="F161" s="7" t="s">
        <v>493</v>
      </c>
      <c r="G161" s="7" t="s">
        <v>23</v>
      </c>
      <c r="H161" s="6" t="s">
        <v>71</v>
      </c>
      <c r="I161" s="6" t="s">
        <v>72</v>
      </c>
      <c r="J161" s="6" t="s">
        <v>73</v>
      </c>
      <c r="K161" s="6" t="s">
        <v>71</v>
      </c>
    </row>
    <row r="162" spans="1:11" x14ac:dyDescent="0.25">
      <c r="A162" s="6" t="s">
        <v>742</v>
      </c>
      <c r="B162" s="5" t="s">
        <v>744</v>
      </c>
      <c r="C162" s="6" t="s">
        <v>79</v>
      </c>
      <c r="D162" s="5">
        <v>1998</v>
      </c>
      <c r="E162" s="5">
        <v>1998</v>
      </c>
      <c r="F162" s="7" t="s">
        <v>495</v>
      </c>
      <c r="G162" s="7" t="s">
        <v>17</v>
      </c>
      <c r="H162" s="6" t="s">
        <v>80</v>
      </c>
      <c r="I162" s="6" t="s">
        <v>81</v>
      </c>
      <c r="J162" s="6" t="s">
        <v>82</v>
      </c>
      <c r="K162" s="6" t="s">
        <v>80</v>
      </c>
    </row>
    <row r="163" spans="1:11" x14ac:dyDescent="0.25">
      <c r="A163" s="6" t="s">
        <v>742</v>
      </c>
      <c r="B163" s="5" t="s">
        <v>745</v>
      </c>
      <c r="C163" s="6" t="s">
        <v>88</v>
      </c>
      <c r="D163" s="5">
        <v>1998</v>
      </c>
      <c r="E163" s="5">
        <v>1998</v>
      </c>
      <c r="F163" s="7" t="s">
        <v>495</v>
      </c>
      <c r="G163" s="7" t="s">
        <v>17</v>
      </c>
      <c r="H163" s="6" t="s">
        <v>43</v>
      </c>
      <c r="I163" s="6" t="s">
        <v>44</v>
      </c>
      <c r="J163" s="6" t="s">
        <v>89</v>
      </c>
      <c r="K163" s="6" t="s">
        <v>43</v>
      </c>
    </row>
    <row r="164" spans="1:11" x14ac:dyDescent="0.25">
      <c r="A164" s="6" t="s">
        <v>742</v>
      </c>
      <c r="B164" s="5" t="s">
        <v>746</v>
      </c>
      <c r="C164" s="6" t="s">
        <v>91</v>
      </c>
      <c r="D164" s="5">
        <v>1998</v>
      </c>
      <c r="E164" s="5">
        <v>1998</v>
      </c>
      <c r="F164" s="7" t="s">
        <v>495</v>
      </c>
      <c r="G164" s="7" t="s">
        <v>17</v>
      </c>
      <c r="H164" s="6" t="s">
        <v>92</v>
      </c>
      <c r="I164" s="6" t="s">
        <v>93</v>
      </c>
      <c r="J164" s="6" t="s">
        <v>94</v>
      </c>
      <c r="K164" s="6" t="s">
        <v>92</v>
      </c>
    </row>
    <row r="165" spans="1:11" x14ac:dyDescent="0.25">
      <c r="A165" s="6" t="s">
        <v>742</v>
      </c>
      <c r="B165" s="5" t="s">
        <v>747</v>
      </c>
      <c r="C165" s="6" t="s">
        <v>96</v>
      </c>
      <c r="D165" s="5">
        <v>2001</v>
      </c>
      <c r="E165" s="5">
        <v>2001</v>
      </c>
      <c r="F165" s="7" t="s">
        <v>493</v>
      </c>
      <c r="G165" s="7" t="s">
        <v>23</v>
      </c>
      <c r="H165" s="6" t="s">
        <v>43</v>
      </c>
      <c r="I165" s="6" t="s">
        <v>44</v>
      </c>
      <c r="J165" s="6" t="s">
        <v>97</v>
      </c>
      <c r="K165" s="6" t="s">
        <v>43</v>
      </c>
    </row>
    <row r="166" spans="1:11" x14ac:dyDescent="0.25">
      <c r="A166" s="6" t="s">
        <v>742</v>
      </c>
      <c r="B166" s="5" t="s">
        <v>748</v>
      </c>
      <c r="C166" s="6" t="s">
        <v>99</v>
      </c>
      <c r="D166" s="5">
        <v>2002</v>
      </c>
      <c r="E166" s="5">
        <v>2002</v>
      </c>
      <c r="F166" s="7" t="s">
        <v>484</v>
      </c>
      <c r="G166" s="7" t="s">
        <v>23</v>
      </c>
      <c r="H166" s="6" t="s">
        <v>100</v>
      </c>
      <c r="I166" s="6" t="s">
        <v>101</v>
      </c>
      <c r="J166" s="6" t="s">
        <v>102</v>
      </c>
      <c r="K166" s="6" t="s">
        <v>100</v>
      </c>
    </row>
    <row r="167" spans="1:11" x14ac:dyDescent="0.25">
      <c r="A167" s="6" t="s">
        <v>742</v>
      </c>
      <c r="B167" s="5" t="s">
        <v>749</v>
      </c>
      <c r="C167" s="6" t="s">
        <v>104</v>
      </c>
      <c r="D167" s="5">
        <v>2000</v>
      </c>
      <c r="E167" s="5">
        <v>2000</v>
      </c>
      <c r="F167" s="7" t="s">
        <v>482</v>
      </c>
      <c r="G167" s="7" t="s">
        <v>23</v>
      </c>
      <c r="H167" s="6" t="s">
        <v>100</v>
      </c>
      <c r="I167" s="6" t="s">
        <v>101</v>
      </c>
      <c r="J167" s="6" t="s">
        <v>102</v>
      </c>
      <c r="K167" s="6" t="s">
        <v>100</v>
      </c>
    </row>
    <row r="168" spans="1:11" x14ac:dyDescent="0.25">
      <c r="A168" s="6" t="s">
        <v>742</v>
      </c>
      <c r="B168" s="5" t="s">
        <v>750</v>
      </c>
      <c r="C168" s="6" t="s">
        <v>110</v>
      </c>
      <c r="D168" s="5">
        <v>1999</v>
      </c>
      <c r="E168" s="5">
        <v>1999</v>
      </c>
      <c r="F168" s="7" t="s">
        <v>508</v>
      </c>
      <c r="G168" s="7" t="s">
        <v>17</v>
      </c>
      <c r="H168" s="6" t="s">
        <v>100</v>
      </c>
      <c r="I168" s="6" t="s">
        <v>111</v>
      </c>
      <c r="J168" s="6" t="s">
        <v>112</v>
      </c>
      <c r="K168" s="6" t="s">
        <v>100</v>
      </c>
    </row>
    <row r="169" spans="1:11" x14ac:dyDescent="0.25">
      <c r="A169" s="6" t="s">
        <v>742</v>
      </c>
      <c r="B169" s="5" t="s">
        <v>751</v>
      </c>
      <c r="C169" s="6" t="s">
        <v>114</v>
      </c>
      <c r="D169" s="5">
        <v>1998</v>
      </c>
      <c r="E169" s="5">
        <v>1998</v>
      </c>
      <c r="F169" s="7" t="s">
        <v>495</v>
      </c>
      <c r="G169" s="7" t="s">
        <v>23</v>
      </c>
      <c r="H169" s="6" t="s">
        <v>115</v>
      </c>
      <c r="I169" s="6" t="s">
        <v>116</v>
      </c>
      <c r="J169" s="6" t="s">
        <v>117</v>
      </c>
      <c r="K169" s="6" t="s">
        <v>115</v>
      </c>
    </row>
    <row r="170" spans="1:11" x14ac:dyDescent="0.25">
      <c r="A170" s="6" t="s">
        <v>742</v>
      </c>
      <c r="B170" s="5" t="s">
        <v>752</v>
      </c>
      <c r="C170" s="6" t="s">
        <v>126</v>
      </c>
      <c r="D170" s="5">
        <v>1999</v>
      </c>
      <c r="E170" s="5">
        <v>1999</v>
      </c>
      <c r="F170" s="7" t="s">
        <v>508</v>
      </c>
      <c r="G170" s="7" t="s">
        <v>23</v>
      </c>
      <c r="H170" s="6" t="s">
        <v>92</v>
      </c>
      <c r="I170" s="6" t="s">
        <v>93</v>
      </c>
      <c r="J170" s="6" t="s">
        <v>94</v>
      </c>
      <c r="K170" s="6" t="s">
        <v>92</v>
      </c>
    </row>
    <row r="171" spans="1:11" x14ac:dyDescent="0.25">
      <c r="A171" s="6" t="s">
        <v>742</v>
      </c>
      <c r="B171" s="5" t="s">
        <v>753</v>
      </c>
      <c r="C171" s="6" t="s">
        <v>128</v>
      </c>
      <c r="D171" s="5">
        <v>1995</v>
      </c>
      <c r="E171" s="5">
        <v>1995</v>
      </c>
      <c r="F171" s="7" t="s">
        <v>754</v>
      </c>
      <c r="G171" s="7" t="s">
        <v>17</v>
      </c>
      <c r="H171" s="6" t="s">
        <v>100</v>
      </c>
      <c r="I171" s="6" t="s">
        <v>129</v>
      </c>
      <c r="J171" s="6" t="s">
        <v>130</v>
      </c>
      <c r="K171" s="6" t="s">
        <v>543</v>
      </c>
    </row>
    <row r="172" spans="1:11" x14ac:dyDescent="0.25">
      <c r="A172" s="6" t="s">
        <v>742</v>
      </c>
      <c r="B172" s="5" t="s">
        <v>755</v>
      </c>
      <c r="C172" s="6" t="s">
        <v>132</v>
      </c>
      <c r="D172" s="5">
        <v>1998</v>
      </c>
      <c r="E172" s="5">
        <v>1998</v>
      </c>
      <c r="F172" s="7" t="s">
        <v>495</v>
      </c>
      <c r="G172" s="7" t="s">
        <v>17</v>
      </c>
      <c r="H172" s="6" t="s">
        <v>71</v>
      </c>
      <c r="I172" s="6" t="s">
        <v>133</v>
      </c>
      <c r="J172" s="6" t="s">
        <v>134</v>
      </c>
      <c r="K172" s="6" t="s">
        <v>71</v>
      </c>
    </row>
    <row r="173" spans="1:11" x14ac:dyDescent="0.25">
      <c r="A173" s="6" t="s">
        <v>742</v>
      </c>
      <c r="B173" s="5" t="s">
        <v>756</v>
      </c>
      <c r="C173" s="6" t="s">
        <v>145</v>
      </c>
      <c r="D173" s="5">
        <v>2002</v>
      </c>
      <c r="E173" s="5">
        <v>2002</v>
      </c>
      <c r="F173" s="7" t="s">
        <v>484</v>
      </c>
      <c r="G173" s="7" t="s">
        <v>10</v>
      </c>
      <c r="H173" s="6" t="s">
        <v>55</v>
      </c>
      <c r="I173" s="6" t="s">
        <v>49</v>
      </c>
      <c r="J173" s="6" t="s">
        <v>50</v>
      </c>
      <c r="K173" s="6" t="s">
        <v>55</v>
      </c>
    </row>
    <row r="174" spans="1:11" x14ac:dyDescent="0.25">
      <c r="A174" s="6" t="s">
        <v>742</v>
      </c>
      <c r="B174" s="5" t="s">
        <v>757</v>
      </c>
      <c r="C174" s="6" t="s">
        <v>149</v>
      </c>
      <c r="D174" s="5">
        <v>1999</v>
      </c>
      <c r="E174" s="5">
        <v>1999</v>
      </c>
      <c r="F174" s="7" t="s">
        <v>508</v>
      </c>
      <c r="G174" s="7" t="s">
        <v>17</v>
      </c>
      <c r="H174" s="6" t="s">
        <v>66</v>
      </c>
      <c r="I174" s="6" t="s">
        <v>287</v>
      </c>
      <c r="J174" s="6" t="s">
        <v>288</v>
      </c>
      <c r="K174" s="6" t="s">
        <v>66</v>
      </c>
    </row>
    <row r="175" spans="1:11" x14ac:dyDescent="0.25">
      <c r="A175" s="6" t="s">
        <v>742</v>
      </c>
      <c r="B175" s="5" t="s">
        <v>758</v>
      </c>
      <c r="C175" s="6" t="s">
        <v>171</v>
      </c>
      <c r="D175" s="5">
        <v>1998</v>
      </c>
      <c r="E175" s="5">
        <v>1998</v>
      </c>
      <c r="F175" s="7" t="s">
        <v>495</v>
      </c>
      <c r="G175" s="7" t="s">
        <v>17</v>
      </c>
      <c r="H175" s="6" t="s">
        <v>172</v>
      </c>
      <c r="I175" s="6" t="s">
        <v>173</v>
      </c>
      <c r="J175" s="6" t="s">
        <v>174</v>
      </c>
      <c r="K175" s="6" t="s">
        <v>172</v>
      </c>
    </row>
    <row r="176" spans="1:11" x14ac:dyDescent="0.25">
      <c r="A176" s="6" t="s">
        <v>742</v>
      </c>
      <c r="B176" s="5" t="s">
        <v>759</v>
      </c>
      <c r="C176" s="6" t="s">
        <v>176</v>
      </c>
      <c r="D176" s="5">
        <v>2002</v>
      </c>
      <c r="E176" s="5">
        <v>2002</v>
      </c>
      <c r="F176" s="7" t="s">
        <v>484</v>
      </c>
      <c r="G176" s="7" t="s">
        <v>23</v>
      </c>
      <c r="H176" s="6" t="s">
        <v>58</v>
      </c>
      <c r="I176" s="6" t="s">
        <v>59</v>
      </c>
      <c r="J176" s="6" t="s">
        <v>60</v>
      </c>
      <c r="K176" s="6" t="s">
        <v>58</v>
      </c>
    </row>
    <row r="177" spans="1:11" x14ac:dyDescent="0.25">
      <c r="A177" s="6" t="s">
        <v>742</v>
      </c>
      <c r="B177" s="5" t="s">
        <v>760</v>
      </c>
      <c r="C177" s="6" t="s">
        <v>178</v>
      </c>
      <c r="D177" s="5">
        <v>1985</v>
      </c>
      <c r="E177" s="5">
        <v>1985</v>
      </c>
      <c r="F177" s="7" t="s">
        <v>731</v>
      </c>
      <c r="G177" s="7" t="s">
        <v>179</v>
      </c>
      <c r="H177" s="6" t="s">
        <v>35</v>
      </c>
      <c r="I177" s="6" t="s">
        <v>180</v>
      </c>
      <c r="J177" s="6" t="s">
        <v>181</v>
      </c>
      <c r="K177" s="6" t="s">
        <v>543</v>
      </c>
    </row>
    <row r="178" spans="1:11" x14ac:dyDescent="0.25">
      <c r="A178" s="6" t="s">
        <v>742</v>
      </c>
      <c r="B178" s="5" t="s">
        <v>761</v>
      </c>
      <c r="C178" s="6" t="s">
        <v>187</v>
      </c>
      <c r="D178" s="5">
        <v>1998</v>
      </c>
      <c r="E178" s="5">
        <v>1998</v>
      </c>
      <c r="F178" s="7" t="s">
        <v>495</v>
      </c>
      <c r="G178" s="7" t="s">
        <v>17</v>
      </c>
      <c r="H178" s="6" t="s">
        <v>48</v>
      </c>
      <c r="I178" s="6" t="s">
        <v>156</v>
      </c>
      <c r="J178" s="6" t="s">
        <v>157</v>
      </c>
      <c r="K178" s="6" t="s">
        <v>55</v>
      </c>
    </row>
    <row r="179" spans="1:11" x14ac:dyDescent="0.25">
      <c r="A179" s="6" t="s">
        <v>742</v>
      </c>
      <c r="B179" s="5" t="s">
        <v>762</v>
      </c>
      <c r="C179" s="6" t="s">
        <v>200</v>
      </c>
      <c r="D179" s="5">
        <v>2000</v>
      </c>
      <c r="E179" s="5">
        <v>2000</v>
      </c>
      <c r="F179" s="7" t="s">
        <v>482</v>
      </c>
      <c r="G179" s="7" t="s">
        <v>23</v>
      </c>
      <c r="H179" s="6" t="s">
        <v>100</v>
      </c>
      <c r="I179" s="6" t="s">
        <v>111</v>
      </c>
      <c r="J179" s="6" t="s">
        <v>112</v>
      </c>
      <c r="K179" s="6" t="s">
        <v>100</v>
      </c>
    </row>
    <row r="180" spans="1:11" x14ac:dyDescent="0.25">
      <c r="A180" s="6" t="s">
        <v>742</v>
      </c>
      <c r="B180" s="5" t="s">
        <v>763</v>
      </c>
      <c r="C180" s="6" t="s">
        <v>211</v>
      </c>
      <c r="D180" s="5">
        <v>2000</v>
      </c>
      <c r="E180" s="5">
        <v>2000</v>
      </c>
      <c r="F180" s="7" t="s">
        <v>482</v>
      </c>
      <c r="G180" s="7" t="s">
        <v>10</v>
      </c>
      <c r="H180" s="6" t="s">
        <v>212</v>
      </c>
      <c r="I180" s="6" t="s">
        <v>213</v>
      </c>
      <c r="J180" s="6" t="s">
        <v>214</v>
      </c>
      <c r="K180" s="6" t="s">
        <v>80</v>
      </c>
    </row>
    <row r="181" spans="1:11" x14ac:dyDescent="0.25">
      <c r="A181" s="6" t="s">
        <v>742</v>
      </c>
      <c r="B181" s="5" t="s">
        <v>764</v>
      </c>
      <c r="C181" s="6" t="s">
        <v>220</v>
      </c>
      <c r="D181" s="5">
        <v>2000</v>
      </c>
      <c r="E181" s="5">
        <v>2000</v>
      </c>
      <c r="F181" s="7" t="s">
        <v>482</v>
      </c>
      <c r="G181" s="7" t="s">
        <v>23</v>
      </c>
      <c r="H181" s="6" t="s">
        <v>100</v>
      </c>
      <c r="I181" s="6" t="s">
        <v>111</v>
      </c>
      <c r="J181" s="6" t="s">
        <v>112</v>
      </c>
      <c r="K181" s="6" t="s">
        <v>100</v>
      </c>
    </row>
    <row r="182" spans="1:11" x14ac:dyDescent="0.25">
      <c r="A182" s="6" t="s">
        <v>742</v>
      </c>
      <c r="B182" s="5" t="s">
        <v>765</v>
      </c>
      <c r="C182" s="6" t="s">
        <v>224</v>
      </c>
      <c r="D182" s="5">
        <v>2002</v>
      </c>
      <c r="E182" s="5">
        <v>2002</v>
      </c>
      <c r="F182" s="7" t="s">
        <v>484</v>
      </c>
      <c r="G182" s="7" t="s">
        <v>23</v>
      </c>
      <c r="H182" s="6" t="s">
        <v>55</v>
      </c>
      <c r="I182" s="6" t="s">
        <v>156</v>
      </c>
      <c r="J182" s="6" t="s">
        <v>157</v>
      </c>
      <c r="K182" s="6" t="s">
        <v>55</v>
      </c>
    </row>
    <row r="183" spans="1:11" x14ac:dyDescent="0.25">
      <c r="A183" s="6" t="s">
        <v>742</v>
      </c>
      <c r="B183" s="5" t="s">
        <v>766</v>
      </c>
      <c r="C183" s="6" t="s">
        <v>234</v>
      </c>
      <c r="D183" s="5">
        <v>1998</v>
      </c>
      <c r="E183" s="5">
        <v>1998</v>
      </c>
      <c r="F183" s="7" t="s">
        <v>495</v>
      </c>
      <c r="G183" s="7" t="s">
        <v>17</v>
      </c>
      <c r="H183" s="6" t="s">
        <v>18</v>
      </c>
      <c r="I183" s="6" t="s">
        <v>235</v>
      </c>
      <c r="J183" s="6" t="s">
        <v>236</v>
      </c>
      <c r="K183" s="6" t="s">
        <v>18</v>
      </c>
    </row>
    <row r="184" spans="1:11" x14ac:dyDescent="0.25">
      <c r="A184" s="6" t="s">
        <v>742</v>
      </c>
      <c r="B184" s="5" t="s">
        <v>767</v>
      </c>
      <c r="C184" s="6" t="s">
        <v>243</v>
      </c>
      <c r="D184" s="5">
        <v>2000</v>
      </c>
      <c r="E184" s="5">
        <v>2000</v>
      </c>
      <c r="F184" s="7" t="s">
        <v>482</v>
      </c>
      <c r="G184" s="7" t="s">
        <v>10</v>
      </c>
      <c r="H184" s="6" t="s">
        <v>80</v>
      </c>
      <c r="I184" s="6" t="s">
        <v>244</v>
      </c>
      <c r="J184" s="6" t="s">
        <v>245</v>
      </c>
      <c r="K184" s="6" t="s">
        <v>80</v>
      </c>
    </row>
    <row r="185" spans="1:11" x14ac:dyDescent="0.25">
      <c r="A185" s="6" t="s">
        <v>742</v>
      </c>
      <c r="B185" s="5" t="s">
        <v>768</v>
      </c>
      <c r="C185" s="6" t="s">
        <v>247</v>
      </c>
      <c r="D185" s="5">
        <v>1998</v>
      </c>
      <c r="E185" s="5">
        <v>1998</v>
      </c>
      <c r="F185" s="7" t="s">
        <v>495</v>
      </c>
      <c r="G185" s="7" t="s">
        <v>17</v>
      </c>
      <c r="H185" s="6" t="s">
        <v>18</v>
      </c>
      <c r="I185" s="6" t="s">
        <v>235</v>
      </c>
      <c r="J185" s="6" t="s">
        <v>236</v>
      </c>
      <c r="K185" s="6" t="s">
        <v>18</v>
      </c>
    </row>
    <row r="186" spans="1:11" x14ac:dyDescent="0.25">
      <c r="A186" s="6" t="s">
        <v>742</v>
      </c>
      <c r="B186" s="5" t="s">
        <v>769</v>
      </c>
      <c r="C186" s="6" t="s">
        <v>251</v>
      </c>
      <c r="D186" s="5">
        <v>1999</v>
      </c>
      <c r="E186" s="5">
        <v>1999</v>
      </c>
      <c r="F186" s="7" t="s">
        <v>508</v>
      </c>
      <c r="G186" s="7" t="s">
        <v>17</v>
      </c>
      <c r="H186" s="6" t="s">
        <v>252</v>
      </c>
      <c r="I186" s="6" t="s">
        <v>190</v>
      </c>
      <c r="J186" s="6" t="s">
        <v>191</v>
      </c>
      <c r="K186" s="6" t="s">
        <v>35</v>
      </c>
    </row>
    <row r="187" spans="1:11" x14ac:dyDescent="0.25">
      <c r="A187" s="6" t="s">
        <v>742</v>
      </c>
      <c r="B187" s="5" t="s">
        <v>770</v>
      </c>
      <c r="C187" s="6" t="s">
        <v>254</v>
      </c>
      <c r="D187" s="5">
        <v>2000</v>
      </c>
      <c r="E187" s="5">
        <v>2000</v>
      </c>
      <c r="F187" s="7" t="s">
        <v>482</v>
      </c>
      <c r="G187" s="7" t="s">
        <v>17</v>
      </c>
      <c r="H187" s="6" t="s">
        <v>255</v>
      </c>
      <c r="I187" s="6" t="s">
        <v>256</v>
      </c>
      <c r="J187" s="6" t="s">
        <v>257</v>
      </c>
      <c r="K187" s="6" t="s">
        <v>100</v>
      </c>
    </row>
    <row r="188" spans="1:11" x14ac:dyDescent="0.25">
      <c r="A188" s="6" t="s">
        <v>742</v>
      </c>
      <c r="B188" s="5" t="s">
        <v>771</v>
      </c>
      <c r="C188" s="6" t="s">
        <v>263</v>
      </c>
      <c r="D188" s="5">
        <v>2000</v>
      </c>
      <c r="E188" s="5">
        <v>2000</v>
      </c>
      <c r="F188" s="7" t="s">
        <v>482</v>
      </c>
      <c r="G188" s="7" t="s">
        <v>23</v>
      </c>
      <c r="H188" s="6" t="s">
        <v>71</v>
      </c>
      <c r="I188" s="6" t="s">
        <v>72</v>
      </c>
      <c r="J188" s="6" t="s">
        <v>73</v>
      </c>
      <c r="K188" s="6" t="s">
        <v>71</v>
      </c>
    </row>
    <row r="189" spans="1:11" x14ac:dyDescent="0.25">
      <c r="A189" s="6" t="s">
        <v>742</v>
      </c>
      <c r="B189" s="5" t="s">
        <v>772</v>
      </c>
      <c r="C189" s="6" t="s">
        <v>269</v>
      </c>
      <c r="D189" s="5">
        <v>1998</v>
      </c>
      <c r="E189" s="5">
        <v>1998</v>
      </c>
      <c r="F189" s="7" t="s">
        <v>495</v>
      </c>
      <c r="G189" s="7" t="s">
        <v>17</v>
      </c>
      <c r="H189" s="6" t="s">
        <v>76</v>
      </c>
      <c r="I189" s="6" t="s">
        <v>270</v>
      </c>
      <c r="J189" s="6" t="s">
        <v>77</v>
      </c>
      <c r="K189" s="6" t="s">
        <v>11</v>
      </c>
    </row>
    <row r="190" spans="1:11" x14ac:dyDescent="0.25">
      <c r="A190" s="6" t="s">
        <v>742</v>
      </c>
      <c r="B190" s="5" t="s">
        <v>773</v>
      </c>
      <c r="C190" s="6" t="s">
        <v>272</v>
      </c>
      <c r="D190" s="5">
        <v>2000</v>
      </c>
      <c r="E190" s="5">
        <v>2000</v>
      </c>
      <c r="F190" s="7" t="s">
        <v>482</v>
      </c>
      <c r="G190" s="7" t="s">
        <v>17</v>
      </c>
      <c r="H190" s="6" t="s">
        <v>29</v>
      </c>
      <c r="I190" s="6" t="s">
        <v>30</v>
      </c>
      <c r="J190" s="6" t="s">
        <v>31</v>
      </c>
      <c r="K190" s="6" t="s">
        <v>29</v>
      </c>
    </row>
    <row r="191" spans="1:11" x14ac:dyDescent="0.25">
      <c r="A191" s="6" t="s">
        <v>742</v>
      </c>
      <c r="B191" s="5" t="s">
        <v>774</v>
      </c>
      <c r="C191" s="6" t="s">
        <v>274</v>
      </c>
      <c r="D191" s="5">
        <v>1998</v>
      </c>
      <c r="E191" s="5">
        <v>1998</v>
      </c>
      <c r="F191" s="7" t="s">
        <v>495</v>
      </c>
      <c r="G191" s="7" t="s">
        <v>17</v>
      </c>
      <c r="H191" s="6" t="s">
        <v>76</v>
      </c>
      <c r="I191" s="6" t="s">
        <v>275</v>
      </c>
      <c r="J191" s="6" t="s">
        <v>77</v>
      </c>
      <c r="K191" s="6" t="s">
        <v>11</v>
      </c>
    </row>
    <row r="192" spans="1:11" x14ac:dyDescent="0.25">
      <c r="A192" s="6" t="s">
        <v>742</v>
      </c>
      <c r="B192" s="5" t="s">
        <v>775</v>
      </c>
      <c r="C192" s="6" t="s">
        <v>277</v>
      </c>
      <c r="D192" s="5">
        <v>2000</v>
      </c>
      <c r="E192" s="5">
        <v>2000</v>
      </c>
      <c r="F192" s="7" t="s">
        <v>482</v>
      </c>
      <c r="G192" s="7" t="s">
        <v>17</v>
      </c>
      <c r="H192" s="6" t="s">
        <v>43</v>
      </c>
      <c r="I192" s="6" t="s">
        <v>44</v>
      </c>
      <c r="J192" s="6" t="s">
        <v>97</v>
      </c>
      <c r="K192" s="6" t="s">
        <v>43</v>
      </c>
    </row>
    <row r="193" spans="1:11" x14ac:dyDescent="0.25">
      <c r="A193" s="6" t="s">
        <v>742</v>
      </c>
      <c r="B193" s="5" t="s">
        <v>776</v>
      </c>
      <c r="C193" s="6" t="s">
        <v>282</v>
      </c>
      <c r="D193" s="5">
        <v>2001</v>
      </c>
      <c r="E193" s="5">
        <v>2001</v>
      </c>
      <c r="F193" s="7" t="s">
        <v>493</v>
      </c>
      <c r="G193" s="7" t="s">
        <v>23</v>
      </c>
      <c r="H193" s="6" t="s">
        <v>24</v>
      </c>
      <c r="I193" s="6" t="s">
        <v>123</v>
      </c>
      <c r="J193" s="6" t="s">
        <v>124</v>
      </c>
      <c r="K193" s="6" t="s">
        <v>24</v>
      </c>
    </row>
    <row r="194" spans="1:11" x14ac:dyDescent="0.25">
      <c r="A194" s="6" t="s">
        <v>742</v>
      </c>
      <c r="B194" s="5" t="s">
        <v>777</v>
      </c>
      <c r="C194" s="6" t="s">
        <v>290</v>
      </c>
      <c r="D194" s="5">
        <v>1998</v>
      </c>
      <c r="E194" s="5">
        <v>1998</v>
      </c>
      <c r="F194" s="7" t="s">
        <v>495</v>
      </c>
      <c r="G194" s="7" t="s">
        <v>17</v>
      </c>
      <c r="H194" s="6" t="s">
        <v>66</v>
      </c>
      <c r="I194" s="6" t="s">
        <v>287</v>
      </c>
      <c r="J194" s="6" t="s">
        <v>288</v>
      </c>
      <c r="K194" s="6" t="s">
        <v>66</v>
      </c>
    </row>
    <row r="195" spans="1:11" x14ac:dyDescent="0.25">
      <c r="A195" s="6" t="s">
        <v>742</v>
      </c>
      <c r="B195" s="5" t="s">
        <v>778</v>
      </c>
      <c r="C195" s="6" t="s">
        <v>292</v>
      </c>
      <c r="D195" s="5">
        <v>2002</v>
      </c>
      <c r="E195" s="5">
        <v>2002</v>
      </c>
      <c r="F195" s="7" t="s">
        <v>484</v>
      </c>
      <c r="G195" s="7" t="s">
        <v>23</v>
      </c>
      <c r="H195" s="6" t="s">
        <v>11</v>
      </c>
      <c r="I195" s="6" t="s">
        <v>12</v>
      </c>
      <c r="J195" s="6" t="s">
        <v>13</v>
      </c>
      <c r="K195" s="6" t="s">
        <v>11</v>
      </c>
    </row>
    <row r="196" spans="1:11" x14ac:dyDescent="0.25">
      <c r="A196" s="6" t="s">
        <v>742</v>
      </c>
      <c r="B196" s="5" t="s">
        <v>779</v>
      </c>
      <c r="C196" s="6" t="s">
        <v>295</v>
      </c>
      <c r="D196" s="5">
        <v>1998</v>
      </c>
      <c r="E196" s="5">
        <v>1998</v>
      </c>
      <c r="F196" s="7" t="s">
        <v>495</v>
      </c>
      <c r="G196" s="7" t="s">
        <v>17</v>
      </c>
      <c r="H196" s="6" t="s">
        <v>92</v>
      </c>
      <c r="I196" s="6" t="s">
        <v>93</v>
      </c>
      <c r="J196" s="6" t="s">
        <v>94</v>
      </c>
      <c r="K196" s="6" t="s">
        <v>92</v>
      </c>
    </row>
    <row r="197" spans="1:11" x14ac:dyDescent="0.25">
      <c r="A197" s="6" t="s">
        <v>742</v>
      </c>
      <c r="B197" s="5" t="s">
        <v>780</v>
      </c>
      <c r="C197" s="6" t="s">
        <v>299</v>
      </c>
      <c r="D197" s="5">
        <v>1998</v>
      </c>
      <c r="E197" s="5">
        <v>1998</v>
      </c>
      <c r="F197" s="7" t="s">
        <v>495</v>
      </c>
      <c r="G197" s="7" t="s">
        <v>23</v>
      </c>
      <c r="H197" s="6" t="s">
        <v>58</v>
      </c>
      <c r="I197" s="6" t="s">
        <v>59</v>
      </c>
      <c r="J197" s="6" t="s">
        <v>60</v>
      </c>
      <c r="K197" s="6" t="s">
        <v>58</v>
      </c>
    </row>
    <row r="198" spans="1:11" x14ac:dyDescent="0.25">
      <c r="A198" s="6" t="s">
        <v>742</v>
      </c>
      <c r="B198" s="5" t="s">
        <v>781</v>
      </c>
      <c r="C198" s="6" t="s">
        <v>303</v>
      </c>
      <c r="D198" s="5">
        <v>1999</v>
      </c>
      <c r="E198" s="5">
        <v>1999</v>
      </c>
      <c r="F198" s="7" t="s">
        <v>508</v>
      </c>
      <c r="G198" s="7" t="s">
        <v>17</v>
      </c>
      <c r="H198" s="6" t="s">
        <v>76</v>
      </c>
      <c r="I198" s="6" t="s">
        <v>12</v>
      </c>
      <c r="J198" s="6" t="s">
        <v>77</v>
      </c>
      <c r="K198" s="6" t="s">
        <v>11</v>
      </c>
    </row>
    <row r="199" spans="1:11" x14ac:dyDescent="0.25">
      <c r="A199" s="6" t="s">
        <v>742</v>
      </c>
      <c r="B199" s="5" t="s">
        <v>782</v>
      </c>
      <c r="C199" s="6" t="s">
        <v>312</v>
      </c>
      <c r="D199" s="5">
        <v>2000</v>
      </c>
      <c r="E199" s="5">
        <v>2000</v>
      </c>
      <c r="F199" s="7" t="s">
        <v>482</v>
      </c>
      <c r="G199" s="7" t="s">
        <v>10</v>
      </c>
      <c r="H199" s="6" t="s">
        <v>212</v>
      </c>
      <c r="I199" s="6" t="s">
        <v>244</v>
      </c>
      <c r="J199" s="6" t="s">
        <v>245</v>
      </c>
      <c r="K199" s="6" t="s">
        <v>80</v>
      </c>
    </row>
    <row r="200" spans="1:11" x14ac:dyDescent="0.25">
      <c r="A200" s="6" t="s">
        <v>742</v>
      </c>
      <c r="B200" s="5" t="s">
        <v>783</v>
      </c>
      <c r="C200" s="6" t="s">
        <v>316</v>
      </c>
      <c r="D200" s="5">
        <v>2000</v>
      </c>
      <c r="E200" s="5">
        <v>2000</v>
      </c>
      <c r="F200" s="7" t="s">
        <v>482</v>
      </c>
      <c r="G200" s="7" t="s">
        <v>17</v>
      </c>
      <c r="H200" s="6" t="s">
        <v>317</v>
      </c>
      <c r="I200" s="6" t="s">
        <v>318</v>
      </c>
      <c r="J200" s="6" t="s">
        <v>319</v>
      </c>
      <c r="K200" s="6" t="s">
        <v>317</v>
      </c>
    </row>
    <row r="201" spans="1:11" x14ac:dyDescent="0.25">
      <c r="A201" s="6" t="s">
        <v>742</v>
      </c>
      <c r="B201" s="5" t="s">
        <v>784</v>
      </c>
      <c r="C201" s="6" t="s">
        <v>330</v>
      </c>
      <c r="D201" s="5">
        <v>2001</v>
      </c>
      <c r="E201" s="5">
        <v>2001</v>
      </c>
      <c r="F201" s="7" t="s">
        <v>493</v>
      </c>
      <c r="G201" s="7" t="s">
        <v>23</v>
      </c>
      <c r="H201" s="6" t="s">
        <v>55</v>
      </c>
      <c r="I201" s="6" t="s">
        <v>156</v>
      </c>
      <c r="J201" s="6" t="s">
        <v>157</v>
      </c>
      <c r="K201" s="6" t="s">
        <v>55</v>
      </c>
    </row>
    <row r="202" spans="1:11" x14ac:dyDescent="0.25">
      <c r="A202" s="6" t="s">
        <v>742</v>
      </c>
      <c r="B202" s="5" t="s">
        <v>785</v>
      </c>
      <c r="C202" s="6" t="s">
        <v>335</v>
      </c>
      <c r="D202" s="5">
        <v>2000</v>
      </c>
      <c r="E202" s="5">
        <v>2000</v>
      </c>
      <c r="F202" s="7" t="s">
        <v>482</v>
      </c>
      <c r="G202" s="7" t="s">
        <v>23</v>
      </c>
      <c r="H202" s="6" t="s">
        <v>35</v>
      </c>
      <c r="I202" s="6" t="s">
        <v>36</v>
      </c>
      <c r="J202" s="6" t="s">
        <v>336</v>
      </c>
      <c r="K202" s="6" t="s">
        <v>35</v>
      </c>
    </row>
    <row r="203" spans="1:11" x14ac:dyDescent="0.25">
      <c r="A203" s="6" t="s">
        <v>742</v>
      </c>
      <c r="B203" s="5" t="s">
        <v>786</v>
      </c>
      <c r="C203" s="6" t="s">
        <v>342</v>
      </c>
      <c r="D203" s="5">
        <v>2003</v>
      </c>
      <c r="E203" s="5">
        <v>2003</v>
      </c>
      <c r="F203" s="7" t="s">
        <v>480</v>
      </c>
      <c r="G203" s="7" t="s">
        <v>23</v>
      </c>
      <c r="H203" s="6" t="s">
        <v>11</v>
      </c>
      <c r="I203" s="6" t="s">
        <v>12</v>
      </c>
      <c r="J203" s="6" t="s">
        <v>13</v>
      </c>
      <c r="K203" s="6" t="s">
        <v>11</v>
      </c>
    </row>
    <row r="204" spans="1:11" x14ac:dyDescent="0.25">
      <c r="A204" s="6" t="s">
        <v>742</v>
      </c>
      <c r="B204" s="5" t="s">
        <v>787</v>
      </c>
      <c r="C204" s="6" t="s">
        <v>344</v>
      </c>
      <c r="D204" s="5">
        <v>1998</v>
      </c>
      <c r="E204" s="5">
        <v>1998</v>
      </c>
      <c r="F204" s="7" t="s">
        <v>495</v>
      </c>
      <c r="G204" s="7" t="s">
        <v>23</v>
      </c>
      <c r="H204" s="6" t="s">
        <v>115</v>
      </c>
      <c r="I204" s="6" t="s">
        <v>116</v>
      </c>
      <c r="J204" s="6" t="s">
        <v>345</v>
      </c>
      <c r="K204" s="6" t="s">
        <v>115</v>
      </c>
    </row>
    <row r="205" spans="1:11" x14ac:dyDescent="0.25">
      <c r="A205" s="6" t="s">
        <v>742</v>
      </c>
      <c r="B205" s="5" t="s">
        <v>788</v>
      </c>
      <c r="C205" s="6" t="s">
        <v>375</v>
      </c>
      <c r="D205" s="5">
        <v>1999</v>
      </c>
      <c r="E205" s="5">
        <v>1999</v>
      </c>
      <c r="F205" s="7" t="s">
        <v>508</v>
      </c>
      <c r="G205" s="7" t="s">
        <v>23</v>
      </c>
      <c r="H205" s="6" t="s">
        <v>76</v>
      </c>
      <c r="I205" s="6" t="s">
        <v>12</v>
      </c>
      <c r="J205" s="6" t="s">
        <v>77</v>
      </c>
      <c r="K205" s="6" t="s">
        <v>11</v>
      </c>
    </row>
    <row r="206" spans="1:11" x14ac:dyDescent="0.25">
      <c r="A206" s="6" t="s">
        <v>742</v>
      </c>
      <c r="B206" s="5" t="s">
        <v>789</v>
      </c>
      <c r="C206" s="6" t="s">
        <v>380</v>
      </c>
      <c r="D206" s="5">
        <v>2000</v>
      </c>
      <c r="E206" s="5">
        <v>2000</v>
      </c>
      <c r="F206" s="7" t="s">
        <v>482</v>
      </c>
      <c r="G206" s="7" t="s">
        <v>17</v>
      </c>
      <c r="H206" s="6" t="s">
        <v>100</v>
      </c>
      <c r="I206" s="6" t="s">
        <v>381</v>
      </c>
      <c r="J206" s="6" t="s">
        <v>382</v>
      </c>
      <c r="K206" s="6" t="s">
        <v>100</v>
      </c>
    </row>
    <row r="207" spans="1:11" x14ac:dyDescent="0.25">
      <c r="A207" s="6" t="s">
        <v>742</v>
      </c>
      <c r="B207" s="5" t="s">
        <v>790</v>
      </c>
      <c r="C207" s="6" t="s">
        <v>384</v>
      </c>
      <c r="D207" s="5">
        <v>2000</v>
      </c>
      <c r="E207" s="5">
        <v>2000</v>
      </c>
      <c r="F207" s="7" t="s">
        <v>482</v>
      </c>
      <c r="G207" s="7" t="s">
        <v>17</v>
      </c>
      <c r="H207" s="6" t="s">
        <v>255</v>
      </c>
      <c r="I207" s="6" t="s">
        <v>256</v>
      </c>
      <c r="J207" s="6" t="s">
        <v>257</v>
      </c>
      <c r="K207" s="6" t="s">
        <v>100</v>
      </c>
    </row>
    <row r="208" spans="1:11" x14ac:dyDescent="0.25">
      <c r="A208" s="6" t="s">
        <v>742</v>
      </c>
      <c r="B208" s="5" t="s">
        <v>791</v>
      </c>
      <c r="C208" s="6" t="s">
        <v>389</v>
      </c>
      <c r="D208" s="5">
        <v>2000</v>
      </c>
      <c r="E208" s="5">
        <v>2000</v>
      </c>
      <c r="F208" s="7" t="s">
        <v>482</v>
      </c>
      <c r="G208" s="7" t="s">
        <v>23</v>
      </c>
      <c r="H208" s="6" t="s">
        <v>115</v>
      </c>
      <c r="I208" s="6" t="s">
        <v>116</v>
      </c>
      <c r="J208" s="6" t="s">
        <v>120</v>
      </c>
      <c r="K208" s="6" t="s">
        <v>115</v>
      </c>
    </row>
    <row r="209" spans="1:11" x14ac:dyDescent="0.25">
      <c r="A209" s="6" t="s">
        <v>742</v>
      </c>
      <c r="B209" s="5" t="s">
        <v>792</v>
      </c>
      <c r="C209" s="6" t="s">
        <v>395</v>
      </c>
      <c r="D209" s="5">
        <v>1998</v>
      </c>
      <c r="E209" s="5">
        <v>1998</v>
      </c>
      <c r="F209" s="7" t="s">
        <v>495</v>
      </c>
      <c r="G209" s="7" t="s">
        <v>17</v>
      </c>
      <c r="H209" s="6" t="s">
        <v>71</v>
      </c>
      <c r="I209" s="6" t="s">
        <v>133</v>
      </c>
      <c r="J209" s="6" t="s">
        <v>134</v>
      </c>
      <c r="K209" s="6" t="s">
        <v>71</v>
      </c>
    </row>
    <row r="210" spans="1:11" x14ac:dyDescent="0.25">
      <c r="A210" s="6" t="s">
        <v>742</v>
      </c>
      <c r="B210" s="5" t="s">
        <v>793</v>
      </c>
      <c r="C210" s="6" t="s">
        <v>403</v>
      </c>
      <c r="D210" s="5">
        <v>1998</v>
      </c>
      <c r="E210" s="5">
        <v>1998</v>
      </c>
      <c r="F210" s="7" t="s">
        <v>495</v>
      </c>
      <c r="G210" s="7" t="s">
        <v>17</v>
      </c>
      <c r="H210" s="6" t="s">
        <v>43</v>
      </c>
      <c r="I210" s="6" t="s">
        <v>44</v>
      </c>
      <c r="J210" s="6" t="s">
        <v>89</v>
      </c>
      <c r="K210" s="6" t="s">
        <v>43</v>
      </c>
    </row>
    <row r="211" spans="1:11" x14ac:dyDescent="0.25">
      <c r="A211" s="6" t="s">
        <v>742</v>
      </c>
      <c r="B211" s="5" t="s">
        <v>794</v>
      </c>
      <c r="C211" s="6" t="s">
        <v>405</v>
      </c>
      <c r="D211" s="5">
        <v>2001</v>
      </c>
      <c r="E211" s="5">
        <v>2001</v>
      </c>
      <c r="F211" s="7" t="s">
        <v>493</v>
      </c>
      <c r="G211" s="7" t="s">
        <v>10</v>
      </c>
      <c r="H211" s="6" t="s">
        <v>43</v>
      </c>
      <c r="I211" s="6" t="s">
        <v>44</v>
      </c>
      <c r="J211" s="6" t="s">
        <v>373</v>
      </c>
      <c r="K211" s="6" t="s">
        <v>43</v>
      </c>
    </row>
    <row r="212" spans="1:11" x14ac:dyDescent="0.25">
      <c r="A212" s="6" t="s">
        <v>742</v>
      </c>
      <c r="B212" s="5" t="s">
        <v>795</v>
      </c>
      <c r="C212" s="6" t="s">
        <v>407</v>
      </c>
      <c r="D212" s="5">
        <v>2003</v>
      </c>
      <c r="E212" s="5">
        <v>2003</v>
      </c>
      <c r="F212" s="7" t="s">
        <v>480</v>
      </c>
      <c r="G212" s="7" t="s">
        <v>17</v>
      </c>
      <c r="H212" s="6" t="s">
        <v>35</v>
      </c>
      <c r="I212" s="6" t="s">
        <v>36</v>
      </c>
      <c r="J212" s="6" t="s">
        <v>37</v>
      </c>
      <c r="K212" s="6" t="s">
        <v>35</v>
      </c>
    </row>
    <row r="213" spans="1:11" x14ac:dyDescent="0.25">
      <c r="A213" s="6" t="s">
        <v>742</v>
      </c>
      <c r="B213" s="5" t="s">
        <v>796</v>
      </c>
      <c r="C213" s="6" t="s">
        <v>409</v>
      </c>
      <c r="D213" s="5">
        <v>2003</v>
      </c>
      <c r="E213" s="5">
        <v>2003</v>
      </c>
      <c r="F213" s="7" t="s">
        <v>480</v>
      </c>
      <c r="G213" s="7" t="s">
        <v>10</v>
      </c>
      <c r="H213" s="6" t="s">
        <v>24</v>
      </c>
      <c r="I213" s="6" t="s">
        <v>123</v>
      </c>
      <c r="J213" s="6" t="s">
        <v>124</v>
      </c>
      <c r="K213" s="6" t="s">
        <v>24</v>
      </c>
    </row>
    <row r="214" spans="1:11" x14ac:dyDescent="0.25">
      <c r="A214" s="6" t="s">
        <v>742</v>
      </c>
      <c r="B214" s="5" t="s">
        <v>797</v>
      </c>
      <c r="C214" s="6" t="s">
        <v>413</v>
      </c>
      <c r="D214" s="5">
        <v>2002</v>
      </c>
      <c r="E214" s="5">
        <v>2002</v>
      </c>
      <c r="F214" s="7" t="s">
        <v>484</v>
      </c>
      <c r="G214" s="7" t="s">
        <v>23</v>
      </c>
      <c r="H214" s="6" t="s">
        <v>48</v>
      </c>
      <c r="I214" s="6" t="s">
        <v>156</v>
      </c>
      <c r="J214" s="6" t="s">
        <v>157</v>
      </c>
      <c r="K214" s="6" t="s">
        <v>55</v>
      </c>
    </row>
    <row r="215" spans="1:11" x14ac:dyDescent="0.25">
      <c r="A215" s="6" t="s">
        <v>742</v>
      </c>
      <c r="B215" s="5" t="s">
        <v>798</v>
      </c>
      <c r="C215" s="6" t="s">
        <v>415</v>
      </c>
      <c r="D215" s="5">
        <v>2001</v>
      </c>
      <c r="E215" s="5">
        <v>2001</v>
      </c>
      <c r="F215" s="7" t="s">
        <v>493</v>
      </c>
      <c r="G215" s="7" t="s">
        <v>17</v>
      </c>
      <c r="H215" s="6" t="s">
        <v>58</v>
      </c>
      <c r="I215" s="6" t="s">
        <v>59</v>
      </c>
      <c r="J215" s="6" t="s">
        <v>60</v>
      </c>
      <c r="K215" s="6" t="s">
        <v>58</v>
      </c>
    </row>
    <row r="216" spans="1:11" x14ac:dyDescent="0.25">
      <c r="A216" s="6" t="s">
        <v>742</v>
      </c>
      <c r="B216" s="5" t="s">
        <v>799</v>
      </c>
      <c r="C216" s="6" t="s">
        <v>423</v>
      </c>
      <c r="D216" s="5">
        <v>1991</v>
      </c>
      <c r="E216" s="5">
        <v>1991</v>
      </c>
      <c r="F216" s="7" t="s">
        <v>800</v>
      </c>
      <c r="G216" s="7" t="s">
        <v>179</v>
      </c>
      <c r="H216" s="6" t="s">
        <v>100</v>
      </c>
      <c r="I216" s="6" t="s">
        <v>129</v>
      </c>
      <c r="J216" s="6" t="s">
        <v>130</v>
      </c>
      <c r="K216" s="6" t="s">
        <v>543</v>
      </c>
    </row>
    <row r="217" spans="1:11" x14ac:dyDescent="0.25">
      <c r="A217" s="6" t="s">
        <v>742</v>
      </c>
      <c r="B217" s="5" t="s">
        <v>801</v>
      </c>
      <c r="C217" s="6" t="s">
        <v>427</v>
      </c>
      <c r="D217" s="5">
        <v>2000</v>
      </c>
      <c r="E217" s="5">
        <v>2000</v>
      </c>
      <c r="F217" s="7" t="s">
        <v>482</v>
      </c>
      <c r="G217" s="7" t="s">
        <v>23</v>
      </c>
      <c r="H217" s="6" t="s">
        <v>24</v>
      </c>
      <c r="I217" s="6" t="s">
        <v>25</v>
      </c>
      <c r="J217" s="6" t="s">
        <v>428</v>
      </c>
      <c r="K217" s="6" t="s">
        <v>24</v>
      </c>
    </row>
    <row r="218" spans="1:11" x14ac:dyDescent="0.25">
      <c r="A218" s="6" t="s">
        <v>742</v>
      </c>
      <c r="B218" s="5" t="s">
        <v>802</v>
      </c>
      <c r="C218" s="6" t="s">
        <v>435</v>
      </c>
      <c r="D218" s="5">
        <v>1998</v>
      </c>
      <c r="E218" s="5">
        <v>1998</v>
      </c>
      <c r="F218" s="7" t="s">
        <v>495</v>
      </c>
      <c r="G218" s="7" t="s">
        <v>17</v>
      </c>
      <c r="H218" s="6" t="s">
        <v>66</v>
      </c>
      <c r="I218" s="6" t="s">
        <v>143</v>
      </c>
      <c r="J218" s="6" t="s">
        <v>68</v>
      </c>
      <c r="K218" s="6" t="s">
        <v>66</v>
      </c>
    </row>
    <row r="219" spans="1:11" x14ac:dyDescent="0.25">
      <c r="A219" s="6" t="s">
        <v>742</v>
      </c>
      <c r="B219" s="5" t="s">
        <v>803</v>
      </c>
      <c r="C219" s="6" t="s">
        <v>445</v>
      </c>
      <c r="D219" s="5">
        <v>2001</v>
      </c>
      <c r="E219" s="5">
        <v>2001</v>
      </c>
      <c r="F219" s="7" t="s">
        <v>493</v>
      </c>
      <c r="G219" s="7" t="s">
        <v>17</v>
      </c>
      <c r="H219" s="6" t="s">
        <v>196</v>
      </c>
      <c r="I219" s="6" t="s">
        <v>446</v>
      </c>
      <c r="J219" s="6" t="s">
        <v>328</v>
      </c>
      <c r="K219" s="6" t="s">
        <v>35</v>
      </c>
    </row>
    <row r="220" spans="1:11" x14ac:dyDescent="0.25">
      <c r="A220" s="6" t="s">
        <v>742</v>
      </c>
      <c r="B220" s="5" t="s">
        <v>804</v>
      </c>
      <c r="C220" s="6" t="s">
        <v>452</v>
      </c>
      <c r="D220" s="5">
        <v>2002</v>
      </c>
      <c r="E220" s="5">
        <v>2002</v>
      </c>
      <c r="F220" s="7" t="s">
        <v>484</v>
      </c>
      <c r="G220" s="7" t="s">
        <v>17</v>
      </c>
      <c r="H220" s="6" t="s">
        <v>29</v>
      </c>
      <c r="I220" s="6" t="s">
        <v>30</v>
      </c>
      <c r="J220" s="6" t="s">
        <v>31</v>
      </c>
      <c r="K220" s="6" t="s">
        <v>29</v>
      </c>
    </row>
    <row r="221" spans="1:11" x14ac:dyDescent="0.25">
      <c r="A221" s="6" t="s">
        <v>742</v>
      </c>
      <c r="B221" s="5" t="s">
        <v>805</v>
      </c>
      <c r="C221" s="6" t="s">
        <v>458</v>
      </c>
      <c r="D221" s="5">
        <v>1999</v>
      </c>
      <c r="E221" s="5">
        <v>1999</v>
      </c>
      <c r="F221" s="7" t="s">
        <v>508</v>
      </c>
      <c r="G221" s="7" t="s">
        <v>17</v>
      </c>
      <c r="H221" s="6" t="s">
        <v>29</v>
      </c>
      <c r="I221" s="6" t="s">
        <v>30</v>
      </c>
      <c r="J221" s="6" t="s">
        <v>31</v>
      </c>
      <c r="K221" s="6" t="s">
        <v>29</v>
      </c>
    </row>
    <row r="222" spans="1:11" x14ac:dyDescent="0.25">
      <c r="A222" s="6" t="s">
        <v>742</v>
      </c>
      <c r="B222" s="5" t="s">
        <v>806</v>
      </c>
      <c r="C222" s="6" t="s">
        <v>468</v>
      </c>
      <c r="D222" s="5">
        <v>1998</v>
      </c>
      <c r="E222" s="5">
        <v>1998</v>
      </c>
      <c r="F222" s="7" t="s">
        <v>495</v>
      </c>
      <c r="G222" s="7" t="s">
        <v>23</v>
      </c>
      <c r="H222" s="6" t="s">
        <v>115</v>
      </c>
      <c r="I222" s="6" t="s">
        <v>116</v>
      </c>
      <c r="J222" s="6" t="s">
        <v>345</v>
      </c>
      <c r="K222" s="6" t="s">
        <v>115</v>
      </c>
    </row>
    <row r="223" spans="1:11" x14ac:dyDescent="0.25">
      <c r="A223" s="6" t="s">
        <v>807</v>
      </c>
      <c r="B223" s="5" t="s">
        <v>808</v>
      </c>
      <c r="C223" s="6" t="s">
        <v>62</v>
      </c>
      <c r="D223" s="5">
        <v>1999</v>
      </c>
      <c r="E223" s="5">
        <v>1999</v>
      </c>
      <c r="F223" s="7" t="s">
        <v>508</v>
      </c>
      <c r="G223" s="7" t="s">
        <v>23</v>
      </c>
      <c r="H223" s="6" t="s">
        <v>35</v>
      </c>
      <c r="I223" s="6" t="s">
        <v>36</v>
      </c>
      <c r="J223" s="6" t="s">
        <v>63</v>
      </c>
      <c r="K223" s="6" t="s">
        <v>35</v>
      </c>
    </row>
    <row r="224" spans="1:11" x14ac:dyDescent="0.25">
      <c r="A224" s="6" t="s">
        <v>807</v>
      </c>
      <c r="B224" s="5" t="s">
        <v>809</v>
      </c>
      <c r="C224" s="6" t="s">
        <v>84</v>
      </c>
      <c r="D224" s="5">
        <v>2002</v>
      </c>
      <c r="E224" s="5">
        <v>2002</v>
      </c>
      <c r="F224" s="7" t="s">
        <v>484</v>
      </c>
      <c r="G224" s="7" t="s">
        <v>23</v>
      </c>
      <c r="H224" s="6" t="s">
        <v>66</v>
      </c>
      <c r="I224" s="6" t="s">
        <v>85</v>
      </c>
      <c r="J224" s="6" t="s">
        <v>86</v>
      </c>
      <c r="K224" s="6" t="s">
        <v>66</v>
      </c>
    </row>
    <row r="225" spans="1:11" x14ac:dyDescent="0.25">
      <c r="A225" s="6" t="s">
        <v>807</v>
      </c>
      <c r="B225" s="5" t="s">
        <v>810</v>
      </c>
      <c r="C225" s="6" t="s">
        <v>136</v>
      </c>
      <c r="D225" s="5">
        <v>1999</v>
      </c>
      <c r="E225" s="5">
        <v>1999</v>
      </c>
      <c r="F225" s="7" t="s">
        <v>508</v>
      </c>
      <c r="G225" s="7" t="s">
        <v>23</v>
      </c>
      <c r="H225" s="6" t="s">
        <v>35</v>
      </c>
      <c r="I225" s="6" t="s">
        <v>36</v>
      </c>
      <c r="J225" s="6" t="s">
        <v>137</v>
      </c>
      <c r="K225" s="6" t="s">
        <v>35</v>
      </c>
    </row>
    <row r="226" spans="1:11" x14ac:dyDescent="0.25">
      <c r="A226" s="6" t="s">
        <v>807</v>
      </c>
      <c r="B226" s="5" t="s">
        <v>811</v>
      </c>
      <c r="C226" s="6" t="s">
        <v>193</v>
      </c>
      <c r="D226" s="5">
        <v>2001</v>
      </c>
      <c r="E226" s="5">
        <v>2001</v>
      </c>
      <c r="F226" s="7" t="s">
        <v>493</v>
      </c>
      <c r="G226" s="7" t="s">
        <v>23</v>
      </c>
      <c r="H226" s="6" t="s">
        <v>55</v>
      </c>
      <c r="I226" s="6" t="s">
        <v>156</v>
      </c>
      <c r="J226" s="6" t="s">
        <v>157</v>
      </c>
      <c r="K226" s="6" t="s">
        <v>55</v>
      </c>
    </row>
    <row r="227" spans="1:11" x14ac:dyDescent="0.25">
      <c r="A227" s="6" t="s">
        <v>807</v>
      </c>
      <c r="B227" s="5" t="s">
        <v>812</v>
      </c>
      <c r="C227" s="6" t="s">
        <v>207</v>
      </c>
      <c r="D227" s="5">
        <v>2002</v>
      </c>
      <c r="E227" s="5">
        <v>2002</v>
      </c>
      <c r="F227" s="7" t="s">
        <v>484</v>
      </c>
      <c r="G227" s="7" t="s">
        <v>23</v>
      </c>
      <c r="H227" s="6" t="s">
        <v>55</v>
      </c>
      <c r="I227" s="6" t="s">
        <v>49</v>
      </c>
      <c r="J227" s="6" t="s">
        <v>50</v>
      </c>
      <c r="K227" s="6" t="s">
        <v>55</v>
      </c>
    </row>
    <row r="228" spans="1:11" x14ac:dyDescent="0.25">
      <c r="A228" s="6" t="s">
        <v>807</v>
      </c>
      <c r="B228" s="5" t="s">
        <v>813</v>
      </c>
      <c r="C228" s="6" t="s">
        <v>228</v>
      </c>
      <c r="D228" s="5">
        <v>1998</v>
      </c>
      <c r="E228" s="5">
        <v>1998</v>
      </c>
      <c r="F228" s="7" t="s">
        <v>495</v>
      </c>
      <c r="G228" s="7" t="s">
        <v>17</v>
      </c>
      <c r="H228" s="6" t="s">
        <v>66</v>
      </c>
      <c r="I228" s="6" t="s">
        <v>229</v>
      </c>
      <c r="J228" s="6" t="s">
        <v>68</v>
      </c>
      <c r="K228" s="6" t="s">
        <v>66</v>
      </c>
    </row>
    <row r="229" spans="1:11" x14ac:dyDescent="0.25">
      <c r="A229" s="6" t="s">
        <v>807</v>
      </c>
      <c r="B229" s="5" t="s">
        <v>814</v>
      </c>
      <c r="C229" s="6" t="s">
        <v>231</v>
      </c>
      <c r="D229" s="5">
        <v>1998</v>
      </c>
      <c r="E229" s="5">
        <v>1998</v>
      </c>
      <c r="F229" s="7" t="s">
        <v>495</v>
      </c>
      <c r="G229" s="7" t="s">
        <v>17</v>
      </c>
      <c r="H229" s="6" t="s">
        <v>43</v>
      </c>
      <c r="I229" s="6" t="s">
        <v>44</v>
      </c>
      <c r="J229" s="6" t="s">
        <v>232</v>
      </c>
      <c r="K229" s="6" t="s">
        <v>43</v>
      </c>
    </row>
    <row r="230" spans="1:11" x14ac:dyDescent="0.25">
      <c r="A230" s="6" t="s">
        <v>807</v>
      </c>
      <c r="B230" s="5" t="s">
        <v>815</v>
      </c>
      <c r="C230" s="6" t="s">
        <v>238</v>
      </c>
      <c r="D230" s="5">
        <v>1999</v>
      </c>
      <c r="E230" s="5">
        <v>1999</v>
      </c>
      <c r="F230" s="7" t="s">
        <v>508</v>
      </c>
      <c r="G230" s="7" t="s">
        <v>17</v>
      </c>
      <c r="H230" s="6" t="s">
        <v>172</v>
      </c>
      <c r="I230" s="6" t="s">
        <v>173</v>
      </c>
      <c r="J230" s="6" t="s">
        <v>174</v>
      </c>
      <c r="K230" s="6" t="s">
        <v>172</v>
      </c>
    </row>
    <row r="231" spans="1:11" x14ac:dyDescent="0.25">
      <c r="A231" s="6" t="s">
        <v>807</v>
      </c>
      <c r="B231" s="5" t="s">
        <v>816</v>
      </c>
      <c r="C231" s="6" t="s">
        <v>249</v>
      </c>
      <c r="D231" s="5">
        <v>1998</v>
      </c>
      <c r="E231" s="5">
        <v>1998</v>
      </c>
      <c r="F231" s="7" t="s">
        <v>495</v>
      </c>
      <c r="G231" s="7" t="s">
        <v>23</v>
      </c>
      <c r="H231" s="6" t="s">
        <v>115</v>
      </c>
      <c r="I231" s="6" t="s">
        <v>116</v>
      </c>
      <c r="J231" s="6" t="s">
        <v>117</v>
      </c>
      <c r="K231" s="6" t="s">
        <v>115</v>
      </c>
    </row>
    <row r="232" spans="1:11" x14ac:dyDescent="0.25">
      <c r="A232" s="6" t="s">
        <v>807</v>
      </c>
      <c r="B232" s="5" t="s">
        <v>817</v>
      </c>
      <c r="C232" s="6" t="s">
        <v>265</v>
      </c>
      <c r="D232" s="5">
        <v>1999</v>
      </c>
      <c r="E232" s="5">
        <v>1999</v>
      </c>
      <c r="F232" s="7" t="s">
        <v>508</v>
      </c>
      <c r="G232" s="7" t="s">
        <v>17</v>
      </c>
      <c r="H232" s="6" t="s">
        <v>100</v>
      </c>
      <c r="I232" s="6" t="s">
        <v>266</v>
      </c>
      <c r="J232" s="6" t="s">
        <v>267</v>
      </c>
      <c r="K232" s="6" t="s">
        <v>100</v>
      </c>
    </row>
    <row r="233" spans="1:11" x14ac:dyDescent="0.25">
      <c r="A233" s="6" t="s">
        <v>807</v>
      </c>
      <c r="B233" s="5" t="s">
        <v>818</v>
      </c>
      <c r="C233" s="6" t="s">
        <v>286</v>
      </c>
      <c r="D233" s="5">
        <v>1998</v>
      </c>
      <c r="E233" s="5">
        <v>1998</v>
      </c>
      <c r="F233" s="7" t="s">
        <v>495</v>
      </c>
      <c r="G233" s="7" t="s">
        <v>17</v>
      </c>
      <c r="H233" s="6" t="s">
        <v>66</v>
      </c>
      <c r="I233" s="6" t="s">
        <v>287</v>
      </c>
      <c r="J233" s="6" t="s">
        <v>288</v>
      </c>
      <c r="K233" s="6" t="s">
        <v>66</v>
      </c>
    </row>
    <row r="234" spans="1:11" x14ac:dyDescent="0.25">
      <c r="A234" s="6" t="s">
        <v>807</v>
      </c>
      <c r="B234" s="5" t="s">
        <v>819</v>
      </c>
      <c r="C234" s="6" t="s">
        <v>307</v>
      </c>
      <c r="D234" s="5">
        <v>1998</v>
      </c>
      <c r="E234" s="5">
        <v>1998</v>
      </c>
      <c r="F234" s="7" t="s">
        <v>495</v>
      </c>
      <c r="G234" s="7" t="s">
        <v>179</v>
      </c>
      <c r="H234" s="6" t="s">
        <v>308</v>
      </c>
      <c r="I234" s="6" t="s">
        <v>309</v>
      </c>
      <c r="J234" s="6" t="s">
        <v>310</v>
      </c>
      <c r="K234" s="6" t="s">
        <v>24</v>
      </c>
    </row>
    <row r="235" spans="1:11" x14ac:dyDescent="0.25">
      <c r="A235" s="6" t="s">
        <v>807</v>
      </c>
      <c r="B235" s="5" t="s">
        <v>820</v>
      </c>
      <c r="C235" s="6" t="s">
        <v>332</v>
      </c>
      <c r="D235" s="5">
        <v>1991</v>
      </c>
      <c r="E235" s="5">
        <v>1991</v>
      </c>
      <c r="F235" s="7" t="s">
        <v>800</v>
      </c>
      <c r="G235" s="7" t="s">
        <v>179</v>
      </c>
      <c r="H235" s="6" t="s">
        <v>66</v>
      </c>
      <c r="I235" s="6" t="s">
        <v>821</v>
      </c>
      <c r="J235" s="6" t="s">
        <v>68</v>
      </c>
      <c r="K235" s="6" t="s">
        <v>543</v>
      </c>
    </row>
    <row r="236" spans="1:11" x14ac:dyDescent="0.25">
      <c r="A236" s="6" t="s">
        <v>807</v>
      </c>
      <c r="B236" s="5" t="s">
        <v>822</v>
      </c>
      <c r="C236" s="6" t="s">
        <v>338</v>
      </c>
      <c r="D236" s="5">
        <v>2002</v>
      </c>
      <c r="E236" s="5">
        <v>2002</v>
      </c>
      <c r="F236" s="7" t="s">
        <v>484</v>
      </c>
      <c r="G236" s="7" t="s">
        <v>23</v>
      </c>
      <c r="H236" s="6" t="s">
        <v>48</v>
      </c>
      <c r="I236" s="6" t="s">
        <v>156</v>
      </c>
      <c r="J236" s="6" t="s">
        <v>157</v>
      </c>
      <c r="K236" s="6" t="s">
        <v>55</v>
      </c>
    </row>
    <row r="237" spans="1:11" x14ac:dyDescent="0.25">
      <c r="A237" s="6" t="s">
        <v>807</v>
      </c>
      <c r="B237" s="5" t="s">
        <v>823</v>
      </c>
      <c r="C237" s="6" t="s">
        <v>340</v>
      </c>
      <c r="D237" s="5">
        <v>2003</v>
      </c>
      <c r="E237" s="5">
        <v>2003</v>
      </c>
      <c r="F237" s="7" t="s">
        <v>480</v>
      </c>
      <c r="G237" s="7" t="s">
        <v>17</v>
      </c>
      <c r="H237" s="6" t="s">
        <v>71</v>
      </c>
      <c r="I237" s="6" t="s">
        <v>72</v>
      </c>
      <c r="J237" s="6" t="s">
        <v>73</v>
      </c>
      <c r="K237" s="6" t="s">
        <v>71</v>
      </c>
    </row>
    <row r="238" spans="1:11" x14ac:dyDescent="0.25">
      <c r="A238" s="6" t="s">
        <v>807</v>
      </c>
      <c r="B238" s="5" t="s">
        <v>824</v>
      </c>
      <c r="C238" s="6" t="s">
        <v>360</v>
      </c>
      <c r="D238" s="5">
        <v>1998</v>
      </c>
      <c r="E238" s="5">
        <v>1998</v>
      </c>
      <c r="F238" s="7" t="s">
        <v>495</v>
      </c>
      <c r="G238" s="7" t="s">
        <v>17</v>
      </c>
      <c r="H238" s="6" t="s">
        <v>92</v>
      </c>
      <c r="I238" s="6" t="s">
        <v>361</v>
      </c>
      <c r="J238" s="6" t="s">
        <v>362</v>
      </c>
      <c r="K238" s="6" t="s">
        <v>92</v>
      </c>
    </row>
    <row r="239" spans="1:11" x14ac:dyDescent="0.25">
      <c r="A239" s="6" t="s">
        <v>807</v>
      </c>
      <c r="B239" s="5" t="s">
        <v>825</v>
      </c>
      <c r="C239" s="6" t="s">
        <v>364</v>
      </c>
      <c r="D239" s="5">
        <v>1999</v>
      </c>
      <c r="E239" s="5">
        <v>1999</v>
      </c>
      <c r="F239" s="7" t="s">
        <v>508</v>
      </c>
      <c r="G239" s="7" t="s">
        <v>17</v>
      </c>
      <c r="H239" s="6" t="s">
        <v>71</v>
      </c>
      <c r="I239" s="6" t="s">
        <v>365</v>
      </c>
      <c r="J239" s="6" t="s">
        <v>366</v>
      </c>
      <c r="K239" s="6" t="s">
        <v>71</v>
      </c>
    </row>
    <row r="240" spans="1:11" x14ac:dyDescent="0.25">
      <c r="A240" s="6" t="s">
        <v>807</v>
      </c>
      <c r="B240" s="5" t="s">
        <v>826</v>
      </c>
      <c r="C240" s="6" t="s">
        <v>368</v>
      </c>
      <c r="D240" s="5">
        <v>2001</v>
      </c>
      <c r="E240" s="5">
        <v>2001</v>
      </c>
      <c r="F240" s="7" t="s">
        <v>493</v>
      </c>
      <c r="G240" s="7" t="s">
        <v>17</v>
      </c>
      <c r="H240" s="6" t="s">
        <v>100</v>
      </c>
      <c r="I240" s="6" t="s">
        <v>369</v>
      </c>
      <c r="J240" s="6" t="s">
        <v>370</v>
      </c>
      <c r="K240" s="6" t="s">
        <v>100</v>
      </c>
    </row>
    <row r="241" spans="1:11" x14ac:dyDescent="0.25">
      <c r="A241" s="6" t="s">
        <v>807</v>
      </c>
      <c r="B241" s="5" t="s">
        <v>827</v>
      </c>
      <c r="C241" s="6" t="s">
        <v>372</v>
      </c>
      <c r="D241" s="5">
        <v>2002</v>
      </c>
      <c r="E241" s="5">
        <v>2002</v>
      </c>
      <c r="F241" s="7" t="s">
        <v>484</v>
      </c>
      <c r="G241" s="7" t="s">
        <v>23</v>
      </c>
      <c r="H241" s="6" t="s">
        <v>43</v>
      </c>
      <c r="I241" s="6" t="s">
        <v>44</v>
      </c>
      <c r="J241" s="6" t="s">
        <v>373</v>
      </c>
      <c r="K241" s="6" t="s">
        <v>43</v>
      </c>
    </row>
    <row r="242" spans="1:11" x14ac:dyDescent="0.25">
      <c r="A242" s="6" t="s">
        <v>807</v>
      </c>
      <c r="B242" s="5" t="s">
        <v>828</v>
      </c>
      <c r="C242" s="6" t="s">
        <v>430</v>
      </c>
      <c r="D242" s="5">
        <v>2001</v>
      </c>
      <c r="E242" s="5">
        <v>2001</v>
      </c>
      <c r="F242" s="7" t="s">
        <v>493</v>
      </c>
      <c r="G242" s="7" t="s">
        <v>17</v>
      </c>
      <c r="H242" s="6" t="s">
        <v>431</v>
      </c>
      <c r="I242" s="6" t="s">
        <v>432</v>
      </c>
      <c r="J242" s="6" t="s">
        <v>433</v>
      </c>
      <c r="K242" s="6" t="s">
        <v>24</v>
      </c>
    </row>
    <row r="243" spans="1:11" x14ac:dyDescent="0.25">
      <c r="A243" s="6" t="s">
        <v>807</v>
      </c>
      <c r="B243" s="5" t="s">
        <v>829</v>
      </c>
      <c r="C243" s="6" t="s">
        <v>462</v>
      </c>
      <c r="D243" s="5">
        <v>2000</v>
      </c>
      <c r="E243" s="5">
        <v>2000</v>
      </c>
      <c r="F243" s="7" t="s">
        <v>482</v>
      </c>
      <c r="G243" s="7" t="s">
        <v>179</v>
      </c>
      <c r="H243" s="6" t="s">
        <v>308</v>
      </c>
      <c r="I243" s="6" t="s">
        <v>309</v>
      </c>
      <c r="J243" s="6" t="s">
        <v>310</v>
      </c>
      <c r="K243" s="6" t="s">
        <v>24</v>
      </c>
    </row>
    <row r="244" spans="1:11" x14ac:dyDescent="0.25">
      <c r="A244" s="6" t="s">
        <v>807</v>
      </c>
      <c r="B244" s="5" t="s">
        <v>830</v>
      </c>
      <c r="C244" s="6" t="s">
        <v>472</v>
      </c>
      <c r="D244" s="5">
        <v>2001</v>
      </c>
      <c r="E244" s="5">
        <v>2001</v>
      </c>
      <c r="F244" s="7" t="s">
        <v>493</v>
      </c>
      <c r="G244" s="7" t="s">
        <v>17</v>
      </c>
      <c r="H244" s="6" t="s">
        <v>71</v>
      </c>
      <c r="I244" s="6" t="s">
        <v>72</v>
      </c>
      <c r="J244" s="6" t="s">
        <v>73</v>
      </c>
      <c r="K244" s="6" t="s">
        <v>71</v>
      </c>
    </row>
  </sheetData>
  <autoFilter ref="A1:K244"/>
  <pageMargins left="0.7" right="0.7" top="0.75" bottom="0.75" header="0.3" footer="0.3"/>
  <pageSetup paperSize="9" orientation="portrait" horizontalDpi="300" verticalDpi="300" copies="0" r:id="rId1"/>
  <ignoredErrors>
    <ignoredError sqref="F2:G2 F3:F86 G4:G13 G15:G19 G23:G29 G33:G39 G42 G45:G47 G51:G57 G60:G62 G64:G66 G68:G76 G78 G80:G86 F125:G131 F132:F244 G133 G135:G136 G141 G146 G154 G156 G158 G161 G165:G167 G169:G170 G173 G176 G179:G182 G184 G188 G193 G195 G197 G199 G201:G205 G208 G211 G213:G214 G217 G222:G227 G231 G236 G241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opLeftCell="B1" workbookViewId="0"/>
  </sheetViews>
  <sheetFormatPr defaultRowHeight="15" x14ac:dyDescent="0.25"/>
  <cols>
    <col min="1" max="1" width="0" style="1" hidden="1" customWidth="1"/>
    <col min="2" max="2" width="21.85546875" style="1" customWidth="1"/>
    <col min="3" max="3" width="6.42578125" style="1" customWidth="1"/>
    <col min="4" max="4" width="9.5703125" style="1" customWidth="1"/>
    <col min="5" max="5" width="17.28515625" style="1" customWidth="1"/>
    <col min="6" max="6" width="43.28515625" style="1" customWidth="1"/>
    <col min="7" max="7" width="33.28515625" style="1" customWidth="1"/>
    <col min="8" max="8" width="6.7109375" style="1" customWidth="1"/>
    <col min="9" max="16384" width="9.140625" style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3" t="s">
        <v>9</v>
      </c>
      <c r="C2" s="2">
        <v>2003</v>
      </c>
      <c r="D2" s="4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pans="1:8" x14ac:dyDescent="0.25">
      <c r="A3" s="5" t="s">
        <v>15</v>
      </c>
      <c r="B3" s="6" t="s">
        <v>16</v>
      </c>
      <c r="C3" s="5">
        <v>2000</v>
      </c>
      <c r="D3" s="7" t="s">
        <v>17</v>
      </c>
      <c r="E3" s="6" t="s">
        <v>18</v>
      </c>
      <c r="F3" s="6" t="s">
        <v>19</v>
      </c>
      <c r="G3" s="6" t="s">
        <v>20</v>
      </c>
      <c r="H3" s="6" t="s">
        <v>14</v>
      </c>
    </row>
    <row r="4" spans="1:8" x14ac:dyDescent="0.25">
      <c r="A4" s="5" t="s">
        <v>21</v>
      </c>
      <c r="B4" s="6" t="s">
        <v>22</v>
      </c>
      <c r="C4" s="5">
        <v>2002</v>
      </c>
      <c r="D4" s="7" t="s">
        <v>23</v>
      </c>
      <c r="E4" s="6" t="s">
        <v>24</v>
      </c>
      <c r="F4" s="6" t="s">
        <v>25</v>
      </c>
      <c r="G4" s="6" t="s">
        <v>26</v>
      </c>
      <c r="H4" s="6" t="s">
        <v>14</v>
      </c>
    </row>
    <row r="5" spans="1:8" x14ac:dyDescent="0.25">
      <c r="A5" s="5" t="s">
        <v>27</v>
      </c>
      <c r="B5" s="6" t="s">
        <v>28</v>
      </c>
      <c r="C5" s="5">
        <v>2002</v>
      </c>
      <c r="D5" s="7" t="s">
        <v>10</v>
      </c>
      <c r="E5" s="6" t="s">
        <v>29</v>
      </c>
      <c r="F5" s="6" t="s">
        <v>30</v>
      </c>
      <c r="G5" s="6" t="s">
        <v>31</v>
      </c>
      <c r="H5" s="6" t="s">
        <v>14</v>
      </c>
    </row>
    <row r="6" spans="1:8" x14ac:dyDescent="0.25">
      <c r="A6" s="5" t="s">
        <v>32</v>
      </c>
      <c r="B6" s="6" t="s">
        <v>33</v>
      </c>
      <c r="C6" s="5">
        <v>2003</v>
      </c>
      <c r="D6" s="7" t="s">
        <v>34</v>
      </c>
      <c r="E6" s="6" t="s">
        <v>35</v>
      </c>
      <c r="F6" s="6" t="s">
        <v>36</v>
      </c>
      <c r="G6" s="6" t="s">
        <v>37</v>
      </c>
      <c r="H6" s="6" t="s">
        <v>38</v>
      </c>
    </row>
    <row r="7" spans="1:8" x14ac:dyDescent="0.25">
      <c r="A7" s="5" t="s">
        <v>39</v>
      </c>
      <c r="B7" s="6" t="s">
        <v>40</v>
      </c>
      <c r="C7" s="5">
        <v>2002</v>
      </c>
      <c r="D7" s="7" t="s">
        <v>10</v>
      </c>
      <c r="E7" s="6" t="s">
        <v>29</v>
      </c>
      <c r="F7" s="6" t="s">
        <v>30</v>
      </c>
      <c r="G7" s="6" t="s">
        <v>31</v>
      </c>
      <c r="H7" s="6" t="s">
        <v>38</v>
      </c>
    </row>
    <row r="8" spans="1:8" x14ac:dyDescent="0.25">
      <c r="A8" s="5" t="s">
        <v>41</v>
      </c>
      <c r="B8" s="6" t="s">
        <v>42</v>
      </c>
      <c r="C8" s="5">
        <v>2002</v>
      </c>
      <c r="D8" s="7" t="s">
        <v>10</v>
      </c>
      <c r="E8" s="6" t="s">
        <v>43</v>
      </c>
      <c r="F8" s="6" t="s">
        <v>44</v>
      </c>
      <c r="G8" s="6" t="s">
        <v>45</v>
      </c>
      <c r="H8" s="6" t="s">
        <v>14</v>
      </c>
    </row>
    <row r="9" spans="1:8" x14ac:dyDescent="0.25">
      <c r="A9" s="5" t="s">
        <v>46</v>
      </c>
      <c r="B9" s="6" t="s">
        <v>47</v>
      </c>
      <c r="C9" s="5">
        <v>2000</v>
      </c>
      <c r="D9" s="7" t="s">
        <v>23</v>
      </c>
      <c r="E9" s="6" t="s">
        <v>48</v>
      </c>
      <c r="F9" s="6" t="s">
        <v>49</v>
      </c>
      <c r="G9" s="6" t="s">
        <v>50</v>
      </c>
      <c r="H9" s="6" t="s">
        <v>14</v>
      </c>
    </row>
    <row r="10" spans="1:8" x14ac:dyDescent="0.25">
      <c r="A10" s="5" t="s">
        <v>51</v>
      </c>
      <c r="B10" s="6" t="s">
        <v>52</v>
      </c>
      <c r="C10" s="5">
        <v>2002</v>
      </c>
      <c r="D10" s="7" t="s">
        <v>34</v>
      </c>
      <c r="E10" s="6" t="s">
        <v>35</v>
      </c>
      <c r="F10" s="6" t="s">
        <v>36</v>
      </c>
      <c r="G10" s="6" t="s">
        <v>37</v>
      </c>
      <c r="H10" s="6" t="s">
        <v>14</v>
      </c>
    </row>
    <row r="11" spans="1:8" x14ac:dyDescent="0.25">
      <c r="A11" s="5" t="s">
        <v>53</v>
      </c>
      <c r="B11" s="6" t="s">
        <v>54</v>
      </c>
      <c r="C11" s="5">
        <v>2002</v>
      </c>
      <c r="D11" s="7" t="s">
        <v>10</v>
      </c>
      <c r="E11" s="6" t="s">
        <v>55</v>
      </c>
      <c r="F11" s="6" t="s">
        <v>49</v>
      </c>
      <c r="G11" s="6" t="s">
        <v>50</v>
      </c>
      <c r="H11" s="6" t="s">
        <v>14</v>
      </c>
    </row>
    <row r="12" spans="1:8" x14ac:dyDescent="0.25">
      <c r="A12" s="5" t="s">
        <v>56</v>
      </c>
      <c r="B12" s="6" t="s">
        <v>57</v>
      </c>
      <c r="C12" s="5">
        <v>2000</v>
      </c>
      <c r="D12" s="7" t="s">
        <v>23</v>
      </c>
      <c r="E12" s="6" t="s">
        <v>58</v>
      </c>
      <c r="F12" s="6" t="s">
        <v>59</v>
      </c>
      <c r="G12" s="6" t="s">
        <v>60</v>
      </c>
      <c r="H12" s="6" t="s">
        <v>14</v>
      </c>
    </row>
    <row r="13" spans="1:8" x14ac:dyDescent="0.25">
      <c r="A13" s="5" t="s">
        <v>61</v>
      </c>
      <c r="B13" s="6" t="s">
        <v>62</v>
      </c>
      <c r="C13" s="5">
        <v>1999</v>
      </c>
      <c r="D13" s="7" t="s">
        <v>23</v>
      </c>
      <c r="E13" s="6" t="s">
        <v>35</v>
      </c>
      <c r="F13" s="6" t="s">
        <v>36</v>
      </c>
      <c r="G13" s="6" t="s">
        <v>63</v>
      </c>
      <c r="H13" s="6" t="s">
        <v>38</v>
      </c>
    </row>
    <row r="14" spans="1:8" x14ac:dyDescent="0.25">
      <c r="A14" s="5" t="s">
        <v>64</v>
      </c>
      <c r="B14" s="6" t="s">
        <v>65</v>
      </c>
      <c r="C14" s="5">
        <v>2002</v>
      </c>
      <c r="D14" s="7" t="s">
        <v>23</v>
      </c>
      <c r="E14" s="6" t="s">
        <v>66</v>
      </c>
      <c r="F14" s="6" t="s">
        <v>67</v>
      </c>
      <c r="G14" s="6" t="s">
        <v>68</v>
      </c>
      <c r="H14" s="6" t="s">
        <v>14</v>
      </c>
    </row>
    <row r="15" spans="1:8" x14ac:dyDescent="0.25">
      <c r="A15" s="5" t="s">
        <v>69</v>
      </c>
      <c r="B15" s="6" t="s">
        <v>70</v>
      </c>
      <c r="C15" s="5">
        <v>2001</v>
      </c>
      <c r="D15" s="7" t="s">
        <v>23</v>
      </c>
      <c r="E15" s="6" t="s">
        <v>71</v>
      </c>
      <c r="F15" s="6" t="s">
        <v>72</v>
      </c>
      <c r="G15" s="6" t="s">
        <v>73</v>
      </c>
      <c r="H15" s="6" t="s">
        <v>14</v>
      </c>
    </row>
    <row r="16" spans="1:8" x14ac:dyDescent="0.25">
      <c r="A16" s="5" t="s">
        <v>74</v>
      </c>
      <c r="B16" s="6" t="s">
        <v>75</v>
      </c>
      <c r="C16" s="5">
        <v>1998</v>
      </c>
      <c r="D16" s="7" t="s">
        <v>23</v>
      </c>
      <c r="E16" s="6" t="s">
        <v>76</v>
      </c>
      <c r="F16" s="6" t="s">
        <v>12</v>
      </c>
      <c r="G16" s="6" t="s">
        <v>77</v>
      </c>
      <c r="H16" s="6" t="s">
        <v>14</v>
      </c>
    </row>
    <row r="17" spans="1:8" x14ac:dyDescent="0.25">
      <c r="A17" s="5" t="s">
        <v>78</v>
      </c>
      <c r="B17" s="6" t="s">
        <v>79</v>
      </c>
      <c r="C17" s="5">
        <v>1998</v>
      </c>
      <c r="D17" s="7" t="s">
        <v>17</v>
      </c>
      <c r="E17" s="6" t="s">
        <v>80</v>
      </c>
      <c r="F17" s="6" t="s">
        <v>81</v>
      </c>
      <c r="G17" s="6" t="s">
        <v>82</v>
      </c>
      <c r="H17" s="6" t="s">
        <v>14</v>
      </c>
    </row>
    <row r="18" spans="1:8" x14ac:dyDescent="0.25">
      <c r="A18" s="5" t="s">
        <v>83</v>
      </c>
      <c r="B18" s="6" t="s">
        <v>84</v>
      </c>
      <c r="C18" s="5">
        <v>2002</v>
      </c>
      <c r="D18" s="7" t="s">
        <v>23</v>
      </c>
      <c r="E18" s="6" t="s">
        <v>66</v>
      </c>
      <c r="F18" s="6" t="s">
        <v>85</v>
      </c>
      <c r="G18" s="6" t="s">
        <v>86</v>
      </c>
      <c r="H18" s="6" t="s">
        <v>38</v>
      </c>
    </row>
    <row r="19" spans="1:8" x14ac:dyDescent="0.25">
      <c r="A19" s="5" t="s">
        <v>87</v>
      </c>
      <c r="B19" s="6" t="s">
        <v>88</v>
      </c>
      <c r="C19" s="5">
        <v>1998</v>
      </c>
      <c r="D19" s="7" t="s">
        <v>17</v>
      </c>
      <c r="E19" s="6" t="s">
        <v>43</v>
      </c>
      <c r="F19" s="6" t="s">
        <v>44</v>
      </c>
      <c r="G19" s="6" t="s">
        <v>89</v>
      </c>
      <c r="H19" s="6" t="s">
        <v>14</v>
      </c>
    </row>
    <row r="20" spans="1:8" x14ac:dyDescent="0.25">
      <c r="A20" s="5" t="s">
        <v>90</v>
      </c>
      <c r="B20" s="6" t="s">
        <v>91</v>
      </c>
      <c r="C20" s="5">
        <v>1998</v>
      </c>
      <c r="D20" s="7" t="s">
        <v>17</v>
      </c>
      <c r="E20" s="6" t="s">
        <v>92</v>
      </c>
      <c r="F20" s="6" t="s">
        <v>93</v>
      </c>
      <c r="G20" s="6" t="s">
        <v>94</v>
      </c>
      <c r="H20" s="6" t="s">
        <v>14</v>
      </c>
    </row>
    <row r="21" spans="1:8" x14ac:dyDescent="0.25">
      <c r="A21" s="5" t="s">
        <v>95</v>
      </c>
      <c r="B21" s="6" t="s">
        <v>96</v>
      </c>
      <c r="C21" s="5">
        <v>2001</v>
      </c>
      <c r="D21" s="7" t="s">
        <v>23</v>
      </c>
      <c r="E21" s="6" t="s">
        <v>43</v>
      </c>
      <c r="F21" s="6" t="s">
        <v>44</v>
      </c>
      <c r="G21" s="6" t="s">
        <v>97</v>
      </c>
      <c r="H21" s="6" t="s">
        <v>14</v>
      </c>
    </row>
    <row r="22" spans="1:8" x14ac:dyDescent="0.25">
      <c r="A22" s="5" t="s">
        <v>98</v>
      </c>
      <c r="B22" s="6" t="s">
        <v>99</v>
      </c>
      <c r="C22" s="5">
        <v>2002</v>
      </c>
      <c r="D22" s="7" t="s">
        <v>23</v>
      </c>
      <c r="E22" s="6" t="s">
        <v>100</v>
      </c>
      <c r="F22" s="6" t="s">
        <v>101</v>
      </c>
      <c r="G22" s="6" t="s">
        <v>102</v>
      </c>
      <c r="H22" s="6" t="s">
        <v>14</v>
      </c>
    </row>
    <row r="23" spans="1:8" x14ac:dyDescent="0.25">
      <c r="A23" s="5" t="s">
        <v>103</v>
      </c>
      <c r="B23" s="6" t="s">
        <v>104</v>
      </c>
      <c r="C23" s="5">
        <v>2000</v>
      </c>
      <c r="D23" s="7" t="s">
        <v>23</v>
      </c>
      <c r="E23" s="6" t="s">
        <v>100</v>
      </c>
      <c r="F23" s="6" t="s">
        <v>101</v>
      </c>
      <c r="G23" s="6" t="s">
        <v>102</v>
      </c>
      <c r="H23" s="6" t="s">
        <v>14</v>
      </c>
    </row>
    <row r="24" spans="1:8" x14ac:dyDescent="0.25">
      <c r="A24" s="5" t="s">
        <v>105</v>
      </c>
      <c r="B24" s="6" t="s">
        <v>106</v>
      </c>
      <c r="C24" s="5">
        <v>2002</v>
      </c>
      <c r="D24" s="7" t="s">
        <v>34</v>
      </c>
      <c r="E24" s="6" t="s">
        <v>35</v>
      </c>
      <c r="F24" s="6" t="s">
        <v>107</v>
      </c>
      <c r="G24" s="6" t="s">
        <v>108</v>
      </c>
      <c r="H24" s="6" t="s">
        <v>14</v>
      </c>
    </row>
    <row r="25" spans="1:8" x14ac:dyDescent="0.25">
      <c r="A25" s="5" t="s">
        <v>109</v>
      </c>
      <c r="B25" s="6" t="s">
        <v>110</v>
      </c>
      <c r="C25" s="5">
        <v>1999</v>
      </c>
      <c r="D25" s="7" t="s">
        <v>17</v>
      </c>
      <c r="E25" s="6" t="s">
        <v>100</v>
      </c>
      <c r="F25" s="6" t="s">
        <v>111</v>
      </c>
      <c r="G25" s="6" t="s">
        <v>112</v>
      </c>
      <c r="H25" s="6" t="s">
        <v>14</v>
      </c>
    </row>
    <row r="26" spans="1:8" x14ac:dyDescent="0.25">
      <c r="A26" s="5" t="s">
        <v>113</v>
      </c>
      <c r="B26" s="6" t="s">
        <v>114</v>
      </c>
      <c r="C26" s="5">
        <v>1998</v>
      </c>
      <c r="D26" s="7" t="s">
        <v>23</v>
      </c>
      <c r="E26" s="6" t="s">
        <v>115</v>
      </c>
      <c r="F26" s="6" t="s">
        <v>116</v>
      </c>
      <c r="G26" s="6" t="s">
        <v>117</v>
      </c>
      <c r="H26" s="6" t="s">
        <v>14</v>
      </c>
    </row>
    <row r="27" spans="1:8" x14ac:dyDescent="0.25">
      <c r="A27" s="5" t="s">
        <v>118</v>
      </c>
      <c r="B27" s="6" t="s">
        <v>119</v>
      </c>
      <c r="C27" s="5">
        <v>2003</v>
      </c>
      <c r="D27" s="7" t="s">
        <v>10</v>
      </c>
      <c r="E27" s="6" t="s">
        <v>115</v>
      </c>
      <c r="F27" s="6" t="s">
        <v>116</v>
      </c>
      <c r="G27" s="6" t="s">
        <v>120</v>
      </c>
      <c r="H27" s="6" t="s">
        <v>14</v>
      </c>
    </row>
    <row r="28" spans="1:8" x14ac:dyDescent="0.25">
      <c r="A28" s="5" t="s">
        <v>121</v>
      </c>
      <c r="B28" s="6" t="s">
        <v>122</v>
      </c>
      <c r="C28" s="5">
        <v>2003</v>
      </c>
      <c r="D28" s="7" t="s">
        <v>10</v>
      </c>
      <c r="E28" s="6" t="s">
        <v>24</v>
      </c>
      <c r="F28" s="6" t="s">
        <v>123</v>
      </c>
      <c r="G28" s="6" t="s">
        <v>124</v>
      </c>
      <c r="H28" s="6" t="s">
        <v>38</v>
      </c>
    </row>
    <row r="29" spans="1:8" x14ac:dyDescent="0.25">
      <c r="A29" s="5" t="s">
        <v>125</v>
      </c>
      <c r="B29" s="6" t="s">
        <v>126</v>
      </c>
      <c r="C29" s="5">
        <v>1999</v>
      </c>
      <c r="D29" s="7" t="s">
        <v>23</v>
      </c>
      <c r="E29" s="6" t="s">
        <v>92</v>
      </c>
      <c r="F29" s="6" t="s">
        <v>93</v>
      </c>
      <c r="G29" s="6" t="s">
        <v>94</v>
      </c>
      <c r="H29" s="6" t="s">
        <v>14</v>
      </c>
    </row>
    <row r="30" spans="1:8" x14ac:dyDescent="0.25">
      <c r="A30" s="5" t="s">
        <v>127</v>
      </c>
      <c r="B30" s="6" t="s">
        <v>128</v>
      </c>
      <c r="C30" s="5">
        <v>1995</v>
      </c>
      <c r="D30" s="7" t="s">
        <v>17</v>
      </c>
      <c r="E30" s="6" t="s">
        <v>100</v>
      </c>
      <c r="F30" s="6" t="s">
        <v>129</v>
      </c>
      <c r="G30" s="6" t="s">
        <v>130</v>
      </c>
      <c r="H30" s="6" t="s">
        <v>14</v>
      </c>
    </row>
    <row r="31" spans="1:8" x14ac:dyDescent="0.25">
      <c r="A31" s="5" t="s">
        <v>131</v>
      </c>
      <c r="B31" s="6" t="s">
        <v>132</v>
      </c>
      <c r="C31" s="5">
        <v>1998</v>
      </c>
      <c r="D31" s="7" t="s">
        <v>17</v>
      </c>
      <c r="E31" s="6" t="s">
        <v>71</v>
      </c>
      <c r="F31" s="6" t="s">
        <v>133</v>
      </c>
      <c r="G31" s="6" t="s">
        <v>134</v>
      </c>
      <c r="H31" s="6" t="s">
        <v>14</v>
      </c>
    </row>
    <row r="32" spans="1:8" x14ac:dyDescent="0.25">
      <c r="A32" s="5" t="s">
        <v>135</v>
      </c>
      <c r="B32" s="6" t="s">
        <v>136</v>
      </c>
      <c r="C32" s="5">
        <v>1999</v>
      </c>
      <c r="D32" s="7" t="s">
        <v>23</v>
      </c>
      <c r="E32" s="6" t="s">
        <v>35</v>
      </c>
      <c r="F32" s="6" t="s">
        <v>36</v>
      </c>
      <c r="G32" s="6" t="s">
        <v>137</v>
      </c>
      <c r="H32" s="6" t="s">
        <v>38</v>
      </c>
    </row>
    <row r="33" spans="1:8" x14ac:dyDescent="0.25">
      <c r="A33" s="5" t="s">
        <v>138</v>
      </c>
      <c r="B33" s="6" t="s">
        <v>139</v>
      </c>
      <c r="C33" s="5">
        <v>1998</v>
      </c>
      <c r="D33" s="7" t="s">
        <v>17</v>
      </c>
      <c r="E33" s="6" t="s">
        <v>66</v>
      </c>
      <c r="F33" s="6" t="s">
        <v>140</v>
      </c>
      <c r="G33" s="6" t="s">
        <v>68</v>
      </c>
      <c r="H33" s="6" t="s">
        <v>14</v>
      </c>
    </row>
    <row r="34" spans="1:8" x14ac:dyDescent="0.25">
      <c r="A34" s="5" t="s">
        <v>141</v>
      </c>
      <c r="B34" s="6" t="s">
        <v>142</v>
      </c>
      <c r="C34" s="5">
        <v>1998</v>
      </c>
      <c r="D34" s="7" t="s">
        <v>17</v>
      </c>
      <c r="E34" s="6" t="s">
        <v>66</v>
      </c>
      <c r="F34" s="6" t="s">
        <v>143</v>
      </c>
      <c r="G34" s="6" t="s">
        <v>68</v>
      </c>
      <c r="H34" s="6" t="s">
        <v>14</v>
      </c>
    </row>
    <row r="35" spans="1:8" x14ac:dyDescent="0.25">
      <c r="A35" s="5" t="s">
        <v>144</v>
      </c>
      <c r="B35" s="6" t="s">
        <v>145</v>
      </c>
      <c r="C35" s="5">
        <v>2002</v>
      </c>
      <c r="D35" s="7" t="s">
        <v>10</v>
      </c>
      <c r="E35" s="6" t="s">
        <v>55</v>
      </c>
      <c r="F35" s="6" t="s">
        <v>49</v>
      </c>
      <c r="G35" s="6" t="s">
        <v>50</v>
      </c>
      <c r="H35" s="6" t="s">
        <v>14</v>
      </c>
    </row>
    <row r="36" spans="1:8" x14ac:dyDescent="0.25">
      <c r="A36" s="5" t="s">
        <v>146</v>
      </c>
      <c r="B36" s="6" t="s">
        <v>147</v>
      </c>
      <c r="C36" s="5">
        <v>2002</v>
      </c>
      <c r="D36" s="7" t="s">
        <v>10</v>
      </c>
      <c r="E36" s="6" t="s">
        <v>29</v>
      </c>
      <c r="F36" s="6" t="s">
        <v>30</v>
      </c>
      <c r="G36" s="6" t="s">
        <v>31</v>
      </c>
      <c r="H36" s="6" t="s">
        <v>14</v>
      </c>
    </row>
    <row r="37" spans="1:8" x14ac:dyDescent="0.25">
      <c r="A37" s="5" t="s">
        <v>148</v>
      </c>
      <c r="B37" s="6" t="s">
        <v>149</v>
      </c>
      <c r="C37" s="5">
        <v>1999</v>
      </c>
      <c r="D37" s="7" t="s">
        <v>17</v>
      </c>
      <c r="E37" s="6" t="s">
        <v>66</v>
      </c>
      <c r="F37" s="6" t="s">
        <v>150</v>
      </c>
      <c r="G37" s="6" t="s">
        <v>151</v>
      </c>
      <c r="H37" s="6" t="s">
        <v>14</v>
      </c>
    </row>
    <row r="38" spans="1:8" x14ac:dyDescent="0.25">
      <c r="A38" s="5" t="s">
        <v>152</v>
      </c>
      <c r="B38" s="6" t="s">
        <v>153</v>
      </c>
      <c r="C38" s="5">
        <v>2001</v>
      </c>
      <c r="D38" s="7" t="s">
        <v>34</v>
      </c>
      <c r="E38" s="6" t="s">
        <v>35</v>
      </c>
      <c r="F38" s="6" t="s">
        <v>36</v>
      </c>
      <c r="G38" s="6" t="s">
        <v>108</v>
      </c>
      <c r="H38" s="6" t="s">
        <v>14</v>
      </c>
    </row>
    <row r="39" spans="1:8" x14ac:dyDescent="0.25">
      <c r="A39" s="5" t="s">
        <v>154</v>
      </c>
      <c r="B39" s="6" t="s">
        <v>155</v>
      </c>
      <c r="C39" s="5">
        <v>1999</v>
      </c>
      <c r="D39" s="7" t="s">
        <v>23</v>
      </c>
      <c r="E39" s="6" t="s">
        <v>55</v>
      </c>
      <c r="F39" s="6" t="s">
        <v>156</v>
      </c>
      <c r="G39" s="6" t="s">
        <v>157</v>
      </c>
      <c r="H39" s="6" t="s">
        <v>14</v>
      </c>
    </row>
    <row r="40" spans="1:8" x14ac:dyDescent="0.25">
      <c r="A40" s="5" t="s">
        <v>158</v>
      </c>
      <c r="B40" s="6" t="s">
        <v>159</v>
      </c>
      <c r="C40" s="5">
        <v>2000</v>
      </c>
      <c r="D40" s="7" t="s">
        <v>23</v>
      </c>
      <c r="E40" s="6" t="s">
        <v>115</v>
      </c>
      <c r="F40" s="6" t="s">
        <v>116</v>
      </c>
      <c r="G40" s="6" t="s">
        <v>120</v>
      </c>
      <c r="H40" s="6" t="s">
        <v>14</v>
      </c>
    </row>
    <row r="41" spans="1:8" x14ac:dyDescent="0.25">
      <c r="A41" s="5" t="s">
        <v>160</v>
      </c>
      <c r="B41" s="6" t="s">
        <v>161</v>
      </c>
      <c r="C41" s="5">
        <v>2001</v>
      </c>
      <c r="D41" s="7" t="s">
        <v>23</v>
      </c>
      <c r="E41" s="6" t="s">
        <v>18</v>
      </c>
      <c r="F41" s="6" t="s">
        <v>162</v>
      </c>
      <c r="G41" s="6" t="s">
        <v>163</v>
      </c>
      <c r="H41" s="6" t="s">
        <v>38</v>
      </c>
    </row>
    <row r="42" spans="1:8" x14ac:dyDescent="0.25">
      <c r="A42" s="5" t="s">
        <v>164</v>
      </c>
      <c r="B42" s="6" t="s">
        <v>165</v>
      </c>
      <c r="C42" s="5">
        <v>2002</v>
      </c>
      <c r="D42" s="7" t="s">
        <v>10</v>
      </c>
      <c r="E42" s="6" t="s">
        <v>115</v>
      </c>
      <c r="F42" s="6" t="s">
        <v>116</v>
      </c>
      <c r="G42" s="6" t="s">
        <v>120</v>
      </c>
      <c r="H42" s="6" t="s">
        <v>14</v>
      </c>
    </row>
    <row r="43" spans="1:8" x14ac:dyDescent="0.25">
      <c r="A43" s="5" t="s">
        <v>166</v>
      </c>
      <c r="B43" s="6" t="s">
        <v>167</v>
      </c>
      <c r="C43" s="5">
        <v>1999</v>
      </c>
      <c r="D43" s="7" t="s">
        <v>34</v>
      </c>
      <c r="E43" s="6" t="s">
        <v>92</v>
      </c>
      <c r="F43" s="6" t="s">
        <v>168</v>
      </c>
      <c r="G43" s="6" t="s">
        <v>169</v>
      </c>
      <c r="H43" s="6" t="s">
        <v>14</v>
      </c>
    </row>
    <row r="44" spans="1:8" x14ac:dyDescent="0.25">
      <c r="A44" s="5" t="s">
        <v>170</v>
      </c>
      <c r="B44" s="6" t="s">
        <v>171</v>
      </c>
      <c r="C44" s="5">
        <v>1998</v>
      </c>
      <c r="D44" s="7" t="s">
        <v>17</v>
      </c>
      <c r="E44" s="6" t="s">
        <v>172</v>
      </c>
      <c r="F44" s="6" t="s">
        <v>173</v>
      </c>
      <c r="G44" s="6" t="s">
        <v>174</v>
      </c>
      <c r="H44" s="6" t="s">
        <v>14</v>
      </c>
    </row>
    <row r="45" spans="1:8" x14ac:dyDescent="0.25">
      <c r="A45" s="5" t="s">
        <v>175</v>
      </c>
      <c r="B45" s="6" t="s">
        <v>176</v>
      </c>
      <c r="C45" s="5">
        <v>2002</v>
      </c>
      <c r="D45" s="7" t="s">
        <v>23</v>
      </c>
      <c r="E45" s="6" t="s">
        <v>58</v>
      </c>
      <c r="F45" s="6" t="s">
        <v>59</v>
      </c>
      <c r="G45" s="6" t="s">
        <v>60</v>
      </c>
      <c r="H45" s="6" t="s">
        <v>14</v>
      </c>
    </row>
    <row r="46" spans="1:8" x14ac:dyDescent="0.25">
      <c r="A46" s="5" t="s">
        <v>177</v>
      </c>
      <c r="B46" s="6" t="s">
        <v>178</v>
      </c>
      <c r="C46" s="5">
        <v>1985</v>
      </c>
      <c r="D46" s="7" t="s">
        <v>179</v>
      </c>
      <c r="E46" s="6" t="s">
        <v>35</v>
      </c>
      <c r="F46" s="6" t="s">
        <v>180</v>
      </c>
      <c r="G46" s="6" t="s">
        <v>181</v>
      </c>
      <c r="H46" s="6" t="s">
        <v>14</v>
      </c>
    </row>
    <row r="47" spans="1:8" x14ac:dyDescent="0.25">
      <c r="A47" s="5" t="s">
        <v>182</v>
      </c>
      <c r="B47" s="6" t="s">
        <v>183</v>
      </c>
      <c r="C47" s="5">
        <v>1998</v>
      </c>
      <c r="D47" s="7" t="s">
        <v>17</v>
      </c>
      <c r="E47" s="6" t="s">
        <v>35</v>
      </c>
      <c r="F47" s="6" t="s">
        <v>184</v>
      </c>
      <c r="G47" s="6" t="s">
        <v>185</v>
      </c>
      <c r="H47" s="6" t="s">
        <v>38</v>
      </c>
    </row>
    <row r="48" spans="1:8" x14ac:dyDescent="0.25">
      <c r="A48" s="5" t="s">
        <v>186</v>
      </c>
      <c r="B48" s="6" t="s">
        <v>187</v>
      </c>
      <c r="C48" s="5">
        <v>1998</v>
      </c>
      <c r="D48" s="7" t="s">
        <v>17</v>
      </c>
      <c r="E48" s="6" t="s">
        <v>48</v>
      </c>
      <c r="F48" s="6" t="s">
        <v>156</v>
      </c>
      <c r="G48" s="6" t="s">
        <v>157</v>
      </c>
      <c r="H48" s="6" t="s">
        <v>14</v>
      </c>
    </row>
    <row r="49" spans="1:8" x14ac:dyDescent="0.25">
      <c r="A49" s="5" t="s">
        <v>188</v>
      </c>
      <c r="B49" s="6" t="s">
        <v>189</v>
      </c>
      <c r="C49" s="5">
        <v>1998</v>
      </c>
      <c r="D49" s="7" t="s">
        <v>17</v>
      </c>
      <c r="E49" s="6" t="s">
        <v>35</v>
      </c>
      <c r="F49" s="6" t="s">
        <v>190</v>
      </c>
      <c r="G49" s="6" t="s">
        <v>191</v>
      </c>
      <c r="H49" s="6" t="s">
        <v>14</v>
      </c>
    </row>
    <row r="50" spans="1:8" x14ac:dyDescent="0.25">
      <c r="A50" s="5" t="s">
        <v>192</v>
      </c>
      <c r="B50" s="6" t="s">
        <v>193</v>
      </c>
      <c r="C50" s="5">
        <v>2001</v>
      </c>
      <c r="D50" s="7" t="s">
        <v>23</v>
      </c>
      <c r="E50" s="6" t="s">
        <v>55</v>
      </c>
      <c r="F50" s="6" t="s">
        <v>156</v>
      </c>
      <c r="G50" s="6" t="s">
        <v>157</v>
      </c>
      <c r="H50" s="6" t="s">
        <v>38</v>
      </c>
    </row>
    <row r="51" spans="1:8" x14ac:dyDescent="0.25">
      <c r="A51" s="5" t="s">
        <v>194</v>
      </c>
      <c r="B51" s="6" t="s">
        <v>195</v>
      </c>
      <c r="C51" s="5">
        <v>1999</v>
      </c>
      <c r="D51" s="7" t="s">
        <v>17</v>
      </c>
      <c r="E51" s="6" t="s">
        <v>196</v>
      </c>
      <c r="F51" s="6" t="s">
        <v>197</v>
      </c>
      <c r="G51" s="6" t="s">
        <v>198</v>
      </c>
      <c r="H51" s="6" t="s">
        <v>38</v>
      </c>
    </row>
    <row r="52" spans="1:8" x14ac:dyDescent="0.25">
      <c r="A52" s="5" t="s">
        <v>199</v>
      </c>
      <c r="B52" s="6" t="s">
        <v>200</v>
      </c>
      <c r="C52" s="5">
        <v>2000</v>
      </c>
      <c r="D52" s="7" t="s">
        <v>23</v>
      </c>
      <c r="E52" s="6" t="s">
        <v>100</v>
      </c>
      <c r="F52" s="6" t="s">
        <v>111</v>
      </c>
      <c r="G52" s="6" t="s">
        <v>112</v>
      </c>
      <c r="H52" s="6" t="s">
        <v>14</v>
      </c>
    </row>
    <row r="53" spans="1:8" x14ac:dyDescent="0.25">
      <c r="A53" s="5" t="s">
        <v>201</v>
      </c>
      <c r="B53" s="6" t="s">
        <v>202</v>
      </c>
      <c r="C53" s="5">
        <v>2003</v>
      </c>
      <c r="D53" s="7" t="s">
        <v>23</v>
      </c>
      <c r="E53" s="6" t="s">
        <v>11</v>
      </c>
      <c r="F53" s="6" t="s">
        <v>12</v>
      </c>
      <c r="G53" s="6" t="s">
        <v>13</v>
      </c>
      <c r="H53" s="6" t="s">
        <v>14</v>
      </c>
    </row>
    <row r="54" spans="1:8" x14ac:dyDescent="0.25">
      <c r="A54" s="5" t="s">
        <v>203</v>
      </c>
      <c r="B54" s="6" t="s">
        <v>204</v>
      </c>
      <c r="C54" s="5">
        <v>2001</v>
      </c>
      <c r="D54" s="7" t="s">
        <v>23</v>
      </c>
      <c r="E54" s="6" t="s">
        <v>58</v>
      </c>
      <c r="F54" s="6" t="s">
        <v>59</v>
      </c>
      <c r="G54" s="6" t="s">
        <v>205</v>
      </c>
      <c r="H54" s="6" t="s">
        <v>38</v>
      </c>
    </row>
    <row r="55" spans="1:8" x14ac:dyDescent="0.25">
      <c r="A55" s="5" t="s">
        <v>206</v>
      </c>
      <c r="B55" s="6" t="s">
        <v>207</v>
      </c>
      <c r="C55" s="5">
        <v>2002</v>
      </c>
      <c r="D55" s="7" t="s">
        <v>23</v>
      </c>
      <c r="E55" s="6" t="s">
        <v>55</v>
      </c>
      <c r="F55" s="6" t="s">
        <v>49</v>
      </c>
      <c r="G55" s="6" t="s">
        <v>50</v>
      </c>
      <c r="H55" s="6" t="s">
        <v>38</v>
      </c>
    </row>
    <row r="56" spans="1:8" x14ac:dyDescent="0.25">
      <c r="A56" s="5" t="s">
        <v>208</v>
      </c>
      <c r="B56" s="6" t="s">
        <v>209</v>
      </c>
      <c r="C56" s="5">
        <v>2003</v>
      </c>
      <c r="D56" s="7" t="s">
        <v>34</v>
      </c>
      <c r="E56" s="6" t="s">
        <v>35</v>
      </c>
      <c r="F56" s="6" t="s">
        <v>107</v>
      </c>
      <c r="G56" s="6" t="s">
        <v>108</v>
      </c>
      <c r="H56" s="6" t="s">
        <v>14</v>
      </c>
    </row>
    <row r="57" spans="1:8" x14ac:dyDescent="0.25">
      <c r="A57" s="5" t="s">
        <v>210</v>
      </c>
      <c r="B57" s="6" t="s">
        <v>211</v>
      </c>
      <c r="C57" s="5">
        <v>2000</v>
      </c>
      <c r="D57" s="7" t="s">
        <v>10</v>
      </c>
      <c r="E57" s="6" t="s">
        <v>212</v>
      </c>
      <c r="F57" s="6" t="s">
        <v>213</v>
      </c>
      <c r="G57" s="6" t="s">
        <v>214</v>
      </c>
      <c r="H57" s="6" t="s">
        <v>14</v>
      </c>
    </row>
    <row r="58" spans="1:8" x14ac:dyDescent="0.25">
      <c r="A58" s="5" t="s">
        <v>215</v>
      </c>
      <c r="B58" s="6" t="s">
        <v>216</v>
      </c>
      <c r="C58" s="5">
        <v>2000</v>
      </c>
      <c r="D58" s="7" t="s">
        <v>10</v>
      </c>
      <c r="E58" s="6" t="s">
        <v>212</v>
      </c>
      <c r="F58" s="6" t="s">
        <v>213</v>
      </c>
      <c r="G58" s="6" t="s">
        <v>214</v>
      </c>
      <c r="H58" s="6" t="s">
        <v>14</v>
      </c>
    </row>
    <row r="59" spans="1:8" x14ac:dyDescent="0.25">
      <c r="A59" s="5" t="s">
        <v>217</v>
      </c>
      <c r="B59" s="6" t="s">
        <v>218</v>
      </c>
      <c r="C59" s="5">
        <v>2002</v>
      </c>
      <c r="D59" s="7" t="s">
        <v>23</v>
      </c>
      <c r="E59" s="6" t="s">
        <v>11</v>
      </c>
      <c r="F59" s="6" t="s">
        <v>12</v>
      </c>
      <c r="G59" s="6" t="s">
        <v>13</v>
      </c>
      <c r="H59" s="6" t="s">
        <v>14</v>
      </c>
    </row>
    <row r="60" spans="1:8" x14ac:dyDescent="0.25">
      <c r="A60" s="5" t="s">
        <v>219</v>
      </c>
      <c r="B60" s="6" t="s">
        <v>220</v>
      </c>
      <c r="C60" s="5">
        <v>2000</v>
      </c>
      <c r="D60" s="7" t="s">
        <v>23</v>
      </c>
      <c r="E60" s="6" t="s">
        <v>100</v>
      </c>
      <c r="F60" s="6" t="s">
        <v>111</v>
      </c>
      <c r="G60" s="6" t="s">
        <v>112</v>
      </c>
      <c r="H60" s="6" t="s">
        <v>14</v>
      </c>
    </row>
    <row r="61" spans="1:8" x14ac:dyDescent="0.25">
      <c r="A61" s="5" t="s">
        <v>221</v>
      </c>
      <c r="B61" s="6" t="s">
        <v>222</v>
      </c>
      <c r="C61" s="5">
        <v>1999</v>
      </c>
      <c r="D61" s="7" t="s">
        <v>23</v>
      </c>
      <c r="E61" s="6" t="s">
        <v>18</v>
      </c>
      <c r="F61" s="6" t="s">
        <v>162</v>
      </c>
      <c r="G61" s="6" t="s">
        <v>163</v>
      </c>
      <c r="H61" s="6" t="s">
        <v>14</v>
      </c>
    </row>
    <row r="62" spans="1:8" x14ac:dyDescent="0.25">
      <c r="A62" s="5" t="s">
        <v>223</v>
      </c>
      <c r="B62" s="6" t="s">
        <v>224</v>
      </c>
      <c r="C62" s="5">
        <v>2002</v>
      </c>
      <c r="D62" s="7" t="s">
        <v>23</v>
      </c>
      <c r="E62" s="6" t="s">
        <v>55</v>
      </c>
      <c r="F62" s="6" t="s">
        <v>156</v>
      </c>
      <c r="G62" s="6" t="s">
        <v>157</v>
      </c>
      <c r="H62" s="6" t="s">
        <v>14</v>
      </c>
    </row>
    <row r="63" spans="1:8" x14ac:dyDescent="0.25">
      <c r="A63" s="5" t="s">
        <v>225</v>
      </c>
      <c r="B63" s="6" t="s">
        <v>226</v>
      </c>
      <c r="C63" s="5">
        <v>2003</v>
      </c>
      <c r="D63" s="7" t="s">
        <v>23</v>
      </c>
      <c r="E63" s="6" t="s">
        <v>11</v>
      </c>
      <c r="F63" s="6" t="s">
        <v>12</v>
      </c>
      <c r="G63" s="6" t="s">
        <v>13</v>
      </c>
      <c r="H63" s="6" t="s">
        <v>14</v>
      </c>
    </row>
    <row r="64" spans="1:8" x14ac:dyDescent="0.25">
      <c r="A64" s="5" t="s">
        <v>227</v>
      </c>
      <c r="B64" s="6" t="s">
        <v>228</v>
      </c>
      <c r="C64" s="5">
        <v>1998</v>
      </c>
      <c r="D64" s="7" t="s">
        <v>17</v>
      </c>
      <c r="E64" s="6" t="s">
        <v>66</v>
      </c>
      <c r="F64" s="6" t="s">
        <v>229</v>
      </c>
      <c r="G64" s="6" t="s">
        <v>68</v>
      </c>
      <c r="H64" s="6" t="s">
        <v>38</v>
      </c>
    </row>
    <row r="65" spans="1:8" x14ac:dyDescent="0.25">
      <c r="A65" s="5" t="s">
        <v>230</v>
      </c>
      <c r="B65" s="6" t="s">
        <v>231</v>
      </c>
      <c r="C65" s="5">
        <v>1998</v>
      </c>
      <c r="D65" s="7" t="s">
        <v>17</v>
      </c>
      <c r="E65" s="6" t="s">
        <v>43</v>
      </c>
      <c r="F65" s="6" t="s">
        <v>44</v>
      </c>
      <c r="G65" s="6" t="s">
        <v>232</v>
      </c>
      <c r="H65" s="6" t="s">
        <v>38</v>
      </c>
    </row>
    <row r="66" spans="1:8" x14ac:dyDescent="0.25">
      <c r="A66" s="5" t="s">
        <v>233</v>
      </c>
      <c r="B66" s="6" t="s">
        <v>234</v>
      </c>
      <c r="C66" s="5">
        <v>1998</v>
      </c>
      <c r="D66" s="7" t="s">
        <v>17</v>
      </c>
      <c r="E66" s="6" t="s">
        <v>18</v>
      </c>
      <c r="F66" s="6" t="s">
        <v>235</v>
      </c>
      <c r="G66" s="6" t="s">
        <v>236</v>
      </c>
      <c r="H66" s="6" t="s">
        <v>14</v>
      </c>
    </row>
    <row r="67" spans="1:8" x14ac:dyDescent="0.25">
      <c r="A67" s="5" t="s">
        <v>237</v>
      </c>
      <c r="B67" s="6" t="s">
        <v>238</v>
      </c>
      <c r="C67" s="5">
        <v>1999</v>
      </c>
      <c r="D67" s="7" t="s">
        <v>17</v>
      </c>
      <c r="E67" s="6" t="s">
        <v>172</v>
      </c>
      <c r="F67" s="6" t="s">
        <v>173</v>
      </c>
      <c r="G67" s="6" t="s">
        <v>174</v>
      </c>
      <c r="H67" s="6" t="s">
        <v>38</v>
      </c>
    </row>
    <row r="68" spans="1:8" x14ac:dyDescent="0.25">
      <c r="A68" s="5" t="s">
        <v>239</v>
      </c>
      <c r="B68" s="6" t="s">
        <v>240</v>
      </c>
      <c r="C68" s="5">
        <v>2001</v>
      </c>
      <c r="D68" s="7" t="s">
        <v>17</v>
      </c>
      <c r="E68" s="6" t="s">
        <v>43</v>
      </c>
      <c r="F68" s="6" t="s">
        <v>44</v>
      </c>
      <c r="G68" s="6" t="s">
        <v>241</v>
      </c>
      <c r="H68" s="6" t="s">
        <v>38</v>
      </c>
    </row>
    <row r="69" spans="1:8" x14ac:dyDescent="0.25">
      <c r="A69" s="5" t="s">
        <v>242</v>
      </c>
      <c r="B69" s="6" t="s">
        <v>243</v>
      </c>
      <c r="C69" s="5">
        <v>2000</v>
      </c>
      <c r="D69" s="7" t="s">
        <v>10</v>
      </c>
      <c r="E69" s="6" t="s">
        <v>80</v>
      </c>
      <c r="F69" s="6" t="s">
        <v>244</v>
      </c>
      <c r="G69" s="6" t="s">
        <v>245</v>
      </c>
      <c r="H69" s="6" t="s">
        <v>14</v>
      </c>
    </row>
    <row r="70" spans="1:8" x14ac:dyDescent="0.25">
      <c r="A70" s="5" t="s">
        <v>246</v>
      </c>
      <c r="B70" s="6" t="s">
        <v>247</v>
      </c>
      <c r="C70" s="5">
        <v>1998</v>
      </c>
      <c r="D70" s="7" t="s">
        <v>17</v>
      </c>
      <c r="E70" s="6" t="s">
        <v>18</v>
      </c>
      <c r="F70" s="6" t="s">
        <v>235</v>
      </c>
      <c r="G70" s="6" t="s">
        <v>236</v>
      </c>
      <c r="H70" s="6" t="s">
        <v>14</v>
      </c>
    </row>
    <row r="71" spans="1:8" x14ac:dyDescent="0.25">
      <c r="A71" s="5" t="s">
        <v>248</v>
      </c>
      <c r="B71" s="6" t="s">
        <v>249</v>
      </c>
      <c r="C71" s="5">
        <v>1998</v>
      </c>
      <c r="D71" s="7" t="s">
        <v>23</v>
      </c>
      <c r="E71" s="6" t="s">
        <v>115</v>
      </c>
      <c r="F71" s="6" t="s">
        <v>116</v>
      </c>
      <c r="G71" s="6" t="s">
        <v>117</v>
      </c>
      <c r="H71" s="6" t="s">
        <v>38</v>
      </c>
    </row>
    <row r="72" spans="1:8" x14ac:dyDescent="0.25">
      <c r="A72" s="5" t="s">
        <v>250</v>
      </c>
      <c r="B72" s="6" t="s">
        <v>251</v>
      </c>
      <c r="C72" s="5">
        <v>1999</v>
      </c>
      <c r="D72" s="7" t="s">
        <v>17</v>
      </c>
      <c r="E72" s="6" t="s">
        <v>252</v>
      </c>
      <c r="F72" s="6" t="s">
        <v>190</v>
      </c>
      <c r="G72" s="6" t="s">
        <v>191</v>
      </c>
      <c r="H72" s="6" t="s">
        <v>14</v>
      </c>
    </row>
    <row r="73" spans="1:8" x14ac:dyDescent="0.25">
      <c r="A73" s="5" t="s">
        <v>253</v>
      </c>
      <c r="B73" s="6" t="s">
        <v>254</v>
      </c>
      <c r="C73" s="5">
        <v>2000</v>
      </c>
      <c r="D73" s="7" t="s">
        <v>17</v>
      </c>
      <c r="E73" s="6" t="s">
        <v>255</v>
      </c>
      <c r="F73" s="6" t="s">
        <v>256</v>
      </c>
      <c r="G73" s="6" t="s">
        <v>257</v>
      </c>
      <c r="H73" s="6" t="s">
        <v>14</v>
      </c>
    </row>
    <row r="74" spans="1:8" x14ac:dyDescent="0.25">
      <c r="A74" s="5" t="s">
        <v>258</v>
      </c>
      <c r="B74" s="6" t="s">
        <v>259</v>
      </c>
      <c r="C74" s="5">
        <v>1999</v>
      </c>
      <c r="D74" s="7" t="s">
        <v>17</v>
      </c>
      <c r="E74" s="6" t="s">
        <v>35</v>
      </c>
      <c r="F74" s="6" t="s">
        <v>260</v>
      </c>
      <c r="G74" s="6" t="s">
        <v>261</v>
      </c>
      <c r="H74" s="6" t="s">
        <v>14</v>
      </c>
    </row>
    <row r="75" spans="1:8" x14ac:dyDescent="0.25">
      <c r="A75" s="5" t="s">
        <v>262</v>
      </c>
      <c r="B75" s="6" t="s">
        <v>263</v>
      </c>
      <c r="C75" s="5">
        <v>2000</v>
      </c>
      <c r="D75" s="7" t="s">
        <v>23</v>
      </c>
      <c r="E75" s="6" t="s">
        <v>71</v>
      </c>
      <c r="F75" s="6" t="s">
        <v>72</v>
      </c>
      <c r="G75" s="6" t="s">
        <v>73</v>
      </c>
      <c r="H75" s="6" t="s">
        <v>14</v>
      </c>
    </row>
    <row r="76" spans="1:8" x14ac:dyDescent="0.25">
      <c r="A76" s="5" t="s">
        <v>264</v>
      </c>
      <c r="B76" s="6" t="s">
        <v>265</v>
      </c>
      <c r="C76" s="5">
        <v>1999</v>
      </c>
      <c r="D76" s="7" t="s">
        <v>17</v>
      </c>
      <c r="E76" s="6" t="s">
        <v>100</v>
      </c>
      <c r="F76" s="6" t="s">
        <v>266</v>
      </c>
      <c r="G76" s="6" t="s">
        <v>267</v>
      </c>
      <c r="H76" s="6" t="s">
        <v>38</v>
      </c>
    </row>
    <row r="77" spans="1:8" x14ac:dyDescent="0.25">
      <c r="A77" s="5" t="s">
        <v>268</v>
      </c>
      <c r="B77" s="6" t="s">
        <v>269</v>
      </c>
      <c r="C77" s="5">
        <v>1998</v>
      </c>
      <c r="D77" s="7" t="s">
        <v>17</v>
      </c>
      <c r="E77" s="6" t="s">
        <v>76</v>
      </c>
      <c r="F77" s="6" t="s">
        <v>270</v>
      </c>
      <c r="G77" s="6" t="s">
        <v>77</v>
      </c>
      <c r="H77" s="6" t="s">
        <v>14</v>
      </c>
    </row>
    <row r="78" spans="1:8" x14ac:dyDescent="0.25">
      <c r="A78" s="5" t="s">
        <v>271</v>
      </c>
      <c r="B78" s="6" t="s">
        <v>272</v>
      </c>
      <c r="C78" s="5">
        <v>2000</v>
      </c>
      <c r="D78" s="7" t="s">
        <v>17</v>
      </c>
      <c r="E78" s="6" t="s">
        <v>29</v>
      </c>
      <c r="F78" s="6" t="s">
        <v>30</v>
      </c>
      <c r="G78" s="6" t="s">
        <v>31</v>
      </c>
      <c r="H78" s="6" t="s">
        <v>14</v>
      </c>
    </row>
    <row r="79" spans="1:8" x14ac:dyDescent="0.25">
      <c r="A79" s="5" t="s">
        <v>273</v>
      </c>
      <c r="B79" s="6" t="s">
        <v>274</v>
      </c>
      <c r="C79" s="5">
        <v>1998</v>
      </c>
      <c r="D79" s="7" t="s">
        <v>17</v>
      </c>
      <c r="E79" s="6" t="s">
        <v>76</v>
      </c>
      <c r="F79" s="6" t="s">
        <v>275</v>
      </c>
      <c r="G79" s="6" t="s">
        <v>77</v>
      </c>
      <c r="H79" s="6" t="s">
        <v>14</v>
      </c>
    </row>
    <row r="80" spans="1:8" x14ac:dyDescent="0.25">
      <c r="A80" s="5" t="s">
        <v>276</v>
      </c>
      <c r="B80" s="6" t="s">
        <v>277</v>
      </c>
      <c r="C80" s="5">
        <v>2000</v>
      </c>
      <c r="D80" s="7" t="s">
        <v>17</v>
      </c>
      <c r="E80" s="6" t="s">
        <v>43</v>
      </c>
      <c r="F80" s="6" t="s">
        <v>44</v>
      </c>
      <c r="G80" s="6" t="s">
        <v>97</v>
      </c>
      <c r="H80" s="6" t="s">
        <v>14</v>
      </c>
    </row>
    <row r="81" spans="1:8" x14ac:dyDescent="0.25">
      <c r="A81" s="5" t="s">
        <v>278</v>
      </c>
      <c r="B81" s="6" t="s">
        <v>279</v>
      </c>
      <c r="C81" s="5">
        <v>2002</v>
      </c>
      <c r="D81" s="7" t="s">
        <v>10</v>
      </c>
      <c r="E81" s="6" t="s">
        <v>100</v>
      </c>
      <c r="F81" s="6" t="s">
        <v>101</v>
      </c>
      <c r="G81" s="6" t="s">
        <v>280</v>
      </c>
      <c r="H81" s="6" t="s">
        <v>14</v>
      </c>
    </row>
    <row r="82" spans="1:8" x14ac:dyDescent="0.25">
      <c r="A82" s="5" t="s">
        <v>281</v>
      </c>
      <c r="B82" s="6" t="s">
        <v>282</v>
      </c>
      <c r="C82" s="5">
        <v>2001</v>
      </c>
      <c r="D82" s="7" t="s">
        <v>23</v>
      </c>
      <c r="E82" s="6" t="s">
        <v>24</v>
      </c>
      <c r="F82" s="6" t="s">
        <v>123</v>
      </c>
      <c r="G82" s="6" t="s">
        <v>124</v>
      </c>
      <c r="H82" s="6" t="s">
        <v>14</v>
      </c>
    </row>
    <row r="83" spans="1:8" x14ac:dyDescent="0.25">
      <c r="A83" s="5" t="s">
        <v>283</v>
      </c>
      <c r="B83" s="6" t="s">
        <v>284</v>
      </c>
      <c r="C83" s="5">
        <v>2001</v>
      </c>
      <c r="D83" s="7" t="s">
        <v>23</v>
      </c>
      <c r="E83" s="6" t="s">
        <v>29</v>
      </c>
      <c r="F83" s="6" t="s">
        <v>30</v>
      </c>
      <c r="G83" s="6" t="s">
        <v>31</v>
      </c>
      <c r="H83" s="6" t="s">
        <v>14</v>
      </c>
    </row>
    <row r="84" spans="1:8" x14ac:dyDescent="0.25">
      <c r="A84" s="5" t="s">
        <v>285</v>
      </c>
      <c r="B84" s="6" t="s">
        <v>286</v>
      </c>
      <c r="C84" s="5">
        <v>1998</v>
      </c>
      <c r="D84" s="7" t="s">
        <v>17</v>
      </c>
      <c r="E84" s="6" t="s">
        <v>66</v>
      </c>
      <c r="F84" s="6" t="s">
        <v>287</v>
      </c>
      <c r="G84" s="6" t="s">
        <v>288</v>
      </c>
      <c r="H84" s="6" t="s">
        <v>38</v>
      </c>
    </row>
    <row r="85" spans="1:8" x14ac:dyDescent="0.25">
      <c r="A85" s="5" t="s">
        <v>289</v>
      </c>
      <c r="B85" s="6" t="s">
        <v>290</v>
      </c>
      <c r="C85" s="5">
        <v>1998</v>
      </c>
      <c r="D85" s="7" t="s">
        <v>17</v>
      </c>
      <c r="E85" s="6" t="s">
        <v>66</v>
      </c>
      <c r="F85" s="6" t="s">
        <v>150</v>
      </c>
      <c r="G85" s="6" t="s">
        <v>151</v>
      </c>
      <c r="H85" s="6" t="s">
        <v>14</v>
      </c>
    </row>
    <row r="86" spans="1:8" x14ac:dyDescent="0.25">
      <c r="A86" s="5" t="s">
        <v>291</v>
      </c>
      <c r="B86" s="6" t="s">
        <v>292</v>
      </c>
      <c r="C86" s="5">
        <v>2002</v>
      </c>
      <c r="D86" s="7" t="s">
        <v>23</v>
      </c>
      <c r="E86" s="6" t="s">
        <v>11</v>
      </c>
      <c r="F86" s="6" t="s">
        <v>12</v>
      </c>
      <c r="G86" s="6" t="s">
        <v>13</v>
      </c>
      <c r="H86" s="6" t="s">
        <v>14</v>
      </c>
    </row>
    <row r="87" spans="1:8" x14ac:dyDescent="0.25">
      <c r="A87" s="5" t="s">
        <v>293</v>
      </c>
      <c r="B87" s="6" t="s">
        <v>292</v>
      </c>
      <c r="C87" s="5">
        <v>2002</v>
      </c>
      <c r="D87" s="7" t="s">
        <v>10</v>
      </c>
      <c r="E87" s="6" t="s">
        <v>29</v>
      </c>
      <c r="F87" s="6" t="s">
        <v>30</v>
      </c>
      <c r="G87" s="6" t="s">
        <v>31</v>
      </c>
      <c r="H87" s="6" t="s">
        <v>14</v>
      </c>
    </row>
    <row r="88" spans="1:8" x14ac:dyDescent="0.25">
      <c r="A88" s="5" t="s">
        <v>294</v>
      </c>
      <c r="B88" s="6" t="s">
        <v>295</v>
      </c>
      <c r="C88" s="5">
        <v>1998</v>
      </c>
      <c r="D88" s="7" t="s">
        <v>17</v>
      </c>
      <c r="E88" s="6" t="s">
        <v>92</v>
      </c>
      <c r="F88" s="6" t="s">
        <v>93</v>
      </c>
      <c r="G88" s="6" t="s">
        <v>94</v>
      </c>
      <c r="H88" s="6" t="s">
        <v>14</v>
      </c>
    </row>
    <row r="89" spans="1:8" x14ac:dyDescent="0.25">
      <c r="A89" s="5" t="s">
        <v>296</v>
      </c>
      <c r="B89" s="6" t="s">
        <v>297</v>
      </c>
      <c r="C89" s="5">
        <v>2000</v>
      </c>
      <c r="D89" s="7" t="s">
        <v>17</v>
      </c>
      <c r="E89" s="6" t="s">
        <v>35</v>
      </c>
      <c r="F89" s="6" t="s">
        <v>36</v>
      </c>
      <c r="G89" s="6" t="s">
        <v>261</v>
      </c>
      <c r="H89" s="6" t="s">
        <v>14</v>
      </c>
    </row>
    <row r="90" spans="1:8" x14ac:dyDescent="0.25">
      <c r="A90" s="5" t="s">
        <v>298</v>
      </c>
      <c r="B90" s="6" t="s">
        <v>299</v>
      </c>
      <c r="C90" s="5">
        <v>1998</v>
      </c>
      <c r="D90" s="7" t="s">
        <v>23</v>
      </c>
      <c r="E90" s="6" t="s">
        <v>58</v>
      </c>
      <c r="F90" s="6" t="s">
        <v>59</v>
      </c>
      <c r="G90" s="6" t="s">
        <v>60</v>
      </c>
      <c r="H90" s="6" t="s">
        <v>14</v>
      </c>
    </row>
    <row r="91" spans="1:8" x14ac:dyDescent="0.25">
      <c r="A91" s="5" t="s">
        <v>300</v>
      </c>
      <c r="B91" s="6" t="s">
        <v>301</v>
      </c>
      <c r="C91" s="5">
        <v>1998</v>
      </c>
      <c r="D91" s="7" t="s">
        <v>23</v>
      </c>
      <c r="E91" s="6" t="s">
        <v>58</v>
      </c>
      <c r="F91" s="6" t="s">
        <v>59</v>
      </c>
      <c r="G91" s="6" t="s">
        <v>60</v>
      </c>
      <c r="H91" s="6" t="s">
        <v>14</v>
      </c>
    </row>
    <row r="92" spans="1:8" x14ac:dyDescent="0.25">
      <c r="A92" s="5" t="s">
        <v>302</v>
      </c>
      <c r="B92" s="6" t="s">
        <v>303</v>
      </c>
      <c r="C92" s="5">
        <v>1999</v>
      </c>
      <c r="D92" s="7" t="s">
        <v>17</v>
      </c>
      <c r="E92" s="6" t="s">
        <v>76</v>
      </c>
      <c r="F92" s="6" t="s">
        <v>12</v>
      </c>
      <c r="G92" s="6" t="s">
        <v>77</v>
      </c>
      <c r="H92" s="6" t="s">
        <v>14</v>
      </c>
    </row>
    <row r="93" spans="1:8" x14ac:dyDescent="0.25">
      <c r="A93" s="5" t="s">
        <v>304</v>
      </c>
      <c r="B93" s="6" t="s">
        <v>305</v>
      </c>
      <c r="C93" s="5">
        <v>2000</v>
      </c>
      <c r="D93" s="7" t="s">
        <v>17</v>
      </c>
      <c r="E93" s="6" t="s">
        <v>35</v>
      </c>
      <c r="F93" s="6" t="s">
        <v>36</v>
      </c>
      <c r="G93" s="6" t="s">
        <v>261</v>
      </c>
      <c r="H93" s="6" t="s">
        <v>14</v>
      </c>
    </row>
    <row r="94" spans="1:8" x14ac:dyDescent="0.25">
      <c r="A94" s="5" t="s">
        <v>306</v>
      </c>
      <c r="B94" s="6" t="s">
        <v>307</v>
      </c>
      <c r="C94" s="5">
        <v>1998</v>
      </c>
      <c r="D94" s="7" t="s">
        <v>179</v>
      </c>
      <c r="E94" s="6" t="s">
        <v>308</v>
      </c>
      <c r="F94" s="6" t="s">
        <v>309</v>
      </c>
      <c r="G94" s="6" t="s">
        <v>310</v>
      </c>
      <c r="H94" s="6" t="s">
        <v>38</v>
      </c>
    </row>
    <row r="95" spans="1:8" x14ac:dyDescent="0.25">
      <c r="A95" s="5" t="s">
        <v>311</v>
      </c>
      <c r="B95" s="6" t="s">
        <v>312</v>
      </c>
      <c r="C95" s="5">
        <v>2000</v>
      </c>
      <c r="D95" s="7" t="s">
        <v>10</v>
      </c>
      <c r="E95" s="6" t="s">
        <v>212</v>
      </c>
      <c r="F95" s="6" t="s">
        <v>244</v>
      </c>
      <c r="G95" s="6" t="s">
        <v>245</v>
      </c>
      <c r="H95" s="6" t="s">
        <v>14</v>
      </c>
    </row>
    <row r="96" spans="1:8" x14ac:dyDescent="0.25">
      <c r="A96" s="5" t="s">
        <v>313</v>
      </c>
      <c r="B96" s="6" t="s">
        <v>314</v>
      </c>
      <c r="C96" s="5">
        <v>2003</v>
      </c>
      <c r="D96" s="7" t="s">
        <v>34</v>
      </c>
      <c r="E96" s="6" t="s">
        <v>24</v>
      </c>
      <c r="F96" s="6" t="s">
        <v>123</v>
      </c>
      <c r="G96" s="6" t="s">
        <v>124</v>
      </c>
      <c r="H96" s="6" t="s">
        <v>14</v>
      </c>
    </row>
    <row r="97" spans="1:8" x14ac:dyDescent="0.25">
      <c r="A97" s="5" t="s">
        <v>315</v>
      </c>
      <c r="B97" s="6" t="s">
        <v>316</v>
      </c>
      <c r="C97" s="5">
        <v>2000</v>
      </c>
      <c r="D97" s="7" t="s">
        <v>17</v>
      </c>
      <c r="E97" s="6" t="s">
        <v>317</v>
      </c>
      <c r="F97" s="6" t="s">
        <v>318</v>
      </c>
      <c r="G97" s="6" t="s">
        <v>319</v>
      </c>
      <c r="H97" s="6" t="s">
        <v>14</v>
      </c>
    </row>
    <row r="98" spans="1:8" x14ac:dyDescent="0.25">
      <c r="A98" s="5" t="s">
        <v>320</v>
      </c>
      <c r="B98" s="6" t="s">
        <v>321</v>
      </c>
      <c r="C98" s="5">
        <v>2001</v>
      </c>
      <c r="D98" s="7" t="s">
        <v>10</v>
      </c>
      <c r="E98" s="6" t="s">
        <v>322</v>
      </c>
      <c r="F98" s="6" t="s">
        <v>323</v>
      </c>
      <c r="G98" s="6" t="s">
        <v>324</v>
      </c>
      <c r="H98" s="6" t="s">
        <v>14</v>
      </c>
    </row>
    <row r="99" spans="1:8" x14ac:dyDescent="0.25">
      <c r="A99" s="5" t="s">
        <v>325</v>
      </c>
      <c r="B99" s="6" t="s">
        <v>326</v>
      </c>
      <c r="C99" s="5">
        <v>2000</v>
      </c>
      <c r="D99" s="7" t="s">
        <v>17</v>
      </c>
      <c r="E99" s="6" t="s">
        <v>196</v>
      </c>
      <c r="F99" s="6" t="s">
        <v>327</v>
      </c>
      <c r="G99" s="6" t="s">
        <v>328</v>
      </c>
      <c r="H99" s="6" t="s">
        <v>38</v>
      </c>
    </row>
    <row r="100" spans="1:8" x14ac:dyDescent="0.25">
      <c r="A100" s="5" t="s">
        <v>329</v>
      </c>
      <c r="B100" s="6" t="s">
        <v>330</v>
      </c>
      <c r="C100" s="5">
        <v>2001</v>
      </c>
      <c r="D100" s="7" t="s">
        <v>23</v>
      </c>
      <c r="E100" s="6" t="s">
        <v>55</v>
      </c>
      <c r="F100" s="6" t="s">
        <v>156</v>
      </c>
      <c r="G100" s="6" t="s">
        <v>157</v>
      </c>
      <c r="H100" s="6" t="s">
        <v>14</v>
      </c>
    </row>
    <row r="101" spans="1:8" x14ac:dyDescent="0.25">
      <c r="A101" s="5" t="s">
        <v>331</v>
      </c>
      <c r="B101" s="6" t="s">
        <v>332</v>
      </c>
      <c r="C101" s="5">
        <v>1991</v>
      </c>
      <c r="D101" s="7" t="s">
        <v>179</v>
      </c>
      <c r="E101" s="6" t="s">
        <v>66</v>
      </c>
      <c r="F101" s="6" t="s">
        <v>333</v>
      </c>
      <c r="G101" s="6" t="s">
        <v>68</v>
      </c>
      <c r="H101" s="6" t="s">
        <v>38</v>
      </c>
    </row>
    <row r="102" spans="1:8" x14ac:dyDescent="0.25">
      <c r="A102" s="5" t="s">
        <v>334</v>
      </c>
      <c r="B102" s="6" t="s">
        <v>335</v>
      </c>
      <c r="C102" s="5">
        <v>2000</v>
      </c>
      <c r="D102" s="7" t="s">
        <v>23</v>
      </c>
      <c r="E102" s="6" t="s">
        <v>35</v>
      </c>
      <c r="F102" s="6" t="s">
        <v>36</v>
      </c>
      <c r="G102" s="6" t="s">
        <v>336</v>
      </c>
      <c r="H102" s="6" t="s">
        <v>14</v>
      </c>
    </row>
    <row r="103" spans="1:8" x14ac:dyDescent="0.25">
      <c r="A103" s="5" t="s">
        <v>337</v>
      </c>
      <c r="B103" s="6" t="s">
        <v>338</v>
      </c>
      <c r="C103" s="5">
        <v>2002</v>
      </c>
      <c r="D103" s="7" t="s">
        <v>23</v>
      </c>
      <c r="E103" s="6" t="s">
        <v>48</v>
      </c>
      <c r="F103" s="6" t="s">
        <v>156</v>
      </c>
      <c r="G103" s="6" t="s">
        <v>157</v>
      </c>
      <c r="H103" s="6" t="s">
        <v>38</v>
      </c>
    </row>
    <row r="104" spans="1:8" x14ac:dyDescent="0.25">
      <c r="A104" s="5" t="s">
        <v>339</v>
      </c>
      <c r="B104" s="6" t="s">
        <v>340</v>
      </c>
      <c r="C104" s="5">
        <v>2003</v>
      </c>
      <c r="D104" s="7" t="s">
        <v>17</v>
      </c>
      <c r="E104" s="6" t="s">
        <v>71</v>
      </c>
      <c r="F104" s="6" t="s">
        <v>72</v>
      </c>
      <c r="G104" s="6" t="s">
        <v>73</v>
      </c>
      <c r="H104" s="6" t="s">
        <v>38</v>
      </c>
    </row>
    <row r="105" spans="1:8" x14ac:dyDescent="0.25">
      <c r="A105" s="5" t="s">
        <v>341</v>
      </c>
      <c r="B105" s="6" t="s">
        <v>342</v>
      </c>
      <c r="C105" s="5">
        <v>2003</v>
      </c>
      <c r="D105" s="7" t="s">
        <v>23</v>
      </c>
      <c r="E105" s="6" t="s">
        <v>11</v>
      </c>
      <c r="F105" s="6" t="s">
        <v>12</v>
      </c>
      <c r="G105" s="6" t="s">
        <v>13</v>
      </c>
      <c r="H105" s="6" t="s">
        <v>14</v>
      </c>
    </row>
    <row r="106" spans="1:8" x14ac:dyDescent="0.25">
      <c r="A106" s="5" t="s">
        <v>343</v>
      </c>
      <c r="B106" s="6" t="s">
        <v>344</v>
      </c>
      <c r="C106" s="5">
        <v>1998</v>
      </c>
      <c r="D106" s="7" t="s">
        <v>23</v>
      </c>
      <c r="E106" s="6" t="s">
        <v>115</v>
      </c>
      <c r="F106" s="6" t="s">
        <v>116</v>
      </c>
      <c r="G106" s="6" t="s">
        <v>345</v>
      </c>
      <c r="H106" s="6" t="s">
        <v>14</v>
      </c>
    </row>
    <row r="107" spans="1:8" x14ac:dyDescent="0.25">
      <c r="A107" s="5" t="s">
        <v>346</v>
      </c>
      <c r="B107" s="6" t="s">
        <v>347</v>
      </c>
      <c r="C107" s="5">
        <v>1998</v>
      </c>
      <c r="D107" s="7" t="s">
        <v>17</v>
      </c>
      <c r="E107" s="6" t="s">
        <v>100</v>
      </c>
      <c r="F107" s="6" t="s">
        <v>111</v>
      </c>
      <c r="G107" s="6" t="s">
        <v>348</v>
      </c>
      <c r="H107" s="6" t="s">
        <v>38</v>
      </c>
    </row>
    <row r="108" spans="1:8" x14ac:dyDescent="0.25">
      <c r="A108" s="5" t="s">
        <v>349</v>
      </c>
      <c r="B108" s="6" t="s">
        <v>350</v>
      </c>
      <c r="C108" s="5">
        <v>2002</v>
      </c>
      <c r="D108" s="7" t="s">
        <v>10</v>
      </c>
      <c r="E108" s="6" t="s">
        <v>115</v>
      </c>
      <c r="F108" s="6" t="s">
        <v>116</v>
      </c>
      <c r="G108" s="6" t="s">
        <v>351</v>
      </c>
      <c r="H108" s="6" t="s">
        <v>14</v>
      </c>
    </row>
    <row r="109" spans="1:8" x14ac:dyDescent="0.25">
      <c r="A109" s="5" t="s">
        <v>352</v>
      </c>
      <c r="B109" s="6" t="s">
        <v>353</v>
      </c>
      <c r="C109" s="5">
        <v>1982</v>
      </c>
      <c r="D109" s="7" t="s">
        <v>354</v>
      </c>
      <c r="E109" s="6" t="s">
        <v>100</v>
      </c>
      <c r="F109" s="6" t="s">
        <v>355</v>
      </c>
      <c r="G109" s="6" t="s">
        <v>356</v>
      </c>
      <c r="H109" s="6" t="s">
        <v>38</v>
      </c>
    </row>
    <row r="110" spans="1:8" x14ac:dyDescent="0.25">
      <c r="A110" s="5" t="s">
        <v>357</v>
      </c>
      <c r="B110" s="6" t="s">
        <v>358</v>
      </c>
      <c r="C110" s="5">
        <v>1985</v>
      </c>
      <c r="D110" s="7" t="s">
        <v>354</v>
      </c>
      <c r="E110" s="6" t="s">
        <v>100</v>
      </c>
      <c r="F110" s="6" t="s">
        <v>355</v>
      </c>
      <c r="G110" s="6" t="s">
        <v>356</v>
      </c>
      <c r="H110" s="6" t="s">
        <v>38</v>
      </c>
    </row>
    <row r="111" spans="1:8" x14ac:dyDescent="0.25">
      <c r="A111" s="5" t="s">
        <v>359</v>
      </c>
      <c r="B111" s="6" t="s">
        <v>360</v>
      </c>
      <c r="C111" s="5">
        <v>1998</v>
      </c>
      <c r="D111" s="7" t="s">
        <v>17</v>
      </c>
      <c r="E111" s="6" t="s">
        <v>92</v>
      </c>
      <c r="F111" s="6" t="s">
        <v>361</v>
      </c>
      <c r="G111" s="6" t="s">
        <v>362</v>
      </c>
      <c r="H111" s="6" t="s">
        <v>38</v>
      </c>
    </row>
    <row r="112" spans="1:8" x14ac:dyDescent="0.25">
      <c r="A112" s="5" t="s">
        <v>363</v>
      </c>
      <c r="B112" s="6" t="s">
        <v>364</v>
      </c>
      <c r="C112" s="5">
        <v>1999</v>
      </c>
      <c r="D112" s="7" t="s">
        <v>17</v>
      </c>
      <c r="E112" s="6" t="s">
        <v>71</v>
      </c>
      <c r="F112" s="6" t="s">
        <v>365</v>
      </c>
      <c r="G112" s="6" t="s">
        <v>366</v>
      </c>
      <c r="H112" s="6" t="s">
        <v>38</v>
      </c>
    </row>
    <row r="113" spans="1:8" x14ac:dyDescent="0.25">
      <c r="A113" s="5" t="s">
        <v>367</v>
      </c>
      <c r="B113" s="6" t="s">
        <v>368</v>
      </c>
      <c r="C113" s="5">
        <v>2001</v>
      </c>
      <c r="D113" s="7" t="s">
        <v>17</v>
      </c>
      <c r="E113" s="6" t="s">
        <v>100</v>
      </c>
      <c r="F113" s="6" t="s">
        <v>369</v>
      </c>
      <c r="G113" s="6" t="s">
        <v>370</v>
      </c>
      <c r="H113" s="6" t="s">
        <v>38</v>
      </c>
    </row>
    <row r="114" spans="1:8" x14ac:dyDescent="0.25">
      <c r="A114" s="5" t="s">
        <v>371</v>
      </c>
      <c r="B114" s="6" t="s">
        <v>372</v>
      </c>
      <c r="C114" s="5">
        <v>2002</v>
      </c>
      <c r="D114" s="7" t="s">
        <v>23</v>
      </c>
      <c r="E114" s="6" t="s">
        <v>43</v>
      </c>
      <c r="F114" s="6" t="s">
        <v>44</v>
      </c>
      <c r="G114" s="6" t="s">
        <v>373</v>
      </c>
      <c r="H114" s="6" t="s">
        <v>38</v>
      </c>
    </row>
    <row r="115" spans="1:8" x14ac:dyDescent="0.25">
      <c r="A115" s="5" t="s">
        <v>374</v>
      </c>
      <c r="B115" s="6" t="s">
        <v>375</v>
      </c>
      <c r="C115" s="5">
        <v>1999</v>
      </c>
      <c r="D115" s="7" t="s">
        <v>23</v>
      </c>
      <c r="E115" s="6" t="s">
        <v>76</v>
      </c>
      <c r="F115" s="6" t="s">
        <v>12</v>
      </c>
      <c r="G115" s="6" t="s">
        <v>77</v>
      </c>
      <c r="H115" s="6" t="s">
        <v>14</v>
      </c>
    </row>
    <row r="116" spans="1:8" x14ac:dyDescent="0.25">
      <c r="A116" s="5" t="s">
        <v>376</v>
      </c>
      <c r="B116" s="6" t="s">
        <v>377</v>
      </c>
      <c r="C116" s="5">
        <v>2003</v>
      </c>
      <c r="D116" s="7" t="s">
        <v>10</v>
      </c>
      <c r="E116" s="6" t="s">
        <v>71</v>
      </c>
      <c r="F116" s="6" t="s">
        <v>72</v>
      </c>
      <c r="G116" s="6" t="s">
        <v>378</v>
      </c>
      <c r="H116" s="6" t="s">
        <v>14</v>
      </c>
    </row>
    <row r="117" spans="1:8" x14ac:dyDescent="0.25">
      <c r="A117" s="5" t="s">
        <v>379</v>
      </c>
      <c r="B117" s="6" t="s">
        <v>380</v>
      </c>
      <c r="C117" s="5">
        <v>2000</v>
      </c>
      <c r="D117" s="7" t="s">
        <v>17</v>
      </c>
      <c r="E117" s="6" t="s">
        <v>100</v>
      </c>
      <c r="F117" s="6" t="s">
        <v>381</v>
      </c>
      <c r="G117" s="6" t="s">
        <v>382</v>
      </c>
      <c r="H117" s="6" t="s">
        <v>14</v>
      </c>
    </row>
    <row r="118" spans="1:8" x14ac:dyDescent="0.25">
      <c r="A118" s="5" t="s">
        <v>383</v>
      </c>
      <c r="B118" s="6" t="s">
        <v>384</v>
      </c>
      <c r="C118" s="5">
        <v>2000</v>
      </c>
      <c r="D118" s="7" t="s">
        <v>17</v>
      </c>
      <c r="E118" s="6" t="s">
        <v>255</v>
      </c>
      <c r="F118" s="6" t="s">
        <v>256</v>
      </c>
      <c r="G118" s="6" t="s">
        <v>257</v>
      </c>
      <c r="H118" s="6" t="s">
        <v>14</v>
      </c>
    </row>
    <row r="119" spans="1:8" x14ac:dyDescent="0.25">
      <c r="A119" s="5" t="s">
        <v>385</v>
      </c>
      <c r="B119" s="6" t="s">
        <v>386</v>
      </c>
      <c r="C119" s="5">
        <v>1992</v>
      </c>
      <c r="D119" s="7" t="s">
        <v>179</v>
      </c>
      <c r="E119" s="6" t="s">
        <v>76</v>
      </c>
      <c r="F119" s="6" t="s">
        <v>275</v>
      </c>
      <c r="G119" s="6" t="s">
        <v>387</v>
      </c>
      <c r="H119" s="6" t="s">
        <v>14</v>
      </c>
    </row>
    <row r="120" spans="1:8" x14ac:dyDescent="0.25">
      <c r="A120" s="5" t="s">
        <v>388</v>
      </c>
      <c r="B120" s="6" t="s">
        <v>389</v>
      </c>
      <c r="C120" s="5">
        <v>2000</v>
      </c>
      <c r="D120" s="7" t="s">
        <v>23</v>
      </c>
      <c r="E120" s="6" t="s">
        <v>115</v>
      </c>
      <c r="F120" s="6" t="s">
        <v>116</v>
      </c>
      <c r="G120" s="6" t="s">
        <v>120</v>
      </c>
      <c r="H120" s="6" t="s">
        <v>14</v>
      </c>
    </row>
    <row r="121" spans="1:8" x14ac:dyDescent="0.25">
      <c r="A121" s="5" t="s">
        <v>390</v>
      </c>
      <c r="B121" s="6" t="s">
        <v>391</v>
      </c>
      <c r="C121" s="5">
        <v>2000</v>
      </c>
      <c r="D121" s="7" t="s">
        <v>23</v>
      </c>
      <c r="E121" s="6" t="s">
        <v>100</v>
      </c>
      <c r="F121" s="6" t="s">
        <v>101</v>
      </c>
      <c r="G121" s="6" t="s">
        <v>382</v>
      </c>
      <c r="H121" s="6" t="s">
        <v>14</v>
      </c>
    </row>
    <row r="122" spans="1:8" x14ac:dyDescent="0.25">
      <c r="A122" s="5" t="s">
        <v>392</v>
      </c>
      <c r="B122" s="6" t="s">
        <v>393</v>
      </c>
      <c r="C122" s="5">
        <v>2002</v>
      </c>
      <c r="D122" s="7" t="s">
        <v>23</v>
      </c>
      <c r="E122" s="6" t="s">
        <v>100</v>
      </c>
      <c r="F122" s="6" t="s">
        <v>101</v>
      </c>
      <c r="G122" s="6" t="s">
        <v>382</v>
      </c>
      <c r="H122" s="6" t="s">
        <v>14</v>
      </c>
    </row>
    <row r="123" spans="1:8" x14ac:dyDescent="0.25">
      <c r="A123" s="5" t="s">
        <v>394</v>
      </c>
      <c r="B123" s="6" t="s">
        <v>395</v>
      </c>
      <c r="C123" s="5">
        <v>1998</v>
      </c>
      <c r="D123" s="7" t="s">
        <v>17</v>
      </c>
      <c r="E123" s="6" t="s">
        <v>71</v>
      </c>
      <c r="F123" s="6" t="s">
        <v>133</v>
      </c>
      <c r="G123" s="6" t="s">
        <v>134</v>
      </c>
      <c r="H123" s="6" t="s">
        <v>14</v>
      </c>
    </row>
    <row r="124" spans="1:8" x14ac:dyDescent="0.25">
      <c r="A124" s="5" t="s">
        <v>396</v>
      </c>
      <c r="B124" s="6" t="s">
        <v>397</v>
      </c>
      <c r="C124" s="5">
        <v>2001</v>
      </c>
      <c r="D124" s="7" t="s">
        <v>23</v>
      </c>
      <c r="E124" s="6" t="s">
        <v>80</v>
      </c>
      <c r="F124" s="6" t="s">
        <v>244</v>
      </c>
      <c r="G124" s="6" t="s">
        <v>245</v>
      </c>
      <c r="H124" s="6" t="s">
        <v>14</v>
      </c>
    </row>
    <row r="125" spans="1:8" x14ac:dyDescent="0.25">
      <c r="A125" s="5" t="s">
        <v>398</v>
      </c>
      <c r="B125" s="6" t="s">
        <v>399</v>
      </c>
      <c r="C125" s="5">
        <v>2000</v>
      </c>
      <c r="D125" s="7" t="s">
        <v>17</v>
      </c>
      <c r="E125" s="6" t="s">
        <v>172</v>
      </c>
      <c r="F125" s="6" t="s">
        <v>173</v>
      </c>
      <c r="G125" s="6" t="s">
        <v>174</v>
      </c>
      <c r="H125" s="6" t="s">
        <v>38</v>
      </c>
    </row>
    <row r="126" spans="1:8" x14ac:dyDescent="0.25">
      <c r="A126" s="5" t="s">
        <v>400</v>
      </c>
      <c r="B126" s="6" t="s">
        <v>401</v>
      </c>
      <c r="C126" s="5">
        <v>2000</v>
      </c>
      <c r="D126" s="7" t="s">
        <v>23</v>
      </c>
      <c r="E126" s="6" t="s">
        <v>322</v>
      </c>
      <c r="F126" s="6" t="s">
        <v>323</v>
      </c>
      <c r="G126" s="6" t="s">
        <v>324</v>
      </c>
      <c r="H126" s="6" t="s">
        <v>14</v>
      </c>
    </row>
    <row r="127" spans="1:8" x14ac:dyDescent="0.25">
      <c r="A127" s="5" t="s">
        <v>402</v>
      </c>
      <c r="B127" s="6" t="s">
        <v>403</v>
      </c>
      <c r="C127" s="5">
        <v>1998</v>
      </c>
      <c r="D127" s="7" t="s">
        <v>17</v>
      </c>
      <c r="E127" s="6" t="s">
        <v>43</v>
      </c>
      <c r="F127" s="6" t="s">
        <v>44</v>
      </c>
      <c r="G127" s="6" t="s">
        <v>89</v>
      </c>
      <c r="H127" s="6" t="s">
        <v>14</v>
      </c>
    </row>
    <row r="128" spans="1:8" x14ac:dyDescent="0.25">
      <c r="A128" s="5" t="s">
        <v>404</v>
      </c>
      <c r="B128" s="6" t="s">
        <v>405</v>
      </c>
      <c r="C128" s="5">
        <v>2001</v>
      </c>
      <c r="D128" s="7" t="s">
        <v>10</v>
      </c>
      <c r="E128" s="6" t="s">
        <v>43</v>
      </c>
      <c r="F128" s="6" t="s">
        <v>44</v>
      </c>
      <c r="G128" s="6" t="s">
        <v>373</v>
      </c>
      <c r="H128" s="6" t="s">
        <v>14</v>
      </c>
    </row>
    <row r="129" spans="1:8" x14ac:dyDescent="0.25">
      <c r="A129" s="5" t="s">
        <v>406</v>
      </c>
      <c r="B129" s="6" t="s">
        <v>407</v>
      </c>
      <c r="C129" s="5">
        <v>2003</v>
      </c>
      <c r="D129" s="7" t="s">
        <v>17</v>
      </c>
      <c r="E129" s="6" t="s">
        <v>35</v>
      </c>
      <c r="F129" s="6" t="s">
        <v>36</v>
      </c>
      <c r="G129" s="6" t="s">
        <v>37</v>
      </c>
      <c r="H129" s="6" t="s">
        <v>14</v>
      </c>
    </row>
    <row r="130" spans="1:8" x14ac:dyDescent="0.25">
      <c r="A130" s="5" t="s">
        <v>408</v>
      </c>
      <c r="B130" s="6" t="s">
        <v>409</v>
      </c>
      <c r="C130" s="5">
        <v>2003</v>
      </c>
      <c r="D130" s="7" t="s">
        <v>10</v>
      </c>
      <c r="E130" s="6" t="s">
        <v>24</v>
      </c>
      <c r="F130" s="6" t="s">
        <v>123</v>
      </c>
      <c r="G130" s="6" t="s">
        <v>124</v>
      </c>
      <c r="H130" s="6" t="s">
        <v>14</v>
      </c>
    </row>
    <row r="131" spans="1:8" x14ac:dyDescent="0.25">
      <c r="A131" s="5" t="s">
        <v>410</v>
      </c>
      <c r="B131" s="6" t="s">
        <v>411</v>
      </c>
      <c r="C131" s="5">
        <v>2001</v>
      </c>
      <c r="D131" s="7" t="s">
        <v>23</v>
      </c>
      <c r="E131" s="6" t="s">
        <v>24</v>
      </c>
      <c r="F131" s="6" t="s">
        <v>123</v>
      </c>
      <c r="G131" s="6" t="s">
        <v>124</v>
      </c>
      <c r="H131" s="6" t="s">
        <v>38</v>
      </c>
    </row>
    <row r="132" spans="1:8" x14ac:dyDescent="0.25">
      <c r="A132" s="5" t="s">
        <v>412</v>
      </c>
      <c r="B132" s="6" t="s">
        <v>413</v>
      </c>
      <c r="C132" s="5">
        <v>2002</v>
      </c>
      <c r="D132" s="7" t="s">
        <v>23</v>
      </c>
      <c r="E132" s="6" t="s">
        <v>48</v>
      </c>
      <c r="F132" s="6" t="s">
        <v>156</v>
      </c>
      <c r="G132" s="6" t="s">
        <v>157</v>
      </c>
      <c r="H132" s="6" t="s">
        <v>14</v>
      </c>
    </row>
    <row r="133" spans="1:8" x14ac:dyDescent="0.25">
      <c r="A133" s="5" t="s">
        <v>414</v>
      </c>
      <c r="B133" s="6" t="s">
        <v>415</v>
      </c>
      <c r="C133" s="5">
        <v>2001</v>
      </c>
      <c r="D133" s="7" t="s">
        <v>17</v>
      </c>
      <c r="E133" s="6" t="s">
        <v>58</v>
      </c>
      <c r="F133" s="6" t="s">
        <v>59</v>
      </c>
      <c r="G133" s="6" t="s">
        <v>60</v>
      </c>
      <c r="H133" s="6" t="s">
        <v>14</v>
      </c>
    </row>
    <row r="134" spans="1:8" x14ac:dyDescent="0.25">
      <c r="A134" s="5" t="s">
        <v>416</v>
      </c>
      <c r="B134" s="6" t="s">
        <v>417</v>
      </c>
      <c r="C134" s="5">
        <v>2000</v>
      </c>
      <c r="D134" s="7" t="s">
        <v>23</v>
      </c>
      <c r="E134" s="6" t="s">
        <v>43</v>
      </c>
      <c r="F134" s="6" t="s">
        <v>44</v>
      </c>
      <c r="G134" s="6" t="s">
        <v>89</v>
      </c>
      <c r="H134" s="6" t="s">
        <v>14</v>
      </c>
    </row>
    <row r="135" spans="1:8" x14ac:dyDescent="0.25">
      <c r="A135" s="5" t="s">
        <v>418</v>
      </c>
      <c r="B135" s="6" t="s">
        <v>419</v>
      </c>
      <c r="C135" s="5">
        <v>2003</v>
      </c>
      <c r="D135" s="7" t="s">
        <v>10</v>
      </c>
      <c r="E135" s="6" t="s">
        <v>35</v>
      </c>
      <c r="F135" s="6" t="s">
        <v>36</v>
      </c>
      <c r="G135" s="6" t="s">
        <v>261</v>
      </c>
      <c r="H135" s="6" t="s">
        <v>14</v>
      </c>
    </row>
    <row r="136" spans="1:8" x14ac:dyDescent="0.25">
      <c r="A136" s="5" t="s">
        <v>420</v>
      </c>
      <c r="B136" s="6" t="s">
        <v>421</v>
      </c>
      <c r="C136" s="5">
        <v>2000</v>
      </c>
      <c r="D136" s="7" t="s">
        <v>23</v>
      </c>
      <c r="E136" s="6" t="s">
        <v>43</v>
      </c>
      <c r="F136" s="6" t="s">
        <v>44</v>
      </c>
      <c r="G136" s="6" t="s">
        <v>373</v>
      </c>
      <c r="H136" s="6" t="s">
        <v>14</v>
      </c>
    </row>
    <row r="137" spans="1:8" x14ac:dyDescent="0.25">
      <c r="A137" s="5" t="s">
        <v>422</v>
      </c>
      <c r="B137" s="6" t="s">
        <v>423</v>
      </c>
      <c r="C137" s="5">
        <v>1991</v>
      </c>
      <c r="D137" s="7" t="s">
        <v>179</v>
      </c>
      <c r="E137" s="6" t="s">
        <v>100</v>
      </c>
      <c r="F137" s="6" t="s">
        <v>129</v>
      </c>
      <c r="G137" s="6" t="s">
        <v>130</v>
      </c>
      <c r="H137" s="6" t="s">
        <v>14</v>
      </c>
    </row>
    <row r="138" spans="1:8" x14ac:dyDescent="0.25">
      <c r="A138" s="5" t="s">
        <v>424</v>
      </c>
      <c r="B138" s="6" t="s">
        <v>425</v>
      </c>
      <c r="C138" s="5">
        <v>2003</v>
      </c>
      <c r="D138" s="7" t="s">
        <v>34</v>
      </c>
      <c r="E138" s="6" t="s">
        <v>35</v>
      </c>
      <c r="F138" s="6" t="s">
        <v>107</v>
      </c>
      <c r="G138" s="6" t="s">
        <v>108</v>
      </c>
      <c r="H138" s="6" t="s">
        <v>14</v>
      </c>
    </row>
    <row r="139" spans="1:8" x14ac:dyDescent="0.25">
      <c r="A139" s="5" t="s">
        <v>426</v>
      </c>
      <c r="B139" s="6" t="s">
        <v>427</v>
      </c>
      <c r="C139" s="5">
        <v>2000</v>
      </c>
      <c r="D139" s="7" t="s">
        <v>23</v>
      </c>
      <c r="E139" s="6" t="s">
        <v>24</v>
      </c>
      <c r="F139" s="6" t="s">
        <v>25</v>
      </c>
      <c r="G139" s="6" t="s">
        <v>428</v>
      </c>
      <c r="H139" s="6" t="s">
        <v>14</v>
      </c>
    </row>
    <row r="140" spans="1:8" x14ac:dyDescent="0.25">
      <c r="A140" s="5" t="s">
        <v>429</v>
      </c>
      <c r="B140" s="6" t="s">
        <v>430</v>
      </c>
      <c r="C140" s="5">
        <v>2001</v>
      </c>
      <c r="D140" s="7" t="s">
        <v>17</v>
      </c>
      <c r="E140" s="6" t="s">
        <v>431</v>
      </c>
      <c r="F140" s="6" t="s">
        <v>432</v>
      </c>
      <c r="G140" s="6" t="s">
        <v>433</v>
      </c>
      <c r="H140" s="6" t="s">
        <v>38</v>
      </c>
    </row>
    <row r="141" spans="1:8" x14ac:dyDescent="0.25">
      <c r="A141" s="5" t="s">
        <v>434</v>
      </c>
      <c r="B141" s="6" t="s">
        <v>435</v>
      </c>
      <c r="C141" s="5">
        <v>1998</v>
      </c>
      <c r="D141" s="7" t="s">
        <v>17</v>
      </c>
      <c r="E141" s="6" t="s">
        <v>66</v>
      </c>
      <c r="F141" s="6" t="s">
        <v>143</v>
      </c>
      <c r="G141" s="6" t="s">
        <v>68</v>
      </c>
      <c r="H141" s="6" t="s">
        <v>14</v>
      </c>
    </row>
    <row r="142" spans="1:8" x14ac:dyDescent="0.25">
      <c r="A142" s="5" t="s">
        <v>436</v>
      </c>
      <c r="B142" s="6" t="s">
        <v>437</v>
      </c>
      <c r="C142" s="5">
        <v>2003</v>
      </c>
      <c r="D142" s="7" t="s">
        <v>10</v>
      </c>
      <c r="E142" s="6" t="s">
        <v>43</v>
      </c>
      <c r="F142" s="6" t="s">
        <v>44</v>
      </c>
      <c r="G142" s="6" t="s">
        <v>45</v>
      </c>
      <c r="H142" s="6" t="s">
        <v>14</v>
      </c>
    </row>
    <row r="143" spans="1:8" x14ac:dyDescent="0.25">
      <c r="A143" s="5" t="s">
        <v>438</v>
      </c>
      <c r="B143" s="6" t="s">
        <v>439</v>
      </c>
      <c r="C143" s="5">
        <v>2002</v>
      </c>
      <c r="D143" s="7" t="s">
        <v>23</v>
      </c>
      <c r="E143" s="6" t="s">
        <v>92</v>
      </c>
      <c r="F143" s="6" t="s">
        <v>93</v>
      </c>
      <c r="G143" s="6" t="s">
        <v>94</v>
      </c>
      <c r="H143" s="6" t="s">
        <v>14</v>
      </c>
    </row>
    <row r="144" spans="1:8" x14ac:dyDescent="0.25">
      <c r="A144" s="5" t="s">
        <v>440</v>
      </c>
      <c r="B144" s="6" t="s">
        <v>441</v>
      </c>
      <c r="C144" s="5">
        <v>2002</v>
      </c>
      <c r="D144" s="7" t="s">
        <v>10</v>
      </c>
      <c r="E144" s="6" t="s">
        <v>115</v>
      </c>
      <c r="F144" s="6" t="s">
        <v>116</v>
      </c>
      <c r="G144" s="6" t="s">
        <v>120</v>
      </c>
      <c r="H144" s="6" t="s">
        <v>14</v>
      </c>
    </row>
    <row r="145" spans="1:8" x14ac:dyDescent="0.25">
      <c r="A145" s="5" t="s">
        <v>442</v>
      </c>
      <c r="B145" s="6" t="s">
        <v>443</v>
      </c>
      <c r="C145" s="5">
        <v>1999</v>
      </c>
      <c r="D145" s="7" t="s">
        <v>17</v>
      </c>
      <c r="E145" s="6" t="s">
        <v>66</v>
      </c>
      <c r="F145" s="6" t="s">
        <v>287</v>
      </c>
      <c r="G145" s="6" t="s">
        <v>68</v>
      </c>
      <c r="H145" s="6" t="s">
        <v>14</v>
      </c>
    </row>
    <row r="146" spans="1:8" x14ac:dyDescent="0.25">
      <c r="A146" s="5" t="s">
        <v>444</v>
      </c>
      <c r="B146" s="6" t="s">
        <v>445</v>
      </c>
      <c r="C146" s="5">
        <v>2001</v>
      </c>
      <c r="D146" s="7" t="s">
        <v>17</v>
      </c>
      <c r="E146" s="6" t="s">
        <v>196</v>
      </c>
      <c r="F146" s="6" t="s">
        <v>446</v>
      </c>
      <c r="G146" s="6" t="s">
        <v>328</v>
      </c>
      <c r="H146" s="6" t="s">
        <v>14</v>
      </c>
    </row>
    <row r="147" spans="1:8" x14ac:dyDescent="0.25">
      <c r="A147" s="5" t="s">
        <v>447</v>
      </c>
      <c r="B147" s="6" t="s">
        <v>448</v>
      </c>
      <c r="C147" s="5">
        <v>2002</v>
      </c>
      <c r="D147" s="7" t="s">
        <v>23</v>
      </c>
      <c r="E147" s="6" t="s">
        <v>92</v>
      </c>
      <c r="F147" s="6" t="s">
        <v>93</v>
      </c>
      <c r="G147" s="6" t="s">
        <v>94</v>
      </c>
      <c r="H147" s="6" t="s">
        <v>14</v>
      </c>
    </row>
    <row r="148" spans="1:8" x14ac:dyDescent="0.25">
      <c r="A148" s="5" t="s">
        <v>449</v>
      </c>
      <c r="B148" s="6" t="s">
        <v>450</v>
      </c>
      <c r="C148" s="5">
        <v>2002</v>
      </c>
      <c r="D148" s="7" t="s">
        <v>34</v>
      </c>
      <c r="E148" s="6" t="s">
        <v>43</v>
      </c>
      <c r="F148" s="6" t="s">
        <v>44</v>
      </c>
      <c r="G148" s="6" t="s">
        <v>45</v>
      </c>
      <c r="H148" s="6" t="s">
        <v>38</v>
      </c>
    </row>
    <row r="149" spans="1:8" x14ac:dyDescent="0.25">
      <c r="A149" s="5" t="s">
        <v>451</v>
      </c>
      <c r="B149" s="6" t="s">
        <v>452</v>
      </c>
      <c r="C149" s="5">
        <v>2002</v>
      </c>
      <c r="D149" s="7" t="s">
        <v>17</v>
      </c>
      <c r="E149" s="6" t="s">
        <v>29</v>
      </c>
      <c r="F149" s="6" t="s">
        <v>30</v>
      </c>
      <c r="G149" s="6" t="s">
        <v>31</v>
      </c>
      <c r="H149" s="6" t="s">
        <v>14</v>
      </c>
    </row>
    <row r="150" spans="1:8" x14ac:dyDescent="0.25">
      <c r="A150" s="5" t="s">
        <v>453</v>
      </c>
      <c r="B150" s="6" t="s">
        <v>454</v>
      </c>
      <c r="C150" s="5">
        <v>2001</v>
      </c>
      <c r="D150" s="7" t="s">
        <v>23</v>
      </c>
      <c r="E150" s="6" t="s">
        <v>71</v>
      </c>
      <c r="F150" s="6" t="s">
        <v>72</v>
      </c>
      <c r="G150" s="6" t="s">
        <v>73</v>
      </c>
      <c r="H150" s="6" t="s">
        <v>14</v>
      </c>
    </row>
    <row r="151" spans="1:8" x14ac:dyDescent="0.25">
      <c r="A151" s="5" t="s">
        <v>455</v>
      </c>
      <c r="B151" s="6" t="s">
        <v>456</v>
      </c>
      <c r="C151" s="5">
        <v>2002</v>
      </c>
      <c r="D151" s="7" t="s">
        <v>10</v>
      </c>
      <c r="E151" s="6" t="s">
        <v>71</v>
      </c>
      <c r="F151" s="6" t="s">
        <v>72</v>
      </c>
      <c r="G151" s="6" t="s">
        <v>378</v>
      </c>
      <c r="H151" s="6" t="s">
        <v>14</v>
      </c>
    </row>
    <row r="152" spans="1:8" x14ac:dyDescent="0.25">
      <c r="A152" s="5" t="s">
        <v>457</v>
      </c>
      <c r="B152" s="6" t="s">
        <v>458</v>
      </c>
      <c r="C152" s="5">
        <v>1999</v>
      </c>
      <c r="D152" s="7" t="s">
        <v>17</v>
      </c>
      <c r="E152" s="6" t="s">
        <v>29</v>
      </c>
      <c r="F152" s="6" t="s">
        <v>30</v>
      </c>
      <c r="G152" s="6" t="s">
        <v>31</v>
      </c>
      <c r="H152" s="6" t="s">
        <v>14</v>
      </c>
    </row>
    <row r="153" spans="1:8" x14ac:dyDescent="0.25">
      <c r="A153" s="5" t="s">
        <v>459</v>
      </c>
      <c r="B153" s="6" t="s">
        <v>460</v>
      </c>
      <c r="C153" s="5">
        <v>1999</v>
      </c>
      <c r="D153" s="7" t="s">
        <v>23</v>
      </c>
      <c r="E153" s="6" t="s">
        <v>322</v>
      </c>
      <c r="F153" s="6" t="s">
        <v>323</v>
      </c>
      <c r="G153" s="6" t="s">
        <v>324</v>
      </c>
      <c r="H153" s="6" t="s">
        <v>14</v>
      </c>
    </row>
    <row r="154" spans="1:8" x14ac:dyDescent="0.25">
      <c r="A154" s="5" t="s">
        <v>461</v>
      </c>
      <c r="B154" s="6" t="s">
        <v>462</v>
      </c>
      <c r="C154" s="5">
        <v>2000</v>
      </c>
      <c r="D154" s="7" t="s">
        <v>179</v>
      </c>
      <c r="E154" s="6" t="s">
        <v>308</v>
      </c>
      <c r="F154" s="6" t="s">
        <v>309</v>
      </c>
      <c r="G154" s="6" t="s">
        <v>310</v>
      </c>
      <c r="H154" s="6" t="s">
        <v>38</v>
      </c>
    </row>
    <row r="155" spans="1:8" x14ac:dyDescent="0.25">
      <c r="A155" s="5" t="s">
        <v>463</v>
      </c>
      <c r="B155" s="6" t="s">
        <v>464</v>
      </c>
      <c r="C155" s="5">
        <v>2002</v>
      </c>
      <c r="D155" s="7" t="s">
        <v>10</v>
      </c>
      <c r="E155" s="6" t="s">
        <v>43</v>
      </c>
      <c r="F155" s="6" t="s">
        <v>44</v>
      </c>
      <c r="G155" s="6" t="s">
        <v>45</v>
      </c>
      <c r="H155" s="6" t="s">
        <v>14</v>
      </c>
    </row>
    <row r="156" spans="1:8" x14ac:dyDescent="0.25">
      <c r="A156" s="5" t="s">
        <v>465</v>
      </c>
      <c r="B156" s="6" t="s">
        <v>466</v>
      </c>
      <c r="C156" s="5">
        <v>2003</v>
      </c>
      <c r="D156" s="7" t="s">
        <v>23</v>
      </c>
      <c r="E156" s="6" t="s">
        <v>71</v>
      </c>
      <c r="F156" s="6" t="s">
        <v>72</v>
      </c>
      <c r="G156" s="6" t="s">
        <v>378</v>
      </c>
      <c r="H156" s="6" t="s">
        <v>14</v>
      </c>
    </row>
    <row r="157" spans="1:8" x14ac:dyDescent="0.25">
      <c r="A157" s="5" t="s">
        <v>467</v>
      </c>
      <c r="B157" s="6" t="s">
        <v>468</v>
      </c>
      <c r="C157" s="5">
        <v>1998</v>
      </c>
      <c r="D157" s="7" t="s">
        <v>23</v>
      </c>
      <c r="E157" s="6" t="s">
        <v>115</v>
      </c>
      <c r="F157" s="6" t="s">
        <v>116</v>
      </c>
      <c r="G157" s="6" t="s">
        <v>345</v>
      </c>
      <c r="H157" s="6" t="s">
        <v>14</v>
      </c>
    </row>
    <row r="158" spans="1:8" x14ac:dyDescent="0.25">
      <c r="A158" s="5" t="s">
        <v>469</v>
      </c>
      <c r="B158" s="6" t="s">
        <v>470</v>
      </c>
      <c r="C158" s="5">
        <v>2003</v>
      </c>
      <c r="D158" s="7" t="s">
        <v>23</v>
      </c>
      <c r="E158" s="6" t="s">
        <v>18</v>
      </c>
      <c r="F158" s="6" t="s">
        <v>162</v>
      </c>
      <c r="G158" s="6" t="s">
        <v>163</v>
      </c>
      <c r="H158" s="6" t="s">
        <v>14</v>
      </c>
    </row>
    <row r="159" spans="1:8" x14ac:dyDescent="0.25">
      <c r="A159" s="8" t="s">
        <v>471</v>
      </c>
      <c r="B159" s="9" t="s">
        <v>472</v>
      </c>
      <c r="C159" s="8">
        <v>2001</v>
      </c>
      <c r="D159" s="10" t="s">
        <v>17</v>
      </c>
      <c r="E159" s="9" t="s">
        <v>71</v>
      </c>
      <c r="F159" s="9" t="s">
        <v>72</v>
      </c>
      <c r="G159" s="9" t="s">
        <v>73</v>
      </c>
      <c r="H159" s="9" t="s">
        <v>38</v>
      </c>
    </row>
  </sheetData>
  <pageMargins left="0.7" right="0.7" top="0.75" bottom="0.75" header="0.3" footer="0.3"/>
  <pageSetup paperSize="9" orientation="portrait" horizontalDpi="300" verticalDpi="3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workbookViewId="0"/>
  </sheetViews>
  <sheetFormatPr defaultRowHeight="15" x14ac:dyDescent="0.25"/>
  <cols>
    <col min="1" max="1" width="26.140625" style="1" customWidth="1"/>
    <col min="2" max="2" width="12.5703125" style="1" customWidth="1"/>
    <col min="3" max="3" width="16.7109375" style="1" customWidth="1"/>
    <col min="4" max="4" width="19.28515625" style="1" customWidth="1"/>
    <col min="5" max="5" width="20.7109375" style="1" customWidth="1"/>
    <col min="6" max="6" width="17.42578125" style="1" customWidth="1"/>
    <col min="7" max="7" width="14.28515625" style="1" customWidth="1"/>
    <col min="8" max="8" width="13.5703125" style="1" customWidth="1"/>
    <col min="9" max="9" width="5.5703125" style="1" customWidth="1"/>
    <col min="10" max="16384" width="9.140625" style="1"/>
  </cols>
  <sheetData>
    <row r="1" spans="1:9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</row>
    <row r="2" spans="1:9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</row>
    <row r="3" spans="1:9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</row>
    <row r="4" spans="1:9" ht="21" x14ac:dyDescent="0.25">
      <c r="A4" s="18" t="s">
        <v>1147</v>
      </c>
      <c r="B4" s="18"/>
      <c r="C4" s="18"/>
      <c r="D4" s="18"/>
      <c r="E4" s="18"/>
      <c r="F4" s="18"/>
      <c r="G4" s="18"/>
      <c r="H4" s="18"/>
      <c r="I4" s="18"/>
    </row>
    <row r="6" spans="1:9" ht="30" customHeight="1" x14ac:dyDescent="0.25">
      <c r="A6" s="53" t="s">
        <v>1148</v>
      </c>
      <c r="B6" s="53" t="s">
        <v>1149</v>
      </c>
      <c r="C6" s="53" t="s">
        <v>1150</v>
      </c>
      <c r="D6" s="53" t="s">
        <v>4</v>
      </c>
      <c r="E6" s="53" t="s">
        <v>5</v>
      </c>
      <c r="F6" s="53" t="s">
        <v>6</v>
      </c>
      <c r="G6" s="53" t="s">
        <v>1151</v>
      </c>
      <c r="H6" s="53" t="s">
        <v>1152</v>
      </c>
      <c r="I6" s="53" t="s">
        <v>837</v>
      </c>
    </row>
    <row r="7" spans="1:9" ht="45" x14ac:dyDescent="0.25">
      <c r="A7" s="50" t="s">
        <v>22</v>
      </c>
      <c r="B7" s="50">
        <v>2002</v>
      </c>
      <c r="C7" s="51" t="s">
        <v>23</v>
      </c>
      <c r="D7" s="50" t="s">
        <v>24</v>
      </c>
      <c r="E7" s="50" t="s">
        <v>25</v>
      </c>
      <c r="F7" s="50" t="s">
        <v>26</v>
      </c>
      <c r="G7" s="51" t="s">
        <v>23</v>
      </c>
      <c r="H7" s="50" t="s">
        <v>1153</v>
      </c>
      <c r="I7" s="52" t="s">
        <v>1154</v>
      </c>
    </row>
    <row r="8" spans="1:9" ht="75" x14ac:dyDescent="0.25">
      <c r="A8" s="50" t="s">
        <v>75</v>
      </c>
      <c r="B8" s="50">
        <v>1998</v>
      </c>
      <c r="C8" s="51" t="s">
        <v>23</v>
      </c>
      <c r="D8" s="50" t="s">
        <v>76</v>
      </c>
      <c r="E8" s="50" t="s">
        <v>12</v>
      </c>
      <c r="F8" s="50" t="s">
        <v>77</v>
      </c>
      <c r="G8" s="51" t="s">
        <v>23</v>
      </c>
      <c r="H8" s="50" t="s">
        <v>1155</v>
      </c>
      <c r="I8" s="52" t="s">
        <v>516</v>
      </c>
    </row>
    <row r="9" spans="1:9" ht="30" x14ac:dyDescent="0.25">
      <c r="A9" s="50" t="s">
        <v>79</v>
      </c>
      <c r="B9" s="50">
        <v>1998</v>
      </c>
      <c r="C9" s="51" t="s">
        <v>17</v>
      </c>
      <c r="D9" s="50" t="s">
        <v>80</v>
      </c>
      <c r="E9" s="50" t="s">
        <v>81</v>
      </c>
      <c r="F9" s="50" t="s">
        <v>82</v>
      </c>
      <c r="G9" s="51" t="s">
        <v>17</v>
      </c>
      <c r="H9" s="50" t="s">
        <v>742</v>
      </c>
      <c r="I9" s="52" t="s">
        <v>516</v>
      </c>
    </row>
    <row r="10" spans="1:9" x14ac:dyDescent="0.25">
      <c r="A10" s="50" t="s">
        <v>91</v>
      </c>
      <c r="B10" s="50">
        <v>1998</v>
      </c>
      <c r="C10" s="51" t="s">
        <v>17</v>
      </c>
      <c r="D10" s="50" t="s">
        <v>92</v>
      </c>
      <c r="E10" s="50" t="s">
        <v>93</v>
      </c>
      <c r="F10" s="50" t="s">
        <v>94</v>
      </c>
      <c r="G10" s="51" t="s">
        <v>23</v>
      </c>
      <c r="H10" s="50" t="s">
        <v>569</v>
      </c>
      <c r="I10" s="52" t="s">
        <v>507</v>
      </c>
    </row>
    <row r="11" spans="1:9" ht="30" x14ac:dyDescent="0.25">
      <c r="A11" s="50" t="s">
        <v>99</v>
      </c>
      <c r="B11" s="50">
        <v>2002</v>
      </c>
      <c r="C11" s="51" t="s">
        <v>23</v>
      </c>
      <c r="D11" s="50" t="s">
        <v>100</v>
      </c>
      <c r="E11" s="50" t="s">
        <v>101</v>
      </c>
      <c r="F11" s="50" t="s">
        <v>102</v>
      </c>
      <c r="G11" s="51" t="s">
        <v>17</v>
      </c>
      <c r="H11" s="50" t="s">
        <v>1156</v>
      </c>
      <c r="I11" s="52" t="s">
        <v>10</v>
      </c>
    </row>
    <row r="12" spans="1:9" ht="60" x14ac:dyDescent="0.25">
      <c r="A12" s="50" t="s">
        <v>132</v>
      </c>
      <c r="B12" s="50">
        <v>1998</v>
      </c>
      <c r="C12" s="51" t="s">
        <v>17</v>
      </c>
      <c r="D12" s="50" t="s">
        <v>71</v>
      </c>
      <c r="E12" s="50" t="s">
        <v>133</v>
      </c>
      <c r="F12" s="50" t="s">
        <v>134</v>
      </c>
      <c r="G12" s="51" t="s">
        <v>17</v>
      </c>
      <c r="H12" s="50" t="s">
        <v>1155</v>
      </c>
      <c r="I12" s="52" t="s">
        <v>10</v>
      </c>
    </row>
    <row r="13" spans="1:9" ht="45" x14ac:dyDescent="0.25">
      <c r="A13" s="50" t="s">
        <v>139</v>
      </c>
      <c r="B13" s="50">
        <v>1998</v>
      </c>
      <c r="C13" s="51" t="s">
        <v>17</v>
      </c>
      <c r="D13" s="50" t="s">
        <v>66</v>
      </c>
      <c r="E13" s="50" t="s">
        <v>140</v>
      </c>
      <c r="F13" s="50" t="s">
        <v>68</v>
      </c>
      <c r="G13" s="51" t="s">
        <v>17</v>
      </c>
      <c r="H13" s="50" t="s">
        <v>1157</v>
      </c>
      <c r="I13" s="52" t="s">
        <v>1158</v>
      </c>
    </row>
    <row r="14" spans="1:9" ht="60" x14ac:dyDescent="0.25">
      <c r="A14" s="50" t="s">
        <v>183</v>
      </c>
      <c r="B14" s="50">
        <v>1998</v>
      </c>
      <c r="C14" s="51" t="s">
        <v>17</v>
      </c>
      <c r="D14" s="50" t="s">
        <v>35</v>
      </c>
      <c r="E14" s="50" t="s">
        <v>184</v>
      </c>
      <c r="F14" s="50" t="s">
        <v>185</v>
      </c>
      <c r="G14" s="51" t="s">
        <v>23</v>
      </c>
      <c r="H14" s="50" t="s">
        <v>1159</v>
      </c>
      <c r="I14" s="52" t="s">
        <v>1160</v>
      </c>
    </row>
    <row r="15" spans="1:9" ht="60" x14ac:dyDescent="0.25">
      <c r="A15" s="50" t="s">
        <v>189</v>
      </c>
      <c r="B15" s="50">
        <v>1998</v>
      </c>
      <c r="C15" s="51" t="s">
        <v>17</v>
      </c>
      <c r="D15" s="50" t="s">
        <v>35</v>
      </c>
      <c r="E15" s="50" t="s">
        <v>190</v>
      </c>
      <c r="F15" s="50" t="s">
        <v>191</v>
      </c>
      <c r="G15" s="51" t="s">
        <v>17</v>
      </c>
      <c r="H15" s="50" t="s">
        <v>1161</v>
      </c>
      <c r="I15" s="52" t="s">
        <v>573</v>
      </c>
    </row>
    <row r="16" spans="1:9" ht="60" x14ac:dyDescent="0.25">
      <c r="A16" s="50" t="s">
        <v>195</v>
      </c>
      <c r="B16" s="50">
        <v>1999</v>
      </c>
      <c r="C16" s="51" t="s">
        <v>17</v>
      </c>
      <c r="D16" s="50" t="s">
        <v>196</v>
      </c>
      <c r="E16" s="50" t="s">
        <v>197</v>
      </c>
      <c r="F16" s="50" t="s">
        <v>198</v>
      </c>
      <c r="G16" s="51" t="s">
        <v>17</v>
      </c>
      <c r="H16" s="50" t="s">
        <v>703</v>
      </c>
      <c r="I16" s="52" t="s">
        <v>10</v>
      </c>
    </row>
    <row r="17" spans="1:9" ht="60" x14ac:dyDescent="0.25">
      <c r="A17" s="50" t="s">
        <v>228</v>
      </c>
      <c r="B17" s="50">
        <v>1998</v>
      </c>
      <c r="C17" s="51" t="s">
        <v>17</v>
      </c>
      <c r="D17" s="50" t="s">
        <v>66</v>
      </c>
      <c r="E17" s="50" t="s">
        <v>229</v>
      </c>
      <c r="F17" s="50" t="s">
        <v>68</v>
      </c>
      <c r="G17" s="51" t="s">
        <v>17</v>
      </c>
      <c r="H17" s="50" t="s">
        <v>1162</v>
      </c>
      <c r="I17" s="52" t="s">
        <v>573</v>
      </c>
    </row>
    <row r="18" spans="1:9" ht="60" x14ac:dyDescent="0.25">
      <c r="A18" s="50" t="s">
        <v>247</v>
      </c>
      <c r="B18" s="50">
        <v>1998</v>
      </c>
      <c r="C18" s="51" t="s">
        <v>17</v>
      </c>
      <c r="D18" s="50" t="s">
        <v>18</v>
      </c>
      <c r="E18" s="50" t="s">
        <v>235</v>
      </c>
      <c r="F18" s="50" t="s">
        <v>236</v>
      </c>
      <c r="G18" s="51" t="s">
        <v>17</v>
      </c>
      <c r="H18" s="50" t="s">
        <v>1163</v>
      </c>
      <c r="I18" s="52" t="s">
        <v>614</v>
      </c>
    </row>
    <row r="19" spans="1:9" ht="60" x14ac:dyDescent="0.25">
      <c r="A19" s="50" t="s">
        <v>251</v>
      </c>
      <c r="B19" s="50">
        <v>1999</v>
      </c>
      <c r="C19" s="51" t="s">
        <v>17</v>
      </c>
      <c r="D19" s="50" t="s">
        <v>252</v>
      </c>
      <c r="E19" s="50" t="s">
        <v>190</v>
      </c>
      <c r="F19" s="50" t="s">
        <v>191</v>
      </c>
      <c r="G19" s="51" t="s">
        <v>17</v>
      </c>
      <c r="H19" s="50" t="s">
        <v>1164</v>
      </c>
      <c r="I19" s="52" t="s">
        <v>604</v>
      </c>
    </row>
    <row r="20" spans="1:9" ht="45" x14ac:dyDescent="0.25">
      <c r="A20" s="50" t="s">
        <v>259</v>
      </c>
      <c r="B20" s="50">
        <v>1999</v>
      </c>
      <c r="C20" s="51" t="s">
        <v>17</v>
      </c>
      <c r="D20" s="50" t="s">
        <v>35</v>
      </c>
      <c r="E20" s="50" t="s">
        <v>260</v>
      </c>
      <c r="F20" s="50" t="s">
        <v>261</v>
      </c>
      <c r="G20" s="51" t="s">
        <v>17</v>
      </c>
      <c r="H20" s="50" t="s">
        <v>1161</v>
      </c>
      <c r="I20" s="52" t="s">
        <v>1165</v>
      </c>
    </row>
    <row r="21" spans="1:9" ht="75" x14ac:dyDescent="0.25">
      <c r="A21" s="50" t="s">
        <v>269</v>
      </c>
      <c r="B21" s="50">
        <v>1998</v>
      </c>
      <c r="C21" s="51" t="s">
        <v>17</v>
      </c>
      <c r="D21" s="50" t="s">
        <v>76</v>
      </c>
      <c r="E21" s="50" t="s">
        <v>270</v>
      </c>
      <c r="F21" s="50" t="s">
        <v>77</v>
      </c>
      <c r="G21" s="51" t="s">
        <v>17</v>
      </c>
      <c r="H21" s="50" t="s">
        <v>1166</v>
      </c>
      <c r="I21" s="52" t="s">
        <v>23</v>
      </c>
    </row>
    <row r="22" spans="1:9" ht="75" x14ac:dyDescent="0.25">
      <c r="A22" s="50" t="s">
        <v>274</v>
      </c>
      <c r="B22" s="50">
        <v>1998</v>
      </c>
      <c r="C22" s="51" t="s">
        <v>17</v>
      </c>
      <c r="D22" s="50" t="s">
        <v>76</v>
      </c>
      <c r="E22" s="50" t="s">
        <v>275</v>
      </c>
      <c r="F22" s="50" t="s">
        <v>77</v>
      </c>
      <c r="G22" s="51" t="s">
        <v>17</v>
      </c>
      <c r="H22" s="50" t="s">
        <v>478</v>
      </c>
      <c r="I22" s="52" t="s">
        <v>555</v>
      </c>
    </row>
    <row r="23" spans="1:9" x14ac:dyDescent="0.25">
      <c r="A23" s="50" t="s">
        <v>295</v>
      </c>
      <c r="B23" s="50">
        <v>1998</v>
      </c>
      <c r="C23" s="51" t="s">
        <v>17</v>
      </c>
      <c r="D23" s="50" t="s">
        <v>92</v>
      </c>
      <c r="E23" s="50" t="s">
        <v>93</v>
      </c>
      <c r="F23" s="50" t="s">
        <v>94</v>
      </c>
      <c r="G23" s="51" t="s">
        <v>23</v>
      </c>
      <c r="H23" s="50" t="s">
        <v>569</v>
      </c>
      <c r="I23" s="52" t="s">
        <v>507</v>
      </c>
    </row>
    <row r="24" spans="1:9" ht="75" x14ac:dyDescent="0.25">
      <c r="A24" s="50" t="s">
        <v>303</v>
      </c>
      <c r="B24" s="50">
        <v>1999</v>
      </c>
      <c r="C24" s="51" t="s">
        <v>17</v>
      </c>
      <c r="D24" s="50" t="s">
        <v>76</v>
      </c>
      <c r="E24" s="50" t="s">
        <v>12</v>
      </c>
      <c r="F24" s="50" t="s">
        <v>77</v>
      </c>
      <c r="G24" s="51" t="s">
        <v>17</v>
      </c>
      <c r="H24" s="50" t="s">
        <v>1166</v>
      </c>
      <c r="I24" s="52" t="s">
        <v>23</v>
      </c>
    </row>
    <row r="25" spans="1:9" ht="30" x14ac:dyDescent="0.25">
      <c r="A25" s="50" t="s">
        <v>316</v>
      </c>
      <c r="B25" s="50">
        <v>2000</v>
      </c>
      <c r="C25" s="51" t="s">
        <v>17</v>
      </c>
      <c r="D25" s="50" t="s">
        <v>317</v>
      </c>
      <c r="E25" s="50" t="s">
        <v>318</v>
      </c>
      <c r="F25" s="50" t="s">
        <v>319</v>
      </c>
      <c r="G25" s="51" t="s">
        <v>23</v>
      </c>
      <c r="H25" s="50" t="s">
        <v>742</v>
      </c>
      <c r="I25" s="52" t="s">
        <v>500</v>
      </c>
    </row>
    <row r="26" spans="1:9" ht="30" x14ac:dyDescent="0.25">
      <c r="A26" s="50" t="s">
        <v>347</v>
      </c>
      <c r="B26" s="50">
        <v>1998</v>
      </c>
      <c r="C26" s="51" t="s">
        <v>17</v>
      </c>
      <c r="D26" s="50" t="s">
        <v>100</v>
      </c>
      <c r="E26" s="50" t="s">
        <v>111</v>
      </c>
      <c r="F26" s="50" t="s">
        <v>348</v>
      </c>
      <c r="G26" s="51" t="s">
        <v>23</v>
      </c>
      <c r="H26" s="50" t="s">
        <v>703</v>
      </c>
      <c r="I26" s="52" t="s">
        <v>562</v>
      </c>
    </row>
    <row r="27" spans="1:9" ht="60" x14ac:dyDescent="0.25">
      <c r="A27" s="50" t="s">
        <v>360</v>
      </c>
      <c r="B27" s="50">
        <v>1998</v>
      </c>
      <c r="C27" s="51" t="s">
        <v>17</v>
      </c>
      <c r="D27" s="50" t="s">
        <v>92</v>
      </c>
      <c r="E27" s="50" t="s">
        <v>361</v>
      </c>
      <c r="F27" s="50" t="s">
        <v>362</v>
      </c>
      <c r="G27" s="51" t="s">
        <v>17</v>
      </c>
      <c r="H27" s="50" t="s">
        <v>1167</v>
      </c>
      <c r="I27" s="52" t="s">
        <v>1168</v>
      </c>
    </row>
    <row r="28" spans="1:9" ht="60" x14ac:dyDescent="0.25">
      <c r="A28" s="50" t="s">
        <v>368</v>
      </c>
      <c r="B28" s="50">
        <v>2001</v>
      </c>
      <c r="C28" s="51" t="s">
        <v>17</v>
      </c>
      <c r="D28" s="50" t="s">
        <v>100</v>
      </c>
      <c r="E28" s="50" t="s">
        <v>369</v>
      </c>
      <c r="F28" s="50" t="s">
        <v>370</v>
      </c>
      <c r="G28" s="51" t="s">
        <v>17</v>
      </c>
      <c r="H28" s="50" t="s">
        <v>703</v>
      </c>
      <c r="I28" s="52" t="s">
        <v>516</v>
      </c>
    </row>
    <row r="29" spans="1:9" ht="75" x14ac:dyDescent="0.25">
      <c r="A29" s="50" t="s">
        <v>375</v>
      </c>
      <c r="B29" s="50">
        <v>1999</v>
      </c>
      <c r="C29" s="51" t="s">
        <v>23</v>
      </c>
      <c r="D29" s="50" t="s">
        <v>76</v>
      </c>
      <c r="E29" s="50" t="s">
        <v>12</v>
      </c>
      <c r="F29" s="50" t="s">
        <v>77</v>
      </c>
      <c r="G29" s="51" t="s">
        <v>17</v>
      </c>
      <c r="H29" s="50" t="s">
        <v>1166</v>
      </c>
      <c r="I29" s="52" t="s">
        <v>23</v>
      </c>
    </row>
    <row r="30" spans="1:9" ht="45" x14ac:dyDescent="0.25">
      <c r="A30" s="50" t="s">
        <v>380</v>
      </c>
      <c r="B30" s="50">
        <v>2000</v>
      </c>
      <c r="C30" s="51" t="s">
        <v>17</v>
      </c>
      <c r="D30" s="50" t="s">
        <v>100</v>
      </c>
      <c r="E30" s="50" t="s">
        <v>381</v>
      </c>
      <c r="F30" s="50" t="s">
        <v>382</v>
      </c>
      <c r="G30" s="51" t="s">
        <v>23</v>
      </c>
      <c r="H30" s="50" t="s">
        <v>478</v>
      </c>
      <c r="I30" s="52" t="s">
        <v>560</v>
      </c>
    </row>
    <row r="31" spans="1:9" ht="45" x14ac:dyDescent="0.25">
      <c r="A31" s="50" t="s">
        <v>384</v>
      </c>
      <c r="B31" s="50">
        <v>2000</v>
      </c>
      <c r="C31" s="51" t="s">
        <v>17</v>
      </c>
      <c r="D31" s="50" t="s">
        <v>255</v>
      </c>
      <c r="E31" s="50" t="s">
        <v>256</v>
      </c>
      <c r="F31" s="50" t="s">
        <v>257</v>
      </c>
      <c r="G31" s="51" t="s">
        <v>17</v>
      </c>
      <c r="H31" s="50" t="s">
        <v>1169</v>
      </c>
      <c r="I31" s="52" t="s">
        <v>1170</v>
      </c>
    </row>
    <row r="32" spans="1:9" ht="60" x14ac:dyDescent="0.25">
      <c r="A32" s="50" t="s">
        <v>395</v>
      </c>
      <c r="B32" s="50">
        <v>1998</v>
      </c>
      <c r="C32" s="51" t="s">
        <v>17</v>
      </c>
      <c r="D32" s="50" t="s">
        <v>71</v>
      </c>
      <c r="E32" s="50" t="s">
        <v>133</v>
      </c>
      <c r="F32" s="50" t="s">
        <v>134</v>
      </c>
      <c r="G32" s="51" t="s">
        <v>17</v>
      </c>
      <c r="H32" s="50" t="s">
        <v>1161</v>
      </c>
      <c r="I32" s="52" t="s">
        <v>1170</v>
      </c>
    </row>
    <row r="33" spans="1:9" ht="45" x14ac:dyDescent="0.25">
      <c r="A33" s="50" t="s">
        <v>403</v>
      </c>
      <c r="B33" s="50">
        <v>1998</v>
      </c>
      <c r="C33" s="51" t="s">
        <v>17</v>
      </c>
      <c r="D33" s="50" t="s">
        <v>43</v>
      </c>
      <c r="E33" s="50" t="s">
        <v>44</v>
      </c>
      <c r="F33" s="50" t="s">
        <v>89</v>
      </c>
      <c r="G33" s="51" t="s">
        <v>17</v>
      </c>
      <c r="H33" s="50" t="s">
        <v>1171</v>
      </c>
      <c r="I33" s="52" t="s">
        <v>1172</v>
      </c>
    </row>
    <row r="34" spans="1:9" x14ac:dyDescent="0.25">
      <c r="A34" s="50" t="s">
        <v>427</v>
      </c>
      <c r="B34" s="50">
        <v>2000</v>
      </c>
      <c r="C34" s="51" t="s">
        <v>23</v>
      </c>
      <c r="D34" s="50" t="s">
        <v>24</v>
      </c>
      <c r="E34" s="50" t="s">
        <v>25</v>
      </c>
      <c r="F34" s="50" t="s">
        <v>428</v>
      </c>
      <c r="G34" s="51" t="s">
        <v>23</v>
      </c>
      <c r="H34" s="50" t="s">
        <v>569</v>
      </c>
      <c r="I34" s="52" t="s">
        <v>563</v>
      </c>
    </row>
    <row r="35" spans="1:9" ht="45" x14ac:dyDescent="0.25">
      <c r="A35" s="50" t="s">
        <v>468</v>
      </c>
      <c r="B35" s="50">
        <v>1998</v>
      </c>
      <c r="C35" s="51" t="s">
        <v>23</v>
      </c>
      <c r="D35" s="50" t="s">
        <v>115</v>
      </c>
      <c r="E35" s="50" t="s">
        <v>116</v>
      </c>
      <c r="F35" s="50" t="s">
        <v>345</v>
      </c>
      <c r="G35" s="51" t="s">
        <v>23</v>
      </c>
      <c r="H35" s="50" t="s">
        <v>1173</v>
      </c>
      <c r="I35" s="52" t="s">
        <v>1174</v>
      </c>
    </row>
    <row r="36" spans="1:9" ht="30" x14ac:dyDescent="0.25">
      <c r="A36" s="50" t="s">
        <v>119</v>
      </c>
      <c r="B36" s="50">
        <v>2003</v>
      </c>
      <c r="C36" s="51" t="s">
        <v>10</v>
      </c>
      <c r="D36" s="50" t="s">
        <v>115</v>
      </c>
      <c r="E36" s="50" t="s">
        <v>116</v>
      </c>
      <c r="F36" s="50" t="s">
        <v>120</v>
      </c>
      <c r="G36" s="51" t="s">
        <v>23</v>
      </c>
      <c r="H36" s="50" t="s">
        <v>1156</v>
      </c>
      <c r="I36" s="52" t="s">
        <v>560</v>
      </c>
    </row>
    <row r="37" spans="1:9" ht="30" x14ac:dyDescent="0.25">
      <c r="A37" s="50" t="s">
        <v>277</v>
      </c>
      <c r="B37" s="50">
        <v>2000</v>
      </c>
      <c r="C37" s="51" t="s">
        <v>17</v>
      </c>
      <c r="D37" s="50" t="s">
        <v>43</v>
      </c>
      <c r="E37" s="50" t="s">
        <v>44</v>
      </c>
      <c r="F37" s="50" t="s">
        <v>97</v>
      </c>
      <c r="G37" s="51" t="s">
        <v>17</v>
      </c>
      <c r="H37" s="50" t="s">
        <v>1166</v>
      </c>
      <c r="I37" s="52" t="s">
        <v>10</v>
      </c>
    </row>
    <row r="38" spans="1:9" ht="30" x14ac:dyDescent="0.25">
      <c r="A38" s="50" t="s">
        <v>88</v>
      </c>
      <c r="B38" s="50">
        <v>1998</v>
      </c>
      <c r="C38" s="51" t="s">
        <v>17</v>
      </c>
      <c r="D38" s="50" t="s">
        <v>43</v>
      </c>
      <c r="E38" s="50" t="s">
        <v>44</v>
      </c>
      <c r="F38" s="50" t="s">
        <v>89</v>
      </c>
      <c r="G38" s="51" t="s">
        <v>17</v>
      </c>
      <c r="H38" s="50" t="s">
        <v>1175</v>
      </c>
      <c r="I38" s="52" t="s">
        <v>1176</v>
      </c>
    </row>
    <row r="39" spans="1:9" ht="60" x14ac:dyDescent="0.25">
      <c r="A39" s="50" t="s">
        <v>234</v>
      </c>
      <c r="B39" s="50">
        <v>1998</v>
      </c>
      <c r="C39" s="51" t="s">
        <v>17</v>
      </c>
      <c r="D39" s="50" t="s">
        <v>18</v>
      </c>
      <c r="E39" s="50" t="s">
        <v>235</v>
      </c>
      <c r="F39" s="50" t="s">
        <v>236</v>
      </c>
      <c r="G39" s="51" t="s">
        <v>17</v>
      </c>
      <c r="H39" s="50" t="s">
        <v>1163</v>
      </c>
      <c r="I39" s="52" t="s">
        <v>1177</v>
      </c>
    </row>
    <row r="40" spans="1:9" ht="45" x14ac:dyDescent="0.25">
      <c r="A40" s="50" t="s">
        <v>458</v>
      </c>
      <c r="B40" s="50">
        <v>1999</v>
      </c>
      <c r="C40" s="51" t="s">
        <v>17</v>
      </c>
      <c r="D40" s="50" t="s">
        <v>29</v>
      </c>
      <c r="E40" s="50" t="s">
        <v>30</v>
      </c>
      <c r="F40" s="50" t="s">
        <v>31</v>
      </c>
      <c r="G40" s="51" t="s">
        <v>17</v>
      </c>
      <c r="H40" s="50" t="s">
        <v>742</v>
      </c>
      <c r="I40" s="52" t="s">
        <v>23</v>
      </c>
    </row>
    <row r="41" spans="1:9" ht="45" x14ac:dyDescent="0.25">
      <c r="A41" s="50" t="s">
        <v>265</v>
      </c>
      <c r="B41" s="50">
        <v>1999</v>
      </c>
      <c r="C41" s="51" t="s">
        <v>17</v>
      </c>
      <c r="D41" s="50" t="s">
        <v>100</v>
      </c>
      <c r="E41" s="50" t="s">
        <v>266</v>
      </c>
      <c r="F41" s="50" t="s">
        <v>267</v>
      </c>
      <c r="G41" s="51" t="s">
        <v>23</v>
      </c>
      <c r="H41" s="50" t="s">
        <v>1162</v>
      </c>
      <c r="I41" s="52" t="s">
        <v>1178</v>
      </c>
    </row>
    <row r="42" spans="1:9" ht="45" x14ac:dyDescent="0.25">
      <c r="A42" s="50" t="s">
        <v>272</v>
      </c>
      <c r="B42" s="50">
        <v>2000</v>
      </c>
      <c r="C42" s="51" t="s">
        <v>17</v>
      </c>
      <c r="D42" s="50" t="s">
        <v>29</v>
      </c>
      <c r="E42" s="50" t="s">
        <v>30</v>
      </c>
      <c r="F42" s="50" t="s">
        <v>31</v>
      </c>
      <c r="G42" s="51" t="s">
        <v>23</v>
      </c>
      <c r="H42" s="50" t="s">
        <v>1179</v>
      </c>
      <c r="I42" s="52" t="s">
        <v>1180</v>
      </c>
    </row>
    <row r="43" spans="1:9" ht="30" x14ac:dyDescent="0.25">
      <c r="A43" s="50" t="s">
        <v>421</v>
      </c>
      <c r="B43" s="50">
        <v>2000</v>
      </c>
      <c r="C43" s="51" t="s">
        <v>23</v>
      </c>
      <c r="D43" s="50" t="s">
        <v>43</v>
      </c>
      <c r="E43" s="50" t="s">
        <v>44</v>
      </c>
      <c r="F43" s="50" t="s">
        <v>373</v>
      </c>
      <c r="G43" s="51" t="s">
        <v>23</v>
      </c>
      <c r="H43" s="50" t="s">
        <v>1156</v>
      </c>
      <c r="I43" s="52" t="s">
        <v>555</v>
      </c>
    </row>
    <row r="44" spans="1:9" ht="45" x14ac:dyDescent="0.25">
      <c r="A44" s="50" t="s">
        <v>301</v>
      </c>
      <c r="B44" s="50">
        <v>1998</v>
      </c>
      <c r="C44" s="51" t="s">
        <v>23</v>
      </c>
      <c r="D44" s="50" t="s">
        <v>58</v>
      </c>
      <c r="E44" s="50" t="s">
        <v>59</v>
      </c>
      <c r="F44" s="50" t="s">
        <v>60</v>
      </c>
      <c r="G44" s="51" t="s">
        <v>23</v>
      </c>
      <c r="H44" s="50" t="s">
        <v>569</v>
      </c>
      <c r="I44" s="52" t="s">
        <v>560</v>
      </c>
    </row>
    <row r="45" spans="1:9" ht="45" x14ac:dyDescent="0.25">
      <c r="A45" s="50" t="s">
        <v>299</v>
      </c>
      <c r="B45" s="50">
        <v>1998</v>
      </c>
      <c r="C45" s="51" t="s">
        <v>23</v>
      </c>
      <c r="D45" s="50" t="s">
        <v>58</v>
      </c>
      <c r="E45" s="50" t="s">
        <v>59</v>
      </c>
      <c r="F45" s="50" t="s">
        <v>60</v>
      </c>
      <c r="G45" s="51" t="s">
        <v>23</v>
      </c>
      <c r="H45" s="50" t="s">
        <v>1175</v>
      </c>
      <c r="I45" s="52" t="s">
        <v>1181</v>
      </c>
    </row>
    <row r="46" spans="1:9" ht="45" x14ac:dyDescent="0.25">
      <c r="A46" s="50" t="s">
        <v>211</v>
      </c>
      <c r="B46" s="50">
        <v>2000</v>
      </c>
      <c r="C46" s="51" t="s">
        <v>10</v>
      </c>
      <c r="D46" s="50" t="s">
        <v>212</v>
      </c>
      <c r="E46" s="50" t="s">
        <v>213</v>
      </c>
      <c r="F46" s="50" t="s">
        <v>214</v>
      </c>
      <c r="G46" s="51" t="s">
        <v>23</v>
      </c>
      <c r="H46" s="50" t="s">
        <v>1156</v>
      </c>
      <c r="I46" s="52" t="s">
        <v>511</v>
      </c>
    </row>
    <row r="47" spans="1:9" ht="30" x14ac:dyDescent="0.25">
      <c r="A47" s="50" t="s">
        <v>110</v>
      </c>
      <c r="B47" s="50">
        <v>1999</v>
      </c>
      <c r="C47" s="51" t="s">
        <v>17</v>
      </c>
      <c r="D47" s="50" t="s">
        <v>100</v>
      </c>
      <c r="E47" s="50" t="s">
        <v>111</v>
      </c>
      <c r="F47" s="50" t="s">
        <v>112</v>
      </c>
      <c r="G47" s="51" t="s">
        <v>23</v>
      </c>
      <c r="H47" s="50" t="s">
        <v>1182</v>
      </c>
      <c r="I47" s="52" t="s">
        <v>1183</v>
      </c>
    </row>
    <row r="48" spans="1:9" ht="30" x14ac:dyDescent="0.25">
      <c r="A48" s="50" t="s">
        <v>220</v>
      </c>
      <c r="B48" s="50">
        <v>2000</v>
      </c>
      <c r="C48" s="51" t="s">
        <v>23</v>
      </c>
      <c r="D48" s="50" t="s">
        <v>100</v>
      </c>
      <c r="E48" s="50" t="s">
        <v>111</v>
      </c>
      <c r="F48" s="50" t="s">
        <v>112</v>
      </c>
      <c r="G48" s="51" t="s">
        <v>17</v>
      </c>
      <c r="H48" s="50" t="s">
        <v>1156</v>
      </c>
      <c r="I48" s="52" t="s">
        <v>10</v>
      </c>
    </row>
    <row r="49" spans="1:9" ht="30" x14ac:dyDescent="0.25">
      <c r="A49" s="50" t="s">
        <v>200</v>
      </c>
      <c r="B49" s="50">
        <v>2000</v>
      </c>
      <c r="C49" s="51" t="s">
        <v>23</v>
      </c>
      <c r="D49" s="50" t="s">
        <v>100</v>
      </c>
      <c r="E49" s="50" t="s">
        <v>111</v>
      </c>
      <c r="F49" s="50" t="s">
        <v>112</v>
      </c>
      <c r="G49" s="51" t="s">
        <v>17</v>
      </c>
      <c r="H49" s="50" t="s">
        <v>1156</v>
      </c>
      <c r="I49" s="52" t="s">
        <v>10</v>
      </c>
    </row>
    <row r="50" spans="1:9" ht="30" x14ac:dyDescent="0.25">
      <c r="A50" s="50" t="s">
        <v>114</v>
      </c>
      <c r="B50" s="50">
        <v>1998</v>
      </c>
      <c r="C50" s="51" t="s">
        <v>23</v>
      </c>
      <c r="D50" s="50" t="s">
        <v>115</v>
      </c>
      <c r="E50" s="50" t="s">
        <v>116</v>
      </c>
      <c r="F50" s="50" t="s">
        <v>117</v>
      </c>
      <c r="G50" s="51" t="s">
        <v>23</v>
      </c>
      <c r="H50" s="50" t="s">
        <v>1169</v>
      </c>
      <c r="I50" s="52" t="s">
        <v>1184</v>
      </c>
    </row>
    <row r="51" spans="1:9" ht="45" x14ac:dyDescent="0.25">
      <c r="A51" s="50" t="s">
        <v>254</v>
      </c>
      <c r="B51" s="50">
        <v>2000</v>
      </c>
      <c r="C51" s="51" t="s">
        <v>17</v>
      </c>
      <c r="D51" s="50" t="s">
        <v>255</v>
      </c>
      <c r="E51" s="50" t="s">
        <v>256</v>
      </c>
      <c r="F51" s="50" t="s">
        <v>257</v>
      </c>
      <c r="G51" s="51" t="s">
        <v>17</v>
      </c>
      <c r="H51" s="50" t="s">
        <v>1169</v>
      </c>
      <c r="I51" s="52" t="s">
        <v>1170</v>
      </c>
    </row>
    <row r="52" spans="1:9" ht="30" x14ac:dyDescent="0.25">
      <c r="A52" s="50" t="s">
        <v>389</v>
      </c>
      <c r="B52" s="50">
        <v>2000</v>
      </c>
      <c r="C52" s="51" t="s">
        <v>23</v>
      </c>
      <c r="D52" s="50" t="s">
        <v>115</v>
      </c>
      <c r="E52" s="50" t="s">
        <v>116</v>
      </c>
      <c r="F52" s="50" t="s">
        <v>120</v>
      </c>
      <c r="G52" s="51" t="s">
        <v>23</v>
      </c>
      <c r="H52" s="50" t="s">
        <v>1185</v>
      </c>
      <c r="I52" s="52" t="s">
        <v>1183</v>
      </c>
    </row>
    <row r="53" spans="1:9" ht="45" x14ac:dyDescent="0.25">
      <c r="A53" s="50" t="s">
        <v>142</v>
      </c>
      <c r="B53" s="50">
        <v>1998</v>
      </c>
      <c r="C53" s="51" t="s">
        <v>17</v>
      </c>
      <c r="D53" s="50" t="s">
        <v>66</v>
      </c>
      <c r="E53" s="50" t="s">
        <v>143</v>
      </c>
      <c r="F53" s="50" t="s">
        <v>68</v>
      </c>
      <c r="G53" s="51" t="s">
        <v>17</v>
      </c>
      <c r="H53" s="50" t="s">
        <v>1157</v>
      </c>
      <c r="I53" s="52" t="s">
        <v>1186</v>
      </c>
    </row>
    <row r="54" spans="1:9" ht="45" x14ac:dyDescent="0.25">
      <c r="A54" s="50" t="s">
        <v>435</v>
      </c>
      <c r="B54" s="50">
        <v>1998</v>
      </c>
      <c r="C54" s="51" t="s">
        <v>17</v>
      </c>
      <c r="D54" s="50" t="s">
        <v>66</v>
      </c>
      <c r="E54" s="50" t="s">
        <v>143</v>
      </c>
      <c r="F54" s="50" t="s">
        <v>68</v>
      </c>
      <c r="G54" s="51" t="s">
        <v>17</v>
      </c>
      <c r="H54" s="50" t="s">
        <v>1169</v>
      </c>
      <c r="I54" s="52" t="s">
        <v>604</v>
      </c>
    </row>
    <row r="55" spans="1:9" ht="45" x14ac:dyDescent="0.25">
      <c r="A55" s="50" t="s">
        <v>290</v>
      </c>
      <c r="B55" s="50">
        <v>1998</v>
      </c>
      <c r="C55" s="51" t="s">
        <v>17</v>
      </c>
      <c r="D55" s="50" t="s">
        <v>66</v>
      </c>
      <c r="E55" s="50" t="s">
        <v>150</v>
      </c>
      <c r="F55" s="50" t="s">
        <v>151</v>
      </c>
      <c r="G55" s="51" t="s">
        <v>17</v>
      </c>
      <c r="H55" s="50" t="s">
        <v>1169</v>
      </c>
      <c r="I55" s="52" t="s">
        <v>1177</v>
      </c>
    </row>
    <row r="56" spans="1:9" ht="45" x14ac:dyDescent="0.25">
      <c r="A56" s="50" t="s">
        <v>284</v>
      </c>
      <c r="B56" s="50">
        <v>2001</v>
      </c>
      <c r="C56" s="51" t="s">
        <v>23</v>
      </c>
      <c r="D56" s="50" t="s">
        <v>29</v>
      </c>
      <c r="E56" s="50" t="s">
        <v>30</v>
      </c>
      <c r="F56" s="50" t="s">
        <v>31</v>
      </c>
      <c r="G56" s="51" t="s">
        <v>23</v>
      </c>
      <c r="H56" s="50" t="s">
        <v>1155</v>
      </c>
      <c r="I56" s="52" t="s">
        <v>555</v>
      </c>
    </row>
    <row r="57" spans="1:9" ht="30" x14ac:dyDescent="0.25">
      <c r="A57" s="50" t="s">
        <v>249</v>
      </c>
      <c r="B57" s="50">
        <v>1998</v>
      </c>
      <c r="C57" s="51" t="s">
        <v>23</v>
      </c>
      <c r="D57" s="50" t="s">
        <v>115</v>
      </c>
      <c r="E57" s="50" t="s">
        <v>116</v>
      </c>
      <c r="F57" s="50" t="s">
        <v>117</v>
      </c>
      <c r="G57" s="51" t="s">
        <v>23</v>
      </c>
      <c r="H57" s="50" t="s">
        <v>1162</v>
      </c>
      <c r="I57" s="52" t="s">
        <v>1154</v>
      </c>
    </row>
    <row r="58" spans="1:9" ht="30" x14ac:dyDescent="0.25">
      <c r="A58" s="50" t="s">
        <v>338</v>
      </c>
      <c r="B58" s="50">
        <v>2002</v>
      </c>
      <c r="C58" s="51" t="s">
        <v>23</v>
      </c>
      <c r="D58" s="50" t="s">
        <v>48</v>
      </c>
      <c r="E58" s="50" t="s">
        <v>156</v>
      </c>
      <c r="F58" s="50" t="s">
        <v>157</v>
      </c>
      <c r="G58" s="51" t="s">
        <v>23</v>
      </c>
      <c r="H58" s="50" t="s">
        <v>1167</v>
      </c>
      <c r="I58" s="52" t="s">
        <v>1187</v>
      </c>
    </row>
    <row r="59" spans="1:9" ht="30" x14ac:dyDescent="0.25">
      <c r="A59" s="50" t="s">
        <v>187</v>
      </c>
      <c r="B59" s="50">
        <v>1998</v>
      </c>
      <c r="C59" s="51" t="s">
        <v>17</v>
      </c>
      <c r="D59" s="50" t="s">
        <v>48</v>
      </c>
      <c r="E59" s="50" t="s">
        <v>156</v>
      </c>
      <c r="F59" s="50" t="s">
        <v>157</v>
      </c>
      <c r="G59" s="51" t="s">
        <v>23</v>
      </c>
      <c r="H59" s="50" t="s">
        <v>1169</v>
      </c>
      <c r="I59" s="52" t="s">
        <v>1188</v>
      </c>
    </row>
    <row r="60" spans="1:9" ht="30" x14ac:dyDescent="0.25">
      <c r="A60" s="50" t="s">
        <v>47</v>
      </c>
      <c r="B60" s="50">
        <v>2000</v>
      </c>
      <c r="C60" s="51" t="s">
        <v>23</v>
      </c>
      <c r="D60" s="50" t="s">
        <v>48</v>
      </c>
      <c r="E60" s="50" t="s">
        <v>49</v>
      </c>
      <c r="F60" s="50" t="s">
        <v>50</v>
      </c>
      <c r="G60" s="51" t="s">
        <v>23</v>
      </c>
      <c r="H60" s="50" t="s">
        <v>1156</v>
      </c>
      <c r="I60" s="52" t="s">
        <v>516</v>
      </c>
    </row>
    <row r="61" spans="1:9" ht="90" x14ac:dyDescent="0.25">
      <c r="A61" s="50" t="s">
        <v>430</v>
      </c>
      <c r="B61" s="50">
        <v>2001</v>
      </c>
      <c r="C61" s="51" t="s">
        <v>17</v>
      </c>
      <c r="D61" s="50" t="s">
        <v>431</v>
      </c>
      <c r="E61" s="50" t="s">
        <v>432</v>
      </c>
      <c r="F61" s="50" t="s">
        <v>433</v>
      </c>
      <c r="G61" s="51" t="s">
        <v>17</v>
      </c>
      <c r="H61" s="50" t="s">
        <v>1162</v>
      </c>
      <c r="I61" s="52" t="s">
        <v>1189</v>
      </c>
    </row>
    <row r="62" spans="1:9" ht="30" x14ac:dyDescent="0.25">
      <c r="A62" s="50" t="s">
        <v>472</v>
      </c>
      <c r="B62" s="50">
        <v>2001</v>
      </c>
      <c r="C62" s="51" t="s">
        <v>17</v>
      </c>
      <c r="D62" s="50" t="s">
        <v>71</v>
      </c>
      <c r="E62" s="50" t="s">
        <v>72</v>
      </c>
      <c r="F62" s="50" t="s">
        <v>73</v>
      </c>
      <c r="G62" s="51" t="s">
        <v>1190</v>
      </c>
      <c r="H62" s="50" t="s">
        <v>1191</v>
      </c>
      <c r="I62" s="52" t="s">
        <v>511</v>
      </c>
    </row>
    <row r="63" spans="1:9" ht="30" x14ac:dyDescent="0.25">
      <c r="A63" s="50" t="s">
        <v>326</v>
      </c>
      <c r="B63" s="50">
        <v>2000</v>
      </c>
      <c r="C63" s="51" t="s">
        <v>17</v>
      </c>
      <c r="D63" s="50" t="s">
        <v>196</v>
      </c>
      <c r="E63" s="50" t="s">
        <v>327</v>
      </c>
      <c r="F63" s="50" t="s">
        <v>328</v>
      </c>
      <c r="G63" s="51" t="s">
        <v>23</v>
      </c>
      <c r="H63" s="50" t="s">
        <v>703</v>
      </c>
      <c r="I63" s="52" t="s">
        <v>517</v>
      </c>
    </row>
    <row r="64" spans="1:9" ht="45" x14ac:dyDescent="0.25">
      <c r="A64" s="50" t="s">
        <v>445</v>
      </c>
      <c r="B64" s="50">
        <v>2001</v>
      </c>
      <c r="C64" s="51" t="s">
        <v>17</v>
      </c>
      <c r="D64" s="50" t="s">
        <v>196</v>
      </c>
      <c r="E64" s="50" t="s">
        <v>446</v>
      </c>
      <c r="F64" s="50" t="s">
        <v>328</v>
      </c>
      <c r="G64" s="51" t="s">
        <v>23</v>
      </c>
      <c r="H64" s="50" t="s">
        <v>1192</v>
      </c>
      <c r="I64" s="52" t="s">
        <v>1193</v>
      </c>
    </row>
    <row r="65" spans="1:9" ht="45" x14ac:dyDescent="0.25">
      <c r="A65" s="50" t="s">
        <v>136</v>
      </c>
      <c r="B65" s="50">
        <v>1999</v>
      </c>
      <c r="C65" s="51" t="s">
        <v>23</v>
      </c>
      <c r="D65" s="50" t="s">
        <v>35</v>
      </c>
      <c r="E65" s="50" t="s">
        <v>36</v>
      </c>
      <c r="F65" s="50" t="s">
        <v>137</v>
      </c>
      <c r="G65" s="51" t="s">
        <v>23</v>
      </c>
      <c r="H65" s="50" t="s">
        <v>1194</v>
      </c>
      <c r="I65" s="52" t="s">
        <v>1195</v>
      </c>
    </row>
    <row r="66" spans="1:9" ht="30" x14ac:dyDescent="0.25">
      <c r="A66" s="50" t="s">
        <v>96</v>
      </c>
      <c r="B66" s="50">
        <v>2001</v>
      </c>
      <c r="C66" s="51" t="s">
        <v>23</v>
      </c>
      <c r="D66" s="50" t="s">
        <v>43</v>
      </c>
      <c r="E66" s="50" t="s">
        <v>44</v>
      </c>
      <c r="F66" s="50" t="s">
        <v>97</v>
      </c>
      <c r="G66" s="51" t="s">
        <v>23</v>
      </c>
      <c r="H66" s="50" t="s">
        <v>478</v>
      </c>
      <c r="I66" s="52" t="s">
        <v>539</v>
      </c>
    </row>
    <row r="67" spans="1:9" ht="30" x14ac:dyDescent="0.25">
      <c r="A67" s="50" t="s">
        <v>405</v>
      </c>
      <c r="B67" s="50">
        <v>2001</v>
      </c>
      <c r="C67" s="51" t="s">
        <v>10</v>
      </c>
      <c r="D67" s="50" t="s">
        <v>43</v>
      </c>
      <c r="E67" s="50" t="s">
        <v>44</v>
      </c>
      <c r="F67" s="50" t="s">
        <v>373</v>
      </c>
      <c r="G67" s="51" t="s">
        <v>23</v>
      </c>
      <c r="H67" s="50" t="s">
        <v>1156</v>
      </c>
      <c r="I67" s="52" t="s">
        <v>555</v>
      </c>
    </row>
    <row r="68" spans="1:9" ht="45" x14ac:dyDescent="0.25">
      <c r="A68" s="50" t="s">
        <v>417</v>
      </c>
      <c r="B68" s="50">
        <v>2000</v>
      </c>
      <c r="C68" s="51" t="s">
        <v>23</v>
      </c>
      <c r="D68" s="50" t="s">
        <v>43</v>
      </c>
      <c r="E68" s="50" t="s">
        <v>44</v>
      </c>
      <c r="F68" s="50" t="s">
        <v>89</v>
      </c>
      <c r="G68" s="51" t="s">
        <v>23</v>
      </c>
      <c r="H68" s="50" t="s">
        <v>1196</v>
      </c>
      <c r="I68" s="52" t="s">
        <v>1197</v>
      </c>
    </row>
    <row r="69" spans="1:9" ht="30" x14ac:dyDescent="0.25">
      <c r="A69" s="50" t="s">
        <v>286</v>
      </c>
      <c r="B69" s="50">
        <v>1998</v>
      </c>
      <c r="C69" s="51" t="s">
        <v>17</v>
      </c>
      <c r="D69" s="50" t="s">
        <v>66</v>
      </c>
      <c r="E69" s="50" t="s">
        <v>287</v>
      </c>
      <c r="F69" s="50" t="s">
        <v>288</v>
      </c>
      <c r="G69" s="51" t="s">
        <v>23</v>
      </c>
      <c r="H69" s="50" t="s">
        <v>807</v>
      </c>
      <c r="I69" s="52" t="s">
        <v>507</v>
      </c>
    </row>
    <row r="70" spans="1:9" ht="30" x14ac:dyDescent="0.25">
      <c r="A70" s="50" t="s">
        <v>65</v>
      </c>
      <c r="B70" s="50">
        <v>2002</v>
      </c>
      <c r="C70" s="51" t="s">
        <v>23</v>
      </c>
      <c r="D70" s="50" t="s">
        <v>66</v>
      </c>
      <c r="E70" s="50" t="s">
        <v>67</v>
      </c>
      <c r="F70" s="50" t="s">
        <v>68</v>
      </c>
      <c r="G70" s="51" t="s">
        <v>23</v>
      </c>
      <c r="H70" s="50" t="s">
        <v>478</v>
      </c>
      <c r="I70" s="52" t="s">
        <v>517</v>
      </c>
    </row>
    <row r="71" spans="1:9" ht="60" x14ac:dyDescent="0.25">
      <c r="A71" s="50" t="s">
        <v>243</v>
      </c>
      <c r="B71" s="50">
        <v>2000</v>
      </c>
      <c r="C71" s="51" t="s">
        <v>10</v>
      </c>
      <c r="D71" s="50" t="s">
        <v>80</v>
      </c>
      <c r="E71" s="50" t="s">
        <v>244</v>
      </c>
      <c r="F71" s="50" t="s">
        <v>245</v>
      </c>
      <c r="G71" s="51" t="s">
        <v>23</v>
      </c>
      <c r="H71" s="50" t="s">
        <v>1156</v>
      </c>
      <c r="I71" s="52" t="s">
        <v>511</v>
      </c>
    </row>
    <row r="72" spans="1:9" ht="60" x14ac:dyDescent="0.25">
      <c r="A72" s="50" t="s">
        <v>312</v>
      </c>
      <c r="B72" s="50">
        <v>2000</v>
      </c>
      <c r="C72" s="51" t="s">
        <v>10</v>
      </c>
      <c r="D72" s="50" t="s">
        <v>212</v>
      </c>
      <c r="E72" s="50" t="s">
        <v>244</v>
      </c>
      <c r="F72" s="50" t="s">
        <v>245</v>
      </c>
      <c r="G72" s="51" t="s">
        <v>23</v>
      </c>
      <c r="H72" s="50" t="s">
        <v>1156</v>
      </c>
      <c r="I72" s="52" t="s">
        <v>511</v>
      </c>
    </row>
    <row r="73" spans="1:9" ht="45" x14ac:dyDescent="0.25">
      <c r="A73" s="50" t="s">
        <v>216</v>
      </c>
      <c r="B73" s="50">
        <v>2000</v>
      </c>
      <c r="C73" s="51" t="s">
        <v>10</v>
      </c>
      <c r="D73" s="50" t="s">
        <v>212</v>
      </c>
      <c r="E73" s="50" t="s">
        <v>213</v>
      </c>
      <c r="F73" s="50" t="s">
        <v>214</v>
      </c>
      <c r="G73" s="51" t="s">
        <v>23</v>
      </c>
      <c r="H73" s="50" t="s">
        <v>1156</v>
      </c>
      <c r="I73" s="52" t="s">
        <v>511</v>
      </c>
    </row>
    <row r="74" spans="1:9" ht="30" x14ac:dyDescent="0.25">
      <c r="A74" s="50" t="s">
        <v>297</v>
      </c>
      <c r="B74" s="50">
        <v>2000</v>
      </c>
      <c r="C74" s="51" t="s">
        <v>17</v>
      </c>
      <c r="D74" s="50" t="s">
        <v>35</v>
      </c>
      <c r="E74" s="50" t="s">
        <v>36</v>
      </c>
      <c r="F74" s="50" t="s">
        <v>261</v>
      </c>
      <c r="G74" s="51" t="s">
        <v>23</v>
      </c>
      <c r="H74" s="50" t="s">
        <v>1155</v>
      </c>
      <c r="I74" s="52" t="s">
        <v>511</v>
      </c>
    </row>
    <row r="75" spans="1:9" ht="45" x14ac:dyDescent="0.25">
      <c r="A75" s="50" t="s">
        <v>452</v>
      </c>
      <c r="B75" s="50">
        <v>2002</v>
      </c>
      <c r="C75" s="51" t="s">
        <v>17</v>
      </c>
      <c r="D75" s="50" t="s">
        <v>29</v>
      </c>
      <c r="E75" s="50" t="s">
        <v>30</v>
      </c>
      <c r="F75" s="50" t="s">
        <v>31</v>
      </c>
      <c r="G75" s="51" t="s">
        <v>23</v>
      </c>
      <c r="H75" s="50" t="s">
        <v>1166</v>
      </c>
      <c r="I75" s="52" t="s">
        <v>34</v>
      </c>
    </row>
    <row r="76" spans="1:9" ht="30" x14ac:dyDescent="0.25">
      <c r="A76" s="50" t="s">
        <v>350</v>
      </c>
      <c r="B76" s="50">
        <v>2002</v>
      </c>
      <c r="C76" s="51" t="s">
        <v>10</v>
      </c>
      <c r="D76" s="50" t="s">
        <v>115</v>
      </c>
      <c r="E76" s="50" t="s">
        <v>116</v>
      </c>
      <c r="F76" s="50" t="s">
        <v>351</v>
      </c>
      <c r="G76" s="51" t="s">
        <v>23</v>
      </c>
      <c r="H76" s="50" t="s">
        <v>1185</v>
      </c>
      <c r="I76" s="52" t="s">
        <v>1183</v>
      </c>
    </row>
    <row r="77" spans="1:9" ht="30" x14ac:dyDescent="0.25">
      <c r="A77" s="50" t="s">
        <v>340</v>
      </c>
      <c r="B77" s="50">
        <v>2003</v>
      </c>
      <c r="C77" s="51" t="s">
        <v>17</v>
      </c>
      <c r="D77" s="50" t="s">
        <v>71</v>
      </c>
      <c r="E77" s="50" t="s">
        <v>72</v>
      </c>
      <c r="F77" s="50" t="s">
        <v>73</v>
      </c>
      <c r="G77" s="51" t="s">
        <v>17</v>
      </c>
      <c r="H77" s="50" t="s">
        <v>807</v>
      </c>
      <c r="I77" s="52" t="s">
        <v>511</v>
      </c>
    </row>
    <row r="78" spans="1:9" ht="30" x14ac:dyDescent="0.25">
      <c r="A78" s="50" t="s">
        <v>443</v>
      </c>
      <c r="B78" s="50">
        <v>1999</v>
      </c>
      <c r="C78" s="51" t="s">
        <v>17</v>
      </c>
      <c r="D78" s="50" t="s">
        <v>66</v>
      </c>
      <c r="E78" s="50" t="s">
        <v>287</v>
      </c>
      <c r="F78" s="50" t="s">
        <v>68</v>
      </c>
      <c r="G78" s="51" t="s">
        <v>17</v>
      </c>
      <c r="H78" s="50" t="s">
        <v>1169</v>
      </c>
      <c r="I78" s="52" t="s">
        <v>1165</v>
      </c>
    </row>
    <row r="79" spans="1:9" ht="45" x14ac:dyDescent="0.25">
      <c r="A79" s="50" t="s">
        <v>149</v>
      </c>
      <c r="B79" s="50">
        <v>1999</v>
      </c>
      <c r="C79" s="51" t="s">
        <v>17</v>
      </c>
      <c r="D79" s="50" t="s">
        <v>66</v>
      </c>
      <c r="E79" s="50" t="s">
        <v>150</v>
      </c>
      <c r="F79" s="50" t="s">
        <v>151</v>
      </c>
      <c r="G79" s="51" t="s">
        <v>17</v>
      </c>
      <c r="H79" s="50" t="s">
        <v>1169</v>
      </c>
      <c r="I79" s="52" t="s">
        <v>1165</v>
      </c>
    </row>
    <row r="80" spans="1:9" ht="45" x14ac:dyDescent="0.25">
      <c r="A80" s="50" t="s">
        <v>415</v>
      </c>
      <c r="B80" s="50">
        <v>2001</v>
      </c>
      <c r="C80" s="51" t="s">
        <v>17</v>
      </c>
      <c r="D80" s="50" t="s">
        <v>58</v>
      </c>
      <c r="E80" s="50" t="s">
        <v>59</v>
      </c>
      <c r="F80" s="50" t="s">
        <v>60</v>
      </c>
      <c r="G80" s="51" t="s">
        <v>23</v>
      </c>
      <c r="H80" s="50" t="s">
        <v>1166</v>
      </c>
      <c r="I80" s="52" t="s">
        <v>516</v>
      </c>
    </row>
    <row r="81" spans="1:9" ht="45" x14ac:dyDescent="0.25">
      <c r="A81" s="50" t="s">
        <v>335</v>
      </c>
      <c r="B81" s="50">
        <v>2000</v>
      </c>
      <c r="C81" s="51" t="s">
        <v>23</v>
      </c>
      <c r="D81" s="50" t="s">
        <v>35</v>
      </c>
      <c r="E81" s="50" t="s">
        <v>36</v>
      </c>
      <c r="F81" s="50" t="s">
        <v>336</v>
      </c>
      <c r="G81" s="51" t="s">
        <v>23</v>
      </c>
      <c r="H81" s="50" t="s">
        <v>1198</v>
      </c>
      <c r="I81" s="52" t="s">
        <v>1189</v>
      </c>
    </row>
    <row r="82" spans="1:9" ht="30" x14ac:dyDescent="0.25">
      <c r="A82" s="50" t="s">
        <v>62</v>
      </c>
      <c r="B82" s="50">
        <v>1999</v>
      </c>
      <c r="C82" s="51" t="s">
        <v>23</v>
      </c>
      <c r="D82" s="50" t="s">
        <v>35</v>
      </c>
      <c r="E82" s="50" t="s">
        <v>36</v>
      </c>
      <c r="F82" s="50" t="s">
        <v>63</v>
      </c>
      <c r="G82" s="51" t="s">
        <v>23</v>
      </c>
      <c r="H82" s="50" t="s">
        <v>807</v>
      </c>
      <c r="I82" s="52" t="s">
        <v>500</v>
      </c>
    </row>
    <row r="83" spans="1:9" ht="30" x14ac:dyDescent="0.25">
      <c r="A83" s="50" t="s">
        <v>70</v>
      </c>
      <c r="B83" s="50">
        <v>2001</v>
      </c>
      <c r="C83" s="51" t="s">
        <v>23</v>
      </c>
      <c r="D83" s="50" t="s">
        <v>71</v>
      </c>
      <c r="E83" s="50" t="s">
        <v>72</v>
      </c>
      <c r="F83" s="50" t="s">
        <v>73</v>
      </c>
      <c r="G83" s="51" t="s">
        <v>23</v>
      </c>
      <c r="H83" s="50" t="s">
        <v>1166</v>
      </c>
      <c r="I83" s="52" t="s">
        <v>511</v>
      </c>
    </row>
    <row r="84" spans="1:9" ht="30" x14ac:dyDescent="0.25">
      <c r="A84" s="50" t="s">
        <v>263</v>
      </c>
      <c r="B84" s="50">
        <v>2000</v>
      </c>
      <c r="C84" s="51" t="s">
        <v>23</v>
      </c>
      <c r="D84" s="50" t="s">
        <v>71</v>
      </c>
      <c r="E84" s="50" t="s">
        <v>72</v>
      </c>
      <c r="F84" s="50" t="s">
        <v>73</v>
      </c>
      <c r="G84" s="51" t="s">
        <v>17</v>
      </c>
      <c r="H84" s="50" t="s">
        <v>1155</v>
      </c>
      <c r="I84" s="52" t="s">
        <v>10</v>
      </c>
    </row>
    <row r="85" spans="1:9" ht="45" x14ac:dyDescent="0.25">
      <c r="A85" s="50" t="s">
        <v>28</v>
      </c>
      <c r="B85" s="50">
        <v>2002</v>
      </c>
      <c r="C85" s="51" t="s">
        <v>10</v>
      </c>
      <c r="D85" s="50" t="s">
        <v>29</v>
      </c>
      <c r="E85" s="50" t="s">
        <v>30</v>
      </c>
      <c r="F85" s="50" t="s">
        <v>31</v>
      </c>
      <c r="G85" s="51" t="s">
        <v>23</v>
      </c>
      <c r="H85" s="50" t="s">
        <v>1155</v>
      </c>
      <c r="I85" s="52" t="s">
        <v>555</v>
      </c>
    </row>
    <row r="86" spans="1:9" ht="90" x14ac:dyDescent="0.25">
      <c r="A86" s="50" t="s">
        <v>202</v>
      </c>
      <c r="B86" s="50">
        <v>2003</v>
      </c>
      <c r="C86" s="51" t="s">
        <v>23</v>
      </c>
      <c r="D86" s="50" t="s">
        <v>11</v>
      </c>
      <c r="E86" s="50" t="s">
        <v>12</v>
      </c>
      <c r="F86" s="50" t="s">
        <v>13</v>
      </c>
      <c r="G86" s="51" t="s">
        <v>23</v>
      </c>
      <c r="H86" s="50" t="s">
        <v>1155</v>
      </c>
      <c r="I86" s="52" t="s">
        <v>516</v>
      </c>
    </row>
    <row r="87" spans="1:9" ht="30" x14ac:dyDescent="0.25">
      <c r="A87" s="50" t="s">
        <v>441</v>
      </c>
      <c r="B87" s="50">
        <v>2002</v>
      </c>
      <c r="C87" s="51" t="s">
        <v>10</v>
      </c>
      <c r="D87" s="50" t="s">
        <v>115</v>
      </c>
      <c r="E87" s="50" t="s">
        <v>116</v>
      </c>
      <c r="F87" s="50" t="s">
        <v>120</v>
      </c>
      <c r="G87" s="51" t="s">
        <v>23</v>
      </c>
      <c r="H87" s="50" t="s">
        <v>1156</v>
      </c>
      <c r="I87" s="52" t="s">
        <v>560</v>
      </c>
    </row>
    <row r="88" spans="1:9" ht="30" x14ac:dyDescent="0.25">
      <c r="A88" s="50" t="s">
        <v>407</v>
      </c>
      <c r="B88" s="50">
        <v>2003</v>
      </c>
      <c r="C88" s="51" t="s">
        <v>17</v>
      </c>
      <c r="D88" s="50" t="s">
        <v>35</v>
      </c>
      <c r="E88" s="50" t="s">
        <v>36</v>
      </c>
      <c r="F88" s="50" t="s">
        <v>37</v>
      </c>
      <c r="G88" s="51" t="s">
        <v>23</v>
      </c>
      <c r="H88" s="50" t="s">
        <v>1185</v>
      </c>
      <c r="I88" s="52" t="s">
        <v>1199</v>
      </c>
    </row>
    <row r="89" spans="1:9" ht="45" x14ac:dyDescent="0.25">
      <c r="A89" s="50" t="s">
        <v>279</v>
      </c>
      <c r="B89" s="50">
        <v>2002</v>
      </c>
      <c r="C89" s="51" t="s">
        <v>10</v>
      </c>
      <c r="D89" s="50" t="s">
        <v>100</v>
      </c>
      <c r="E89" s="50" t="s">
        <v>101</v>
      </c>
      <c r="F89" s="50" t="s">
        <v>280</v>
      </c>
      <c r="G89" s="51" t="s">
        <v>17</v>
      </c>
      <c r="H89" s="50" t="s">
        <v>1156</v>
      </c>
      <c r="I89" s="52" t="s">
        <v>10</v>
      </c>
    </row>
    <row r="90" spans="1:9" ht="45" x14ac:dyDescent="0.25">
      <c r="A90" s="50" t="s">
        <v>84</v>
      </c>
      <c r="B90" s="50">
        <v>2002</v>
      </c>
      <c r="C90" s="51" t="s">
        <v>23</v>
      </c>
      <c r="D90" s="50" t="s">
        <v>66</v>
      </c>
      <c r="E90" s="50" t="s">
        <v>85</v>
      </c>
      <c r="F90" s="50" t="s">
        <v>86</v>
      </c>
      <c r="G90" s="51" t="s">
        <v>34</v>
      </c>
      <c r="H90" s="50" t="s">
        <v>1191</v>
      </c>
      <c r="I90" s="52" t="s">
        <v>34</v>
      </c>
    </row>
    <row r="91" spans="1:9" ht="60" x14ac:dyDescent="0.25">
      <c r="A91" s="50" t="s">
        <v>122</v>
      </c>
      <c r="B91" s="50">
        <v>2003</v>
      </c>
      <c r="C91" s="51" t="s">
        <v>10</v>
      </c>
      <c r="D91" s="50" t="s">
        <v>24</v>
      </c>
      <c r="E91" s="50" t="s">
        <v>123</v>
      </c>
      <c r="F91" s="50" t="s">
        <v>124</v>
      </c>
      <c r="G91" s="51" t="s">
        <v>1190</v>
      </c>
      <c r="H91" s="50" t="s">
        <v>1191</v>
      </c>
      <c r="I91" s="52" t="s">
        <v>555</v>
      </c>
    </row>
    <row r="92" spans="1:9" ht="30" x14ac:dyDescent="0.25">
      <c r="A92" s="50" t="s">
        <v>364</v>
      </c>
      <c r="B92" s="50">
        <v>1999</v>
      </c>
      <c r="C92" s="51" t="s">
        <v>17</v>
      </c>
      <c r="D92" s="50" t="s">
        <v>71</v>
      </c>
      <c r="E92" s="50" t="s">
        <v>365</v>
      </c>
      <c r="F92" s="50" t="s">
        <v>366</v>
      </c>
      <c r="G92" s="51" t="s">
        <v>1190</v>
      </c>
      <c r="H92" s="50" t="s">
        <v>1191</v>
      </c>
      <c r="I92" s="52" t="s">
        <v>511</v>
      </c>
    </row>
    <row r="93" spans="1:9" ht="60" x14ac:dyDescent="0.25">
      <c r="A93" s="50" t="s">
        <v>397</v>
      </c>
      <c r="B93" s="50">
        <v>2001</v>
      </c>
      <c r="C93" s="51" t="s">
        <v>23</v>
      </c>
      <c r="D93" s="50" t="s">
        <v>80</v>
      </c>
      <c r="E93" s="50" t="s">
        <v>244</v>
      </c>
      <c r="F93" s="50" t="s">
        <v>245</v>
      </c>
      <c r="G93" s="51" t="s">
        <v>23</v>
      </c>
      <c r="H93" s="50" t="s">
        <v>1169</v>
      </c>
      <c r="I93" s="52" t="s">
        <v>1200</v>
      </c>
    </row>
    <row r="94" spans="1:9" ht="30" x14ac:dyDescent="0.25">
      <c r="A94" s="50" t="s">
        <v>52</v>
      </c>
      <c r="B94" s="50">
        <v>2002</v>
      </c>
      <c r="C94" s="51" t="s">
        <v>34</v>
      </c>
      <c r="D94" s="50" t="s">
        <v>35</v>
      </c>
      <c r="E94" s="50" t="s">
        <v>36</v>
      </c>
      <c r="F94" s="50" t="s">
        <v>37</v>
      </c>
      <c r="G94" s="51" t="s">
        <v>23</v>
      </c>
      <c r="H94" s="50" t="s">
        <v>1155</v>
      </c>
      <c r="I94" s="52" t="s">
        <v>511</v>
      </c>
    </row>
    <row r="95" spans="1:9" ht="30" x14ac:dyDescent="0.25">
      <c r="A95" s="50" t="s">
        <v>372</v>
      </c>
      <c r="B95" s="50">
        <v>2002</v>
      </c>
      <c r="C95" s="51" t="s">
        <v>23</v>
      </c>
      <c r="D95" s="50" t="s">
        <v>43</v>
      </c>
      <c r="E95" s="50" t="s">
        <v>44</v>
      </c>
      <c r="F95" s="50" t="s">
        <v>373</v>
      </c>
      <c r="G95" s="51" t="s">
        <v>23</v>
      </c>
      <c r="H95" s="50" t="s">
        <v>807</v>
      </c>
      <c r="I95" s="52" t="s">
        <v>517</v>
      </c>
    </row>
    <row r="96" spans="1:9" ht="45" x14ac:dyDescent="0.25">
      <c r="A96" s="50" t="s">
        <v>176</v>
      </c>
      <c r="B96" s="50">
        <v>2002</v>
      </c>
      <c r="C96" s="51" t="s">
        <v>23</v>
      </c>
      <c r="D96" s="50" t="s">
        <v>58</v>
      </c>
      <c r="E96" s="50" t="s">
        <v>59</v>
      </c>
      <c r="F96" s="50" t="s">
        <v>60</v>
      </c>
      <c r="G96" s="51" t="s">
        <v>23</v>
      </c>
      <c r="H96" s="50" t="s">
        <v>1166</v>
      </c>
      <c r="I96" s="52" t="s">
        <v>516</v>
      </c>
    </row>
    <row r="97" spans="1:9" ht="30" x14ac:dyDescent="0.25">
      <c r="A97" s="50" t="s">
        <v>155</v>
      </c>
      <c r="B97" s="50">
        <v>1999</v>
      </c>
      <c r="C97" s="51" t="s">
        <v>23</v>
      </c>
      <c r="D97" s="50" t="s">
        <v>55</v>
      </c>
      <c r="E97" s="50" t="s">
        <v>156</v>
      </c>
      <c r="F97" s="50" t="s">
        <v>157</v>
      </c>
      <c r="G97" s="51" t="s">
        <v>23</v>
      </c>
      <c r="H97" s="50" t="s">
        <v>1156</v>
      </c>
      <c r="I97" s="52" t="s">
        <v>516</v>
      </c>
    </row>
    <row r="98" spans="1:9" ht="30" x14ac:dyDescent="0.25">
      <c r="A98" s="50" t="s">
        <v>145</v>
      </c>
      <c r="B98" s="50">
        <v>2002</v>
      </c>
      <c r="C98" s="51" t="s">
        <v>10</v>
      </c>
      <c r="D98" s="50" t="s">
        <v>55</v>
      </c>
      <c r="E98" s="50" t="s">
        <v>49</v>
      </c>
      <c r="F98" s="50" t="s">
        <v>50</v>
      </c>
      <c r="G98" s="51" t="s">
        <v>23</v>
      </c>
      <c r="H98" s="50" t="s">
        <v>1156</v>
      </c>
      <c r="I98" s="52" t="s">
        <v>516</v>
      </c>
    </row>
    <row r="99" spans="1:9" ht="30" x14ac:dyDescent="0.25">
      <c r="A99" s="50" t="s">
        <v>54</v>
      </c>
      <c r="B99" s="50">
        <v>2002</v>
      </c>
      <c r="C99" s="51" t="s">
        <v>10</v>
      </c>
      <c r="D99" s="50" t="s">
        <v>55</v>
      </c>
      <c r="E99" s="50" t="s">
        <v>49</v>
      </c>
      <c r="F99" s="50" t="s">
        <v>50</v>
      </c>
      <c r="G99" s="51" t="s">
        <v>23</v>
      </c>
      <c r="H99" s="50" t="s">
        <v>1156</v>
      </c>
      <c r="I99" s="52" t="s">
        <v>516</v>
      </c>
    </row>
    <row r="100" spans="1:9" ht="30" x14ac:dyDescent="0.25">
      <c r="A100" s="50" t="s">
        <v>193</v>
      </c>
      <c r="B100" s="50">
        <v>2001</v>
      </c>
      <c r="C100" s="51" t="s">
        <v>23</v>
      </c>
      <c r="D100" s="50" t="s">
        <v>55</v>
      </c>
      <c r="E100" s="50" t="s">
        <v>156</v>
      </c>
      <c r="F100" s="50" t="s">
        <v>157</v>
      </c>
      <c r="G100" s="51" t="s">
        <v>23</v>
      </c>
      <c r="H100" s="50" t="s">
        <v>807</v>
      </c>
      <c r="I100" s="52" t="s">
        <v>562</v>
      </c>
    </row>
    <row r="101" spans="1:9" ht="30" x14ac:dyDescent="0.25">
      <c r="A101" s="54" t="s">
        <v>330</v>
      </c>
      <c r="B101" s="54">
        <v>2001</v>
      </c>
      <c r="C101" s="55" t="s">
        <v>23</v>
      </c>
      <c r="D101" s="54" t="s">
        <v>55</v>
      </c>
      <c r="E101" s="54" t="s">
        <v>156</v>
      </c>
      <c r="F101" s="54" t="s">
        <v>157</v>
      </c>
      <c r="G101" s="55" t="s">
        <v>23</v>
      </c>
      <c r="H101" s="54" t="s">
        <v>1169</v>
      </c>
      <c r="I101" s="56" t="s">
        <v>1188</v>
      </c>
    </row>
    <row r="103" spans="1:9" x14ac:dyDescent="0.25">
      <c r="A103" s="1" t="s">
        <v>1201</v>
      </c>
    </row>
    <row r="104" spans="1:9" x14ac:dyDescent="0.25">
      <c r="A104" s="1" t="s">
        <v>1202</v>
      </c>
    </row>
    <row r="105" spans="1:9" x14ac:dyDescent="0.25">
      <c r="A105" s="1" t="s">
        <v>1203</v>
      </c>
    </row>
  </sheetData>
  <mergeCells count="5">
    <mergeCell ref="A1:I1"/>
    <mergeCell ref="A2:I2"/>
    <mergeCell ref="A3:B3"/>
    <mergeCell ref="C3:I3"/>
    <mergeCell ref="A4:I4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02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2" width="3" style="1" customWidth="1"/>
    <col min="33" max="33" width="7" style="1" customWidth="1"/>
    <col min="34" max="34" width="4.85546875" style="1" customWidth="1"/>
    <col min="35" max="35" width="7" style="1" customWidth="1"/>
    <col min="36" max="58" width="3" style="1" customWidth="1"/>
    <col min="59" max="59" width="7" style="1" customWidth="1"/>
    <col min="60" max="60" width="4.85546875" style="1" customWidth="1"/>
    <col min="61" max="62" width="7" style="1" customWidth="1"/>
    <col min="63" max="16384" width="9.140625" style="1"/>
  </cols>
  <sheetData>
    <row r="1" spans="1:63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</row>
    <row r="2" spans="1:63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</row>
    <row r="3" spans="1:63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ht="21" x14ac:dyDescent="0.25">
      <c r="A4" s="18" t="s">
        <v>1126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ht="23.25" x14ac:dyDescent="0.25">
      <c r="A5" s="19" t="s">
        <v>887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</row>
    <row r="7" spans="1:63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63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4" t="s">
        <v>839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6"/>
      <c r="AJ8" s="24" t="s">
        <v>843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6"/>
      <c r="BJ8" s="22" t="s">
        <v>844</v>
      </c>
      <c r="BK8" s="22" t="s">
        <v>845</v>
      </c>
    </row>
    <row r="9" spans="1:63" ht="30" x14ac:dyDescent="0.25">
      <c r="A9" s="23"/>
      <c r="B9" s="23"/>
      <c r="C9" s="23"/>
      <c r="D9" s="23"/>
      <c r="E9" s="23"/>
      <c r="F9" s="23"/>
      <c r="G9" s="23"/>
      <c r="H9" s="23"/>
      <c r="I9" s="23"/>
      <c r="J9" s="27">
        <v>1</v>
      </c>
      <c r="K9" s="27">
        <v>2</v>
      </c>
      <c r="L9" s="27">
        <v>3</v>
      </c>
      <c r="M9" s="27">
        <v>4</v>
      </c>
      <c r="N9" s="27">
        <v>5</v>
      </c>
      <c r="O9" s="27">
        <v>6</v>
      </c>
      <c r="P9" s="27">
        <v>7</v>
      </c>
      <c r="Q9" s="27">
        <v>8</v>
      </c>
      <c r="R9" s="27">
        <v>9</v>
      </c>
      <c r="S9" s="27">
        <v>10</v>
      </c>
      <c r="T9" s="27">
        <v>11</v>
      </c>
      <c r="U9" s="27">
        <v>12</v>
      </c>
      <c r="V9" s="27">
        <v>13</v>
      </c>
      <c r="W9" s="27">
        <v>14</v>
      </c>
      <c r="X9" s="27">
        <v>15</v>
      </c>
      <c r="Y9" s="27">
        <v>16</v>
      </c>
      <c r="Z9" s="27">
        <v>17</v>
      </c>
      <c r="AA9" s="27">
        <v>18</v>
      </c>
      <c r="AB9" s="27">
        <v>19</v>
      </c>
      <c r="AC9" s="27">
        <v>20</v>
      </c>
      <c r="AD9" s="27">
        <v>21</v>
      </c>
      <c r="AE9" s="27">
        <v>22</v>
      </c>
      <c r="AF9" s="27" t="s">
        <v>1127</v>
      </c>
      <c r="AG9" s="27" t="s">
        <v>840</v>
      </c>
      <c r="AH9" s="27" t="s">
        <v>841</v>
      </c>
      <c r="AI9" s="27" t="s">
        <v>842</v>
      </c>
      <c r="AJ9" s="27">
        <v>1</v>
      </c>
      <c r="AK9" s="27">
        <v>2</v>
      </c>
      <c r="AL9" s="27">
        <v>3</v>
      </c>
      <c r="AM9" s="27">
        <v>4</v>
      </c>
      <c r="AN9" s="27">
        <v>5</v>
      </c>
      <c r="AO9" s="27">
        <v>6</v>
      </c>
      <c r="AP9" s="27">
        <v>7</v>
      </c>
      <c r="AQ9" s="27">
        <v>8</v>
      </c>
      <c r="AR9" s="27">
        <v>9</v>
      </c>
      <c r="AS9" s="27">
        <v>10</v>
      </c>
      <c r="AT9" s="27">
        <v>11</v>
      </c>
      <c r="AU9" s="27">
        <v>12</v>
      </c>
      <c r="AV9" s="27">
        <v>13</v>
      </c>
      <c r="AW9" s="27">
        <v>14</v>
      </c>
      <c r="AX9" s="27">
        <v>15</v>
      </c>
      <c r="AY9" s="27">
        <v>16</v>
      </c>
      <c r="AZ9" s="27">
        <v>17</v>
      </c>
      <c r="BA9" s="27">
        <v>18</v>
      </c>
      <c r="BB9" s="27">
        <v>19</v>
      </c>
      <c r="BC9" s="27">
        <v>20</v>
      </c>
      <c r="BD9" s="27">
        <v>21</v>
      </c>
      <c r="BE9" s="27">
        <v>22</v>
      </c>
      <c r="BF9" s="27" t="s">
        <v>1127</v>
      </c>
      <c r="BG9" s="27" t="s">
        <v>840</v>
      </c>
      <c r="BH9" s="27" t="s">
        <v>841</v>
      </c>
      <c r="BI9" s="27" t="s">
        <v>842</v>
      </c>
      <c r="BJ9" s="23"/>
      <c r="BK9" s="23"/>
    </row>
    <row r="10" spans="1:63" ht="75" x14ac:dyDescent="0.25">
      <c r="A10" s="36">
        <v>1</v>
      </c>
      <c r="B10" s="33" t="s">
        <v>259</v>
      </c>
      <c r="C10" s="33">
        <v>1999</v>
      </c>
      <c r="D10" s="38">
        <v>1999</v>
      </c>
      <c r="E10" s="38">
        <v>1998</v>
      </c>
      <c r="F10" s="33" t="s">
        <v>17</v>
      </c>
      <c r="G10" s="33" t="s">
        <v>35</v>
      </c>
      <c r="H10" s="33" t="s">
        <v>260</v>
      </c>
      <c r="I10" s="33" t="s">
        <v>261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2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6"/>
      <c r="AG10" s="40">
        <v>120.80999755859375</v>
      </c>
      <c r="AH10" s="36">
        <f t="shared" ref="AH10:AH12" si="0">SUM(J10:AF12)</f>
        <v>6</v>
      </c>
      <c r="AI10" s="40">
        <f t="shared" ref="AI10:AI12" si="1">AG10+AH10</f>
        <v>126.80999755859375</v>
      </c>
      <c r="AJ10" s="32">
        <v>0</v>
      </c>
      <c r="AK10" s="32">
        <v>0</v>
      </c>
      <c r="AL10" s="32">
        <v>2</v>
      </c>
      <c r="AM10" s="32">
        <v>0</v>
      </c>
      <c r="AN10" s="32">
        <v>2</v>
      </c>
      <c r="AO10" s="32">
        <v>0</v>
      </c>
      <c r="AP10" s="32">
        <v>0</v>
      </c>
      <c r="AQ10" s="32">
        <v>0</v>
      </c>
      <c r="AR10" s="32">
        <v>2</v>
      </c>
      <c r="AS10" s="32">
        <v>0</v>
      </c>
      <c r="AT10" s="32">
        <v>0</v>
      </c>
      <c r="AU10" s="32">
        <v>0</v>
      </c>
      <c r="AV10" s="32">
        <v>0</v>
      </c>
      <c r="AW10" s="32">
        <v>0</v>
      </c>
      <c r="AX10" s="32">
        <v>0</v>
      </c>
      <c r="AY10" s="32">
        <v>0</v>
      </c>
      <c r="AZ10" s="32">
        <v>0</v>
      </c>
      <c r="BA10" s="32">
        <v>0</v>
      </c>
      <c r="BB10" s="32">
        <v>0</v>
      </c>
      <c r="BC10" s="32">
        <v>2</v>
      </c>
      <c r="BD10" s="32">
        <v>0</v>
      </c>
      <c r="BE10" s="32">
        <v>0</v>
      </c>
      <c r="BF10" s="36"/>
      <c r="BG10" s="40">
        <v>145.27000427246094</v>
      </c>
      <c r="BH10" s="36">
        <f t="shared" ref="BH10:BH12" si="2">SUM(AJ10:BF12)</f>
        <v>30</v>
      </c>
      <c r="BI10" s="40">
        <f t="shared" ref="BI10:BI12" si="3">BG10+BH10</f>
        <v>175.27000427246094</v>
      </c>
      <c r="BJ10" s="40">
        <f t="shared" ref="BJ10:BJ12" si="4">MIN(BI10,AI10)</f>
        <v>126.80999755859375</v>
      </c>
      <c r="BK10" s="40">
        <f t="shared" ref="BK10:BK12" si="5">IF( AND(ISNUMBER(BJ$10),ISNUMBER(BJ10)),(BJ10-BJ$10)/BJ$10*100,"")</f>
        <v>0</v>
      </c>
    </row>
    <row r="11" spans="1:63" ht="75" x14ac:dyDescent="0.25">
      <c r="A11" s="37"/>
      <c r="B11" s="11" t="s">
        <v>189</v>
      </c>
      <c r="C11" s="11">
        <v>1998</v>
      </c>
      <c r="D11" s="39"/>
      <c r="E11" s="39"/>
      <c r="F11" s="11" t="s">
        <v>17</v>
      </c>
      <c r="G11" s="11" t="s">
        <v>35</v>
      </c>
      <c r="H11" s="11" t="s">
        <v>190</v>
      </c>
      <c r="I11" s="11" t="s">
        <v>191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</v>
      </c>
      <c r="AF11" s="37"/>
      <c r="AG11" s="41"/>
      <c r="AH11" s="37"/>
      <c r="AI11" s="41"/>
      <c r="AJ11" s="5">
        <v>2</v>
      </c>
      <c r="AK11" s="5">
        <v>0</v>
      </c>
      <c r="AL11" s="5">
        <v>2</v>
      </c>
      <c r="AM11" s="5">
        <v>0</v>
      </c>
      <c r="AN11" s="5">
        <v>2</v>
      </c>
      <c r="AO11" s="5">
        <v>0</v>
      </c>
      <c r="AP11" s="5">
        <v>0</v>
      </c>
      <c r="AQ11" s="5">
        <v>0</v>
      </c>
      <c r="AR11" s="5">
        <v>2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2</v>
      </c>
      <c r="BD11" s="5">
        <v>0</v>
      </c>
      <c r="BE11" s="5">
        <v>0</v>
      </c>
      <c r="BF11" s="37"/>
      <c r="BG11" s="41"/>
      <c r="BH11" s="37"/>
      <c r="BI11" s="41"/>
      <c r="BJ11" s="41"/>
      <c r="BK11" s="41"/>
    </row>
    <row r="12" spans="1:63" ht="75" x14ac:dyDescent="0.25">
      <c r="A12" s="43"/>
      <c r="B12" s="44" t="s">
        <v>251</v>
      </c>
      <c r="C12" s="44">
        <v>1999</v>
      </c>
      <c r="D12" s="45"/>
      <c r="E12" s="45"/>
      <c r="F12" s="44" t="s">
        <v>17</v>
      </c>
      <c r="G12" s="44" t="s">
        <v>252</v>
      </c>
      <c r="H12" s="44" t="s">
        <v>190</v>
      </c>
      <c r="I12" s="44" t="s">
        <v>191</v>
      </c>
      <c r="J12" s="46">
        <v>2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>
        <v>0</v>
      </c>
      <c r="X12" s="46">
        <v>0</v>
      </c>
      <c r="Y12" s="46">
        <v>0</v>
      </c>
      <c r="Z12" s="46">
        <v>0</v>
      </c>
      <c r="AA12" s="46">
        <v>0</v>
      </c>
      <c r="AB12" s="46">
        <v>0</v>
      </c>
      <c r="AC12" s="46">
        <v>0</v>
      </c>
      <c r="AD12" s="46">
        <v>0</v>
      </c>
      <c r="AE12" s="46">
        <v>0</v>
      </c>
      <c r="AF12" s="43"/>
      <c r="AG12" s="47"/>
      <c r="AH12" s="43"/>
      <c r="AI12" s="47"/>
      <c r="AJ12" s="46">
        <v>0</v>
      </c>
      <c r="AK12" s="46">
        <v>2</v>
      </c>
      <c r="AL12" s="46">
        <v>2</v>
      </c>
      <c r="AM12" s="46">
        <v>0</v>
      </c>
      <c r="AN12" s="46">
        <v>2</v>
      </c>
      <c r="AO12" s="46">
        <v>0</v>
      </c>
      <c r="AP12" s="46">
        <v>0</v>
      </c>
      <c r="AQ12" s="46">
        <v>0</v>
      </c>
      <c r="AR12" s="46">
        <v>0</v>
      </c>
      <c r="AS12" s="46">
        <v>0</v>
      </c>
      <c r="AT12" s="46">
        <v>2</v>
      </c>
      <c r="AU12" s="46">
        <v>0</v>
      </c>
      <c r="AV12" s="46">
        <v>0</v>
      </c>
      <c r="AW12" s="46">
        <v>2</v>
      </c>
      <c r="AX12" s="46">
        <v>0</v>
      </c>
      <c r="AY12" s="46">
        <v>2</v>
      </c>
      <c r="AZ12" s="46">
        <v>0</v>
      </c>
      <c r="BA12" s="46">
        <v>0</v>
      </c>
      <c r="BB12" s="46">
        <v>0</v>
      </c>
      <c r="BC12" s="46">
        <v>0</v>
      </c>
      <c r="BD12" s="46">
        <v>0</v>
      </c>
      <c r="BE12" s="46">
        <v>0</v>
      </c>
      <c r="BF12" s="43"/>
      <c r="BG12" s="47"/>
      <c r="BH12" s="43"/>
      <c r="BI12" s="47"/>
      <c r="BJ12" s="47"/>
      <c r="BK12" s="47"/>
    </row>
    <row r="13" spans="1:63" ht="60" x14ac:dyDescent="0.25">
      <c r="A13" s="36">
        <v>2</v>
      </c>
      <c r="B13" s="42" t="s">
        <v>395</v>
      </c>
      <c r="C13" s="42">
        <v>1998</v>
      </c>
      <c r="D13" s="38">
        <v>2000</v>
      </c>
      <c r="E13" s="38">
        <v>1998</v>
      </c>
      <c r="F13" s="42" t="s">
        <v>17</v>
      </c>
      <c r="G13" s="42" t="s">
        <v>71</v>
      </c>
      <c r="H13" s="42" t="s">
        <v>133</v>
      </c>
      <c r="I13" s="42" t="s">
        <v>134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2</v>
      </c>
      <c r="AC13" s="2">
        <v>0</v>
      </c>
      <c r="AD13" s="2">
        <v>0</v>
      </c>
      <c r="AE13" s="2">
        <v>0</v>
      </c>
      <c r="AF13" s="36"/>
      <c r="AG13" s="40">
        <v>144.74000549316406</v>
      </c>
      <c r="AH13" s="36">
        <f t="shared" ref="AH13:AH15" si="6">SUM(J13:AF15)</f>
        <v>60</v>
      </c>
      <c r="AI13" s="40">
        <f t="shared" ref="AI13:AI15" si="7">AG13+AH13</f>
        <v>204.74000549316406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2</v>
      </c>
      <c r="BC13" s="2">
        <v>0</v>
      </c>
      <c r="BD13" s="2">
        <v>0</v>
      </c>
      <c r="BE13" s="2">
        <v>0</v>
      </c>
      <c r="BF13" s="36"/>
      <c r="BG13" s="40">
        <v>128.6199951171875</v>
      </c>
      <c r="BH13" s="36">
        <f t="shared" ref="BH13:BH15" si="8">SUM(AJ13:BF15)</f>
        <v>10</v>
      </c>
      <c r="BI13" s="40">
        <f t="shared" ref="BI13:BI15" si="9">BG13+BH13</f>
        <v>138.6199951171875</v>
      </c>
      <c r="BJ13" s="40">
        <f t="shared" ref="BJ13:BJ15" si="10">MIN(BI13,AI13)</f>
        <v>138.6199951171875</v>
      </c>
      <c r="BK13" s="40">
        <f t="shared" ref="BK13:BK15" si="11">IF( AND(ISNUMBER(BJ$13),ISNUMBER(BJ13)),(BJ13-BJ$13)/BJ$13*100,"")</f>
        <v>0</v>
      </c>
    </row>
    <row r="14" spans="1:63" ht="60" x14ac:dyDescent="0.25">
      <c r="A14" s="37"/>
      <c r="B14" s="11" t="s">
        <v>132</v>
      </c>
      <c r="C14" s="11">
        <v>1998</v>
      </c>
      <c r="D14" s="39"/>
      <c r="E14" s="39"/>
      <c r="F14" s="11" t="s">
        <v>17</v>
      </c>
      <c r="G14" s="11" t="s">
        <v>71</v>
      </c>
      <c r="H14" s="11" t="s">
        <v>133</v>
      </c>
      <c r="I14" s="11" t="s">
        <v>134</v>
      </c>
      <c r="J14" s="5">
        <v>0</v>
      </c>
      <c r="K14" s="5">
        <v>2</v>
      </c>
      <c r="L14" s="5">
        <v>0</v>
      </c>
      <c r="M14" s="5">
        <v>0</v>
      </c>
      <c r="N14" s="5">
        <v>50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2</v>
      </c>
      <c r="AB14" s="5">
        <v>0</v>
      </c>
      <c r="AC14" s="5">
        <v>0</v>
      </c>
      <c r="AD14" s="5">
        <v>0</v>
      </c>
      <c r="AE14" s="5">
        <v>0</v>
      </c>
      <c r="AF14" s="37"/>
      <c r="AG14" s="41"/>
      <c r="AH14" s="37"/>
      <c r="AI14" s="41"/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2</v>
      </c>
      <c r="AX14" s="5">
        <v>0</v>
      </c>
      <c r="AY14" s="5">
        <v>0</v>
      </c>
      <c r="AZ14" s="5">
        <v>0</v>
      </c>
      <c r="BA14" s="5">
        <v>2</v>
      </c>
      <c r="BB14" s="5">
        <v>0</v>
      </c>
      <c r="BC14" s="5">
        <v>0</v>
      </c>
      <c r="BD14" s="5">
        <v>0</v>
      </c>
      <c r="BE14" s="5">
        <v>0</v>
      </c>
      <c r="BF14" s="37"/>
      <c r="BG14" s="41"/>
      <c r="BH14" s="37"/>
      <c r="BI14" s="41"/>
      <c r="BJ14" s="41"/>
      <c r="BK14" s="41"/>
    </row>
    <row r="15" spans="1:63" ht="45" x14ac:dyDescent="0.25">
      <c r="A15" s="43"/>
      <c r="B15" s="44" t="s">
        <v>263</v>
      </c>
      <c r="C15" s="44">
        <v>2000</v>
      </c>
      <c r="D15" s="45"/>
      <c r="E15" s="45"/>
      <c r="F15" s="44">
        <v>1</v>
      </c>
      <c r="G15" s="44" t="s">
        <v>71</v>
      </c>
      <c r="H15" s="44" t="s">
        <v>72</v>
      </c>
      <c r="I15" s="44" t="s">
        <v>73</v>
      </c>
      <c r="J15" s="46">
        <v>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6">
        <v>0</v>
      </c>
      <c r="Q15" s="46">
        <v>0</v>
      </c>
      <c r="R15" s="46">
        <v>2</v>
      </c>
      <c r="S15" s="46">
        <v>0</v>
      </c>
      <c r="T15" s="46">
        <v>0</v>
      </c>
      <c r="U15" s="46">
        <v>0</v>
      </c>
      <c r="V15" s="46">
        <v>0</v>
      </c>
      <c r="W15" s="46">
        <v>0</v>
      </c>
      <c r="X15" s="46">
        <v>0</v>
      </c>
      <c r="Y15" s="46">
        <v>2</v>
      </c>
      <c r="Z15" s="46">
        <v>0</v>
      </c>
      <c r="AA15" s="46">
        <v>0</v>
      </c>
      <c r="AB15" s="46">
        <v>0</v>
      </c>
      <c r="AC15" s="46">
        <v>0</v>
      </c>
      <c r="AD15" s="46">
        <v>0</v>
      </c>
      <c r="AE15" s="46">
        <v>0</v>
      </c>
      <c r="AF15" s="43"/>
      <c r="AG15" s="47"/>
      <c r="AH15" s="43"/>
      <c r="AI15" s="47"/>
      <c r="AJ15" s="46">
        <v>0</v>
      </c>
      <c r="AK15" s="46">
        <v>0</v>
      </c>
      <c r="AL15" s="46">
        <v>0</v>
      </c>
      <c r="AM15" s="46">
        <v>0</v>
      </c>
      <c r="AN15" s="46">
        <v>0</v>
      </c>
      <c r="AO15" s="46">
        <v>0</v>
      </c>
      <c r="AP15" s="46">
        <v>0</v>
      </c>
      <c r="AQ15" s="46">
        <v>0</v>
      </c>
      <c r="AR15" s="46">
        <v>0</v>
      </c>
      <c r="AS15" s="46">
        <v>0</v>
      </c>
      <c r="AT15" s="46">
        <v>0</v>
      </c>
      <c r="AU15" s="46">
        <v>0</v>
      </c>
      <c r="AV15" s="46">
        <v>0</v>
      </c>
      <c r="AW15" s="46">
        <v>0</v>
      </c>
      <c r="AX15" s="46">
        <v>0</v>
      </c>
      <c r="AY15" s="46">
        <v>0</v>
      </c>
      <c r="AZ15" s="46">
        <v>0</v>
      </c>
      <c r="BA15" s="46">
        <v>2</v>
      </c>
      <c r="BB15" s="46">
        <v>2</v>
      </c>
      <c r="BC15" s="46">
        <v>0</v>
      </c>
      <c r="BD15" s="46">
        <v>0</v>
      </c>
      <c r="BE15" s="46">
        <v>0</v>
      </c>
      <c r="BF15" s="43"/>
      <c r="BG15" s="47"/>
      <c r="BH15" s="43"/>
      <c r="BI15" s="47"/>
      <c r="BJ15" s="47"/>
      <c r="BK15" s="47"/>
    </row>
    <row r="16" spans="1:63" ht="45" x14ac:dyDescent="0.25">
      <c r="A16" s="36">
        <v>3</v>
      </c>
      <c r="B16" s="42" t="s">
        <v>139</v>
      </c>
      <c r="C16" s="42">
        <v>1998</v>
      </c>
      <c r="D16" s="38">
        <v>1999</v>
      </c>
      <c r="E16" s="38">
        <v>1998</v>
      </c>
      <c r="F16" s="42" t="s">
        <v>17</v>
      </c>
      <c r="G16" s="42" t="s">
        <v>66</v>
      </c>
      <c r="H16" s="42" t="s">
        <v>140</v>
      </c>
      <c r="I16" s="42" t="s">
        <v>68</v>
      </c>
      <c r="J16" s="2">
        <v>0</v>
      </c>
      <c r="K16" s="2">
        <v>2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36"/>
      <c r="AG16" s="40">
        <v>128.1300048828125</v>
      </c>
      <c r="AH16" s="36">
        <f t="shared" ref="AH16:AH18" si="12">SUM(J16:AF18)</f>
        <v>60</v>
      </c>
      <c r="AI16" s="40">
        <f t="shared" ref="AI16:AI18" si="13">AG16+AH16</f>
        <v>188.1300048828125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2</v>
      </c>
      <c r="BE16" s="2">
        <v>0</v>
      </c>
      <c r="BF16" s="36"/>
      <c r="BG16" s="40">
        <v>135.27999877929687</v>
      </c>
      <c r="BH16" s="36">
        <f t="shared" ref="BH16:BH18" si="14">SUM(AJ16:BF18)</f>
        <v>10</v>
      </c>
      <c r="BI16" s="40">
        <f t="shared" ref="BI16:BI18" si="15">BG16+BH16</f>
        <v>145.27999877929687</v>
      </c>
      <c r="BJ16" s="40">
        <f t="shared" ref="BJ16:BJ18" si="16">MIN(BI16,AI16)</f>
        <v>145.27999877929687</v>
      </c>
      <c r="BK16" s="40">
        <f t="shared" ref="BK16:BK18" si="17">IF( AND(ISNUMBER(BJ$16),ISNUMBER(BJ16)),(BJ16-BJ$16)/BJ$16*100,"")</f>
        <v>0</v>
      </c>
    </row>
    <row r="17" spans="1:63" ht="45" x14ac:dyDescent="0.25">
      <c r="A17" s="37"/>
      <c r="B17" s="11" t="s">
        <v>443</v>
      </c>
      <c r="C17" s="11">
        <v>1999</v>
      </c>
      <c r="D17" s="39"/>
      <c r="E17" s="39"/>
      <c r="F17" s="11" t="s">
        <v>17</v>
      </c>
      <c r="G17" s="11" t="s">
        <v>66</v>
      </c>
      <c r="H17" s="11" t="s">
        <v>287</v>
      </c>
      <c r="I17" s="11" t="s">
        <v>68</v>
      </c>
      <c r="J17" s="5">
        <v>2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50</v>
      </c>
      <c r="X17" s="5">
        <v>2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2</v>
      </c>
      <c r="AE17" s="5">
        <v>0</v>
      </c>
      <c r="AF17" s="37"/>
      <c r="AG17" s="41"/>
      <c r="AH17" s="37"/>
      <c r="AI17" s="41"/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2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2</v>
      </c>
      <c r="BE17" s="5">
        <v>0</v>
      </c>
      <c r="BF17" s="37"/>
      <c r="BG17" s="41"/>
      <c r="BH17" s="37"/>
      <c r="BI17" s="41"/>
      <c r="BJ17" s="41"/>
      <c r="BK17" s="41"/>
    </row>
    <row r="18" spans="1:63" ht="45" x14ac:dyDescent="0.25">
      <c r="A18" s="43"/>
      <c r="B18" s="44" t="s">
        <v>142</v>
      </c>
      <c r="C18" s="44">
        <v>1998</v>
      </c>
      <c r="D18" s="45"/>
      <c r="E18" s="45"/>
      <c r="F18" s="44" t="s">
        <v>17</v>
      </c>
      <c r="G18" s="44" t="s">
        <v>66</v>
      </c>
      <c r="H18" s="44" t="s">
        <v>287</v>
      </c>
      <c r="I18" s="44" t="s">
        <v>68</v>
      </c>
      <c r="J18" s="46">
        <v>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6">
        <v>0</v>
      </c>
      <c r="Q18" s="46">
        <v>0</v>
      </c>
      <c r="R18" s="46">
        <v>0</v>
      </c>
      <c r="S18" s="46">
        <v>0</v>
      </c>
      <c r="T18" s="46">
        <v>0</v>
      </c>
      <c r="U18" s="46">
        <v>0</v>
      </c>
      <c r="V18" s="46">
        <v>0</v>
      </c>
      <c r="W18" s="46">
        <v>0</v>
      </c>
      <c r="X18" s="46">
        <v>0</v>
      </c>
      <c r="Y18" s="46">
        <v>0</v>
      </c>
      <c r="Z18" s="46">
        <v>0</v>
      </c>
      <c r="AA18" s="46">
        <v>0</v>
      </c>
      <c r="AB18" s="46">
        <v>0</v>
      </c>
      <c r="AC18" s="46">
        <v>0</v>
      </c>
      <c r="AD18" s="46">
        <v>0</v>
      </c>
      <c r="AE18" s="46">
        <v>0</v>
      </c>
      <c r="AF18" s="43"/>
      <c r="AG18" s="47"/>
      <c r="AH18" s="43"/>
      <c r="AI18" s="47"/>
      <c r="AJ18" s="46">
        <v>0</v>
      </c>
      <c r="AK18" s="46">
        <v>0</v>
      </c>
      <c r="AL18" s="46">
        <v>0</v>
      </c>
      <c r="AM18" s="46">
        <v>0</v>
      </c>
      <c r="AN18" s="46">
        <v>0</v>
      </c>
      <c r="AO18" s="46">
        <v>0</v>
      </c>
      <c r="AP18" s="46">
        <v>0</v>
      </c>
      <c r="AQ18" s="46">
        <v>0</v>
      </c>
      <c r="AR18" s="46">
        <v>0</v>
      </c>
      <c r="AS18" s="46">
        <v>0</v>
      </c>
      <c r="AT18" s="46">
        <v>0</v>
      </c>
      <c r="AU18" s="46">
        <v>0</v>
      </c>
      <c r="AV18" s="46">
        <v>0</v>
      </c>
      <c r="AW18" s="46">
        <v>2</v>
      </c>
      <c r="AX18" s="46">
        <v>0</v>
      </c>
      <c r="AY18" s="46">
        <v>2</v>
      </c>
      <c r="AZ18" s="46">
        <v>0</v>
      </c>
      <c r="BA18" s="46">
        <v>0</v>
      </c>
      <c r="BB18" s="46">
        <v>0</v>
      </c>
      <c r="BC18" s="46">
        <v>0</v>
      </c>
      <c r="BD18" s="46">
        <v>0</v>
      </c>
      <c r="BE18" s="46">
        <v>0</v>
      </c>
      <c r="BF18" s="43"/>
      <c r="BG18" s="47"/>
      <c r="BH18" s="43"/>
      <c r="BI18" s="47"/>
      <c r="BJ18" s="47"/>
      <c r="BK18" s="47"/>
    </row>
    <row r="19" spans="1:63" ht="75" x14ac:dyDescent="0.25">
      <c r="A19" s="36">
        <v>4</v>
      </c>
      <c r="B19" s="42" t="s">
        <v>272</v>
      </c>
      <c r="C19" s="42">
        <v>2000</v>
      </c>
      <c r="D19" s="38">
        <v>2002</v>
      </c>
      <c r="E19" s="38">
        <v>2000</v>
      </c>
      <c r="F19" s="42" t="s">
        <v>17</v>
      </c>
      <c r="G19" s="42" t="s">
        <v>29</v>
      </c>
      <c r="H19" s="42" t="s">
        <v>30</v>
      </c>
      <c r="I19" s="42" t="s">
        <v>31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2</v>
      </c>
      <c r="X19" s="2">
        <v>0</v>
      </c>
      <c r="Y19" s="2">
        <v>2</v>
      </c>
      <c r="Z19" s="2">
        <v>2</v>
      </c>
      <c r="AA19" s="2">
        <v>0</v>
      </c>
      <c r="AB19" s="2">
        <v>0</v>
      </c>
      <c r="AC19" s="2">
        <v>0</v>
      </c>
      <c r="AD19" s="2">
        <v>0</v>
      </c>
      <c r="AE19" s="2">
        <v>2</v>
      </c>
      <c r="AF19" s="36"/>
      <c r="AG19" s="40">
        <v>143.05000305175781</v>
      </c>
      <c r="AH19" s="36">
        <f t="shared" ref="AH19:AH21" si="18">SUM(J19:AF21)</f>
        <v>18</v>
      </c>
      <c r="AI19" s="40">
        <f t="shared" ref="AI19:AI21" si="19">AG19+AH19</f>
        <v>161.05000305175781</v>
      </c>
      <c r="AJ19" s="2">
        <v>0</v>
      </c>
      <c r="AK19" s="2">
        <v>2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2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2</v>
      </c>
      <c r="AY19" s="2">
        <v>0</v>
      </c>
      <c r="AZ19" s="2">
        <v>0</v>
      </c>
      <c r="BA19" s="2">
        <v>0</v>
      </c>
      <c r="BB19" s="2">
        <v>2</v>
      </c>
      <c r="BC19" s="2">
        <v>0</v>
      </c>
      <c r="BD19" s="2">
        <v>0</v>
      </c>
      <c r="BE19" s="2">
        <v>0</v>
      </c>
      <c r="BF19" s="36"/>
      <c r="BG19" s="40">
        <v>164.42999267578125</v>
      </c>
      <c r="BH19" s="36">
        <f t="shared" ref="BH19:BH21" si="20">SUM(AJ19:BF21)</f>
        <v>22</v>
      </c>
      <c r="BI19" s="40">
        <f t="shared" ref="BI19:BI21" si="21">BG19+BH19</f>
        <v>186.42999267578125</v>
      </c>
      <c r="BJ19" s="40">
        <f t="shared" ref="BJ19:BJ21" si="22">MIN(BI19,AI19)</f>
        <v>161.05000305175781</v>
      </c>
      <c r="BK19" s="40">
        <f t="shared" ref="BK19:BK21" si="23">IF( AND(ISNUMBER(BJ$19),ISNUMBER(BJ19)),(BJ19-BJ$19)/BJ$19*100,"")</f>
        <v>0</v>
      </c>
    </row>
    <row r="20" spans="1:63" ht="75" x14ac:dyDescent="0.25">
      <c r="A20" s="37"/>
      <c r="B20" s="11" t="s">
        <v>284</v>
      </c>
      <c r="C20" s="11">
        <v>2001</v>
      </c>
      <c r="D20" s="39"/>
      <c r="E20" s="39"/>
      <c r="F20" s="11">
        <v>1</v>
      </c>
      <c r="G20" s="11" t="s">
        <v>29</v>
      </c>
      <c r="H20" s="11" t="s">
        <v>30</v>
      </c>
      <c r="I20" s="11" t="s">
        <v>31</v>
      </c>
      <c r="J20" s="5">
        <v>0</v>
      </c>
      <c r="K20" s="5">
        <v>0</v>
      </c>
      <c r="L20" s="5">
        <v>2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2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2</v>
      </c>
      <c r="AF20" s="37"/>
      <c r="AG20" s="41"/>
      <c r="AH20" s="37"/>
      <c r="AI20" s="41"/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2</v>
      </c>
      <c r="AW20" s="5">
        <v>2</v>
      </c>
      <c r="AX20" s="5">
        <v>0</v>
      </c>
      <c r="AY20" s="5">
        <v>2</v>
      </c>
      <c r="AZ20" s="5">
        <v>0</v>
      </c>
      <c r="BA20" s="5">
        <v>0</v>
      </c>
      <c r="BB20" s="5">
        <v>0</v>
      </c>
      <c r="BC20" s="5">
        <v>0</v>
      </c>
      <c r="BD20" s="5">
        <v>2</v>
      </c>
      <c r="BE20" s="5">
        <v>0</v>
      </c>
      <c r="BF20" s="37"/>
      <c r="BG20" s="41"/>
      <c r="BH20" s="37"/>
      <c r="BI20" s="41"/>
      <c r="BJ20" s="41"/>
      <c r="BK20" s="41"/>
    </row>
    <row r="21" spans="1:63" ht="75" x14ac:dyDescent="0.25">
      <c r="A21" s="43"/>
      <c r="B21" s="44" t="s">
        <v>28</v>
      </c>
      <c r="C21" s="44">
        <v>2002</v>
      </c>
      <c r="D21" s="45"/>
      <c r="E21" s="45"/>
      <c r="F21" s="44">
        <v>2</v>
      </c>
      <c r="G21" s="44" t="s">
        <v>29</v>
      </c>
      <c r="H21" s="44" t="s">
        <v>30</v>
      </c>
      <c r="I21" s="44" t="s">
        <v>31</v>
      </c>
      <c r="J21" s="46">
        <v>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6">
        <v>0</v>
      </c>
      <c r="Q21" s="46">
        <v>0</v>
      </c>
      <c r="R21" s="46">
        <v>0</v>
      </c>
      <c r="S21" s="46">
        <v>0</v>
      </c>
      <c r="T21" s="46">
        <v>0</v>
      </c>
      <c r="U21" s="46">
        <v>0</v>
      </c>
      <c r="V21" s="46">
        <v>0</v>
      </c>
      <c r="W21" s="46">
        <v>2</v>
      </c>
      <c r="X21" s="46">
        <v>0</v>
      </c>
      <c r="Y21" s="46">
        <v>0</v>
      </c>
      <c r="Z21" s="46">
        <v>0</v>
      </c>
      <c r="AA21" s="46">
        <v>0</v>
      </c>
      <c r="AB21" s="46">
        <v>0</v>
      </c>
      <c r="AC21" s="46">
        <v>0</v>
      </c>
      <c r="AD21" s="46">
        <v>0</v>
      </c>
      <c r="AE21" s="46">
        <v>2</v>
      </c>
      <c r="AF21" s="43"/>
      <c r="AG21" s="47"/>
      <c r="AH21" s="43"/>
      <c r="AI21" s="47"/>
      <c r="AJ21" s="46">
        <v>0</v>
      </c>
      <c r="AK21" s="46">
        <v>0</v>
      </c>
      <c r="AL21" s="46">
        <v>0</v>
      </c>
      <c r="AM21" s="46">
        <v>2</v>
      </c>
      <c r="AN21" s="46">
        <v>0</v>
      </c>
      <c r="AO21" s="46">
        <v>0</v>
      </c>
      <c r="AP21" s="46">
        <v>0</v>
      </c>
      <c r="AQ21" s="46">
        <v>0</v>
      </c>
      <c r="AR21" s="46">
        <v>2</v>
      </c>
      <c r="AS21" s="46">
        <v>0</v>
      </c>
      <c r="AT21" s="46">
        <v>0</v>
      </c>
      <c r="AU21" s="46">
        <v>0</v>
      </c>
      <c r="AV21" s="46">
        <v>0</v>
      </c>
      <c r="AW21" s="46">
        <v>0</v>
      </c>
      <c r="AX21" s="46">
        <v>0</v>
      </c>
      <c r="AY21" s="46">
        <v>0</v>
      </c>
      <c r="AZ21" s="46">
        <v>0</v>
      </c>
      <c r="BA21" s="46">
        <v>0</v>
      </c>
      <c r="BB21" s="46">
        <v>0</v>
      </c>
      <c r="BC21" s="46">
        <v>0</v>
      </c>
      <c r="BD21" s="46">
        <v>0</v>
      </c>
      <c r="BE21" s="46">
        <v>2</v>
      </c>
      <c r="BF21" s="43"/>
      <c r="BG21" s="47"/>
      <c r="BH21" s="43"/>
      <c r="BI21" s="47"/>
      <c r="BJ21" s="47"/>
      <c r="BK21" s="47"/>
    </row>
    <row r="22" spans="1:63" ht="30" x14ac:dyDescent="0.25">
      <c r="A22" s="36">
        <v>5</v>
      </c>
      <c r="B22" s="42" t="s">
        <v>52</v>
      </c>
      <c r="C22" s="42">
        <v>2002</v>
      </c>
      <c r="D22" s="38">
        <v>2003</v>
      </c>
      <c r="E22" s="38">
        <v>2000</v>
      </c>
      <c r="F22" s="42">
        <v>3</v>
      </c>
      <c r="G22" s="42" t="s">
        <v>35</v>
      </c>
      <c r="H22" s="42" t="s">
        <v>36</v>
      </c>
      <c r="I22" s="42" t="s">
        <v>37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36"/>
      <c r="AG22" s="40">
        <v>148.21000671386719</v>
      </c>
      <c r="AH22" s="36">
        <f t="shared" ref="AH22:AH24" si="24">SUM(J22:AF24)</f>
        <v>24</v>
      </c>
      <c r="AI22" s="40">
        <f t="shared" ref="AI22:AI24" si="25">AG22+AH22</f>
        <v>172.21000671386719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2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2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36"/>
      <c r="BG22" s="40">
        <v>142.41000366210937</v>
      </c>
      <c r="BH22" s="36">
        <f t="shared" ref="BH22:BH24" si="26">SUM(AJ22:BF24)</f>
        <v>26</v>
      </c>
      <c r="BI22" s="40">
        <f t="shared" ref="BI22:BI24" si="27">BG22+BH22</f>
        <v>168.41000366210937</v>
      </c>
      <c r="BJ22" s="40">
        <f t="shared" ref="BJ22:BJ24" si="28">MIN(BI22,AI22)</f>
        <v>168.41000366210937</v>
      </c>
      <c r="BK22" s="40">
        <f t="shared" ref="BK22:BK24" si="29">IF( AND(ISNUMBER(BJ$22),ISNUMBER(BJ22)),(BJ22-BJ$22)/BJ$22*100,"")</f>
        <v>0</v>
      </c>
    </row>
    <row r="23" spans="1:63" ht="30" x14ac:dyDescent="0.25">
      <c r="A23" s="37"/>
      <c r="B23" s="11" t="s">
        <v>297</v>
      </c>
      <c r="C23" s="11">
        <v>2000</v>
      </c>
      <c r="D23" s="39"/>
      <c r="E23" s="39"/>
      <c r="F23" s="11" t="s">
        <v>17</v>
      </c>
      <c r="G23" s="11" t="s">
        <v>35</v>
      </c>
      <c r="H23" s="11" t="s">
        <v>36</v>
      </c>
      <c r="I23" s="11" t="s">
        <v>261</v>
      </c>
      <c r="J23" s="5">
        <v>0</v>
      </c>
      <c r="K23" s="5">
        <v>2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2</v>
      </c>
      <c r="X23" s="5">
        <v>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2</v>
      </c>
      <c r="AE23" s="5">
        <v>0</v>
      </c>
      <c r="AF23" s="37"/>
      <c r="AG23" s="41"/>
      <c r="AH23" s="37"/>
      <c r="AI23" s="41"/>
      <c r="AJ23" s="5">
        <v>0</v>
      </c>
      <c r="AK23" s="5">
        <v>2</v>
      </c>
      <c r="AL23" s="5">
        <v>0</v>
      </c>
      <c r="AM23" s="5">
        <v>0</v>
      </c>
      <c r="AN23" s="5">
        <v>2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2</v>
      </c>
      <c r="AX23" s="5">
        <v>0</v>
      </c>
      <c r="AY23" s="5">
        <v>0</v>
      </c>
      <c r="AZ23" s="5">
        <v>0</v>
      </c>
      <c r="BA23" s="5">
        <v>0</v>
      </c>
      <c r="BB23" s="5">
        <v>2</v>
      </c>
      <c r="BC23" s="5">
        <v>0</v>
      </c>
      <c r="BD23" s="5">
        <v>2</v>
      </c>
      <c r="BE23" s="5">
        <v>0</v>
      </c>
      <c r="BF23" s="37"/>
      <c r="BG23" s="41"/>
      <c r="BH23" s="37"/>
      <c r="BI23" s="41"/>
      <c r="BJ23" s="41"/>
      <c r="BK23" s="41"/>
    </row>
    <row r="24" spans="1:63" ht="30" x14ac:dyDescent="0.25">
      <c r="A24" s="43"/>
      <c r="B24" s="44" t="s">
        <v>407</v>
      </c>
      <c r="C24" s="44">
        <v>2003</v>
      </c>
      <c r="D24" s="45"/>
      <c r="E24" s="45"/>
      <c r="F24" s="44" t="s">
        <v>17</v>
      </c>
      <c r="G24" s="44" t="s">
        <v>35</v>
      </c>
      <c r="H24" s="44" t="s">
        <v>36</v>
      </c>
      <c r="I24" s="44" t="s">
        <v>37</v>
      </c>
      <c r="J24" s="46">
        <v>2</v>
      </c>
      <c r="K24" s="46">
        <v>2</v>
      </c>
      <c r="L24" s="46">
        <v>2</v>
      </c>
      <c r="M24" s="46">
        <v>0</v>
      </c>
      <c r="N24" s="46">
        <v>0</v>
      </c>
      <c r="O24" s="46">
        <v>0</v>
      </c>
      <c r="P24" s="46">
        <v>0</v>
      </c>
      <c r="Q24" s="46">
        <v>0</v>
      </c>
      <c r="R24" s="46">
        <v>0</v>
      </c>
      <c r="S24" s="46">
        <v>0</v>
      </c>
      <c r="T24" s="46">
        <v>2</v>
      </c>
      <c r="U24" s="46">
        <v>2</v>
      </c>
      <c r="V24" s="46">
        <v>0</v>
      </c>
      <c r="W24" s="46">
        <v>0</v>
      </c>
      <c r="X24" s="46">
        <v>0</v>
      </c>
      <c r="Y24" s="46">
        <v>0</v>
      </c>
      <c r="Z24" s="46">
        <v>0</v>
      </c>
      <c r="AA24" s="46">
        <v>2</v>
      </c>
      <c r="AB24" s="46">
        <v>0</v>
      </c>
      <c r="AC24" s="46">
        <v>0</v>
      </c>
      <c r="AD24" s="46">
        <v>2</v>
      </c>
      <c r="AE24" s="46">
        <v>2</v>
      </c>
      <c r="AF24" s="43"/>
      <c r="AG24" s="47"/>
      <c r="AH24" s="43"/>
      <c r="AI24" s="47"/>
      <c r="AJ24" s="46">
        <v>2</v>
      </c>
      <c r="AK24" s="46">
        <v>2</v>
      </c>
      <c r="AL24" s="46">
        <v>2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  <c r="AT24" s="46">
        <v>2</v>
      </c>
      <c r="AU24" s="46">
        <v>2</v>
      </c>
      <c r="AV24" s="46">
        <v>0</v>
      </c>
      <c r="AW24" s="46">
        <v>0</v>
      </c>
      <c r="AX24" s="46">
        <v>2</v>
      </c>
      <c r="AY24" s="46">
        <v>0</v>
      </c>
      <c r="AZ24" s="46">
        <v>0</v>
      </c>
      <c r="BA24" s="46">
        <v>0</v>
      </c>
      <c r="BB24" s="46">
        <v>0</v>
      </c>
      <c r="BC24" s="46">
        <v>0</v>
      </c>
      <c r="BD24" s="46">
        <v>0</v>
      </c>
      <c r="BE24" s="46">
        <v>0</v>
      </c>
      <c r="BF24" s="43"/>
      <c r="BG24" s="47"/>
      <c r="BH24" s="43"/>
      <c r="BI24" s="47"/>
      <c r="BJ24" s="47"/>
      <c r="BK24" s="47"/>
    </row>
    <row r="25" spans="1:63" ht="75" x14ac:dyDescent="0.25">
      <c r="A25" s="36">
        <v>6</v>
      </c>
      <c r="B25" s="42" t="s">
        <v>274</v>
      </c>
      <c r="C25" s="42">
        <v>1998</v>
      </c>
      <c r="D25" s="38">
        <v>2003</v>
      </c>
      <c r="E25" s="38">
        <v>1998</v>
      </c>
      <c r="F25" s="42" t="s">
        <v>17</v>
      </c>
      <c r="G25" s="42" t="s">
        <v>76</v>
      </c>
      <c r="H25" s="42" t="s">
        <v>275</v>
      </c>
      <c r="I25" s="42" t="s">
        <v>77</v>
      </c>
      <c r="J25" s="2">
        <v>0</v>
      </c>
      <c r="K25" s="2">
        <v>2</v>
      </c>
      <c r="L25" s="2">
        <v>0</v>
      </c>
      <c r="M25" s="2">
        <v>0</v>
      </c>
      <c r="N25" s="2">
        <v>2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2</v>
      </c>
      <c r="AC25" s="2">
        <v>0</v>
      </c>
      <c r="AD25" s="2">
        <v>0</v>
      </c>
      <c r="AE25" s="2">
        <v>0</v>
      </c>
      <c r="AF25" s="36"/>
      <c r="AG25" s="40">
        <v>172.22000122070312</v>
      </c>
      <c r="AH25" s="36">
        <f t="shared" ref="AH25:AH27" si="30">SUM(J25:AF27)</f>
        <v>14</v>
      </c>
      <c r="AI25" s="40">
        <f t="shared" ref="AI25:AI27" si="31">AG25+AH25</f>
        <v>186.22000122070312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0</v>
      </c>
      <c r="AV25" s="2">
        <v>0</v>
      </c>
      <c r="AW25" s="2">
        <v>0</v>
      </c>
      <c r="AX25" s="2">
        <v>0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36"/>
      <c r="BG25" s="40">
        <v>162.69000244140625</v>
      </c>
      <c r="BH25" s="36">
        <f t="shared" ref="BH25:BH27" si="32">SUM(AJ25:BF27)</f>
        <v>16</v>
      </c>
      <c r="BI25" s="40">
        <f t="shared" ref="BI25:BI27" si="33">BG25+BH25</f>
        <v>178.69000244140625</v>
      </c>
      <c r="BJ25" s="40">
        <f t="shared" ref="BJ25:BJ27" si="34">MIN(BI25,AI25)</f>
        <v>178.69000244140625</v>
      </c>
      <c r="BK25" s="40">
        <f t="shared" ref="BK25:BK27" si="35">IF( AND(ISNUMBER(BJ$25),ISNUMBER(BJ25)),(BJ25-BJ$25)/BJ$25*100,"")</f>
        <v>0</v>
      </c>
    </row>
    <row r="26" spans="1:63" ht="75" x14ac:dyDescent="0.25">
      <c r="A26" s="37"/>
      <c r="B26" s="11" t="s">
        <v>75</v>
      </c>
      <c r="C26" s="11">
        <v>1998</v>
      </c>
      <c r="D26" s="39"/>
      <c r="E26" s="39"/>
      <c r="F26" s="11">
        <v>1</v>
      </c>
      <c r="G26" s="11" t="s">
        <v>76</v>
      </c>
      <c r="H26" s="11" t="s">
        <v>12</v>
      </c>
      <c r="I26" s="11" t="s">
        <v>77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2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2</v>
      </c>
      <c r="AE26" s="5">
        <v>0</v>
      </c>
      <c r="AF26" s="37"/>
      <c r="AG26" s="41"/>
      <c r="AH26" s="37"/>
      <c r="AI26" s="41"/>
      <c r="AJ26" s="5">
        <v>0</v>
      </c>
      <c r="AK26" s="5">
        <v>0</v>
      </c>
      <c r="AL26" s="5">
        <v>2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2</v>
      </c>
      <c r="AX26" s="5">
        <v>0</v>
      </c>
      <c r="AY26" s="5">
        <v>0</v>
      </c>
      <c r="AZ26" s="5">
        <v>0</v>
      </c>
      <c r="BA26" s="5">
        <v>2</v>
      </c>
      <c r="BB26" s="5">
        <v>0</v>
      </c>
      <c r="BC26" s="5">
        <v>0</v>
      </c>
      <c r="BD26" s="5">
        <v>0</v>
      </c>
      <c r="BE26" s="5">
        <v>0</v>
      </c>
      <c r="BF26" s="37"/>
      <c r="BG26" s="41"/>
      <c r="BH26" s="37"/>
      <c r="BI26" s="41"/>
      <c r="BJ26" s="41"/>
      <c r="BK26" s="41"/>
    </row>
    <row r="27" spans="1:63" ht="90" x14ac:dyDescent="0.25">
      <c r="A27" s="43"/>
      <c r="B27" s="44" t="s">
        <v>202</v>
      </c>
      <c r="C27" s="44">
        <v>2003</v>
      </c>
      <c r="D27" s="45"/>
      <c r="E27" s="45"/>
      <c r="F27" s="44">
        <v>1</v>
      </c>
      <c r="G27" s="44" t="s">
        <v>11</v>
      </c>
      <c r="H27" s="44" t="s">
        <v>12</v>
      </c>
      <c r="I27" s="44" t="s">
        <v>13</v>
      </c>
      <c r="J27" s="46">
        <v>0</v>
      </c>
      <c r="K27" s="46">
        <v>0</v>
      </c>
      <c r="L27" s="46">
        <v>0</v>
      </c>
      <c r="M27" s="46">
        <v>0</v>
      </c>
      <c r="N27" s="46">
        <v>2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0</v>
      </c>
      <c r="U27" s="46">
        <v>0</v>
      </c>
      <c r="V27" s="46">
        <v>0</v>
      </c>
      <c r="W27" s="46">
        <v>0</v>
      </c>
      <c r="X27" s="46">
        <v>0</v>
      </c>
      <c r="Y27" s="46">
        <v>0</v>
      </c>
      <c r="Z27" s="46">
        <v>0</v>
      </c>
      <c r="AA27" s="46">
        <v>0</v>
      </c>
      <c r="AB27" s="46">
        <v>0</v>
      </c>
      <c r="AC27" s="46">
        <v>0</v>
      </c>
      <c r="AD27" s="46">
        <v>0</v>
      </c>
      <c r="AE27" s="46">
        <v>0</v>
      </c>
      <c r="AF27" s="43"/>
      <c r="AG27" s="47"/>
      <c r="AH27" s="43"/>
      <c r="AI27" s="47"/>
      <c r="AJ27" s="46">
        <v>0</v>
      </c>
      <c r="AK27" s="46">
        <v>2</v>
      </c>
      <c r="AL27" s="46">
        <v>2</v>
      </c>
      <c r="AM27" s="46">
        <v>0</v>
      </c>
      <c r="AN27" s="46">
        <v>0</v>
      </c>
      <c r="AO27" s="46">
        <v>0</v>
      </c>
      <c r="AP27" s="46">
        <v>0</v>
      </c>
      <c r="AQ27" s="46">
        <v>0</v>
      </c>
      <c r="AR27" s="46">
        <v>2</v>
      </c>
      <c r="AS27" s="46">
        <v>0</v>
      </c>
      <c r="AT27" s="46">
        <v>0</v>
      </c>
      <c r="AU27" s="46">
        <v>0</v>
      </c>
      <c r="AV27" s="46">
        <v>0</v>
      </c>
      <c r="AW27" s="46">
        <v>0</v>
      </c>
      <c r="AX27" s="46">
        <v>2</v>
      </c>
      <c r="AY27" s="46">
        <v>0</v>
      </c>
      <c r="AZ27" s="46">
        <v>0</v>
      </c>
      <c r="BA27" s="46">
        <v>0</v>
      </c>
      <c r="BB27" s="46">
        <v>0</v>
      </c>
      <c r="BC27" s="46">
        <v>0</v>
      </c>
      <c r="BD27" s="46">
        <v>2</v>
      </c>
      <c r="BE27" s="46">
        <v>0</v>
      </c>
      <c r="BF27" s="43"/>
      <c r="BG27" s="47"/>
      <c r="BH27" s="43"/>
      <c r="BI27" s="47"/>
      <c r="BJ27" s="47"/>
      <c r="BK27" s="47"/>
    </row>
    <row r="28" spans="1:63" ht="45" x14ac:dyDescent="0.25">
      <c r="A28" s="36">
        <v>7</v>
      </c>
      <c r="B28" s="42" t="s">
        <v>468</v>
      </c>
      <c r="C28" s="42">
        <v>1998</v>
      </c>
      <c r="D28" s="38">
        <v>2002</v>
      </c>
      <c r="E28" s="38">
        <v>1998</v>
      </c>
      <c r="F28" s="42">
        <v>1</v>
      </c>
      <c r="G28" s="42" t="s">
        <v>115</v>
      </c>
      <c r="H28" s="42" t="s">
        <v>116</v>
      </c>
      <c r="I28" s="42" t="s">
        <v>345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2</v>
      </c>
      <c r="X28" s="2">
        <v>0</v>
      </c>
      <c r="Y28" s="2">
        <v>2</v>
      </c>
      <c r="Z28" s="2">
        <v>0</v>
      </c>
      <c r="AA28" s="2">
        <v>0</v>
      </c>
      <c r="AB28" s="2">
        <v>2</v>
      </c>
      <c r="AC28" s="2">
        <v>0</v>
      </c>
      <c r="AD28" s="2">
        <v>0</v>
      </c>
      <c r="AE28" s="2">
        <v>0</v>
      </c>
      <c r="AF28" s="36"/>
      <c r="AG28" s="40">
        <v>176.97000122070312</v>
      </c>
      <c r="AH28" s="36">
        <f t="shared" ref="AH28:AH30" si="36">SUM(J28:AF30)</f>
        <v>22</v>
      </c>
      <c r="AI28" s="40">
        <f t="shared" ref="AI28:AI30" si="37">AG28+AH28</f>
        <v>198.97000122070312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2</v>
      </c>
      <c r="AS28" s="2">
        <v>0</v>
      </c>
      <c r="AT28" s="2">
        <v>0</v>
      </c>
      <c r="AU28" s="2">
        <v>0</v>
      </c>
      <c r="AV28" s="2">
        <v>0</v>
      </c>
      <c r="AW28" s="2">
        <v>2</v>
      </c>
      <c r="AX28" s="2">
        <v>0</v>
      </c>
      <c r="AY28" s="2">
        <v>0</v>
      </c>
      <c r="AZ28" s="2">
        <v>0</v>
      </c>
      <c r="BA28" s="2">
        <v>2</v>
      </c>
      <c r="BB28" s="2">
        <v>0</v>
      </c>
      <c r="BC28" s="2">
        <v>2</v>
      </c>
      <c r="BD28" s="2">
        <v>0</v>
      </c>
      <c r="BE28" s="2">
        <v>0</v>
      </c>
      <c r="BF28" s="36"/>
      <c r="BG28" s="40">
        <v>156.1199951171875</v>
      </c>
      <c r="BH28" s="36">
        <f t="shared" ref="BH28:BH30" si="38">SUM(AJ28:BF30)</f>
        <v>26</v>
      </c>
      <c r="BI28" s="40">
        <f t="shared" ref="BI28:BI30" si="39">BG28+BH28</f>
        <v>182.1199951171875</v>
      </c>
      <c r="BJ28" s="40">
        <f t="shared" ref="BJ28:BJ30" si="40">MIN(BI28,AI28)</f>
        <v>182.1199951171875</v>
      </c>
      <c r="BK28" s="40">
        <f t="shared" ref="BK28:BK30" si="41">IF( AND(ISNUMBER(BJ$28),ISNUMBER(BJ28)),(BJ28-BJ$28)/BJ$28*100,"")</f>
        <v>0</v>
      </c>
    </row>
    <row r="29" spans="1:63" ht="45" x14ac:dyDescent="0.25">
      <c r="A29" s="37"/>
      <c r="B29" s="11" t="s">
        <v>389</v>
      </c>
      <c r="C29" s="11">
        <v>2000</v>
      </c>
      <c r="D29" s="39"/>
      <c r="E29" s="39"/>
      <c r="F29" s="11">
        <v>1</v>
      </c>
      <c r="G29" s="11" t="s">
        <v>115</v>
      </c>
      <c r="H29" s="11" t="s">
        <v>116</v>
      </c>
      <c r="I29" s="11" t="s">
        <v>120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2</v>
      </c>
      <c r="X29" s="5">
        <v>0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5">
        <v>2</v>
      </c>
      <c r="AE29" s="5">
        <v>0</v>
      </c>
      <c r="AF29" s="37"/>
      <c r="AG29" s="41"/>
      <c r="AH29" s="37"/>
      <c r="AI29" s="41"/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2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2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37"/>
      <c r="BG29" s="41"/>
      <c r="BH29" s="37"/>
      <c r="BI29" s="41"/>
      <c r="BJ29" s="41"/>
      <c r="BK29" s="41"/>
    </row>
    <row r="30" spans="1:63" ht="45" x14ac:dyDescent="0.25">
      <c r="A30" s="43"/>
      <c r="B30" s="44" t="s">
        <v>350</v>
      </c>
      <c r="C30" s="44">
        <v>2002</v>
      </c>
      <c r="D30" s="45"/>
      <c r="E30" s="45"/>
      <c r="F30" s="44">
        <v>2</v>
      </c>
      <c r="G30" s="44" t="s">
        <v>115</v>
      </c>
      <c r="H30" s="44" t="s">
        <v>116</v>
      </c>
      <c r="I30" s="44" t="s">
        <v>351</v>
      </c>
      <c r="J30" s="46">
        <v>0</v>
      </c>
      <c r="K30" s="46">
        <v>0</v>
      </c>
      <c r="L30" s="46">
        <v>0</v>
      </c>
      <c r="M30" s="46">
        <v>0</v>
      </c>
      <c r="N30" s="46">
        <v>2</v>
      </c>
      <c r="O30" s="46">
        <v>0</v>
      </c>
      <c r="P30" s="46">
        <v>0</v>
      </c>
      <c r="Q30" s="46">
        <v>0</v>
      </c>
      <c r="R30" s="46">
        <v>0</v>
      </c>
      <c r="S30" s="46">
        <v>0</v>
      </c>
      <c r="T30" s="46">
        <v>0</v>
      </c>
      <c r="U30" s="46">
        <v>0</v>
      </c>
      <c r="V30" s="46">
        <v>0</v>
      </c>
      <c r="W30" s="46">
        <v>2</v>
      </c>
      <c r="X30" s="46">
        <v>0</v>
      </c>
      <c r="Y30" s="46">
        <v>0</v>
      </c>
      <c r="Z30" s="46">
        <v>0</v>
      </c>
      <c r="AA30" s="46">
        <v>2</v>
      </c>
      <c r="AB30" s="46">
        <v>0</v>
      </c>
      <c r="AC30" s="46">
        <v>0</v>
      </c>
      <c r="AD30" s="46">
        <v>2</v>
      </c>
      <c r="AE30" s="46">
        <v>0</v>
      </c>
      <c r="AF30" s="43"/>
      <c r="AG30" s="47"/>
      <c r="AH30" s="43"/>
      <c r="AI30" s="47"/>
      <c r="AJ30" s="46">
        <v>2</v>
      </c>
      <c r="AK30" s="46">
        <v>0</v>
      </c>
      <c r="AL30" s="46">
        <v>0</v>
      </c>
      <c r="AM30" s="46">
        <v>0</v>
      </c>
      <c r="AN30" s="46">
        <v>0</v>
      </c>
      <c r="AO30" s="46">
        <v>2</v>
      </c>
      <c r="AP30" s="46">
        <v>2</v>
      </c>
      <c r="AQ30" s="46">
        <v>0</v>
      </c>
      <c r="AR30" s="46">
        <v>2</v>
      </c>
      <c r="AS30" s="46">
        <v>0</v>
      </c>
      <c r="AT30" s="46">
        <v>0</v>
      </c>
      <c r="AU30" s="46">
        <v>0</v>
      </c>
      <c r="AV30" s="46">
        <v>0</v>
      </c>
      <c r="AW30" s="46">
        <v>2</v>
      </c>
      <c r="AX30" s="46">
        <v>2</v>
      </c>
      <c r="AY30" s="46">
        <v>0</v>
      </c>
      <c r="AZ30" s="46">
        <v>0</v>
      </c>
      <c r="BA30" s="46">
        <v>2</v>
      </c>
      <c r="BB30" s="46">
        <v>0</v>
      </c>
      <c r="BC30" s="46">
        <v>0</v>
      </c>
      <c r="BD30" s="46">
        <v>0</v>
      </c>
      <c r="BE30" s="46">
        <v>0</v>
      </c>
      <c r="BF30" s="43"/>
      <c r="BG30" s="47"/>
      <c r="BH30" s="43"/>
      <c r="BI30" s="47"/>
      <c r="BJ30" s="47"/>
      <c r="BK30" s="47"/>
    </row>
    <row r="31" spans="1:63" ht="45" x14ac:dyDescent="0.25">
      <c r="A31" s="36">
        <v>8</v>
      </c>
      <c r="B31" s="42" t="s">
        <v>104</v>
      </c>
      <c r="C31" s="42">
        <v>2000</v>
      </c>
      <c r="D31" s="38">
        <v>2002</v>
      </c>
      <c r="E31" s="38">
        <v>2000</v>
      </c>
      <c r="F31" s="42">
        <v>1</v>
      </c>
      <c r="G31" s="42" t="s">
        <v>100</v>
      </c>
      <c r="H31" s="42" t="s">
        <v>101</v>
      </c>
      <c r="I31" s="42" t="s">
        <v>102</v>
      </c>
      <c r="J31" s="2">
        <v>2</v>
      </c>
      <c r="K31" s="2">
        <v>0</v>
      </c>
      <c r="L31" s="2">
        <v>0</v>
      </c>
      <c r="M31" s="2">
        <v>2</v>
      </c>
      <c r="N31" s="2">
        <v>2</v>
      </c>
      <c r="O31" s="2">
        <v>2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2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36"/>
      <c r="AG31" s="40">
        <v>179.6300048828125</v>
      </c>
      <c r="AH31" s="36">
        <f t="shared" ref="AH31:AH33" si="42">SUM(J31:AF33)</f>
        <v>80</v>
      </c>
      <c r="AI31" s="40">
        <f t="shared" ref="AI31:AI33" si="43">AG31+AH31</f>
        <v>259.6300048828125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2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2</v>
      </c>
      <c r="BF31" s="36"/>
      <c r="BG31" s="40">
        <v>173.75</v>
      </c>
      <c r="BH31" s="36">
        <f t="shared" ref="BH31:BH33" si="44">SUM(AJ31:BF33)</f>
        <v>18</v>
      </c>
      <c r="BI31" s="40">
        <f t="shared" ref="BI31:BI33" si="45">BG31+BH31</f>
        <v>191.75</v>
      </c>
      <c r="BJ31" s="40">
        <f t="shared" ref="BJ31:BJ33" si="46">MIN(BI31,AI31)</f>
        <v>191.75</v>
      </c>
      <c r="BK31" s="40">
        <f t="shared" ref="BK31:BK33" si="47">IF( AND(ISNUMBER(BJ$31),ISNUMBER(BJ31)),(BJ31-BJ$31)/BJ$31*100,"")</f>
        <v>0</v>
      </c>
    </row>
    <row r="32" spans="1:63" ht="60" x14ac:dyDescent="0.25">
      <c r="A32" s="37"/>
      <c r="B32" s="11" t="s">
        <v>279</v>
      </c>
      <c r="C32" s="11">
        <v>2002</v>
      </c>
      <c r="D32" s="39"/>
      <c r="E32" s="39"/>
      <c r="F32" s="11">
        <v>2</v>
      </c>
      <c r="G32" s="11" t="s">
        <v>100</v>
      </c>
      <c r="H32" s="11" t="s">
        <v>101</v>
      </c>
      <c r="I32" s="11" t="s">
        <v>280</v>
      </c>
      <c r="J32" s="5">
        <v>0</v>
      </c>
      <c r="K32" s="5">
        <v>0</v>
      </c>
      <c r="L32" s="5">
        <v>2</v>
      </c>
      <c r="M32" s="5">
        <v>0</v>
      </c>
      <c r="N32" s="5">
        <v>2</v>
      </c>
      <c r="O32" s="5">
        <v>0</v>
      </c>
      <c r="P32" s="5">
        <v>0</v>
      </c>
      <c r="Q32" s="5">
        <v>2</v>
      </c>
      <c r="R32" s="5">
        <v>0</v>
      </c>
      <c r="S32" s="5">
        <v>2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50</v>
      </c>
      <c r="Z32" s="5">
        <v>0</v>
      </c>
      <c r="AA32" s="5">
        <v>0</v>
      </c>
      <c r="AB32" s="5">
        <v>0</v>
      </c>
      <c r="AC32" s="5">
        <v>0</v>
      </c>
      <c r="AD32" s="5">
        <v>2</v>
      </c>
      <c r="AE32" s="5">
        <v>0</v>
      </c>
      <c r="AF32" s="37"/>
      <c r="AG32" s="41"/>
      <c r="AH32" s="37"/>
      <c r="AI32" s="41"/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2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2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2</v>
      </c>
      <c r="BE32" s="5">
        <v>0</v>
      </c>
      <c r="BF32" s="37"/>
      <c r="BG32" s="41"/>
      <c r="BH32" s="37"/>
      <c r="BI32" s="41"/>
      <c r="BJ32" s="41"/>
      <c r="BK32" s="41"/>
    </row>
    <row r="33" spans="1:63" ht="45" x14ac:dyDescent="0.25">
      <c r="A33" s="43"/>
      <c r="B33" s="44" t="s">
        <v>393</v>
      </c>
      <c r="C33" s="44">
        <v>2002</v>
      </c>
      <c r="D33" s="45"/>
      <c r="E33" s="45"/>
      <c r="F33" s="44">
        <v>1</v>
      </c>
      <c r="G33" s="44" t="s">
        <v>100</v>
      </c>
      <c r="H33" s="44" t="s">
        <v>101</v>
      </c>
      <c r="I33" s="44" t="s">
        <v>382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6">
        <v>0</v>
      </c>
      <c r="Q33" s="46">
        <v>2</v>
      </c>
      <c r="R33" s="46">
        <v>0</v>
      </c>
      <c r="S33" s="46">
        <v>0</v>
      </c>
      <c r="T33" s="46">
        <v>0</v>
      </c>
      <c r="U33" s="46">
        <v>2</v>
      </c>
      <c r="V33" s="46">
        <v>0</v>
      </c>
      <c r="W33" s="46">
        <v>2</v>
      </c>
      <c r="X33" s="46">
        <v>0</v>
      </c>
      <c r="Y33" s="46">
        <v>0</v>
      </c>
      <c r="Z33" s="46">
        <v>0</v>
      </c>
      <c r="AA33" s="46">
        <v>0</v>
      </c>
      <c r="AB33" s="46">
        <v>0</v>
      </c>
      <c r="AC33" s="46">
        <v>2</v>
      </c>
      <c r="AD33" s="46">
        <v>0</v>
      </c>
      <c r="AE33" s="46">
        <v>0</v>
      </c>
      <c r="AF33" s="43"/>
      <c r="AG33" s="47"/>
      <c r="AH33" s="43"/>
      <c r="AI33" s="47"/>
      <c r="AJ33" s="46">
        <v>2</v>
      </c>
      <c r="AK33" s="46">
        <v>2</v>
      </c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6">
        <v>0</v>
      </c>
      <c r="AR33" s="46">
        <v>0</v>
      </c>
      <c r="AS33" s="46">
        <v>0</v>
      </c>
      <c r="AT33" s="46">
        <v>0</v>
      </c>
      <c r="AU33" s="46">
        <v>0</v>
      </c>
      <c r="AV33" s="46">
        <v>0</v>
      </c>
      <c r="AW33" s="46">
        <v>0</v>
      </c>
      <c r="AX33" s="46">
        <v>2</v>
      </c>
      <c r="AY33" s="46">
        <v>0</v>
      </c>
      <c r="AZ33" s="46">
        <v>0</v>
      </c>
      <c r="BA33" s="46">
        <v>2</v>
      </c>
      <c r="BB33" s="46">
        <v>0</v>
      </c>
      <c r="BC33" s="46">
        <v>0</v>
      </c>
      <c r="BD33" s="46">
        <v>0</v>
      </c>
      <c r="BE33" s="46">
        <v>0</v>
      </c>
      <c r="BF33" s="43"/>
      <c r="BG33" s="47"/>
      <c r="BH33" s="43"/>
      <c r="BI33" s="47"/>
      <c r="BJ33" s="47"/>
      <c r="BK33" s="47"/>
    </row>
    <row r="34" spans="1:63" ht="45" x14ac:dyDescent="0.25">
      <c r="A34" s="36">
        <v>9</v>
      </c>
      <c r="B34" s="42" t="s">
        <v>380</v>
      </c>
      <c r="C34" s="42">
        <v>2000</v>
      </c>
      <c r="D34" s="38">
        <v>2002</v>
      </c>
      <c r="E34" s="38">
        <v>2000</v>
      </c>
      <c r="F34" s="42" t="s">
        <v>17</v>
      </c>
      <c r="G34" s="42" t="s">
        <v>100</v>
      </c>
      <c r="H34" s="42" t="s">
        <v>381</v>
      </c>
      <c r="I34" s="42" t="s">
        <v>382</v>
      </c>
      <c r="J34" s="2">
        <v>0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2</v>
      </c>
      <c r="S34" s="2">
        <v>0</v>
      </c>
      <c r="T34" s="2">
        <v>0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36"/>
      <c r="AG34" s="40">
        <v>173.47999572753906</v>
      </c>
      <c r="AH34" s="36">
        <f t="shared" ref="AH34:AH36" si="48">SUM(J34:AF36)</f>
        <v>30</v>
      </c>
      <c r="AI34" s="40">
        <f t="shared" ref="AI34:AI36" si="49">AG34+AH34</f>
        <v>203.47999572753906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36"/>
      <c r="BG34" s="40">
        <v>150.44000244140625</v>
      </c>
      <c r="BH34" s="36">
        <f t="shared" ref="BH34:BH36" si="50">SUM(AJ34:BF36)</f>
        <v>108</v>
      </c>
      <c r="BI34" s="40">
        <f t="shared" ref="BI34:BI36" si="51">BG34+BH34</f>
        <v>258.44000244140625</v>
      </c>
      <c r="BJ34" s="40">
        <f t="shared" ref="BJ34:BJ36" si="52">MIN(BI34,AI34)</f>
        <v>203.47999572753906</v>
      </c>
      <c r="BK34" s="40">
        <f t="shared" ref="BK34:BK36" si="53">IF( AND(ISNUMBER(BJ$34),ISNUMBER(BJ34)),(BJ34-BJ$34)/BJ$34*100,"")</f>
        <v>0</v>
      </c>
    </row>
    <row r="35" spans="1:63" ht="45" x14ac:dyDescent="0.25">
      <c r="A35" s="37"/>
      <c r="B35" s="11" t="s">
        <v>391</v>
      </c>
      <c r="C35" s="11">
        <v>2000</v>
      </c>
      <c r="D35" s="39"/>
      <c r="E35" s="39"/>
      <c r="F35" s="11">
        <v>1</v>
      </c>
      <c r="G35" s="11" t="s">
        <v>100</v>
      </c>
      <c r="H35" s="11" t="s">
        <v>101</v>
      </c>
      <c r="I35" s="11" t="s">
        <v>382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2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37"/>
      <c r="AG35" s="41"/>
      <c r="AH35" s="37"/>
      <c r="AI35" s="41"/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50</v>
      </c>
      <c r="AX35" s="5">
        <v>0</v>
      </c>
      <c r="AY35" s="5">
        <v>2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2</v>
      </c>
      <c r="BF35" s="37"/>
      <c r="BG35" s="41"/>
      <c r="BH35" s="37"/>
      <c r="BI35" s="41"/>
      <c r="BJ35" s="41"/>
      <c r="BK35" s="41"/>
    </row>
    <row r="36" spans="1:63" ht="45" x14ac:dyDescent="0.25">
      <c r="A36" s="43"/>
      <c r="B36" s="44" t="s">
        <v>99</v>
      </c>
      <c r="C36" s="44">
        <v>2002</v>
      </c>
      <c r="D36" s="45"/>
      <c r="E36" s="45"/>
      <c r="F36" s="44">
        <v>1</v>
      </c>
      <c r="G36" s="44" t="s">
        <v>100</v>
      </c>
      <c r="H36" s="44" t="s">
        <v>101</v>
      </c>
      <c r="I36" s="44" t="s">
        <v>102</v>
      </c>
      <c r="J36" s="46">
        <v>0</v>
      </c>
      <c r="K36" s="46">
        <v>2</v>
      </c>
      <c r="L36" s="46">
        <v>2</v>
      </c>
      <c r="M36" s="46">
        <v>0</v>
      </c>
      <c r="N36" s="46">
        <v>2</v>
      </c>
      <c r="O36" s="46">
        <v>2</v>
      </c>
      <c r="P36" s="46">
        <v>0</v>
      </c>
      <c r="Q36" s="46">
        <v>2</v>
      </c>
      <c r="R36" s="46">
        <v>0</v>
      </c>
      <c r="S36" s="46">
        <v>0</v>
      </c>
      <c r="T36" s="46">
        <v>2</v>
      </c>
      <c r="U36" s="46">
        <v>2</v>
      </c>
      <c r="V36" s="46">
        <v>0</v>
      </c>
      <c r="W36" s="46">
        <v>0</v>
      </c>
      <c r="X36" s="46">
        <v>2</v>
      </c>
      <c r="Y36" s="46">
        <v>2</v>
      </c>
      <c r="Z36" s="46">
        <v>0</v>
      </c>
      <c r="AA36" s="46">
        <v>0</v>
      </c>
      <c r="AB36" s="46">
        <v>2</v>
      </c>
      <c r="AC36" s="46">
        <v>0</v>
      </c>
      <c r="AD36" s="46">
        <v>2</v>
      </c>
      <c r="AE36" s="46">
        <v>0</v>
      </c>
      <c r="AF36" s="43"/>
      <c r="AG36" s="47"/>
      <c r="AH36" s="43"/>
      <c r="AI36" s="47"/>
      <c r="AJ36" s="46">
        <v>0</v>
      </c>
      <c r="AK36" s="46">
        <v>50</v>
      </c>
      <c r="AL36" s="46">
        <v>0</v>
      </c>
      <c r="AM36" s="46">
        <v>0</v>
      </c>
      <c r="AN36" s="46">
        <v>0</v>
      </c>
      <c r="AO36" s="46">
        <v>0</v>
      </c>
      <c r="AP36" s="46">
        <v>0</v>
      </c>
      <c r="AQ36" s="46">
        <v>2</v>
      </c>
      <c r="AR36" s="46">
        <v>0</v>
      </c>
      <c r="AS36" s="46">
        <v>0</v>
      </c>
      <c r="AT36" s="46">
        <v>0</v>
      </c>
      <c r="AU36" s="46">
        <v>0</v>
      </c>
      <c r="AV36" s="46">
        <v>0</v>
      </c>
      <c r="AW36" s="46">
        <v>0</v>
      </c>
      <c r="AX36" s="46">
        <v>0</v>
      </c>
      <c r="AY36" s="46">
        <v>2</v>
      </c>
      <c r="AZ36" s="46">
        <v>0</v>
      </c>
      <c r="BA36" s="46">
        <v>0</v>
      </c>
      <c r="BB36" s="46">
        <v>0</v>
      </c>
      <c r="BC36" s="46">
        <v>0</v>
      </c>
      <c r="BD36" s="46">
        <v>0</v>
      </c>
      <c r="BE36" s="46">
        <v>0</v>
      </c>
      <c r="BF36" s="43"/>
      <c r="BG36" s="47"/>
      <c r="BH36" s="43"/>
      <c r="BI36" s="47"/>
      <c r="BJ36" s="47"/>
      <c r="BK36" s="47"/>
    </row>
    <row r="37" spans="1:63" ht="30" x14ac:dyDescent="0.25">
      <c r="A37" s="36">
        <v>10</v>
      </c>
      <c r="B37" s="42" t="s">
        <v>330</v>
      </c>
      <c r="C37" s="42">
        <v>2001</v>
      </c>
      <c r="D37" s="38">
        <v>2001</v>
      </c>
      <c r="E37" s="38">
        <v>1998</v>
      </c>
      <c r="F37" s="42">
        <v>1</v>
      </c>
      <c r="G37" s="42" t="s">
        <v>55</v>
      </c>
      <c r="H37" s="42" t="s">
        <v>156</v>
      </c>
      <c r="I37" s="42" t="s">
        <v>157</v>
      </c>
      <c r="J37" s="2">
        <v>2</v>
      </c>
      <c r="K37" s="2">
        <v>2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36"/>
      <c r="AG37" s="40">
        <v>176.36000061035156</v>
      </c>
      <c r="AH37" s="36">
        <f t="shared" ref="AH37:AH39" si="54">SUM(J37:AF39)</f>
        <v>28</v>
      </c>
      <c r="AI37" s="40">
        <f t="shared" ref="AI37:AI39" si="55">AG37+AH37</f>
        <v>204.36000061035156</v>
      </c>
      <c r="AJ37" s="2">
        <v>0</v>
      </c>
      <c r="AK37" s="2">
        <v>0</v>
      </c>
      <c r="AL37" s="2">
        <v>0</v>
      </c>
      <c r="AM37" s="2">
        <v>0</v>
      </c>
      <c r="AN37" s="2">
        <v>2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2</v>
      </c>
      <c r="BB37" s="2">
        <v>0</v>
      </c>
      <c r="BC37" s="2">
        <v>0</v>
      </c>
      <c r="BD37" s="2">
        <v>2</v>
      </c>
      <c r="BE37" s="2">
        <v>0</v>
      </c>
      <c r="BF37" s="36"/>
      <c r="BG37" s="40">
        <v>219.16000366210937</v>
      </c>
      <c r="BH37" s="36">
        <f t="shared" ref="BH37:BH39" si="56">SUM(AJ37:BF39)</f>
        <v>20</v>
      </c>
      <c r="BI37" s="40">
        <f t="shared" ref="BI37:BI39" si="57">BG37+BH37</f>
        <v>239.16000366210937</v>
      </c>
      <c r="BJ37" s="40">
        <f t="shared" ref="BJ37:BJ39" si="58">MIN(BI37,AI37)</f>
        <v>204.36000061035156</v>
      </c>
      <c r="BK37" s="40">
        <f t="shared" ref="BK37:BK39" si="59">IF( AND(ISNUMBER(BJ$37),ISNUMBER(BJ37)),(BJ37-BJ$37)/BJ$37*100,"")</f>
        <v>0</v>
      </c>
    </row>
    <row r="38" spans="1:63" ht="30" x14ac:dyDescent="0.25">
      <c r="A38" s="37"/>
      <c r="B38" s="11" t="s">
        <v>47</v>
      </c>
      <c r="C38" s="11">
        <v>2000</v>
      </c>
      <c r="D38" s="39"/>
      <c r="E38" s="39"/>
      <c r="F38" s="11">
        <v>1</v>
      </c>
      <c r="G38" s="11" t="s">
        <v>48</v>
      </c>
      <c r="H38" s="11" t="s">
        <v>49</v>
      </c>
      <c r="I38" s="11" t="s">
        <v>50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2</v>
      </c>
      <c r="W38" s="5">
        <v>0</v>
      </c>
      <c r="X38" s="5">
        <v>2</v>
      </c>
      <c r="Y38" s="5">
        <v>2</v>
      </c>
      <c r="Z38" s="5">
        <v>0</v>
      </c>
      <c r="AA38" s="5">
        <v>0</v>
      </c>
      <c r="AB38" s="5">
        <v>2</v>
      </c>
      <c r="AC38" s="5">
        <v>0</v>
      </c>
      <c r="AD38" s="5">
        <v>2</v>
      </c>
      <c r="AE38" s="5">
        <v>0</v>
      </c>
      <c r="AF38" s="37"/>
      <c r="AG38" s="41"/>
      <c r="AH38" s="37"/>
      <c r="AI38" s="41"/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2</v>
      </c>
      <c r="AV38" s="5">
        <v>0</v>
      </c>
      <c r="AW38" s="5">
        <v>0</v>
      </c>
      <c r="AX38" s="5">
        <v>0</v>
      </c>
      <c r="AY38" s="5">
        <v>2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37"/>
      <c r="BG38" s="41"/>
      <c r="BH38" s="37"/>
      <c r="BI38" s="41"/>
      <c r="BJ38" s="41"/>
      <c r="BK38" s="41"/>
    </row>
    <row r="39" spans="1:63" ht="30" x14ac:dyDescent="0.25">
      <c r="A39" s="43"/>
      <c r="B39" s="44" t="s">
        <v>187</v>
      </c>
      <c r="C39" s="44">
        <v>1998</v>
      </c>
      <c r="D39" s="45"/>
      <c r="E39" s="45"/>
      <c r="F39" s="44" t="s">
        <v>17</v>
      </c>
      <c r="G39" s="44" t="s">
        <v>48</v>
      </c>
      <c r="H39" s="44" t="s">
        <v>156</v>
      </c>
      <c r="I39" s="44" t="s">
        <v>157</v>
      </c>
      <c r="J39" s="46">
        <v>0</v>
      </c>
      <c r="K39" s="46">
        <v>2</v>
      </c>
      <c r="L39" s="46">
        <v>0</v>
      </c>
      <c r="M39" s="46">
        <v>0</v>
      </c>
      <c r="N39" s="46">
        <v>0</v>
      </c>
      <c r="O39" s="46">
        <v>0</v>
      </c>
      <c r="P39" s="46">
        <v>0</v>
      </c>
      <c r="Q39" s="46">
        <v>2</v>
      </c>
      <c r="R39" s="46">
        <v>0</v>
      </c>
      <c r="S39" s="46">
        <v>0</v>
      </c>
      <c r="T39" s="46">
        <v>0</v>
      </c>
      <c r="U39" s="46">
        <v>0</v>
      </c>
      <c r="V39" s="46">
        <v>0</v>
      </c>
      <c r="W39" s="46">
        <v>2</v>
      </c>
      <c r="X39" s="46">
        <v>2</v>
      </c>
      <c r="Y39" s="46">
        <v>0</v>
      </c>
      <c r="Z39" s="46">
        <v>0</v>
      </c>
      <c r="AA39" s="46">
        <v>2</v>
      </c>
      <c r="AB39" s="46">
        <v>0</v>
      </c>
      <c r="AC39" s="46">
        <v>0</v>
      </c>
      <c r="AD39" s="46">
        <v>2</v>
      </c>
      <c r="AE39" s="46">
        <v>2</v>
      </c>
      <c r="AF39" s="43"/>
      <c r="AG39" s="47"/>
      <c r="AH39" s="43"/>
      <c r="AI39" s="47"/>
      <c r="AJ39" s="46">
        <v>0</v>
      </c>
      <c r="AK39" s="46">
        <v>0</v>
      </c>
      <c r="AL39" s="46">
        <v>0</v>
      </c>
      <c r="AM39" s="46">
        <v>0</v>
      </c>
      <c r="AN39" s="46">
        <v>2</v>
      </c>
      <c r="AO39" s="46">
        <v>0</v>
      </c>
      <c r="AP39" s="46">
        <v>0</v>
      </c>
      <c r="AQ39" s="46">
        <v>0</v>
      </c>
      <c r="AR39" s="46">
        <v>0</v>
      </c>
      <c r="AS39" s="46">
        <v>2</v>
      </c>
      <c r="AT39" s="46">
        <v>0</v>
      </c>
      <c r="AU39" s="46">
        <v>0</v>
      </c>
      <c r="AV39" s="46">
        <v>0</v>
      </c>
      <c r="AW39" s="46">
        <v>2</v>
      </c>
      <c r="AX39" s="46">
        <v>0</v>
      </c>
      <c r="AY39" s="46">
        <v>0</v>
      </c>
      <c r="AZ39" s="46">
        <v>0</v>
      </c>
      <c r="BA39" s="46">
        <v>0</v>
      </c>
      <c r="BB39" s="46">
        <v>2</v>
      </c>
      <c r="BC39" s="46">
        <v>0</v>
      </c>
      <c r="BD39" s="46">
        <v>2</v>
      </c>
      <c r="BE39" s="46">
        <v>0</v>
      </c>
      <c r="BF39" s="43"/>
      <c r="BG39" s="47"/>
      <c r="BH39" s="43"/>
      <c r="BI39" s="47"/>
      <c r="BJ39" s="47"/>
      <c r="BK39" s="47"/>
    </row>
    <row r="40" spans="1:63" ht="45" x14ac:dyDescent="0.25">
      <c r="A40" s="36">
        <v>11</v>
      </c>
      <c r="B40" s="42" t="s">
        <v>421</v>
      </c>
      <c r="C40" s="42">
        <v>2000</v>
      </c>
      <c r="D40" s="38">
        <v>2001</v>
      </c>
      <c r="E40" s="38">
        <v>2000</v>
      </c>
      <c r="F40" s="42">
        <v>1</v>
      </c>
      <c r="G40" s="42" t="s">
        <v>43</v>
      </c>
      <c r="H40" s="42" t="s">
        <v>44</v>
      </c>
      <c r="I40" s="42" t="s">
        <v>97</v>
      </c>
      <c r="J40" s="2">
        <v>0</v>
      </c>
      <c r="K40" s="2">
        <v>0</v>
      </c>
      <c r="L40" s="2">
        <v>0</v>
      </c>
      <c r="M40" s="2">
        <v>0</v>
      </c>
      <c r="N40" s="2">
        <v>2</v>
      </c>
      <c r="O40" s="2">
        <v>0</v>
      </c>
      <c r="P40" s="2">
        <v>0</v>
      </c>
      <c r="Q40" s="2">
        <v>2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50</v>
      </c>
      <c r="Y40" s="2">
        <v>0</v>
      </c>
      <c r="Z40" s="2">
        <v>0</v>
      </c>
      <c r="AA40" s="2">
        <v>2</v>
      </c>
      <c r="AB40" s="2">
        <v>0</v>
      </c>
      <c r="AC40" s="2">
        <v>0</v>
      </c>
      <c r="AD40" s="2">
        <v>2</v>
      </c>
      <c r="AE40" s="2">
        <v>0</v>
      </c>
      <c r="AF40" s="36"/>
      <c r="AG40" s="40">
        <v>144.42999267578125</v>
      </c>
      <c r="AH40" s="36">
        <f t="shared" ref="AH40:AH42" si="60">SUM(J40:AF42)</f>
        <v>64</v>
      </c>
      <c r="AI40" s="40">
        <f t="shared" ref="AI40:AI42" si="61">AG40+AH40</f>
        <v>208.42999267578125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2</v>
      </c>
      <c r="AV40" s="2">
        <v>0</v>
      </c>
      <c r="AW40" s="2">
        <v>0</v>
      </c>
      <c r="AX40" s="2">
        <v>2</v>
      </c>
      <c r="AY40" s="2">
        <v>50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36"/>
      <c r="BG40" s="40">
        <v>154.28999328613281</v>
      </c>
      <c r="BH40" s="36">
        <f t="shared" ref="BH40:BH42" si="62">SUM(AJ40:BF42)</f>
        <v>64</v>
      </c>
      <c r="BI40" s="40">
        <f t="shared" ref="BI40:BI42" si="63">BG40+BH40</f>
        <v>218.28999328613281</v>
      </c>
      <c r="BJ40" s="40">
        <f t="shared" ref="BJ40:BJ42" si="64">MIN(BI40,AI40)</f>
        <v>208.42999267578125</v>
      </c>
      <c r="BK40" s="40">
        <f t="shared" ref="BK40:BK42" si="65">IF( AND(ISNUMBER(BJ$40),ISNUMBER(BJ40)),(BJ40-BJ$40)/BJ$40*100,"")</f>
        <v>0</v>
      </c>
    </row>
    <row r="41" spans="1:63" ht="45" x14ac:dyDescent="0.25">
      <c r="A41" s="37"/>
      <c r="B41" s="11" t="s">
        <v>96</v>
      </c>
      <c r="C41" s="11">
        <v>2001</v>
      </c>
      <c r="D41" s="39"/>
      <c r="E41" s="39"/>
      <c r="F41" s="11">
        <v>1</v>
      </c>
      <c r="G41" s="11" t="s">
        <v>43</v>
      </c>
      <c r="H41" s="11" t="s">
        <v>44</v>
      </c>
      <c r="I41" s="11" t="s">
        <v>97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2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37"/>
      <c r="AG41" s="41"/>
      <c r="AH41" s="37"/>
      <c r="AI41" s="41"/>
      <c r="AJ41" s="5">
        <v>2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2</v>
      </c>
      <c r="AX41" s="5">
        <v>0</v>
      </c>
      <c r="AY41" s="5">
        <v>0</v>
      </c>
      <c r="AZ41" s="5">
        <v>0</v>
      </c>
      <c r="BA41" s="5">
        <v>2</v>
      </c>
      <c r="BB41" s="5">
        <v>0</v>
      </c>
      <c r="BC41" s="5">
        <v>0</v>
      </c>
      <c r="BD41" s="5">
        <v>2</v>
      </c>
      <c r="BE41" s="5">
        <v>0</v>
      </c>
      <c r="BF41" s="37"/>
      <c r="BG41" s="41"/>
      <c r="BH41" s="37"/>
      <c r="BI41" s="41"/>
      <c r="BJ41" s="41"/>
      <c r="BK41" s="41"/>
    </row>
    <row r="42" spans="1:63" ht="45" x14ac:dyDescent="0.25">
      <c r="A42" s="43"/>
      <c r="B42" s="44" t="s">
        <v>417</v>
      </c>
      <c r="C42" s="44">
        <v>2000</v>
      </c>
      <c r="D42" s="45"/>
      <c r="E42" s="45"/>
      <c r="F42" s="44">
        <v>1</v>
      </c>
      <c r="G42" s="44" t="s">
        <v>43</v>
      </c>
      <c r="H42" s="44" t="s">
        <v>44</v>
      </c>
      <c r="I42" s="44" t="s">
        <v>89</v>
      </c>
      <c r="J42" s="46">
        <v>0</v>
      </c>
      <c r="K42" s="46">
        <v>0</v>
      </c>
      <c r="L42" s="46">
        <v>0</v>
      </c>
      <c r="M42" s="46">
        <v>0</v>
      </c>
      <c r="N42" s="46">
        <v>0</v>
      </c>
      <c r="O42" s="46">
        <v>2</v>
      </c>
      <c r="P42" s="46">
        <v>0</v>
      </c>
      <c r="Q42" s="46">
        <v>0</v>
      </c>
      <c r="R42" s="46">
        <v>0</v>
      </c>
      <c r="S42" s="46">
        <v>0</v>
      </c>
      <c r="T42" s="46">
        <v>0</v>
      </c>
      <c r="U42" s="46">
        <v>0</v>
      </c>
      <c r="V42" s="46">
        <v>0</v>
      </c>
      <c r="W42" s="46">
        <v>0</v>
      </c>
      <c r="X42" s="46">
        <v>0</v>
      </c>
      <c r="Y42" s="46">
        <v>0</v>
      </c>
      <c r="Z42" s="46">
        <v>0</v>
      </c>
      <c r="AA42" s="46">
        <v>0</v>
      </c>
      <c r="AB42" s="46">
        <v>2</v>
      </c>
      <c r="AC42" s="46">
        <v>0</v>
      </c>
      <c r="AD42" s="46">
        <v>0</v>
      </c>
      <c r="AE42" s="46">
        <v>0</v>
      </c>
      <c r="AF42" s="43"/>
      <c r="AG42" s="47"/>
      <c r="AH42" s="43"/>
      <c r="AI42" s="47"/>
      <c r="AJ42" s="46">
        <v>0</v>
      </c>
      <c r="AK42" s="46">
        <v>0</v>
      </c>
      <c r="AL42" s="46">
        <v>0</v>
      </c>
      <c r="AM42" s="46">
        <v>0</v>
      </c>
      <c r="AN42" s="46">
        <v>0</v>
      </c>
      <c r="AO42" s="46">
        <v>0</v>
      </c>
      <c r="AP42" s="46">
        <v>0</v>
      </c>
      <c r="AQ42" s="46">
        <v>0</v>
      </c>
      <c r="AR42" s="46">
        <v>0</v>
      </c>
      <c r="AS42" s="46">
        <v>0</v>
      </c>
      <c r="AT42" s="46">
        <v>0</v>
      </c>
      <c r="AU42" s="46">
        <v>0</v>
      </c>
      <c r="AV42" s="46">
        <v>0</v>
      </c>
      <c r="AW42" s="46">
        <v>0</v>
      </c>
      <c r="AX42" s="46">
        <v>0</v>
      </c>
      <c r="AY42" s="46">
        <v>0</v>
      </c>
      <c r="AZ42" s="46">
        <v>0</v>
      </c>
      <c r="BA42" s="46">
        <v>0</v>
      </c>
      <c r="BB42" s="46">
        <v>2</v>
      </c>
      <c r="BC42" s="46">
        <v>0</v>
      </c>
      <c r="BD42" s="46">
        <v>0</v>
      </c>
      <c r="BE42" s="46">
        <v>0</v>
      </c>
      <c r="BF42" s="43"/>
      <c r="BG42" s="47"/>
      <c r="BH42" s="43"/>
      <c r="BI42" s="47"/>
      <c r="BJ42" s="47"/>
      <c r="BK42" s="47"/>
    </row>
    <row r="43" spans="1:63" ht="45" x14ac:dyDescent="0.25">
      <c r="A43" s="36">
        <v>12</v>
      </c>
      <c r="B43" s="42" t="s">
        <v>454</v>
      </c>
      <c r="C43" s="42">
        <v>2001</v>
      </c>
      <c r="D43" s="38">
        <v>2003</v>
      </c>
      <c r="E43" s="38">
        <v>2001</v>
      </c>
      <c r="F43" s="42">
        <v>1</v>
      </c>
      <c r="G43" s="42" t="s">
        <v>71</v>
      </c>
      <c r="H43" s="42" t="s">
        <v>72</v>
      </c>
      <c r="I43" s="42" t="s">
        <v>73</v>
      </c>
      <c r="J43" s="2">
        <v>0</v>
      </c>
      <c r="K43" s="2">
        <v>0</v>
      </c>
      <c r="L43" s="2">
        <v>2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2</v>
      </c>
      <c r="T43" s="2">
        <v>0</v>
      </c>
      <c r="U43" s="2">
        <v>2</v>
      </c>
      <c r="V43" s="2">
        <v>0</v>
      </c>
      <c r="W43" s="2">
        <v>0</v>
      </c>
      <c r="X43" s="2">
        <v>0</v>
      </c>
      <c r="Y43" s="2">
        <v>2</v>
      </c>
      <c r="Z43" s="2">
        <v>0</v>
      </c>
      <c r="AA43" s="2">
        <v>0</v>
      </c>
      <c r="AB43" s="2">
        <v>2</v>
      </c>
      <c r="AC43" s="2">
        <v>0</v>
      </c>
      <c r="AD43" s="2"/>
      <c r="AE43" s="2"/>
      <c r="AF43" s="36"/>
      <c r="AG43" s="40" t="s">
        <v>847</v>
      </c>
      <c r="AH43" s="36">
        <f t="shared" ref="AH43:AH45" si="66">SUM(J43:AF45)</f>
        <v>74</v>
      </c>
      <c r="AI43" s="40">
        <v>10000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2</v>
      </c>
      <c r="AR43" s="2">
        <v>2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2</v>
      </c>
      <c r="AZ43" s="2">
        <v>0</v>
      </c>
      <c r="BA43" s="2">
        <v>0</v>
      </c>
      <c r="BB43" s="2">
        <v>2</v>
      </c>
      <c r="BC43" s="2">
        <v>0</v>
      </c>
      <c r="BD43" s="2">
        <v>0</v>
      </c>
      <c r="BE43" s="2">
        <v>2</v>
      </c>
      <c r="BF43" s="36"/>
      <c r="BG43" s="40">
        <v>192.53999328613281</v>
      </c>
      <c r="BH43" s="36">
        <f t="shared" ref="BH43:BH45" si="67">SUM(AJ43:BF45)</f>
        <v>32</v>
      </c>
      <c r="BI43" s="40">
        <f t="shared" ref="BI43:BI45" si="68">BG43+BH43</f>
        <v>224.53999328613281</v>
      </c>
      <c r="BJ43" s="40">
        <f t="shared" ref="BJ43:BJ45" si="69">MIN(BI43,AI43)</f>
        <v>224.53999328613281</v>
      </c>
      <c r="BK43" s="40">
        <f t="shared" ref="BK43:BK45" si="70">IF( AND(ISNUMBER(BJ$43),ISNUMBER(BJ43)),(BJ43-BJ$43)/BJ$43*100,"")</f>
        <v>0</v>
      </c>
    </row>
    <row r="44" spans="1:63" ht="45" x14ac:dyDescent="0.25">
      <c r="A44" s="37"/>
      <c r="B44" s="11" t="s">
        <v>466</v>
      </c>
      <c r="C44" s="11">
        <v>2003</v>
      </c>
      <c r="D44" s="39"/>
      <c r="E44" s="39"/>
      <c r="F44" s="11">
        <v>1</v>
      </c>
      <c r="G44" s="11" t="s">
        <v>71</v>
      </c>
      <c r="H44" s="11" t="s">
        <v>72</v>
      </c>
      <c r="I44" s="11" t="s">
        <v>378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2</v>
      </c>
      <c r="V44" s="5">
        <v>2</v>
      </c>
      <c r="W44" s="5">
        <v>2</v>
      </c>
      <c r="X44" s="5">
        <v>0</v>
      </c>
      <c r="Y44" s="5">
        <v>0</v>
      </c>
      <c r="Z44" s="5">
        <v>0</v>
      </c>
      <c r="AA44" s="5">
        <v>0</v>
      </c>
      <c r="AB44" s="5">
        <v>2</v>
      </c>
      <c r="AC44" s="5">
        <v>0</v>
      </c>
      <c r="AD44" s="5"/>
      <c r="AE44" s="5"/>
      <c r="AF44" s="37"/>
      <c r="AG44" s="41"/>
      <c r="AH44" s="37"/>
      <c r="AI44" s="41"/>
      <c r="AJ44" s="5">
        <v>0</v>
      </c>
      <c r="AK44" s="5">
        <v>2</v>
      </c>
      <c r="AL44" s="5">
        <v>0</v>
      </c>
      <c r="AM44" s="5">
        <v>0</v>
      </c>
      <c r="AN44" s="5">
        <v>2</v>
      </c>
      <c r="AO44" s="5">
        <v>0</v>
      </c>
      <c r="AP44" s="5">
        <v>0</v>
      </c>
      <c r="AQ44" s="5">
        <v>0</v>
      </c>
      <c r="AR44" s="5">
        <v>2</v>
      </c>
      <c r="AS44" s="5">
        <v>0</v>
      </c>
      <c r="AT44" s="5">
        <v>0</v>
      </c>
      <c r="AU44" s="5">
        <v>2</v>
      </c>
      <c r="AV44" s="5">
        <v>0</v>
      </c>
      <c r="AW44" s="5">
        <v>2</v>
      </c>
      <c r="AX44" s="5">
        <v>2</v>
      </c>
      <c r="AY44" s="5">
        <v>2</v>
      </c>
      <c r="AZ44" s="5">
        <v>0</v>
      </c>
      <c r="BA44" s="5">
        <v>0</v>
      </c>
      <c r="BB44" s="5">
        <v>0</v>
      </c>
      <c r="BC44" s="5">
        <v>0</v>
      </c>
      <c r="BD44" s="5">
        <v>2</v>
      </c>
      <c r="BE44" s="5">
        <v>0</v>
      </c>
      <c r="BF44" s="37"/>
      <c r="BG44" s="41"/>
      <c r="BH44" s="37"/>
      <c r="BI44" s="41"/>
      <c r="BJ44" s="41"/>
      <c r="BK44" s="41"/>
    </row>
    <row r="45" spans="1:63" ht="45" x14ac:dyDescent="0.25">
      <c r="A45" s="43"/>
      <c r="B45" s="44" t="s">
        <v>70</v>
      </c>
      <c r="C45" s="44">
        <v>2001</v>
      </c>
      <c r="D45" s="45"/>
      <c r="E45" s="45"/>
      <c r="F45" s="44">
        <v>1</v>
      </c>
      <c r="G45" s="44" t="s">
        <v>71</v>
      </c>
      <c r="H45" s="44" t="s">
        <v>72</v>
      </c>
      <c r="I45" s="44" t="s">
        <v>73</v>
      </c>
      <c r="J45" s="46">
        <v>0</v>
      </c>
      <c r="K45" s="46">
        <v>2</v>
      </c>
      <c r="L45" s="46">
        <v>50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46">
        <v>0</v>
      </c>
      <c r="T45" s="46">
        <v>0</v>
      </c>
      <c r="U45" s="46">
        <v>0</v>
      </c>
      <c r="V45" s="46">
        <v>0</v>
      </c>
      <c r="W45" s="46">
        <v>0</v>
      </c>
      <c r="X45" s="46">
        <v>2</v>
      </c>
      <c r="Y45" s="46">
        <v>0</v>
      </c>
      <c r="Z45" s="46">
        <v>0</v>
      </c>
      <c r="AA45" s="46">
        <v>0</v>
      </c>
      <c r="AB45" s="46">
        <v>0</v>
      </c>
      <c r="AC45" s="46">
        <v>0</v>
      </c>
      <c r="AD45" s="46"/>
      <c r="AE45" s="46"/>
      <c r="AF45" s="43"/>
      <c r="AG45" s="47"/>
      <c r="AH45" s="43"/>
      <c r="AI45" s="47"/>
      <c r="AJ45" s="46">
        <v>0</v>
      </c>
      <c r="AK45" s="46">
        <v>0</v>
      </c>
      <c r="AL45" s="46">
        <v>0</v>
      </c>
      <c r="AM45" s="46">
        <v>0</v>
      </c>
      <c r="AN45" s="46">
        <v>0</v>
      </c>
      <c r="AO45" s="46">
        <v>0</v>
      </c>
      <c r="AP45" s="46">
        <v>0</v>
      </c>
      <c r="AQ45" s="46">
        <v>0</v>
      </c>
      <c r="AR45" s="46">
        <v>0</v>
      </c>
      <c r="AS45" s="46">
        <v>0</v>
      </c>
      <c r="AT45" s="46">
        <v>0</v>
      </c>
      <c r="AU45" s="46">
        <v>2</v>
      </c>
      <c r="AV45" s="46">
        <v>0</v>
      </c>
      <c r="AW45" s="46">
        <v>0</v>
      </c>
      <c r="AX45" s="46">
        <v>0</v>
      </c>
      <c r="AY45" s="46">
        <v>0</v>
      </c>
      <c r="AZ45" s="46">
        <v>0</v>
      </c>
      <c r="BA45" s="46">
        <v>0</v>
      </c>
      <c r="BB45" s="46">
        <v>2</v>
      </c>
      <c r="BC45" s="46">
        <v>0</v>
      </c>
      <c r="BD45" s="46">
        <v>2</v>
      </c>
      <c r="BE45" s="46">
        <v>0</v>
      </c>
      <c r="BF45" s="43"/>
      <c r="BG45" s="47"/>
      <c r="BH45" s="43"/>
      <c r="BI45" s="47"/>
      <c r="BJ45" s="47"/>
      <c r="BK45" s="47"/>
    </row>
    <row r="46" spans="1:63" x14ac:dyDescent="0.25">
      <c r="A46" s="36">
        <v>13</v>
      </c>
      <c r="B46" s="42" t="s">
        <v>448</v>
      </c>
      <c r="C46" s="42">
        <v>2002</v>
      </c>
      <c r="D46" s="38">
        <v>2002</v>
      </c>
      <c r="E46" s="38">
        <v>1998</v>
      </c>
      <c r="F46" s="42">
        <v>1</v>
      </c>
      <c r="G46" s="42" t="s">
        <v>92</v>
      </c>
      <c r="H46" s="42" t="s">
        <v>93</v>
      </c>
      <c r="I46" s="42" t="s">
        <v>94</v>
      </c>
      <c r="J46" s="2">
        <v>2</v>
      </c>
      <c r="K46" s="2">
        <v>0</v>
      </c>
      <c r="L46" s="2">
        <v>2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2</v>
      </c>
      <c r="S46" s="2">
        <v>2</v>
      </c>
      <c r="T46" s="2">
        <v>0</v>
      </c>
      <c r="U46" s="2">
        <v>2</v>
      </c>
      <c r="V46" s="2">
        <v>2</v>
      </c>
      <c r="W46" s="2">
        <v>50</v>
      </c>
      <c r="X46" s="2">
        <v>0</v>
      </c>
      <c r="Y46" s="2">
        <v>0</v>
      </c>
      <c r="Z46" s="2">
        <v>0</v>
      </c>
      <c r="AA46" s="2">
        <v>2</v>
      </c>
      <c r="AB46" s="2">
        <v>0</v>
      </c>
      <c r="AC46" s="2">
        <v>0</v>
      </c>
      <c r="AD46" s="2">
        <v>2</v>
      </c>
      <c r="AE46" s="2">
        <v>0</v>
      </c>
      <c r="AF46" s="36"/>
      <c r="AG46" s="40">
        <v>188.44999694824219</v>
      </c>
      <c r="AH46" s="36">
        <f t="shared" ref="AH46:AH48" si="71">SUM(J46:AF48)</f>
        <v>76</v>
      </c>
      <c r="AI46" s="40">
        <f t="shared" ref="AI46:AI48" si="72">AG46+AH46</f>
        <v>264.44999694824219</v>
      </c>
      <c r="AJ46" s="2">
        <v>0</v>
      </c>
      <c r="AK46" s="2">
        <v>0</v>
      </c>
      <c r="AL46" s="2">
        <v>2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2</v>
      </c>
      <c r="AT46" s="2">
        <v>0</v>
      </c>
      <c r="AU46" s="2">
        <v>0</v>
      </c>
      <c r="AV46" s="2">
        <v>2</v>
      </c>
      <c r="AW46" s="2">
        <v>0</v>
      </c>
      <c r="AX46" s="2">
        <v>2</v>
      </c>
      <c r="AY46" s="2">
        <v>2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36"/>
      <c r="BG46" s="40">
        <v>200.78999328613281</v>
      </c>
      <c r="BH46" s="36">
        <f t="shared" ref="BH46:BH48" si="73">SUM(AJ46:BF48)</f>
        <v>26</v>
      </c>
      <c r="BI46" s="40">
        <f t="shared" ref="BI46:BI48" si="74">BG46+BH46</f>
        <v>226.78999328613281</v>
      </c>
      <c r="BJ46" s="40">
        <f t="shared" ref="BJ46:BJ48" si="75">MIN(BI46,AI46)</f>
        <v>226.78999328613281</v>
      </c>
      <c r="BK46" s="40">
        <f t="shared" ref="BK46:BK48" si="76">IF( AND(ISNUMBER(BJ$46),ISNUMBER(BJ46)),(BJ46-BJ$46)/BJ$46*100,"")</f>
        <v>0</v>
      </c>
    </row>
    <row r="47" spans="1:63" x14ac:dyDescent="0.25">
      <c r="A47" s="37"/>
      <c r="B47" s="11" t="s">
        <v>91</v>
      </c>
      <c r="C47" s="11">
        <v>1998</v>
      </c>
      <c r="D47" s="39"/>
      <c r="E47" s="39"/>
      <c r="F47" s="11" t="s">
        <v>17</v>
      </c>
      <c r="G47" s="11" t="s">
        <v>92</v>
      </c>
      <c r="H47" s="11" t="s">
        <v>93</v>
      </c>
      <c r="I47" s="11" t="s">
        <v>94</v>
      </c>
      <c r="J47" s="5">
        <v>0</v>
      </c>
      <c r="K47" s="5">
        <v>0</v>
      </c>
      <c r="L47" s="5">
        <v>2</v>
      </c>
      <c r="M47" s="5">
        <v>0</v>
      </c>
      <c r="N47" s="5">
        <v>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37"/>
      <c r="AG47" s="41"/>
      <c r="AH47" s="37"/>
      <c r="AI47" s="41"/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2</v>
      </c>
      <c r="AX47" s="5">
        <v>0</v>
      </c>
      <c r="AY47" s="5">
        <v>0</v>
      </c>
      <c r="AZ47" s="5">
        <v>0</v>
      </c>
      <c r="BA47" s="5">
        <v>2</v>
      </c>
      <c r="BB47" s="5">
        <v>2</v>
      </c>
      <c r="BC47" s="5">
        <v>0</v>
      </c>
      <c r="BD47" s="5">
        <v>2</v>
      </c>
      <c r="BE47" s="5">
        <v>0</v>
      </c>
      <c r="BF47" s="37"/>
      <c r="BG47" s="41"/>
      <c r="BH47" s="37"/>
      <c r="BI47" s="41"/>
      <c r="BJ47" s="41"/>
      <c r="BK47" s="41"/>
    </row>
    <row r="48" spans="1:63" x14ac:dyDescent="0.25">
      <c r="A48" s="43"/>
      <c r="B48" s="44" t="s">
        <v>295</v>
      </c>
      <c r="C48" s="44">
        <v>1998</v>
      </c>
      <c r="D48" s="45"/>
      <c r="E48" s="45"/>
      <c r="F48" s="44" t="s">
        <v>17</v>
      </c>
      <c r="G48" s="44" t="s">
        <v>92</v>
      </c>
      <c r="H48" s="44" t="s">
        <v>93</v>
      </c>
      <c r="I48" s="44" t="s">
        <v>94</v>
      </c>
      <c r="J48" s="46">
        <v>0</v>
      </c>
      <c r="K48" s="46">
        <v>0</v>
      </c>
      <c r="L48" s="46">
        <v>0</v>
      </c>
      <c r="M48" s="46">
        <v>0</v>
      </c>
      <c r="N48" s="46">
        <v>0</v>
      </c>
      <c r="O48" s="46">
        <v>0</v>
      </c>
      <c r="P48" s="46">
        <v>0</v>
      </c>
      <c r="Q48" s="46">
        <v>0</v>
      </c>
      <c r="R48" s="46">
        <v>2</v>
      </c>
      <c r="S48" s="46">
        <v>0</v>
      </c>
      <c r="T48" s="46">
        <v>0</v>
      </c>
      <c r="U48" s="46">
        <v>0</v>
      </c>
      <c r="V48" s="46">
        <v>0</v>
      </c>
      <c r="W48" s="46">
        <v>0</v>
      </c>
      <c r="X48" s="46">
        <v>0</v>
      </c>
      <c r="Y48" s="46">
        <v>0</v>
      </c>
      <c r="Z48" s="46">
        <v>0</v>
      </c>
      <c r="AA48" s="46">
        <v>0</v>
      </c>
      <c r="AB48" s="46">
        <v>2</v>
      </c>
      <c r="AC48" s="46">
        <v>0</v>
      </c>
      <c r="AD48" s="46">
        <v>0</v>
      </c>
      <c r="AE48" s="46">
        <v>0</v>
      </c>
      <c r="AF48" s="43"/>
      <c r="AG48" s="47"/>
      <c r="AH48" s="43"/>
      <c r="AI48" s="47"/>
      <c r="AJ48" s="46">
        <v>0</v>
      </c>
      <c r="AK48" s="46">
        <v>0</v>
      </c>
      <c r="AL48" s="46">
        <v>2</v>
      </c>
      <c r="AM48" s="46">
        <v>0</v>
      </c>
      <c r="AN48" s="46">
        <v>0</v>
      </c>
      <c r="AO48" s="46">
        <v>0</v>
      </c>
      <c r="AP48" s="46">
        <v>0</v>
      </c>
      <c r="AQ48" s="46">
        <v>0</v>
      </c>
      <c r="AR48" s="46">
        <v>0</v>
      </c>
      <c r="AS48" s="46">
        <v>2</v>
      </c>
      <c r="AT48" s="46">
        <v>0</v>
      </c>
      <c r="AU48" s="46">
        <v>0</v>
      </c>
      <c r="AV48" s="46">
        <v>0</v>
      </c>
      <c r="AW48" s="46">
        <v>0</v>
      </c>
      <c r="AX48" s="46">
        <v>0</v>
      </c>
      <c r="AY48" s="46">
        <v>2</v>
      </c>
      <c r="AZ48" s="46">
        <v>0</v>
      </c>
      <c r="BA48" s="46">
        <v>2</v>
      </c>
      <c r="BB48" s="46">
        <v>0</v>
      </c>
      <c r="BC48" s="46">
        <v>0</v>
      </c>
      <c r="BD48" s="46">
        <v>0</v>
      </c>
      <c r="BE48" s="46">
        <v>0</v>
      </c>
      <c r="BF48" s="43"/>
      <c r="BG48" s="47"/>
      <c r="BH48" s="43"/>
      <c r="BI48" s="47"/>
      <c r="BJ48" s="47"/>
      <c r="BK48" s="47"/>
    </row>
    <row r="49" spans="1:63" ht="30" x14ac:dyDescent="0.25">
      <c r="A49" s="36">
        <v>14</v>
      </c>
      <c r="B49" s="42" t="s">
        <v>224</v>
      </c>
      <c r="C49" s="42">
        <v>2002</v>
      </c>
      <c r="D49" s="38">
        <v>2002</v>
      </c>
      <c r="E49" s="38">
        <v>1999</v>
      </c>
      <c r="F49" s="42">
        <v>1</v>
      </c>
      <c r="G49" s="42" t="s">
        <v>55</v>
      </c>
      <c r="H49" s="42" t="s">
        <v>156</v>
      </c>
      <c r="I49" s="42" t="s">
        <v>157</v>
      </c>
      <c r="J49" s="2">
        <v>0</v>
      </c>
      <c r="K49" s="2">
        <v>0</v>
      </c>
      <c r="L49" s="2">
        <v>2</v>
      </c>
      <c r="M49" s="2">
        <v>0</v>
      </c>
      <c r="N49" s="2">
        <v>0</v>
      </c>
      <c r="O49" s="2">
        <v>0</v>
      </c>
      <c r="P49" s="2">
        <v>2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2</v>
      </c>
      <c r="AB49" s="2">
        <v>0</v>
      </c>
      <c r="AC49" s="2">
        <v>0</v>
      </c>
      <c r="AD49" s="2">
        <v>2</v>
      </c>
      <c r="AE49" s="2">
        <v>0</v>
      </c>
      <c r="AF49" s="36"/>
      <c r="AG49" s="40">
        <v>234.8699951171875</v>
      </c>
      <c r="AH49" s="36">
        <f t="shared" ref="AH49:AH51" si="77">SUM(J49:AF51)</f>
        <v>24</v>
      </c>
      <c r="AI49" s="40">
        <f t="shared" ref="AI49:AI51" si="78">AG49+AH49</f>
        <v>258.8699951171875</v>
      </c>
      <c r="AJ49" s="2">
        <v>0</v>
      </c>
      <c r="AK49" s="2">
        <v>2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  <c r="AS49" s="2">
        <v>0</v>
      </c>
      <c r="AT49" s="2">
        <v>0</v>
      </c>
      <c r="AU49" s="2">
        <v>2</v>
      </c>
      <c r="AV49" s="2">
        <v>0</v>
      </c>
      <c r="AW49" s="2">
        <v>2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2</v>
      </c>
      <c r="BE49" s="2">
        <v>0</v>
      </c>
      <c r="BF49" s="36"/>
      <c r="BG49" s="40">
        <v>165.74000549316406</v>
      </c>
      <c r="BH49" s="36">
        <f t="shared" ref="BH49:BH51" si="79">SUM(AJ49:BF51)</f>
        <v>78</v>
      </c>
      <c r="BI49" s="40">
        <f t="shared" ref="BI49:BI51" si="80">BG49+BH49</f>
        <v>243.74000549316406</v>
      </c>
      <c r="BJ49" s="40">
        <f t="shared" ref="BJ49:BJ51" si="81">MIN(BI49,AI49)</f>
        <v>243.74000549316406</v>
      </c>
      <c r="BK49" s="40">
        <f t="shared" ref="BK49:BK51" si="82">IF( AND(ISNUMBER(BJ$49),ISNUMBER(BJ49)),(BJ49-BJ$49)/BJ$49*100,"")</f>
        <v>0</v>
      </c>
    </row>
    <row r="50" spans="1:63" ht="30" x14ac:dyDescent="0.25">
      <c r="A50" s="37"/>
      <c r="B50" s="11" t="s">
        <v>413</v>
      </c>
      <c r="C50" s="11">
        <v>2002</v>
      </c>
      <c r="D50" s="39"/>
      <c r="E50" s="39"/>
      <c r="F50" s="11">
        <v>1</v>
      </c>
      <c r="G50" s="11" t="s">
        <v>48</v>
      </c>
      <c r="H50" s="11" t="s">
        <v>156</v>
      </c>
      <c r="I50" s="11" t="s">
        <v>157</v>
      </c>
      <c r="J50" s="5">
        <v>0</v>
      </c>
      <c r="K50" s="5">
        <v>2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2</v>
      </c>
      <c r="V50" s="5">
        <v>2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2</v>
      </c>
      <c r="AF50" s="37"/>
      <c r="AG50" s="41"/>
      <c r="AH50" s="37"/>
      <c r="AI50" s="41"/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2</v>
      </c>
      <c r="AP50" s="5">
        <v>0</v>
      </c>
      <c r="AQ50" s="5">
        <v>0</v>
      </c>
      <c r="AR50" s="5">
        <v>0</v>
      </c>
      <c r="AS50" s="5">
        <v>2</v>
      </c>
      <c r="AT50" s="5">
        <v>0</v>
      </c>
      <c r="AU50" s="5">
        <v>0</v>
      </c>
      <c r="AV50" s="5">
        <v>0</v>
      </c>
      <c r="AW50" s="5">
        <v>2</v>
      </c>
      <c r="AX50" s="5">
        <v>0</v>
      </c>
      <c r="AY50" s="5">
        <v>0</v>
      </c>
      <c r="AZ50" s="5">
        <v>0</v>
      </c>
      <c r="BA50" s="5">
        <v>2</v>
      </c>
      <c r="BB50" s="5">
        <v>0</v>
      </c>
      <c r="BC50" s="5">
        <v>0</v>
      </c>
      <c r="BD50" s="5">
        <v>2</v>
      </c>
      <c r="BE50" s="5">
        <v>0</v>
      </c>
      <c r="BF50" s="37"/>
      <c r="BG50" s="41"/>
      <c r="BH50" s="37"/>
      <c r="BI50" s="41"/>
      <c r="BJ50" s="41"/>
      <c r="BK50" s="41"/>
    </row>
    <row r="51" spans="1:63" ht="30" x14ac:dyDescent="0.25">
      <c r="A51" s="43"/>
      <c r="B51" s="44" t="s">
        <v>155</v>
      </c>
      <c r="C51" s="44">
        <v>1999</v>
      </c>
      <c r="D51" s="45"/>
      <c r="E51" s="45"/>
      <c r="F51" s="44">
        <v>1</v>
      </c>
      <c r="G51" s="44" t="s">
        <v>55</v>
      </c>
      <c r="H51" s="44" t="s">
        <v>156</v>
      </c>
      <c r="I51" s="44" t="s">
        <v>157</v>
      </c>
      <c r="J51" s="46">
        <v>0</v>
      </c>
      <c r="K51" s="46">
        <v>0</v>
      </c>
      <c r="L51" s="46">
        <v>0</v>
      </c>
      <c r="M51" s="46">
        <v>0</v>
      </c>
      <c r="N51" s="46">
        <v>0</v>
      </c>
      <c r="O51" s="46">
        <v>0</v>
      </c>
      <c r="P51" s="46">
        <v>2</v>
      </c>
      <c r="Q51" s="46">
        <v>0</v>
      </c>
      <c r="R51" s="46">
        <v>0</v>
      </c>
      <c r="S51" s="46">
        <v>0</v>
      </c>
      <c r="T51" s="46">
        <v>0</v>
      </c>
      <c r="U51" s="46">
        <v>2</v>
      </c>
      <c r="V51" s="46">
        <v>0</v>
      </c>
      <c r="W51" s="46">
        <v>0</v>
      </c>
      <c r="X51" s="46">
        <v>0</v>
      </c>
      <c r="Y51" s="46">
        <v>2</v>
      </c>
      <c r="Z51" s="46">
        <v>0</v>
      </c>
      <c r="AA51" s="46">
        <v>0</v>
      </c>
      <c r="AB51" s="46">
        <v>2</v>
      </c>
      <c r="AC51" s="46">
        <v>0</v>
      </c>
      <c r="AD51" s="46">
        <v>0</v>
      </c>
      <c r="AE51" s="46">
        <v>0</v>
      </c>
      <c r="AF51" s="43"/>
      <c r="AG51" s="47"/>
      <c r="AH51" s="43"/>
      <c r="AI51" s="47"/>
      <c r="AJ51" s="46">
        <v>0</v>
      </c>
      <c r="AK51" s="46">
        <v>2</v>
      </c>
      <c r="AL51" s="46">
        <v>0</v>
      </c>
      <c r="AM51" s="46">
        <v>0</v>
      </c>
      <c r="AN51" s="46">
        <v>0</v>
      </c>
      <c r="AO51" s="46">
        <v>0</v>
      </c>
      <c r="AP51" s="46">
        <v>0</v>
      </c>
      <c r="AQ51" s="46">
        <v>0</v>
      </c>
      <c r="AR51" s="46">
        <v>0</v>
      </c>
      <c r="AS51" s="46">
        <v>2</v>
      </c>
      <c r="AT51" s="46">
        <v>0</v>
      </c>
      <c r="AU51" s="46">
        <v>0</v>
      </c>
      <c r="AV51" s="46">
        <v>0</v>
      </c>
      <c r="AW51" s="46">
        <v>0</v>
      </c>
      <c r="AX51" s="46">
        <v>50</v>
      </c>
      <c r="AY51" s="46">
        <v>2</v>
      </c>
      <c r="AZ51" s="46">
        <v>0</v>
      </c>
      <c r="BA51" s="46">
        <v>2</v>
      </c>
      <c r="BB51" s="46">
        <v>0</v>
      </c>
      <c r="BC51" s="46">
        <v>0</v>
      </c>
      <c r="BD51" s="46">
        <v>2</v>
      </c>
      <c r="BE51" s="46">
        <v>0</v>
      </c>
      <c r="BF51" s="43"/>
      <c r="BG51" s="47"/>
      <c r="BH51" s="43"/>
      <c r="BI51" s="47"/>
      <c r="BJ51" s="47"/>
      <c r="BK51" s="47"/>
    </row>
    <row r="52" spans="1:63" ht="45" x14ac:dyDescent="0.25">
      <c r="A52" s="36">
        <v>15</v>
      </c>
      <c r="B52" s="42" t="s">
        <v>344</v>
      </c>
      <c r="C52" s="42">
        <v>1998</v>
      </c>
      <c r="D52" s="38">
        <v>2002</v>
      </c>
      <c r="E52" s="38">
        <v>1998</v>
      </c>
      <c r="F52" s="42">
        <v>1</v>
      </c>
      <c r="G52" s="42" t="s">
        <v>115</v>
      </c>
      <c r="H52" s="42" t="s">
        <v>116</v>
      </c>
      <c r="I52" s="42" t="s">
        <v>345</v>
      </c>
      <c r="J52" s="2">
        <v>2</v>
      </c>
      <c r="K52" s="2">
        <v>0</v>
      </c>
      <c r="L52" s="2">
        <v>2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2</v>
      </c>
      <c r="V52" s="2">
        <v>0</v>
      </c>
      <c r="W52" s="2">
        <v>0</v>
      </c>
      <c r="X52" s="2">
        <v>0</v>
      </c>
      <c r="Y52" s="2">
        <v>2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2</v>
      </c>
      <c r="AF52" s="36"/>
      <c r="AG52" s="40">
        <v>218.66000366210937</v>
      </c>
      <c r="AH52" s="36">
        <f t="shared" ref="AH52:AH54" si="83">SUM(J52:AF54)</f>
        <v>28</v>
      </c>
      <c r="AI52" s="40">
        <f t="shared" ref="AI52:AI54" si="84">AG52+AH52</f>
        <v>246.66000366210937</v>
      </c>
      <c r="AJ52" s="2">
        <v>2</v>
      </c>
      <c r="AK52" s="2">
        <v>0</v>
      </c>
      <c r="AL52" s="2">
        <v>0</v>
      </c>
      <c r="AM52" s="2">
        <v>0</v>
      </c>
      <c r="AN52" s="2">
        <v>0</v>
      </c>
      <c r="AO52" s="2">
        <v>2</v>
      </c>
      <c r="AP52" s="2">
        <v>0</v>
      </c>
      <c r="AQ52" s="2">
        <v>0</v>
      </c>
      <c r="AR52" s="2">
        <v>2</v>
      </c>
      <c r="AS52" s="2">
        <v>0</v>
      </c>
      <c r="AT52" s="2">
        <v>0</v>
      </c>
      <c r="AU52" s="2">
        <v>2</v>
      </c>
      <c r="AV52" s="2">
        <v>0</v>
      </c>
      <c r="AW52" s="2">
        <v>2</v>
      </c>
      <c r="AX52" s="2">
        <v>0</v>
      </c>
      <c r="AY52" s="2">
        <v>50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2</v>
      </c>
      <c r="BF52" s="36"/>
      <c r="BG52" s="40">
        <v>217.27999877929687</v>
      </c>
      <c r="BH52" s="36">
        <f t="shared" ref="BH52:BH54" si="85">SUM(AJ52:BF54)</f>
        <v>86</v>
      </c>
      <c r="BI52" s="40">
        <f t="shared" ref="BI52:BI54" si="86">BG52+BH52</f>
        <v>303.27999877929687</v>
      </c>
      <c r="BJ52" s="40">
        <f t="shared" ref="BJ52:BJ54" si="87">MIN(BI52,AI52)</f>
        <v>246.66000366210937</v>
      </c>
      <c r="BK52" s="40">
        <f t="shared" ref="BK52:BK54" si="88">IF( AND(ISNUMBER(BJ$52),ISNUMBER(BJ52)),(BJ52-BJ$52)/BJ$52*100,"")</f>
        <v>0</v>
      </c>
    </row>
    <row r="53" spans="1:63" ht="45" x14ac:dyDescent="0.25">
      <c r="A53" s="37"/>
      <c r="B53" s="11" t="s">
        <v>159</v>
      </c>
      <c r="C53" s="11">
        <v>2000</v>
      </c>
      <c r="D53" s="39"/>
      <c r="E53" s="39"/>
      <c r="F53" s="11">
        <v>1</v>
      </c>
      <c r="G53" s="11" t="s">
        <v>115</v>
      </c>
      <c r="H53" s="11" t="s">
        <v>116</v>
      </c>
      <c r="I53" s="11" t="s">
        <v>120</v>
      </c>
      <c r="J53" s="5">
        <v>0</v>
      </c>
      <c r="K53" s="5">
        <v>0</v>
      </c>
      <c r="L53" s="5">
        <v>2</v>
      </c>
      <c r="M53" s="5">
        <v>0</v>
      </c>
      <c r="N53" s="5">
        <v>0</v>
      </c>
      <c r="O53" s="5">
        <v>0</v>
      </c>
      <c r="P53" s="5">
        <v>0</v>
      </c>
      <c r="Q53" s="5">
        <v>2</v>
      </c>
      <c r="R53" s="5">
        <v>0</v>
      </c>
      <c r="S53" s="5">
        <v>0</v>
      </c>
      <c r="T53" s="5">
        <v>0</v>
      </c>
      <c r="U53" s="5">
        <v>2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2</v>
      </c>
      <c r="AE53" s="5">
        <v>2</v>
      </c>
      <c r="AF53" s="37"/>
      <c r="AG53" s="41"/>
      <c r="AH53" s="37"/>
      <c r="AI53" s="41"/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2</v>
      </c>
      <c r="AT53" s="5">
        <v>0</v>
      </c>
      <c r="AU53" s="5">
        <v>2</v>
      </c>
      <c r="AV53" s="5">
        <v>0</v>
      </c>
      <c r="AW53" s="5">
        <v>0</v>
      </c>
      <c r="AX53" s="5">
        <v>2</v>
      </c>
      <c r="AY53" s="5">
        <v>0</v>
      </c>
      <c r="AZ53" s="5">
        <v>0</v>
      </c>
      <c r="BA53" s="5">
        <v>0</v>
      </c>
      <c r="BB53" s="5">
        <v>2</v>
      </c>
      <c r="BC53" s="5">
        <v>0</v>
      </c>
      <c r="BD53" s="5">
        <v>0</v>
      </c>
      <c r="BE53" s="5">
        <v>2</v>
      </c>
      <c r="BF53" s="37"/>
      <c r="BG53" s="41"/>
      <c r="BH53" s="37"/>
      <c r="BI53" s="41"/>
      <c r="BJ53" s="41"/>
      <c r="BK53" s="41"/>
    </row>
    <row r="54" spans="1:63" ht="45" x14ac:dyDescent="0.25">
      <c r="A54" s="43"/>
      <c r="B54" s="44" t="s">
        <v>165</v>
      </c>
      <c r="C54" s="44">
        <v>2002</v>
      </c>
      <c r="D54" s="45"/>
      <c r="E54" s="45"/>
      <c r="F54" s="44">
        <v>2</v>
      </c>
      <c r="G54" s="44" t="s">
        <v>115</v>
      </c>
      <c r="H54" s="44" t="s">
        <v>116</v>
      </c>
      <c r="I54" s="44" t="s">
        <v>120</v>
      </c>
      <c r="J54" s="46">
        <v>0</v>
      </c>
      <c r="K54" s="46">
        <v>0</v>
      </c>
      <c r="L54" s="46">
        <v>2</v>
      </c>
      <c r="M54" s="46">
        <v>0</v>
      </c>
      <c r="N54" s="46">
        <v>0</v>
      </c>
      <c r="O54" s="46">
        <v>0</v>
      </c>
      <c r="P54" s="46">
        <v>0</v>
      </c>
      <c r="Q54" s="46">
        <v>0</v>
      </c>
      <c r="R54" s="46">
        <v>0</v>
      </c>
      <c r="S54" s="46">
        <v>0</v>
      </c>
      <c r="T54" s="46">
        <v>0</v>
      </c>
      <c r="U54" s="46">
        <v>0</v>
      </c>
      <c r="V54" s="46">
        <v>0</v>
      </c>
      <c r="W54" s="46">
        <v>0</v>
      </c>
      <c r="X54" s="46">
        <v>2</v>
      </c>
      <c r="Y54" s="46">
        <v>0</v>
      </c>
      <c r="Z54" s="46">
        <v>0</v>
      </c>
      <c r="AA54" s="46">
        <v>0</v>
      </c>
      <c r="AB54" s="46">
        <v>2</v>
      </c>
      <c r="AC54" s="46">
        <v>0</v>
      </c>
      <c r="AD54" s="46">
        <v>2</v>
      </c>
      <c r="AE54" s="46">
        <v>0</v>
      </c>
      <c r="AF54" s="43"/>
      <c r="AG54" s="47"/>
      <c r="AH54" s="43"/>
      <c r="AI54" s="47"/>
      <c r="AJ54" s="46">
        <v>0</v>
      </c>
      <c r="AK54" s="46">
        <v>0</v>
      </c>
      <c r="AL54" s="46">
        <v>0</v>
      </c>
      <c r="AM54" s="46">
        <v>2</v>
      </c>
      <c r="AN54" s="46">
        <v>0</v>
      </c>
      <c r="AO54" s="46">
        <v>2</v>
      </c>
      <c r="AP54" s="46">
        <v>0</v>
      </c>
      <c r="AQ54" s="46">
        <v>2</v>
      </c>
      <c r="AR54" s="46">
        <v>0</v>
      </c>
      <c r="AS54" s="46">
        <v>0</v>
      </c>
      <c r="AT54" s="46">
        <v>0</v>
      </c>
      <c r="AU54" s="46">
        <v>2</v>
      </c>
      <c r="AV54" s="46">
        <v>0</v>
      </c>
      <c r="AW54" s="46">
        <v>2</v>
      </c>
      <c r="AX54" s="46">
        <v>2</v>
      </c>
      <c r="AY54" s="46">
        <v>0</v>
      </c>
      <c r="AZ54" s="46">
        <v>0</v>
      </c>
      <c r="BA54" s="46">
        <v>0</v>
      </c>
      <c r="BB54" s="46">
        <v>0</v>
      </c>
      <c r="BC54" s="46">
        <v>0</v>
      </c>
      <c r="BD54" s="46">
        <v>0</v>
      </c>
      <c r="BE54" s="46">
        <v>2</v>
      </c>
      <c r="BF54" s="43"/>
      <c r="BG54" s="47"/>
      <c r="BH54" s="43"/>
      <c r="BI54" s="47"/>
      <c r="BJ54" s="47"/>
      <c r="BK54" s="47"/>
    </row>
    <row r="55" spans="1:63" ht="75" x14ac:dyDescent="0.25">
      <c r="A55" s="36">
        <v>16</v>
      </c>
      <c r="B55" s="42" t="s">
        <v>452</v>
      </c>
      <c r="C55" s="42">
        <v>2002</v>
      </c>
      <c r="D55" s="38">
        <v>2002</v>
      </c>
      <c r="E55" s="38">
        <v>2002</v>
      </c>
      <c r="F55" s="42" t="s">
        <v>17</v>
      </c>
      <c r="G55" s="42" t="s">
        <v>29</v>
      </c>
      <c r="H55" s="42" t="s">
        <v>30</v>
      </c>
      <c r="I55" s="42" t="s">
        <v>31</v>
      </c>
      <c r="J55" s="2">
        <v>0</v>
      </c>
      <c r="K55" s="2">
        <v>2</v>
      </c>
      <c r="L55" s="2">
        <v>2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2</v>
      </c>
      <c r="U55" s="2">
        <v>0</v>
      </c>
      <c r="V55" s="2">
        <v>0</v>
      </c>
      <c r="W55" s="2">
        <v>0</v>
      </c>
      <c r="X55" s="2">
        <v>2</v>
      </c>
      <c r="Y55" s="2">
        <v>0</v>
      </c>
      <c r="Z55" s="2">
        <v>0</v>
      </c>
      <c r="AA55" s="2">
        <v>2</v>
      </c>
      <c r="AB55" s="2">
        <v>0</v>
      </c>
      <c r="AC55" s="2">
        <v>0</v>
      </c>
      <c r="AD55" s="2">
        <v>0</v>
      </c>
      <c r="AE55" s="2">
        <v>0</v>
      </c>
      <c r="AF55" s="36"/>
      <c r="AG55" s="40">
        <v>201.91000366210937</v>
      </c>
      <c r="AH55" s="36">
        <f t="shared" ref="AH55:AH57" si="89">SUM(J55:AF57)</f>
        <v>64</v>
      </c>
      <c r="AI55" s="40">
        <f t="shared" ref="AI55:AI57" si="90">AG55+AH55</f>
        <v>265.91000366210937</v>
      </c>
      <c r="AJ55" s="2">
        <v>0</v>
      </c>
      <c r="AK55" s="2">
        <v>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  <c r="AS55" s="2"/>
      <c r="AT55" s="2"/>
      <c r="AU55" s="2"/>
      <c r="AV55" s="2"/>
      <c r="AW55" s="2">
        <v>0</v>
      </c>
      <c r="AX55" s="2">
        <v>2</v>
      </c>
      <c r="AY55" s="2">
        <v>2</v>
      </c>
      <c r="AZ55" s="2"/>
      <c r="BA55" s="2"/>
      <c r="BB55" s="2"/>
      <c r="BC55" s="2"/>
      <c r="BD55" s="2"/>
      <c r="BE55" s="2"/>
      <c r="BF55" s="36"/>
      <c r="BG55" s="40" t="s">
        <v>847</v>
      </c>
      <c r="BH55" s="36">
        <f t="shared" ref="BH55:BH57" si="91">SUM(AJ55:BF57)</f>
        <v>170</v>
      </c>
      <c r="BI55" s="40">
        <v>10000</v>
      </c>
      <c r="BJ55" s="40">
        <f t="shared" ref="BJ55:BJ57" si="92">MIN(BI55,AI55)</f>
        <v>265.91000366210937</v>
      </c>
      <c r="BK55" s="40">
        <f t="shared" ref="BK55:BK57" si="93">IF( AND(ISNUMBER(BJ$55),ISNUMBER(BJ55)),(BJ55-BJ$55)/BJ$55*100,"")</f>
        <v>0</v>
      </c>
    </row>
    <row r="56" spans="1:63" ht="75" x14ac:dyDescent="0.25">
      <c r="A56" s="37"/>
      <c r="B56" s="11" t="s">
        <v>292</v>
      </c>
      <c r="C56" s="11">
        <v>2002</v>
      </c>
      <c r="D56" s="39"/>
      <c r="E56" s="39"/>
      <c r="F56" s="11">
        <v>2</v>
      </c>
      <c r="G56" s="11" t="s">
        <v>29</v>
      </c>
      <c r="H56" s="11" t="s">
        <v>30</v>
      </c>
      <c r="I56" s="11" t="s">
        <v>31</v>
      </c>
      <c r="J56" s="5">
        <v>0</v>
      </c>
      <c r="K56" s="5">
        <v>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37"/>
      <c r="AG56" s="41"/>
      <c r="AH56" s="37"/>
      <c r="AI56" s="41"/>
      <c r="AJ56" s="5">
        <v>0</v>
      </c>
      <c r="AK56" s="5">
        <v>0</v>
      </c>
      <c r="AL56" s="5">
        <v>2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2</v>
      </c>
      <c r="AZ56" s="5">
        <v>0</v>
      </c>
      <c r="BA56" s="5">
        <v>0</v>
      </c>
      <c r="BB56" s="5">
        <v>2</v>
      </c>
      <c r="BC56" s="5">
        <v>2</v>
      </c>
      <c r="BD56" s="5">
        <v>2</v>
      </c>
      <c r="BE56" s="5">
        <v>0</v>
      </c>
      <c r="BF56" s="37"/>
      <c r="BG56" s="41"/>
      <c r="BH56" s="37"/>
      <c r="BI56" s="41"/>
      <c r="BJ56" s="41"/>
      <c r="BK56" s="41"/>
    </row>
    <row r="57" spans="1:63" ht="75" x14ac:dyDescent="0.25">
      <c r="A57" s="43"/>
      <c r="B57" s="44" t="s">
        <v>147</v>
      </c>
      <c r="C57" s="44">
        <v>2002</v>
      </c>
      <c r="D57" s="45"/>
      <c r="E57" s="45"/>
      <c r="F57" s="44">
        <v>2</v>
      </c>
      <c r="G57" s="44" t="s">
        <v>29</v>
      </c>
      <c r="H57" s="44" t="s">
        <v>30</v>
      </c>
      <c r="I57" s="44" t="s">
        <v>31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46">
        <v>0</v>
      </c>
      <c r="Q57" s="46">
        <v>0</v>
      </c>
      <c r="R57" s="46">
        <v>0</v>
      </c>
      <c r="S57" s="46">
        <v>0</v>
      </c>
      <c r="T57" s="46">
        <v>0</v>
      </c>
      <c r="U57" s="46">
        <v>0</v>
      </c>
      <c r="V57" s="46">
        <v>0</v>
      </c>
      <c r="W57" s="46">
        <v>0</v>
      </c>
      <c r="X57" s="46">
        <v>0</v>
      </c>
      <c r="Y57" s="46">
        <v>50</v>
      </c>
      <c r="Z57" s="46">
        <v>0</v>
      </c>
      <c r="AA57" s="46">
        <v>0</v>
      </c>
      <c r="AB57" s="46">
        <v>2</v>
      </c>
      <c r="AC57" s="46">
        <v>0</v>
      </c>
      <c r="AD57" s="46">
        <v>0</v>
      </c>
      <c r="AE57" s="46">
        <v>0</v>
      </c>
      <c r="AF57" s="43"/>
      <c r="AG57" s="47"/>
      <c r="AH57" s="43"/>
      <c r="AI57" s="47"/>
      <c r="AJ57" s="46">
        <v>0</v>
      </c>
      <c r="AK57" s="46">
        <v>0</v>
      </c>
      <c r="AL57" s="46">
        <v>0</v>
      </c>
      <c r="AM57" s="46">
        <v>0</v>
      </c>
      <c r="AN57" s="46">
        <v>0</v>
      </c>
      <c r="AO57" s="46">
        <v>0</v>
      </c>
      <c r="AP57" s="46">
        <v>0</v>
      </c>
      <c r="AQ57" s="46">
        <v>0</v>
      </c>
      <c r="AR57" s="46">
        <v>0</v>
      </c>
      <c r="AS57" s="46">
        <v>0</v>
      </c>
      <c r="AT57" s="46">
        <v>2</v>
      </c>
      <c r="AU57" s="46">
        <v>0</v>
      </c>
      <c r="AV57" s="46">
        <v>0</v>
      </c>
      <c r="AW57" s="46">
        <v>0</v>
      </c>
      <c r="AX57" s="46">
        <v>50</v>
      </c>
      <c r="AY57" s="46">
        <v>0</v>
      </c>
      <c r="AZ57" s="46">
        <v>0</v>
      </c>
      <c r="BA57" s="46">
        <v>0</v>
      </c>
      <c r="BB57" s="46">
        <v>2</v>
      </c>
      <c r="BC57" s="46">
        <v>0</v>
      </c>
      <c r="BD57" s="46">
        <v>50</v>
      </c>
      <c r="BE57" s="46">
        <v>50</v>
      </c>
      <c r="BF57" s="43"/>
      <c r="BG57" s="47"/>
      <c r="BH57" s="43"/>
      <c r="BI57" s="47"/>
      <c r="BJ57" s="47"/>
      <c r="BK57" s="47"/>
    </row>
    <row r="58" spans="1:63" ht="30" x14ac:dyDescent="0.25">
      <c r="A58" s="36">
        <v>17</v>
      </c>
      <c r="B58" s="42" t="s">
        <v>427</v>
      </c>
      <c r="C58" s="42">
        <v>2000</v>
      </c>
      <c r="D58" s="38">
        <v>2003</v>
      </c>
      <c r="E58" s="38">
        <v>2000</v>
      </c>
      <c r="F58" s="42">
        <v>1</v>
      </c>
      <c r="G58" s="42" t="s">
        <v>24</v>
      </c>
      <c r="H58" s="42" t="s">
        <v>25</v>
      </c>
      <c r="I58" s="42" t="s">
        <v>428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2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2</v>
      </c>
      <c r="Y58" s="2">
        <v>0</v>
      </c>
      <c r="Z58" s="2">
        <v>0</v>
      </c>
      <c r="AA58" s="2">
        <v>0</v>
      </c>
      <c r="AB58" s="2">
        <v>2</v>
      </c>
      <c r="AC58" s="2">
        <v>0</v>
      </c>
      <c r="AD58" s="2">
        <v>0</v>
      </c>
      <c r="AE58" s="2">
        <v>0</v>
      </c>
      <c r="AF58" s="36"/>
      <c r="AG58" s="40">
        <v>244.75</v>
      </c>
      <c r="AH58" s="36">
        <f t="shared" ref="AH58:AH60" si="94">SUM(J58:AF60)</f>
        <v>22</v>
      </c>
      <c r="AI58" s="40">
        <f t="shared" ref="AI58:AI60" si="95">AG58+AH58</f>
        <v>266.75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2</v>
      </c>
      <c r="AS58" s="2">
        <v>0</v>
      </c>
      <c r="AT58" s="2">
        <v>0</v>
      </c>
      <c r="AU58" s="2">
        <v>0</v>
      </c>
      <c r="AV58" s="2">
        <v>0</v>
      </c>
      <c r="AW58" s="2">
        <v>2</v>
      </c>
      <c r="AX58" s="2">
        <v>0</v>
      </c>
      <c r="AY58" s="2">
        <v>0</v>
      </c>
      <c r="AZ58" s="2">
        <v>0</v>
      </c>
      <c r="BA58" s="2">
        <v>0</v>
      </c>
      <c r="BB58" s="2">
        <v>2</v>
      </c>
      <c r="BC58" s="2">
        <v>0</v>
      </c>
      <c r="BD58" s="2">
        <v>2</v>
      </c>
      <c r="BE58" s="2">
        <v>0</v>
      </c>
      <c r="BF58" s="36"/>
      <c r="BG58" s="40">
        <v>245.19000244140625</v>
      </c>
      <c r="BH58" s="36">
        <f t="shared" ref="BH58:BH60" si="96">SUM(AJ58:BF60)</f>
        <v>78</v>
      </c>
      <c r="BI58" s="40">
        <f t="shared" ref="BI58:BI60" si="97">BG58+BH58</f>
        <v>323.19000244140625</v>
      </c>
      <c r="BJ58" s="40">
        <f t="shared" ref="BJ58:BJ60" si="98">MIN(BI58,AI58)</f>
        <v>266.75</v>
      </c>
      <c r="BK58" s="40">
        <f t="shared" ref="BK58:BK60" si="99">IF( AND(ISNUMBER(BJ$58),ISNUMBER(BJ58)),(BJ58-BJ$58)/BJ$58*100,"")</f>
        <v>0</v>
      </c>
    </row>
    <row r="59" spans="1:63" ht="60" x14ac:dyDescent="0.25">
      <c r="A59" s="37"/>
      <c r="B59" s="11" t="s">
        <v>22</v>
      </c>
      <c r="C59" s="11">
        <v>2002</v>
      </c>
      <c r="D59" s="39"/>
      <c r="E59" s="39"/>
      <c r="F59" s="11">
        <v>1</v>
      </c>
      <c r="G59" s="11" t="s">
        <v>24</v>
      </c>
      <c r="H59" s="11" t="s">
        <v>25</v>
      </c>
      <c r="I59" s="11" t="s">
        <v>26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2</v>
      </c>
      <c r="R59" s="5">
        <v>0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2</v>
      </c>
      <c r="AF59" s="37"/>
      <c r="AG59" s="41"/>
      <c r="AH59" s="37"/>
      <c r="AI59" s="41"/>
      <c r="AJ59" s="5">
        <v>0</v>
      </c>
      <c r="AK59" s="5">
        <v>0</v>
      </c>
      <c r="AL59" s="5">
        <v>0</v>
      </c>
      <c r="AM59" s="5">
        <v>0</v>
      </c>
      <c r="AN59" s="5">
        <v>2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2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2</v>
      </c>
      <c r="BE59" s="5">
        <v>0</v>
      </c>
      <c r="BF59" s="37"/>
      <c r="BG59" s="41"/>
      <c r="BH59" s="37"/>
      <c r="BI59" s="41"/>
      <c r="BJ59" s="41"/>
      <c r="BK59" s="41"/>
    </row>
    <row r="60" spans="1:63" ht="60" x14ac:dyDescent="0.25">
      <c r="A60" s="43"/>
      <c r="B60" s="44" t="s">
        <v>314</v>
      </c>
      <c r="C60" s="44">
        <v>2003</v>
      </c>
      <c r="D60" s="45"/>
      <c r="E60" s="45"/>
      <c r="F60" s="44">
        <v>3</v>
      </c>
      <c r="G60" s="44" t="s">
        <v>24</v>
      </c>
      <c r="H60" s="44" t="s">
        <v>123</v>
      </c>
      <c r="I60" s="44" t="s">
        <v>124</v>
      </c>
      <c r="J60" s="46">
        <v>0</v>
      </c>
      <c r="K60" s="46">
        <v>0</v>
      </c>
      <c r="L60" s="46">
        <v>0</v>
      </c>
      <c r="M60" s="46">
        <v>0</v>
      </c>
      <c r="N60" s="46">
        <v>0</v>
      </c>
      <c r="O60" s="46">
        <v>0</v>
      </c>
      <c r="P60" s="46">
        <v>0</v>
      </c>
      <c r="Q60" s="46">
        <v>0</v>
      </c>
      <c r="R60" s="46">
        <v>0</v>
      </c>
      <c r="S60" s="46">
        <v>0</v>
      </c>
      <c r="T60" s="46">
        <v>0</v>
      </c>
      <c r="U60" s="46">
        <v>2</v>
      </c>
      <c r="V60" s="46">
        <v>2</v>
      </c>
      <c r="W60" s="46">
        <v>0</v>
      </c>
      <c r="X60" s="46">
        <v>2</v>
      </c>
      <c r="Y60" s="46">
        <v>0</v>
      </c>
      <c r="Z60" s="46">
        <v>0</v>
      </c>
      <c r="AA60" s="46">
        <v>2</v>
      </c>
      <c r="AB60" s="46">
        <v>0</v>
      </c>
      <c r="AC60" s="46">
        <v>0</v>
      </c>
      <c r="AD60" s="46">
        <v>0</v>
      </c>
      <c r="AE60" s="46">
        <v>2</v>
      </c>
      <c r="AF60" s="43"/>
      <c r="AG60" s="47"/>
      <c r="AH60" s="43"/>
      <c r="AI60" s="47"/>
      <c r="AJ60" s="46">
        <v>0</v>
      </c>
      <c r="AK60" s="46">
        <v>0</v>
      </c>
      <c r="AL60" s="46">
        <v>2</v>
      </c>
      <c r="AM60" s="46">
        <v>0</v>
      </c>
      <c r="AN60" s="46">
        <v>0</v>
      </c>
      <c r="AO60" s="46">
        <v>2</v>
      </c>
      <c r="AP60" s="46">
        <v>2</v>
      </c>
      <c r="AQ60" s="46">
        <v>0</v>
      </c>
      <c r="AR60" s="46">
        <v>2</v>
      </c>
      <c r="AS60" s="46">
        <v>0</v>
      </c>
      <c r="AT60" s="46">
        <v>0</v>
      </c>
      <c r="AU60" s="46">
        <v>2</v>
      </c>
      <c r="AV60" s="46">
        <v>0</v>
      </c>
      <c r="AW60" s="46">
        <v>2</v>
      </c>
      <c r="AX60" s="46">
        <v>0</v>
      </c>
      <c r="AY60" s="46">
        <v>0</v>
      </c>
      <c r="AZ60" s="46">
        <v>0</v>
      </c>
      <c r="BA60" s="46">
        <v>0</v>
      </c>
      <c r="BB60" s="46">
        <v>50</v>
      </c>
      <c r="BC60" s="46">
        <v>0</v>
      </c>
      <c r="BD60" s="46">
        <v>2</v>
      </c>
      <c r="BE60" s="46">
        <v>0</v>
      </c>
      <c r="BF60" s="43"/>
      <c r="BG60" s="47"/>
      <c r="BH60" s="43"/>
      <c r="BI60" s="47"/>
      <c r="BJ60" s="47"/>
      <c r="BK60" s="47"/>
    </row>
    <row r="61" spans="1:63" ht="60" x14ac:dyDescent="0.25">
      <c r="A61" s="36">
        <v>18</v>
      </c>
      <c r="B61" s="42" t="s">
        <v>397</v>
      </c>
      <c r="C61" s="42">
        <v>2001</v>
      </c>
      <c r="D61" s="38">
        <v>2001</v>
      </c>
      <c r="E61" s="38">
        <v>2000</v>
      </c>
      <c r="F61" s="42">
        <v>1</v>
      </c>
      <c r="G61" s="42" t="s">
        <v>80</v>
      </c>
      <c r="H61" s="42" t="s">
        <v>244</v>
      </c>
      <c r="I61" s="42" t="s">
        <v>245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2</v>
      </c>
      <c r="P61" s="2">
        <v>0</v>
      </c>
      <c r="Q61" s="2">
        <v>0</v>
      </c>
      <c r="R61" s="2">
        <v>0</v>
      </c>
      <c r="S61" s="2">
        <v>2</v>
      </c>
      <c r="T61" s="2">
        <v>0</v>
      </c>
      <c r="U61" s="2">
        <v>0</v>
      </c>
      <c r="V61" s="2">
        <v>0</v>
      </c>
      <c r="W61" s="2">
        <v>0</v>
      </c>
      <c r="X61" s="2">
        <v>2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36"/>
      <c r="AG61" s="40">
        <v>188.66999816894531</v>
      </c>
      <c r="AH61" s="36">
        <f t="shared" ref="AH61:AH63" si="100">SUM(J61:AF63)</f>
        <v>118</v>
      </c>
      <c r="AI61" s="40">
        <f t="shared" ref="AI61:AI63" si="101">AG61+AH61</f>
        <v>306.66999816894531</v>
      </c>
      <c r="AJ61" s="2">
        <v>0</v>
      </c>
      <c r="AK61" s="2">
        <v>0</v>
      </c>
      <c r="AL61" s="2">
        <v>2</v>
      </c>
      <c r="AM61" s="2">
        <v>0</v>
      </c>
      <c r="AN61" s="2">
        <v>0</v>
      </c>
      <c r="AO61" s="2">
        <v>0</v>
      </c>
      <c r="AP61" s="2">
        <v>0</v>
      </c>
      <c r="AQ61" s="2">
        <v>2</v>
      </c>
      <c r="AR61" s="2">
        <v>0</v>
      </c>
      <c r="AS61" s="2">
        <v>0</v>
      </c>
      <c r="AT61" s="2">
        <v>0</v>
      </c>
      <c r="AU61" s="2">
        <v>2</v>
      </c>
      <c r="AV61" s="2">
        <v>0</v>
      </c>
      <c r="AW61" s="2">
        <v>0</v>
      </c>
      <c r="AX61" s="2">
        <v>0</v>
      </c>
      <c r="AY61" s="2">
        <v>0</v>
      </c>
      <c r="AZ61" s="2">
        <v>0</v>
      </c>
      <c r="BA61" s="2">
        <v>2</v>
      </c>
      <c r="BB61" s="2">
        <v>0</v>
      </c>
      <c r="BC61" s="2">
        <v>0</v>
      </c>
      <c r="BD61" s="2">
        <v>0</v>
      </c>
      <c r="BE61" s="2">
        <v>2</v>
      </c>
      <c r="BF61" s="36"/>
      <c r="BG61" s="40">
        <v>195.14999389648437</v>
      </c>
      <c r="BH61" s="36">
        <f t="shared" ref="BH61:BH63" si="102">SUM(AJ61:BF63)</f>
        <v>74</v>
      </c>
      <c r="BI61" s="40">
        <f t="shared" ref="BI61:BI63" si="103">BG61+BH61</f>
        <v>269.14999389648437</v>
      </c>
      <c r="BJ61" s="40">
        <f t="shared" ref="BJ61:BJ63" si="104">MIN(BI61,AI61)</f>
        <v>269.14999389648437</v>
      </c>
      <c r="BK61" s="40">
        <f t="shared" ref="BK61:BK63" si="105">IF( AND(ISNUMBER(BJ$61),ISNUMBER(BJ61)),(BJ61-BJ$61)/BJ$61*100,"")</f>
        <v>0</v>
      </c>
    </row>
    <row r="62" spans="1:63" ht="60" x14ac:dyDescent="0.25">
      <c r="A62" s="37"/>
      <c r="B62" s="11" t="s">
        <v>312</v>
      </c>
      <c r="C62" s="11">
        <v>2000</v>
      </c>
      <c r="D62" s="39"/>
      <c r="E62" s="39"/>
      <c r="F62" s="11">
        <v>2</v>
      </c>
      <c r="G62" s="11" t="s">
        <v>212</v>
      </c>
      <c r="H62" s="11" t="s">
        <v>244</v>
      </c>
      <c r="I62" s="11" t="s">
        <v>245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50</v>
      </c>
      <c r="Y62" s="5">
        <v>0</v>
      </c>
      <c r="Z62" s="5">
        <v>2</v>
      </c>
      <c r="AA62" s="5">
        <v>2</v>
      </c>
      <c r="AB62" s="5">
        <v>0</v>
      </c>
      <c r="AC62" s="5">
        <v>0</v>
      </c>
      <c r="AD62" s="5">
        <v>0</v>
      </c>
      <c r="AE62" s="5">
        <v>0</v>
      </c>
      <c r="AF62" s="37"/>
      <c r="AG62" s="41"/>
      <c r="AH62" s="37"/>
      <c r="AI62" s="41"/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2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2</v>
      </c>
      <c r="BB62" s="5">
        <v>0</v>
      </c>
      <c r="BC62" s="5">
        <v>0</v>
      </c>
      <c r="BD62" s="5">
        <v>0</v>
      </c>
      <c r="BE62" s="5">
        <v>0</v>
      </c>
      <c r="BF62" s="37"/>
      <c r="BG62" s="41"/>
      <c r="BH62" s="37"/>
      <c r="BI62" s="41"/>
      <c r="BJ62" s="41"/>
      <c r="BK62" s="41"/>
    </row>
    <row r="63" spans="1:63" ht="45" x14ac:dyDescent="0.25">
      <c r="A63" s="43"/>
      <c r="B63" s="44" t="s">
        <v>211</v>
      </c>
      <c r="C63" s="44">
        <v>2000</v>
      </c>
      <c r="D63" s="45"/>
      <c r="E63" s="45"/>
      <c r="F63" s="44">
        <v>2</v>
      </c>
      <c r="G63" s="44" t="s">
        <v>212</v>
      </c>
      <c r="H63" s="44" t="s">
        <v>213</v>
      </c>
      <c r="I63" s="44" t="s">
        <v>214</v>
      </c>
      <c r="J63" s="46">
        <v>0</v>
      </c>
      <c r="K63" s="46">
        <v>0</v>
      </c>
      <c r="L63" s="46">
        <v>0</v>
      </c>
      <c r="M63" s="46">
        <v>0</v>
      </c>
      <c r="N63" s="46">
        <v>0</v>
      </c>
      <c r="O63" s="46">
        <v>0</v>
      </c>
      <c r="P63" s="46">
        <v>0</v>
      </c>
      <c r="Q63" s="46">
        <v>0</v>
      </c>
      <c r="R63" s="46">
        <v>50</v>
      </c>
      <c r="S63" s="46">
        <v>0</v>
      </c>
      <c r="T63" s="46">
        <v>0</v>
      </c>
      <c r="U63" s="46">
        <v>2</v>
      </c>
      <c r="V63" s="46">
        <v>0</v>
      </c>
      <c r="W63" s="46">
        <v>0</v>
      </c>
      <c r="X63" s="46">
        <v>0</v>
      </c>
      <c r="Y63" s="46">
        <v>0</v>
      </c>
      <c r="Z63" s="46">
        <v>0</v>
      </c>
      <c r="AA63" s="46">
        <v>2</v>
      </c>
      <c r="AB63" s="46">
        <v>2</v>
      </c>
      <c r="AC63" s="46">
        <v>0</v>
      </c>
      <c r="AD63" s="46">
        <v>0</v>
      </c>
      <c r="AE63" s="46">
        <v>0</v>
      </c>
      <c r="AF63" s="43"/>
      <c r="AG63" s="47"/>
      <c r="AH63" s="43"/>
      <c r="AI63" s="47"/>
      <c r="AJ63" s="46">
        <v>0</v>
      </c>
      <c r="AK63" s="46">
        <v>0</v>
      </c>
      <c r="AL63" s="46">
        <v>0</v>
      </c>
      <c r="AM63" s="46">
        <v>2</v>
      </c>
      <c r="AN63" s="46">
        <v>0</v>
      </c>
      <c r="AO63" s="46">
        <v>0</v>
      </c>
      <c r="AP63" s="46">
        <v>0</v>
      </c>
      <c r="AQ63" s="46">
        <v>0</v>
      </c>
      <c r="AR63" s="46">
        <v>0</v>
      </c>
      <c r="AS63" s="46">
        <v>50</v>
      </c>
      <c r="AT63" s="46">
        <v>0</v>
      </c>
      <c r="AU63" s="46">
        <v>0</v>
      </c>
      <c r="AV63" s="46">
        <v>0</v>
      </c>
      <c r="AW63" s="46">
        <v>0</v>
      </c>
      <c r="AX63" s="46">
        <v>2</v>
      </c>
      <c r="AY63" s="46">
        <v>0</v>
      </c>
      <c r="AZ63" s="46">
        <v>0</v>
      </c>
      <c r="BA63" s="46">
        <v>0</v>
      </c>
      <c r="BB63" s="46">
        <v>2</v>
      </c>
      <c r="BC63" s="46">
        <v>0</v>
      </c>
      <c r="BD63" s="46">
        <v>2</v>
      </c>
      <c r="BE63" s="46">
        <v>2</v>
      </c>
      <c r="BF63" s="43"/>
      <c r="BG63" s="47"/>
      <c r="BH63" s="43"/>
      <c r="BI63" s="47"/>
      <c r="BJ63" s="47"/>
      <c r="BK63" s="47"/>
    </row>
    <row r="64" spans="1:63" ht="90" x14ac:dyDescent="0.25">
      <c r="A64" s="36">
        <v>19</v>
      </c>
      <c r="B64" s="42" t="s">
        <v>226</v>
      </c>
      <c r="C64" s="42">
        <v>2003</v>
      </c>
      <c r="D64" s="38">
        <v>2003</v>
      </c>
      <c r="E64" s="38">
        <v>2002</v>
      </c>
      <c r="F64" s="42">
        <v>1</v>
      </c>
      <c r="G64" s="42" t="s">
        <v>11</v>
      </c>
      <c r="H64" s="42" t="s">
        <v>12</v>
      </c>
      <c r="I64" s="42" t="s">
        <v>13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2</v>
      </c>
      <c r="P64" s="2">
        <v>0</v>
      </c>
      <c r="Q64" s="2">
        <v>0</v>
      </c>
      <c r="R64" s="2">
        <v>0</v>
      </c>
      <c r="S64" s="2">
        <v>50</v>
      </c>
      <c r="T64" s="2">
        <v>0</v>
      </c>
      <c r="U64" s="2">
        <v>0</v>
      </c>
      <c r="V64" s="2">
        <v>0</v>
      </c>
      <c r="W64" s="2">
        <v>0</v>
      </c>
      <c r="X64" s="2">
        <v>50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36"/>
      <c r="AG64" s="40">
        <v>283.08999633789062</v>
      </c>
      <c r="AH64" s="36">
        <f t="shared" ref="AH64:AH66" si="106">SUM(J64:AF66)</f>
        <v>164</v>
      </c>
      <c r="AI64" s="40">
        <f t="shared" ref="AI64:AI66" si="107">AG64+AH64</f>
        <v>447.08999633789062</v>
      </c>
      <c r="AJ64" s="2">
        <v>0</v>
      </c>
      <c r="AK64" s="2">
        <v>0</v>
      </c>
      <c r="AL64" s="2">
        <v>0</v>
      </c>
      <c r="AM64" s="2">
        <v>0</v>
      </c>
      <c r="AN64" s="2">
        <v>2</v>
      </c>
      <c r="AO64" s="2">
        <v>0</v>
      </c>
      <c r="AP64" s="2">
        <v>0</v>
      </c>
      <c r="AQ64" s="2">
        <v>0</v>
      </c>
      <c r="AR64" s="2">
        <v>0</v>
      </c>
      <c r="AS64" s="2">
        <v>2</v>
      </c>
      <c r="AT64" s="2">
        <v>0</v>
      </c>
      <c r="AU64" s="2">
        <v>0</v>
      </c>
      <c r="AV64" s="2">
        <v>0</v>
      </c>
      <c r="AW64" s="2">
        <v>0</v>
      </c>
      <c r="AX64" s="2">
        <v>2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2</v>
      </c>
      <c r="BE64" s="2">
        <v>2</v>
      </c>
      <c r="BF64" s="36"/>
      <c r="BG64" s="40">
        <v>247.16999816894531</v>
      </c>
      <c r="BH64" s="36">
        <f t="shared" ref="BH64:BH66" si="108">SUM(AJ64:BF66)</f>
        <v>32</v>
      </c>
      <c r="BI64" s="40">
        <f t="shared" ref="BI64:BI66" si="109">BG64+BH64</f>
        <v>279.16999816894531</v>
      </c>
      <c r="BJ64" s="40">
        <f t="shared" ref="BJ64:BJ66" si="110">MIN(BI64,AI64)</f>
        <v>279.16999816894531</v>
      </c>
      <c r="BK64" s="40">
        <f t="shared" ref="BK64:BK66" si="111">IF( AND(ISNUMBER(BJ$64),ISNUMBER(BJ64)),(BJ64-BJ$64)/BJ$64*100,"")</f>
        <v>0</v>
      </c>
    </row>
    <row r="65" spans="1:63" ht="90" x14ac:dyDescent="0.25">
      <c r="A65" s="37"/>
      <c r="B65" s="11" t="s">
        <v>218</v>
      </c>
      <c r="C65" s="11">
        <v>2002</v>
      </c>
      <c r="D65" s="39"/>
      <c r="E65" s="39"/>
      <c r="F65" s="11">
        <v>1</v>
      </c>
      <c r="G65" s="11" t="s">
        <v>11</v>
      </c>
      <c r="H65" s="11" t="s">
        <v>12</v>
      </c>
      <c r="I65" s="11" t="s">
        <v>13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37"/>
      <c r="AG65" s="41"/>
      <c r="AH65" s="37"/>
      <c r="AI65" s="41"/>
      <c r="AJ65" s="5">
        <v>0</v>
      </c>
      <c r="AK65" s="5">
        <v>0</v>
      </c>
      <c r="AL65" s="5">
        <v>0</v>
      </c>
      <c r="AM65" s="5">
        <v>2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2</v>
      </c>
      <c r="AT65" s="5">
        <v>0</v>
      </c>
      <c r="AU65" s="5">
        <v>2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2</v>
      </c>
      <c r="BE65" s="5">
        <v>0</v>
      </c>
      <c r="BF65" s="37"/>
      <c r="BG65" s="41"/>
      <c r="BH65" s="37"/>
      <c r="BI65" s="41"/>
      <c r="BJ65" s="41"/>
      <c r="BK65" s="41"/>
    </row>
    <row r="66" spans="1:63" ht="90" x14ac:dyDescent="0.25">
      <c r="A66" s="43"/>
      <c r="B66" s="44" t="s">
        <v>9</v>
      </c>
      <c r="C66" s="44">
        <v>2003</v>
      </c>
      <c r="D66" s="45"/>
      <c r="E66" s="45"/>
      <c r="F66" s="44">
        <v>2</v>
      </c>
      <c r="G66" s="44" t="s">
        <v>11</v>
      </c>
      <c r="H66" s="44" t="s">
        <v>12</v>
      </c>
      <c r="I66" s="44" t="s">
        <v>13</v>
      </c>
      <c r="J66" s="46">
        <v>0</v>
      </c>
      <c r="K66" s="46">
        <v>2</v>
      </c>
      <c r="L66" s="46">
        <v>0</v>
      </c>
      <c r="M66" s="46">
        <v>0</v>
      </c>
      <c r="N66" s="46">
        <v>0</v>
      </c>
      <c r="O66" s="46">
        <v>0</v>
      </c>
      <c r="P66" s="46">
        <v>0</v>
      </c>
      <c r="Q66" s="46">
        <v>0</v>
      </c>
      <c r="R66" s="46">
        <v>0</v>
      </c>
      <c r="S66" s="46">
        <v>50</v>
      </c>
      <c r="T66" s="46">
        <v>2</v>
      </c>
      <c r="U66" s="46">
        <v>0</v>
      </c>
      <c r="V66" s="46">
        <v>2</v>
      </c>
      <c r="W66" s="46">
        <v>0</v>
      </c>
      <c r="X66" s="46">
        <v>0</v>
      </c>
      <c r="Y66" s="46">
        <v>0</v>
      </c>
      <c r="Z66" s="46">
        <v>0</v>
      </c>
      <c r="AA66" s="46">
        <v>2</v>
      </c>
      <c r="AB66" s="46">
        <v>0</v>
      </c>
      <c r="AC66" s="46">
        <v>0</v>
      </c>
      <c r="AD66" s="46">
        <v>2</v>
      </c>
      <c r="AE66" s="46">
        <v>0</v>
      </c>
      <c r="AF66" s="43"/>
      <c r="AG66" s="47"/>
      <c r="AH66" s="43"/>
      <c r="AI66" s="47"/>
      <c r="AJ66" s="46">
        <v>2</v>
      </c>
      <c r="AK66" s="46">
        <v>2</v>
      </c>
      <c r="AL66" s="46">
        <v>0</v>
      </c>
      <c r="AM66" s="46">
        <v>0</v>
      </c>
      <c r="AN66" s="46">
        <v>0</v>
      </c>
      <c r="AO66" s="46">
        <v>0</v>
      </c>
      <c r="AP66" s="46">
        <v>0</v>
      </c>
      <c r="AQ66" s="46">
        <v>0</v>
      </c>
      <c r="AR66" s="46">
        <v>0</v>
      </c>
      <c r="AS66" s="46">
        <v>2</v>
      </c>
      <c r="AT66" s="46">
        <v>0</v>
      </c>
      <c r="AU66" s="46">
        <v>2</v>
      </c>
      <c r="AV66" s="46">
        <v>0</v>
      </c>
      <c r="AW66" s="46">
        <v>0</v>
      </c>
      <c r="AX66" s="46">
        <v>2</v>
      </c>
      <c r="AY66" s="46">
        <v>0</v>
      </c>
      <c r="AZ66" s="46">
        <v>0</v>
      </c>
      <c r="BA66" s="46">
        <v>0</v>
      </c>
      <c r="BB66" s="46">
        <v>0</v>
      </c>
      <c r="BC66" s="46">
        <v>0</v>
      </c>
      <c r="BD66" s="46">
        <v>2</v>
      </c>
      <c r="BE66" s="46">
        <v>2</v>
      </c>
      <c r="BF66" s="43"/>
      <c r="BG66" s="47"/>
      <c r="BH66" s="43"/>
      <c r="BI66" s="47"/>
      <c r="BJ66" s="47"/>
      <c r="BK66" s="47"/>
    </row>
    <row r="67" spans="1:63" ht="30" x14ac:dyDescent="0.25">
      <c r="A67" s="36">
        <v>20</v>
      </c>
      <c r="B67" s="42" t="s">
        <v>305</v>
      </c>
      <c r="C67" s="42">
        <v>2000</v>
      </c>
      <c r="D67" s="38">
        <v>2003</v>
      </c>
      <c r="E67" s="38">
        <v>2000</v>
      </c>
      <c r="F67" s="42" t="s">
        <v>17</v>
      </c>
      <c r="G67" s="42" t="s">
        <v>35</v>
      </c>
      <c r="H67" s="42" t="s">
        <v>36</v>
      </c>
      <c r="I67" s="42" t="s">
        <v>261</v>
      </c>
      <c r="J67" s="2">
        <v>2</v>
      </c>
      <c r="K67" s="2">
        <v>2</v>
      </c>
      <c r="L67" s="2">
        <v>2</v>
      </c>
      <c r="M67" s="2">
        <v>0</v>
      </c>
      <c r="N67" s="2">
        <v>2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2</v>
      </c>
      <c r="U67" s="2">
        <v>0</v>
      </c>
      <c r="V67" s="2">
        <v>0</v>
      </c>
      <c r="W67" s="2">
        <v>0</v>
      </c>
      <c r="X67" s="2">
        <v>2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2</v>
      </c>
      <c r="AE67" s="2">
        <v>0</v>
      </c>
      <c r="AF67" s="36"/>
      <c r="AG67" s="40">
        <v>178.80999755859375</v>
      </c>
      <c r="AH67" s="36">
        <f t="shared" ref="AH67:AH69" si="112">SUM(J67:AF69)</f>
        <v>178</v>
      </c>
      <c r="AI67" s="40">
        <f t="shared" ref="AI67:AI69" si="113">AG67+AH67</f>
        <v>356.80999755859375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2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2</v>
      </c>
      <c r="AX67" s="2">
        <v>2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2</v>
      </c>
      <c r="BE67" s="2">
        <v>0</v>
      </c>
      <c r="BF67" s="36"/>
      <c r="BG67" s="40">
        <v>220.97999572753906</v>
      </c>
      <c r="BH67" s="36">
        <f t="shared" ref="BH67:BH69" si="114">SUM(AJ67:BF69)</f>
        <v>76</v>
      </c>
      <c r="BI67" s="40">
        <f t="shared" ref="BI67:BI69" si="115">BG67+BH67</f>
        <v>296.97999572753906</v>
      </c>
      <c r="BJ67" s="40">
        <f t="shared" ref="BJ67:BJ69" si="116">MIN(BI67,AI67)</f>
        <v>296.97999572753906</v>
      </c>
      <c r="BK67" s="40">
        <f t="shared" ref="BK67:BK69" si="117">IF( AND(ISNUMBER(BJ$67),ISNUMBER(BJ67)),(BJ67-BJ$67)/BJ$67*100,"")</f>
        <v>0</v>
      </c>
    </row>
    <row r="68" spans="1:63" ht="45" x14ac:dyDescent="0.25">
      <c r="A68" s="37"/>
      <c r="B68" s="11" t="s">
        <v>106</v>
      </c>
      <c r="C68" s="11">
        <v>2002</v>
      </c>
      <c r="D68" s="39"/>
      <c r="E68" s="39"/>
      <c r="F68" s="11">
        <v>3</v>
      </c>
      <c r="G68" s="11" t="s">
        <v>35</v>
      </c>
      <c r="H68" s="11" t="s">
        <v>107</v>
      </c>
      <c r="I68" s="11" t="s">
        <v>108</v>
      </c>
      <c r="J68" s="5">
        <v>0</v>
      </c>
      <c r="K68" s="5">
        <v>0</v>
      </c>
      <c r="L68" s="5">
        <v>0</v>
      </c>
      <c r="M68" s="5">
        <v>0</v>
      </c>
      <c r="N68" s="5">
        <v>50</v>
      </c>
      <c r="O68" s="5">
        <v>50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2</v>
      </c>
      <c r="Z68" s="5">
        <v>0</v>
      </c>
      <c r="AA68" s="5">
        <v>2</v>
      </c>
      <c r="AB68" s="5">
        <v>2</v>
      </c>
      <c r="AC68" s="5">
        <v>0</v>
      </c>
      <c r="AD68" s="5">
        <v>2</v>
      </c>
      <c r="AE68" s="5">
        <v>0</v>
      </c>
      <c r="AF68" s="37"/>
      <c r="AG68" s="41"/>
      <c r="AH68" s="37"/>
      <c r="AI68" s="41"/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2</v>
      </c>
      <c r="AS68" s="5">
        <v>0</v>
      </c>
      <c r="AT68" s="5">
        <v>0</v>
      </c>
      <c r="AU68" s="5">
        <v>0</v>
      </c>
      <c r="AV68" s="5">
        <v>0</v>
      </c>
      <c r="AW68" s="5">
        <v>50</v>
      </c>
      <c r="AX68" s="5">
        <v>2</v>
      </c>
      <c r="AY68" s="5">
        <v>2</v>
      </c>
      <c r="AZ68" s="5">
        <v>0</v>
      </c>
      <c r="BA68" s="5">
        <v>0</v>
      </c>
      <c r="BB68" s="5">
        <v>2</v>
      </c>
      <c r="BC68" s="5">
        <v>0</v>
      </c>
      <c r="BD68" s="5">
        <v>2</v>
      </c>
      <c r="BE68" s="5">
        <v>0</v>
      </c>
      <c r="BF68" s="37"/>
      <c r="BG68" s="41"/>
      <c r="BH68" s="37"/>
      <c r="BI68" s="41"/>
      <c r="BJ68" s="41"/>
      <c r="BK68" s="41"/>
    </row>
    <row r="69" spans="1:63" ht="30" x14ac:dyDescent="0.25">
      <c r="A69" s="43"/>
      <c r="B69" s="44" t="s">
        <v>419</v>
      </c>
      <c r="C69" s="44">
        <v>2003</v>
      </c>
      <c r="D69" s="45"/>
      <c r="E69" s="45"/>
      <c r="F69" s="44">
        <v>2</v>
      </c>
      <c r="G69" s="44" t="s">
        <v>35</v>
      </c>
      <c r="H69" s="44" t="s">
        <v>36</v>
      </c>
      <c r="I69" s="44" t="s">
        <v>261</v>
      </c>
      <c r="J69" s="46">
        <v>0</v>
      </c>
      <c r="K69" s="46">
        <v>0</v>
      </c>
      <c r="L69" s="46">
        <v>2</v>
      </c>
      <c r="M69" s="46">
        <v>0</v>
      </c>
      <c r="N69" s="46">
        <v>2</v>
      </c>
      <c r="O69" s="46">
        <v>0</v>
      </c>
      <c r="P69" s="46">
        <v>0</v>
      </c>
      <c r="Q69" s="46">
        <v>0</v>
      </c>
      <c r="R69" s="46">
        <v>0</v>
      </c>
      <c r="S69" s="46">
        <v>0</v>
      </c>
      <c r="T69" s="46">
        <v>0</v>
      </c>
      <c r="U69" s="46">
        <v>0</v>
      </c>
      <c r="V69" s="46">
        <v>0</v>
      </c>
      <c r="W69" s="46">
        <v>0</v>
      </c>
      <c r="X69" s="46">
        <v>0</v>
      </c>
      <c r="Y69" s="46">
        <v>50</v>
      </c>
      <c r="Z69" s="46">
        <v>0</v>
      </c>
      <c r="AA69" s="46">
        <v>0</v>
      </c>
      <c r="AB69" s="46">
        <v>2</v>
      </c>
      <c r="AC69" s="46">
        <v>0</v>
      </c>
      <c r="AD69" s="46">
        <v>0</v>
      </c>
      <c r="AE69" s="46">
        <v>0</v>
      </c>
      <c r="AF69" s="43"/>
      <c r="AG69" s="47"/>
      <c r="AH69" s="43"/>
      <c r="AI69" s="47"/>
      <c r="AJ69" s="46">
        <v>0</v>
      </c>
      <c r="AK69" s="46">
        <v>0</v>
      </c>
      <c r="AL69" s="46">
        <v>0</v>
      </c>
      <c r="AM69" s="46">
        <v>0</v>
      </c>
      <c r="AN69" s="46">
        <v>0</v>
      </c>
      <c r="AO69" s="46">
        <v>0</v>
      </c>
      <c r="AP69" s="46">
        <v>0</v>
      </c>
      <c r="AQ69" s="46">
        <v>0</v>
      </c>
      <c r="AR69" s="46">
        <v>0</v>
      </c>
      <c r="AS69" s="46">
        <v>0</v>
      </c>
      <c r="AT69" s="46">
        <v>0</v>
      </c>
      <c r="AU69" s="46">
        <v>0</v>
      </c>
      <c r="AV69" s="46">
        <v>0</v>
      </c>
      <c r="AW69" s="46">
        <v>0</v>
      </c>
      <c r="AX69" s="46">
        <v>2</v>
      </c>
      <c r="AY69" s="46">
        <v>0</v>
      </c>
      <c r="AZ69" s="46">
        <v>0</v>
      </c>
      <c r="BA69" s="46">
        <v>2</v>
      </c>
      <c r="BB69" s="46">
        <v>2</v>
      </c>
      <c r="BC69" s="46">
        <v>0</v>
      </c>
      <c r="BD69" s="46">
        <v>0</v>
      </c>
      <c r="BE69" s="46">
        <v>2</v>
      </c>
      <c r="BF69" s="43"/>
      <c r="BG69" s="47"/>
      <c r="BH69" s="43"/>
      <c r="BI69" s="47"/>
      <c r="BJ69" s="47"/>
      <c r="BK69" s="47"/>
    </row>
    <row r="70" spans="1:63" ht="90" x14ac:dyDescent="0.25">
      <c r="A70" s="36">
        <v>21</v>
      </c>
      <c r="B70" s="42" t="s">
        <v>222</v>
      </c>
      <c r="C70" s="42">
        <v>1999</v>
      </c>
      <c r="D70" s="38">
        <v>2003</v>
      </c>
      <c r="E70" s="38">
        <v>1999</v>
      </c>
      <c r="F70" s="42">
        <v>1</v>
      </c>
      <c r="G70" s="42" t="s">
        <v>18</v>
      </c>
      <c r="H70" s="42" t="s">
        <v>162</v>
      </c>
      <c r="I70" s="42" t="s">
        <v>163</v>
      </c>
      <c r="J70" s="2">
        <v>0</v>
      </c>
      <c r="K70" s="2">
        <v>0</v>
      </c>
      <c r="L70" s="2">
        <v>2</v>
      </c>
      <c r="M70" s="2">
        <v>0</v>
      </c>
      <c r="N70" s="2">
        <v>0</v>
      </c>
      <c r="O70" s="2">
        <v>0</v>
      </c>
      <c r="P70" s="2">
        <v>0</v>
      </c>
      <c r="Q70" s="2">
        <v>2</v>
      </c>
      <c r="R70" s="2">
        <v>0</v>
      </c>
      <c r="S70" s="2">
        <v>0</v>
      </c>
      <c r="T70" s="2">
        <v>0</v>
      </c>
      <c r="U70" s="2">
        <v>2</v>
      </c>
      <c r="V70" s="2">
        <v>0</v>
      </c>
      <c r="W70" s="2">
        <v>0</v>
      </c>
      <c r="X70" s="2">
        <v>2</v>
      </c>
      <c r="Y70" s="2">
        <v>0</v>
      </c>
      <c r="Z70" s="2">
        <v>0</v>
      </c>
      <c r="AA70" s="2">
        <v>0</v>
      </c>
      <c r="AB70" s="2">
        <v>2</v>
      </c>
      <c r="AC70" s="2">
        <v>0</v>
      </c>
      <c r="AD70" s="2"/>
      <c r="AE70" s="2"/>
      <c r="AF70" s="36"/>
      <c r="AG70" s="40" t="s">
        <v>847</v>
      </c>
      <c r="AH70" s="36">
        <f t="shared" ref="AH70:AH72" si="118">SUM(J70:AF72)</f>
        <v>174</v>
      </c>
      <c r="AI70" s="40">
        <v>10000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2</v>
      </c>
      <c r="AR70" s="2">
        <v>2</v>
      </c>
      <c r="AS70" s="2">
        <v>2</v>
      </c>
      <c r="AT70" s="2">
        <v>0</v>
      </c>
      <c r="AU70" s="2">
        <v>2</v>
      </c>
      <c r="AV70" s="2">
        <v>0</v>
      </c>
      <c r="AW70" s="2">
        <v>0</v>
      </c>
      <c r="AX70" s="2">
        <v>2</v>
      </c>
      <c r="AY70" s="2">
        <v>2</v>
      </c>
      <c r="AZ70" s="2">
        <v>0</v>
      </c>
      <c r="BA70" s="2">
        <v>0</v>
      </c>
      <c r="BB70" s="2">
        <v>0</v>
      </c>
      <c r="BC70" s="2">
        <v>0</v>
      </c>
      <c r="BD70" s="2">
        <v>2</v>
      </c>
      <c r="BE70" s="2">
        <v>0</v>
      </c>
      <c r="BF70" s="36"/>
      <c r="BG70" s="40">
        <v>238.38999938964844</v>
      </c>
      <c r="BH70" s="36">
        <f t="shared" ref="BH70:BH72" si="119">SUM(AJ70:BF72)</f>
        <v>78</v>
      </c>
      <c r="BI70" s="40">
        <f t="shared" ref="BI70:BI72" si="120">BG70+BH70</f>
        <v>316.38999938964844</v>
      </c>
      <c r="BJ70" s="40">
        <f t="shared" ref="BJ70:BJ72" si="121">MIN(BI70,AI70)</f>
        <v>316.38999938964844</v>
      </c>
      <c r="BK70" s="40">
        <f t="shared" ref="BK70:BK72" si="122">IF( AND(ISNUMBER(BJ$70),ISNUMBER(BJ70)),(BJ70-BJ$70)/BJ$70*100,"")</f>
        <v>0</v>
      </c>
    </row>
    <row r="71" spans="1:63" ht="60" x14ac:dyDescent="0.25">
      <c r="A71" s="37"/>
      <c r="B71" s="11" t="s">
        <v>16</v>
      </c>
      <c r="C71" s="11">
        <v>2000</v>
      </c>
      <c r="D71" s="39"/>
      <c r="E71" s="39"/>
      <c r="F71" s="11" t="s">
        <v>17</v>
      </c>
      <c r="G71" s="11" t="s">
        <v>18</v>
      </c>
      <c r="H71" s="11" t="s">
        <v>19</v>
      </c>
      <c r="I71" s="11" t="s">
        <v>20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2</v>
      </c>
      <c r="R71" s="5">
        <v>0</v>
      </c>
      <c r="S71" s="5">
        <v>2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2</v>
      </c>
      <c r="AB71" s="5">
        <v>2</v>
      </c>
      <c r="AC71" s="5">
        <v>2</v>
      </c>
      <c r="AD71" s="5"/>
      <c r="AE71" s="5"/>
      <c r="AF71" s="37"/>
      <c r="AG71" s="41"/>
      <c r="AH71" s="37"/>
      <c r="AI71" s="41"/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0</v>
      </c>
      <c r="AW71" s="5">
        <v>0</v>
      </c>
      <c r="AX71" s="5">
        <v>2</v>
      </c>
      <c r="AY71" s="5">
        <v>2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37"/>
      <c r="BG71" s="41"/>
      <c r="BH71" s="37"/>
      <c r="BI71" s="41"/>
      <c r="BJ71" s="41"/>
      <c r="BK71" s="41"/>
    </row>
    <row r="72" spans="1:63" ht="90" x14ac:dyDescent="0.25">
      <c r="A72" s="43"/>
      <c r="B72" s="44" t="s">
        <v>470</v>
      </c>
      <c r="C72" s="44">
        <v>2003</v>
      </c>
      <c r="D72" s="45"/>
      <c r="E72" s="45"/>
      <c r="F72" s="44">
        <v>1</v>
      </c>
      <c r="G72" s="44" t="s">
        <v>18</v>
      </c>
      <c r="H72" s="44" t="s">
        <v>162</v>
      </c>
      <c r="I72" s="44" t="s">
        <v>163</v>
      </c>
      <c r="J72" s="46">
        <v>0</v>
      </c>
      <c r="K72" s="46">
        <v>0</v>
      </c>
      <c r="L72" s="46">
        <v>0</v>
      </c>
      <c r="M72" s="46">
        <v>0</v>
      </c>
      <c r="N72" s="46">
        <v>2</v>
      </c>
      <c r="O72" s="46">
        <v>0</v>
      </c>
      <c r="P72" s="46">
        <v>0</v>
      </c>
      <c r="Q72" s="46">
        <v>0</v>
      </c>
      <c r="R72" s="46">
        <v>50</v>
      </c>
      <c r="S72" s="46">
        <v>0</v>
      </c>
      <c r="T72" s="46">
        <v>0</v>
      </c>
      <c r="U72" s="46">
        <v>50</v>
      </c>
      <c r="V72" s="46">
        <v>0</v>
      </c>
      <c r="W72" s="46">
        <v>0</v>
      </c>
      <c r="X72" s="46">
        <v>0</v>
      </c>
      <c r="Y72" s="46">
        <v>50</v>
      </c>
      <c r="Z72" s="46">
        <v>2</v>
      </c>
      <c r="AA72" s="46">
        <v>0</v>
      </c>
      <c r="AB72" s="46">
        <v>0</v>
      </c>
      <c r="AC72" s="46">
        <v>0</v>
      </c>
      <c r="AD72" s="46"/>
      <c r="AE72" s="46"/>
      <c r="AF72" s="43"/>
      <c r="AG72" s="47"/>
      <c r="AH72" s="43"/>
      <c r="AI72" s="47"/>
      <c r="AJ72" s="46">
        <v>0</v>
      </c>
      <c r="AK72" s="46">
        <v>0</v>
      </c>
      <c r="AL72" s="46">
        <v>0</v>
      </c>
      <c r="AM72" s="46">
        <v>0</v>
      </c>
      <c r="AN72" s="46">
        <v>0</v>
      </c>
      <c r="AO72" s="46">
        <v>0</v>
      </c>
      <c r="AP72" s="46">
        <v>0</v>
      </c>
      <c r="AQ72" s="46">
        <v>0</v>
      </c>
      <c r="AR72" s="46">
        <v>0</v>
      </c>
      <c r="AS72" s="46">
        <v>2</v>
      </c>
      <c r="AT72" s="46">
        <v>50</v>
      </c>
      <c r="AU72" s="46">
        <v>0</v>
      </c>
      <c r="AV72" s="46">
        <v>0</v>
      </c>
      <c r="AW72" s="46">
        <v>0</v>
      </c>
      <c r="AX72" s="46">
        <v>2</v>
      </c>
      <c r="AY72" s="46">
        <v>0</v>
      </c>
      <c r="AZ72" s="46">
        <v>0</v>
      </c>
      <c r="BA72" s="46">
        <v>2</v>
      </c>
      <c r="BB72" s="46">
        <v>0</v>
      </c>
      <c r="BC72" s="46">
        <v>0</v>
      </c>
      <c r="BD72" s="46">
        <v>2</v>
      </c>
      <c r="BE72" s="46">
        <v>0</v>
      </c>
      <c r="BF72" s="43"/>
      <c r="BG72" s="47"/>
      <c r="BH72" s="43"/>
      <c r="BI72" s="47"/>
      <c r="BJ72" s="47"/>
      <c r="BK72" s="47"/>
    </row>
    <row r="73" spans="1:63" ht="45" x14ac:dyDescent="0.25">
      <c r="A73" s="36">
        <v>22</v>
      </c>
      <c r="B73" s="42" t="s">
        <v>425</v>
      </c>
      <c r="C73" s="42">
        <v>2003</v>
      </c>
      <c r="D73" s="38">
        <v>2003</v>
      </c>
      <c r="E73" s="38">
        <v>2001</v>
      </c>
      <c r="F73" s="42">
        <v>3</v>
      </c>
      <c r="G73" s="42" t="s">
        <v>35</v>
      </c>
      <c r="H73" s="42" t="s">
        <v>107</v>
      </c>
      <c r="I73" s="42" t="s">
        <v>108</v>
      </c>
      <c r="J73" s="2">
        <v>2</v>
      </c>
      <c r="K73" s="2">
        <v>0</v>
      </c>
      <c r="L73" s="2">
        <v>2</v>
      </c>
      <c r="M73" s="2">
        <v>2</v>
      </c>
      <c r="N73" s="2">
        <v>2</v>
      </c>
      <c r="O73" s="2">
        <v>0</v>
      </c>
      <c r="P73" s="2">
        <v>0</v>
      </c>
      <c r="Q73" s="2">
        <v>0</v>
      </c>
      <c r="R73" s="2">
        <v>2</v>
      </c>
      <c r="S73" s="2">
        <v>0</v>
      </c>
      <c r="T73" s="2">
        <v>0</v>
      </c>
      <c r="U73" s="2">
        <v>2</v>
      </c>
      <c r="V73" s="2">
        <v>0</v>
      </c>
      <c r="W73" s="2">
        <v>0</v>
      </c>
      <c r="X73" s="2">
        <v>2</v>
      </c>
      <c r="Y73" s="2">
        <v>2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36"/>
      <c r="AG73" s="40">
        <v>256.3599853515625</v>
      </c>
      <c r="AH73" s="36">
        <f t="shared" ref="AH73:AH75" si="123">SUM(J73:AF75)</f>
        <v>188</v>
      </c>
      <c r="AI73" s="40">
        <f t="shared" ref="AI73:AI75" si="124">AG73+AH73</f>
        <v>444.3599853515625</v>
      </c>
      <c r="AJ73" s="2">
        <v>2</v>
      </c>
      <c r="AK73" s="2">
        <v>0</v>
      </c>
      <c r="AL73" s="2">
        <v>0</v>
      </c>
      <c r="AM73" s="2">
        <v>0</v>
      </c>
      <c r="AN73" s="2">
        <v>0</v>
      </c>
      <c r="AO73" s="2">
        <v>2</v>
      </c>
      <c r="AP73" s="2">
        <v>0</v>
      </c>
      <c r="AQ73" s="2">
        <v>0</v>
      </c>
      <c r="AR73" s="2">
        <v>0</v>
      </c>
      <c r="AS73" s="2">
        <v>2</v>
      </c>
      <c r="AT73" s="2">
        <v>0</v>
      </c>
      <c r="AU73" s="2">
        <v>0</v>
      </c>
      <c r="AV73" s="2">
        <v>0</v>
      </c>
      <c r="AW73" s="2">
        <v>0</v>
      </c>
      <c r="AX73" s="2">
        <v>2</v>
      </c>
      <c r="AY73" s="2">
        <v>0</v>
      </c>
      <c r="AZ73" s="2">
        <v>0</v>
      </c>
      <c r="BA73" s="2">
        <v>2</v>
      </c>
      <c r="BB73" s="2">
        <v>0</v>
      </c>
      <c r="BC73" s="2">
        <v>0</v>
      </c>
      <c r="BD73" s="2">
        <v>2</v>
      </c>
      <c r="BE73" s="2">
        <v>0</v>
      </c>
      <c r="BF73" s="36"/>
      <c r="BG73" s="40">
        <v>289.48001098632813</v>
      </c>
      <c r="BH73" s="36">
        <f t="shared" ref="BH73:BH75" si="125">SUM(AJ73:BF75)</f>
        <v>234</v>
      </c>
      <c r="BI73" s="40">
        <f t="shared" ref="BI73:BI75" si="126">BG73+BH73</f>
        <v>523.48001098632812</v>
      </c>
      <c r="BJ73" s="40">
        <f t="shared" ref="BJ73:BJ75" si="127">MIN(BI73,AI73)</f>
        <v>444.3599853515625</v>
      </c>
      <c r="BK73" s="40">
        <f t="shared" ref="BK73:BK75" si="128">IF( AND(ISNUMBER(BJ$73),ISNUMBER(BJ73)),(BJ73-BJ$73)/BJ$73*100,"")</f>
        <v>0</v>
      </c>
    </row>
    <row r="74" spans="1:63" ht="45" x14ac:dyDescent="0.25">
      <c r="A74" s="37"/>
      <c r="B74" s="11" t="s">
        <v>153</v>
      </c>
      <c r="C74" s="11">
        <v>2001</v>
      </c>
      <c r="D74" s="39"/>
      <c r="E74" s="39"/>
      <c r="F74" s="11">
        <v>3</v>
      </c>
      <c r="G74" s="11" t="s">
        <v>35</v>
      </c>
      <c r="H74" s="11" t="s">
        <v>36</v>
      </c>
      <c r="I74" s="11" t="s">
        <v>108</v>
      </c>
      <c r="J74" s="5">
        <v>0</v>
      </c>
      <c r="K74" s="5">
        <v>0</v>
      </c>
      <c r="L74" s="5">
        <v>2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2</v>
      </c>
      <c r="V74" s="5">
        <v>0</v>
      </c>
      <c r="W74" s="5">
        <v>50</v>
      </c>
      <c r="X74" s="5">
        <v>0</v>
      </c>
      <c r="Y74" s="5">
        <v>0</v>
      </c>
      <c r="Z74" s="5">
        <v>0</v>
      </c>
      <c r="AA74" s="5">
        <v>50</v>
      </c>
      <c r="AB74" s="5">
        <v>0</v>
      </c>
      <c r="AC74" s="5">
        <v>0</v>
      </c>
      <c r="AD74" s="5">
        <v>2</v>
      </c>
      <c r="AE74" s="5">
        <v>2</v>
      </c>
      <c r="AF74" s="37"/>
      <c r="AG74" s="41"/>
      <c r="AH74" s="37"/>
      <c r="AI74" s="41"/>
      <c r="AJ74" s="5">
        <v>0</v>
      </c>
      <c r="AK74" s="5">
        <v>2</v>
      </c>
      <c r="AL74" s="5">
        <v>0</v>
      </c>
      <c r="AM74" s="5">
        <v>0</v>
      </c>
      <c r="AN74" s="5">
        <v>0</v>
      </c>
      <c r="AO74" s="5">
        <v>0</v>
      </c>
      <c r="AP74" s="5">
        <v>2</v>
      </c>
      <c r="AQ74" s="5">
        <v>0</v>
      </c>
      <c r="AR74" s="5">
        <v>0</v>
      </c>
      <c r="AS74" s="5">
        <v>2</v>
      </c>
      <c r="AT74" s="5">
        <v>0</v>
      </c>
      <c r="AU74" s="5">
        <v>2</v>
      </c>
      <c r="AV74" s="5">
        <v>0</v>
      </c>
      <c r="AW74" s="5">
        <v>0</v>
      </c>
      <c r="AX74" s="5">
        <v>0</v>
      </c>
      <c r="AY74" s="5">
        <v>2</v>
      </c>
      <c r="AZ74" s="5">
        <v>0</v>
      </c>
      <c r="BA74" s="5">
        <v>2</v>
      </c>
      <c r="BB74" s="5">
        <v>50</v>
      </c>
      <c r="BC74" s="5">
        <v>0</v>
      </c>
      <c r="BD74" s="5">
        <v>2</v>
      </c>
      <c r="BE74" s="5">
        <v>2</v>
      </c>
      <c r="BF74" s="37"/>
      <c r="BG74" s="41"/>
      <c r="BH74" s="37"/>
      <c r="BI74" s="41"/>
      <c r="BJ74" s="41"/>
      <c r="BK74" s="41"/>
    </row>
    <row r="75" spans="1:63" ht="45" x14ac:dyDescent="0.25">
      <c r="A75" s="43"/>
      <c r="B75" s="44" t="s">
        <v>209</v>
      </c>
      <c r="C75" s="44">
        <v>2003</v>
      </c>
      <c r="D75" s="45"/>
      <c r="E75" s="45"/>
      <c r="F75" s="44">
        <v>3</v>
      </c>
      <c r="G75" s="44" t="s">
        <v>35</v>
      </c>
      <c r="H75" s="44" t="s">
        <v>107</v>
      </c>
      <c r="I75" s="44" t="s">
        <v>108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46">
        <v>0</v>
      </c>
      <c r="Q75" s="46">
        <v>0</v>
      </c>
      <c r="R75" s="46">
        <v>0</v>
      </c>
      <c r="S75" s="46">
        <v>2</v>
      </c>
      <c r="T75" s="46">
        <v>0</v>
      </c>
      <c r="U75" s="46">
        <v>2</v>
      </c>
      <c r="V75" s="46">
        <v>0</v>
      </c>
      <c r="W75" s="46">
        <v>2</v>
      </c>
      <c r="X75" s="46">
        <v>2</v>
      </c>
      <c r="Y75" s="46">
        <v>2</v>
      </c>
      <c r="Z75" s="46">
        <v>0</v>
      </c>
      <c r="AA75" s="46">
        <v>50</v>
      </c>
      <c r="AB75" s="46">
        <v>0</v>
      </c>
      <c r="AC75" s="46">
        <v>0</v>
      </c>
      <c r="AD75" s="46">
        <v>2</v>
      </c>
      <c r="AE75" s="46">
        <v>2</v>
      </c>
      <c r="AF75" s="43"/>
      <c r="AG75" s="47"/>
      <c r="AH75" s="43"/>
      <c r="AI75" s="47"/>
      <c r="AJ75" s="46">
        <v>0</v>
      </c>
      <c r="AK75" s="46">
        <v>0</v>
      </c>
      <c r="AL75" s="46">
        <v>0</v>
      </c>
      <c r="AM75" s="46">
        <v>0</v>
      </c>
      <c r="AN75" s="46">
        <v>0</v>
      </c>
      <c r="AO75" s="46">
        <v>0</v>
      </c>
      <c r="AP75" s="46">
        <v>2</v>
      </c>
      <c r="AQ75" s="46">
        <v>0</v>
      </c>
      <c r="AR75" s="46">
        <v>50</v>
      </c>
      <c r="AS75" s="46">
        <v>0</v>
      </c>
      <c r="AT75" s="46">
        <v>0</v>
      </c>
      <c r="AU75" s="46">
        <v>50</v>
      </c>
      <c r="AV75" s="46">
        <v>2</v>
      </c>
      <c r="AW75" s="46">
        <v>0</v>
      </c>
      <c r="AX75" s="46">
        <v>0</v>
      </c>
      <c r="AY75" s="46">
        <v>50</v>
      </c>
      <c r="AZ75" s="46">
        <v>0</v>
      </c>
      <c r="BA75" s="46">
        <v>2</v>
      </c>
      <c r="BB75" s="46">
        <v>0</v>
      </c>
      <c r="BC75" s="46">
        <v>0</v>
      </c>
      <c r="BD75" s="46">
        <v>0</v>
      </c>
      <c r="BE75" s="46">
        <v>0</v>
      </c>
      <c r="BF75" s="43"/>
      <c r="BG75" s="47"/>
      <c r="BH75" s="43"/>
      <c r="BI75" s="47"/>
      <c r="BJ75" s="47"/>
      <c r="BK75" s="47"/>
    </row>
    <row r="76" spans="1:63" ht="45" x14ac:dyDescent="0.25">
      <c r="A76" s="36">
        <v>23</v>
      </c>
      <c r="B76" s="42" t="s">
        <v>42</v>
      </c>
      <c r="C76" s="42">
        <v>2002</v>
      </c>
      <c r="D76" s="38">
        <v>2003</v>
      </c>
      <c r="E76" s="38">
        <v>2001</v>
      </c>
      <c r="F76" s="42">
        <v>2</v>
      </c>
      <c r="G76" s="42" t="s">
        <v>43</v>
      </c>
      <c r="H76" s="42" t="s">
        <v>44</v>
      </c>
      <c r="I76" s="42" t="s">
        <v>45</v>
      </c>
      <c r="J76" s="2">
        <v>2</v>
      </c>
      <c r="K76" s="2">
        <v>0</v>
      </c>
      <c r="L76" s="2">
        <v>0</v>
      </c>
      <c r="M76" s="2">
        <v>0</v>
      </c>
      <c r="N76" s="2">
        <v>0</v>
      </c>
      <c r="O76" s="2">
        <v>2</v>
      </c>
      <c r="P76" s="2">
        <v>0</v>
      </c>
      <c r="Q76" s="2">
        <v>2</v>
      </c>
      <c r="R76" s="2">
        <v>0</v>
      </c>
      <c r="S76" s="2">
        <v>0</v>
      </c>
      <c r="T76" s="2">
        <v>0</v>
      </c>
      <c r="U76" s="2">
        <v>2</v>
      </c>
      <c r="V76" s="2">
        <v>0</v>
      </c>
      <c r="W76" s="2">
        <v>0</v>
      </c>
      <c r="X76" s="2">
        <v>2</v>
      </c>
      <c r="Y76" s="2">
        <v>2</v>
      </c>
      <c r="Z76" s="2">
        <v>0</v>
      </c>
      <c r="AA76" s="2">
        <v>2</v>
      </c>
      <c r="AB76" s="2">
        <v>0</v>
      </c>
      <c r="AC76" s="2">
        <v>0</v>
      </c>
      <c r="AD76" s="2">
        <v>2</v>
      </c>
      <c r="AE76" s="2">
        <v>2</v>
      </c>
      <c r="AF76" s="36"/>
      <c r="AG76" s="40">
        <v>307.95001220703125</v>
      </c>
      <c r="AH76" s="36">
        <f t="shared" ref="AH76:AH78" si="129">SUM(J76:AF78)</f>
        <v>196</v>
      </c>
      <c r="AI76" s="40">
        <f t="shared" ref="AI76:AI78" si="130">AG76+AH76</f>
        <v>503.95001220703125</v>
      </c>
      <c r="AJ76" s="2">
        <v>2</v>
      </c>
      <c r="AK76" s="2">
        <v>0</v>
      </c>
      <c r="AL76" s="2">
        <v>0</v>
      </c>
      <c r="AM76" s="2">
        <v>0</v>
      </c>
      <c r="AN76" s="2">
        <v>2</v>
      </c>
      <c r="AO76" s="2">
        <v>2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2</v>
      </c>
      <c r="AY76" s="2">
        <v>0</v>
      </c>
      <c r="AZ76" s="2">
        <v>0</v>
      </c>
      <c r="BA76" s="2">
        <v>0</v>
      </c>
      <c r="BB76" s="2">
        <v>2</v>
      </c>
      <c r="BC76" s="2">
        <v>0</v>
      </c>
      <c r="BD76" s="2">
        <v>0</v>
      </c>
      <c r="BE76" s="2">
        <v>0</v>
      </c>
      <c r="BF76" s="36"/>
      <c r="BG76" s="40">
        <v>255.92999267578125</v>
      </c>
      <c r="BH76" s="36">
        <f t="shared" ref="BH76:BH78" si="131">SUM(AJ76:BF78)</f>
        <v>374</v>
      </c>
      <c r="BI76" s="40">
        <f t="shared" ref="BI76:BI78" si="132">BG76+BH76</f>
        <v>629.92999267578125</v>
      </c>
      <c r="BJ76" s="40">
        <f t="shared" ref="BJ76:BJ78" si="133">MIN(BI76,AI76)</f>
        <v>503.95001220703125</v>
      </c>
      <c r="BK76" s="40">
        <f t="shared" ref="BK76:BK78" si="134">IF( AND(ISNUMBER(BJ$76),ISNUMBER(BJ76)),(BJ76-BJ$76)/BJ$76*100,"")</f>
        <v>0</v>
      </c>
    </row>
    <row r="77" spans="1:63" ht="45" x14ac:dyDescent="0.25">
      <c r="A77" s="37"/>
      <c r="B77" s="11" t="s">
        <v>405</v>
      </c>
      <c r="C77" s="11">
        <v>2001</v>
      </c>
      <c r="D77" s="39"/>
      <c r="E77" s="39"/>
      <c r="F77" s="11">
        <v>2</v>
      </c>
      <c r="G77" s="11" t="s">
        <v>43</v>
      </c>
      <c r="H77" s="11" t="s">
        <v>44</v>
      </c>
      <c r="I77" s="11" t="s">
        <v>373</v>
      </c>
      <c r="J77" s="5">
        <v>0</v>
      </c>
      <c r="K77" s="5">
        <v>0</v>
      </c>
      <c r="L77" s="5">
        <v>2</v>
      </c>
      <c r="M77" s="5">
        <v>0</v>
      </c>
      <c r="N77" s="5">
        <v>2</v>
      </c>
      <c r="O77" s="5">
        <v>2</v>
      </c>
      <c r="P77" s="5">
        <v>2</v>
      </c>
      <c r="Q77" s="5">
        <v>2</v>
      </c>
      <c r="R77" s="5">
        <v>0</v>
      </c>
      <c r="S77" s="5">
        <v>0</v>
      </c>
      <c r="T77" s="5">
        <v>2</v>
      </c>
      <c r="U77" s="5">
        <v>2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5">
        <v>0</v>
      </c>
      <c r="AF77" s="37"/>
      <c r="AG77" s="41"/>
      <c r="AH77" s="37"/>
      <c r="AI77" s="41"/>
      <c r="AJ77" s="5">
        <v>0</v>
      </c>
      <c r="AK77" s="5">
        <v>0</v>
      </c>
      <c r="AL77" s="5">
        <v>2</v>
      </c>
      <c r="AM77" s="5">
        <v>0</v>
      </c>
      <c r="AN77" s="5">
        <v>0</v>
      </c>
      <c r="AO77" s="5">
        <v>0</v>
      </c>
      <c r="AP77" s="5">
        <v>0</v>
      </c>
      <c r="AQ77" s="5">
        <v>0</v>
      </c>
      <c r="AR77" s="5">
        <v>50</v>
      </c>
      <c r="AS77" s="5">
        <v>0</v>
      </c>
      <c r="AT77" s="5">
        <v>0</v>
      </c>
      <c r="AU77" s="5">
        <v>0</v>
      </c>
      <c r="AV77" s="5">
        <v>0</v>
      </c>
      <c r="AW77" s="5">
        <v>0</v>
      </c>
      <c r="AX77" s="5">
        <v>2</v>
      </c>
      <c r="AY77" s="5">
        <v>2</v>
      </c>
      <c r="AZ77" s="5">
        <v>0</v>
      </c>
      <c r="BA77" s="5">
        <v>0</v>
      </c>
      <c r="BB77" s="5">
        <v>2</v>
      </c>
      <c r="BC77" s="5">
        <v>0</v>
      </c>
      <c r="BD77" s="5">
        <v>50</v>
      </c>
      <c r="BE77" s="5">
        <v>50</v>
      </c>
      <c r="BF77" s="37"/>
      <c r="BG77" s="41"/>
      <c r="BH77" s="37"/>
      <c r="BI77" s="41"/>
      <c r="BJ77" s="41"/>
      <c r="BK77" s="41"/>
    </row>
    <row r="78" spans="1:63" ht="45" x14ac:dyDescent="0.25">
      <c r="A78" s="43"/>
      <c r="B78" s="44" t="s">
        <v>437</v>
      </c>
      <c r="C78" s="44">
        <v>2003</v>
      </c>
      <c r="D78" s="45"/>
      <c r="E78" s="45"/>
      <c r="F78" s="44">
        <v>2</v>
      </c>
      <c r="G78" s="44" t="s">
        <v>43</v>
      </c>
      <c r="H78" s="44" t="s">
        <v>44</v>
      </c>
      <c r="I78" s="44" t="s">
        <v>45</v>
      </c>
      <c r="J78" s="46">
        <v>0</v>
      </c>
      <c r="K78" s="46">
        <v>0</v>
      </c>
      <c r="L78" s="46">
        <v>0</v>
      </c>
      <c r="M78" s="46">
        <v>0</v>
      </c>
      <c r="N78" s="46">
        <v>2</v>
      </c>
      <c r="O78" s="46">
        <v>0</v>
      </c>
      <c r="P78" s="46">
        <v>0</v>
      </c>
      <c r="Q78" s="46">
        <v>50</v>
      </c>
      <c r="R78" s="46">
        <v>0</v>
      </c>
      <c r="S78" s="46">
        <v>50</v>
      </c>
      <c r="T78" s="46">
        <v>0</v>
      </c>
      <c r="U78" s="46">
        <v>2</v>
      </c>
      <c r="V78" s="46">
        <v>2</v>
      </c>
      <c r="W78" s="46">
        <v>0</v>
      </c>
      <c r="X78" s="46">
        <v>0</v>
      </c>
      <c r="Y78" s="46">
        <v>50</v>
      </c>
      <c r="Z78" s="46">
        <v>0</v>
      </c>
      <c r="AA78" s="46">
        <v>0</v>
      </c>
      <c r="AB78" s="46">
        <v>0</v>
      </c>
      <c r="AC78" s="46">
        <v>0</v>
      </c>
      <c r="AD78" s="46">
        <v>2</v>
      </c>
      <c r="AE78" s="46">
        <v>2</v>
      </c>
      <c r="AF78" s="43"/>
      <c r="AG78" s="47"/>
      <c r="AH78" s="43"/>
      <c r="AI78" s="47"/>
      <c r="AJ78" s="46">
        <v>0</v>
      </c>
      <c r="AK78" s="46">
        <v>0</v>
      </c>
      <c r="AL78" s="46">
        <v>0</v>
      </c>
      <c r="AM78" s="46">
        <v>0</v>
      </c>
      <c r="AN78" s="46">
        <v>0</v>
      </c>
      <c r="AO78" s="46">
        <v>0</v>
      </c>
      <c r="AP78" s="46">
        <v>0</v>
      </c>
      <c r="AQ78" s="46">
        <v>2</v>
      </c>
      <c r="AR78" s="46">
        <v>0</v>
      </c>
      <c r="AS78" s="46">
        <v>0</v>
      </c>
      <c r="AT78" s="46">
        <v>2</v>
      </c>
      <c r="AU78" s="46">
        <v>0</v>
      </c>
      <c r="AV78" s="46">
        <v>50</v>
      </c>
      <c r="AW78" s="46">
        <v>0</v>
      </c>
      <c r="AX78" s="46">
        <v>0</v>
      </c>
      <c r="AY78" s="46">
        <v>50</v>
      </c>
      <c r="AZ78" s="46">
        <v>0</v>
      </c>
      <c r="BA78" s="46">
        <v>0</v>
      </c>
      <c r="BB78" s="46">
        <v>2</v>
      </c>
      <c r="BC78" s="46">
        <v>0</v>
      </c>
      <c r="BD78" s="46">
        <v>50</v>
      </c>
      <c r="BE78" s="46">
        <v>50</v>
      </c>
      <c r="BF78" s="43"/>
      <c r="BG78" s="47"/>
      <c r="BH78" s="43"/>
      <c r="BI78" s="47"/>
      <c r="BJ78" s="47"/>
      <c r="BK78" s="47"/>
    </row>
    <row r="79" spans="1:63" ht="30" x14ac:dyDescent="0.25">
      <c r="A79" s="36"/>
      <c r="B79" s="42" t="s">
        <v>460</v>
      </c>
      <c r="C79" s="42">
        <v>1999</v>
      </c>
      <c r="D79" s="38">
        <v>2001</v>
      </c>
      <c r="E79" s="38">
        <v>1999</v>
      </c>
      <c r="F79" s="42">
        <v>1</v>
      </c>
      <c r="G79" s="42" t="s">
        <v>322</v>
      </c>
      <c r="H79" s="42" t="s">
        <v>323</v>
      </c>
      <c r="I79" s="42" t="s">
        <v>324</v>
      </c>
      <c r="J79" s="2">
        <v>2</v>
      </c>
      <c r="K79" s="2">
        <v>0</v>
      </c>
      <c r="L79" s="2">
        <v>2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2</v>
      </c>
      <c r="U79" s="2">
        <v>2</v>
      </c>
      <c r="V79" s="2">
        <v>0</v>
      </c>
      <c r="W79" s="2"/>
      <c r="X79" s="2"/>
      <c r="Y79" s="2"/>
      <c r="Z79" s="2">
        <v>0</v>
      </c>
      <c r="AA79" s="2">
        <v>0</v>
      </c>
      <c r="AB79" s="2">
        <v>0</v>
      </c>
      <c r="AC79" s="2">
        <v>2</v>
      </c>
      <c r="AD79" s="2">
        <v>2</v>
      </c>
      <c r="AE79" s="2">
        <v>0</v>
      </c>
      <c r="AF79" s="36"/>
      <c r="AG79" s="40" t="s">
        <v>847</v>
      </c>
      <c r="AH79" s="36">
        <f t="shared" ref="AH79:AH81" si="135">SUM(J79:AF81)</f>
        <v>74</v>
      </c>
      <c r="AI79" s="40">
        <v>10000</v>
      </c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36"/>
      <c r="BG79" s="40" t="s">
        <v>846</v>
      </c>
      <c r="BH79" s="36">
        <f t="shared" ref="BH79:BH81" si="136">SUM(AJ79:BF81)</f>
        <v>0</v>
      </c>
      <c r="BI79" s="40">
        <v>10050</v>
      </c>
      <c r="BJ79" s="40">
        <f t="shared" ref="BJ79:BJ81" si="137">MIN(BI79,AI79)</f>
        <v>10000</v>
      </c>
      <c r="BK79" s="40">
        <f t="shared" ref="BK79:BK81" si="138">IF( AND(ISNUMBER(BJ$79),ISNUMBER(BJ79)),(BJ79-BJ$79)/BJ$79*100,"")</f>
        <v>0</v>
      </c>
    </row>
    <row r="80" spans="1:63" ht="30" x14ac:dyDescent="0.25">
      <c r="A80" s="37"/>
      <c r="B80" s="11" t="s">
        <v>401</v>
      </c>
      <c r="C80" s="11">
        <v>2000</v>
      </c>
      <c r="D80" s="39"/>
      <c r="E80" s="39"/>
      <c r="F80" s="11">
        <v>1</v>
      </c>
      <c r="G80" s="11" t="s">
        <v>322</v>
      </c>
      <c r="H80" s="11" t="s">
        <v>323</v>
      </c>
      <c r="I80" s="11" t="s">
        <v>324</v>
      </c>
      <c r="J80" s="5">
        <v>0</v>
      </c>
      <c r="K80" s="5">
        <v>0</v>
      </c>
      <c r="L80" s="5">
        <v>2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2</v>
      </c>
      <c r="S80" s="5">
        <v>0</v>
      </c>
      <c r="T80" s="5">
        <v>0</v>
      </c>
      <c r="U80" s="5">
        <v>0</v>
      </c>
      <c r="V80" s="5">
        <v>0</v>
      </c>
      <c r="W80" s="5"/>
      <c r="X80" s="5"/>
      <c r="Y80" s="5"/>
      <c r="Z80" s="5">
        <v>0</v>
      </c>
      <c r="AA80" s="5">
        <v>0</v>
      </c>
      <c r="AB80" s="5">
        <v>50</v>
      </c>
      <c r="AC80" s="5">
        <v>0</v>
      </c>
      <c r="AD80" s="5">
        <v>2</v>
      </c>
      <c r="AE80" s="5">
        <v>0</v>
      </c>
      <c r="AF80" s="37"/>
      <c r="AG80" s="41"/>
      <c r="AH80" s="37"/>
      <c r="AI80" s="41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37"/>
      <c r="BG80" s="41"/>
      <c r="BH80" s="37"/>
      <c r="BI80" s="41"/>
      <c r="BJ80" s="41"/>
      <c r="BK80" s="41"/>
    </row>
    <row r="81" spans="1:63" ht="30" x14ac:dyDescent="0.25">
      <c r="A81" s="43"/>
      <c r="B81" s="44" t="s">
        <v>321</v>
      </c>
      <c r="C81" s="44">
        <v>2001</v>
      </c>
      <c r="D81" s="45"/>
      <c r="E81" s="45"/>
      <c r="F81" s="44">
        <v>2</v>
      </c>
      <c r="G81" s="44" t="s">
        <v>322</v>
      </c>
      <c r="H81" s="44" t="s">
        <v>323</v>
      </c>
      <c r="I81" s="44" t="s">
        <v>324</v>
      </c>
      <c r="J81" s="46">
        <v>0</v>
      </c>
      <c r="K81" s="46">
        <v>0</v>
      </c>
      <c r="L81" s="46">
        <v>2</v>
      </c>
      <c r="M81" s="46">
        <v>0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46">
        <v>2</v>
      </c>
      <c r="U81" s="46">
        <v>2</v>
      </c>
      <c r="V81" s="46">
        <v>0</v>
      </c>
      <c r="W81" s="46"/>
      <c r="X81" s="46"/>
      <c r="Y81" s="46"/>
      <c r="Z81" s="46"/>
      <c r="AA81" s="46"/>
      <c r="AB81" s="46"/>
      <c r="AC81" s="46"/>
      <c r="AD81" s="46"/>
      <c r="AE81" s="46"/>
      <c r="AF81" s="43"/>
      <c r="AG81" s="47"/>
      <c r="AH81" s="43"/>
      <c r="AI81" s="47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3"/>
      <c r="BG81" s="47"/>
      <c r="BH81" s="43"/>
      <c r="BI81" s="47"/>
      <c r="BJ81" s="47"/>
      <c r="BK81" s="47"/>
    </row>
    <row r="83" spans="1:63" ht="18.75" x14ac:dyDescent="0.25">
      <c r="A83" s="15" t="s">
        <v>848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63" x14ac:dyDescent="0.25">
      <c r="A84" s="22" t="s">
        <v>837</v>
      </c>
      <c r="B84" s="22" t="s">
        <v>1</v>
      </c>
      <c r="C84" s="22" t="s">
        <v>2</v>
      </c>
      <c r="D84" s="22" t="s">
        <v>475</v>
      </c>
      <c r="E84" s="22" t="s">
        <v>476</v>
      </c>
      <c r="F84" s="22" t="s">
        <v>3</v>
      </c>
      <c r="G84" s="22" t="s">
        <v>4</v>
      </c>
      <c r="H84" s="22" t="s">
        <v>5</v>
      </c>
      <c r="I84" s="22" t="s">
        <v>6</v>
      </c>
      <c r="J84" s="24" t="s">
        <v>839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6"/>
      <c r="AJ84" s="24" t="s">
        <v>843</v>
      </c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6"/>
      <c r="BJ84" s="22" t="s">
        <v>844</v>
      </c>
      <c r="BK84" s="22" t="s">
        <v>845</v>
      </c>
    </row>
    <row r="85" spans="1:63" ht="30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7">
        <v>1</v>
      </c>
      <c r="K85" s="27">
        <v>2</v>
      </c>
      <c r="L85" s="27">
        <v>3</v>
      </c>
      <c r="M85" s="27">
        <v>4</v>
      </c>
      <c r="N85" s="27">
        <v>5</v>
      </c>
      <c r="O85" s="27">
        <v>6</v>
      </c>
      <c r="P85" s="27">
        <v>7</v>
      </c>
      <c r="Q85" s="27">
        <v>8</v>
      </c>
      <c r="R85" s="27">
        <v>9</v>
      </c>
      <c r="S85" s="27">
        <v>10</v>
      </c>
      <c r="T85" s="27">
        <v>11</v>
      </c>
      <c r="U85" s="27">
        <v>12</v>
      </c>
      <c r="V85" s="27">
        <v>13</v>
      </c>
      <c r="W85" s="27">
        <v>14</v>
      </c>
      <c r="X85" s="27">
        <v>15</v>
      </c>
      <c r="Y85" s="27">
        <v>16</v>
      </c>
      <c r="Z85" s="27">
        <v>17</v>
      </c>
      <c r="AA85" s="27">
        <v>18</v>
      </c>
      <c r="AB85" s="27">
        <v>19</v>
      </c>
      <c r="AC85" s="27">
        <v>20</v>
      </c>
      <c r="AD85" s="27">
        <v>21</v>
      </c>
      <c r="AE85" s="27">
        <v>22</v>
      </c>
      <c r="AF85" s="27" t="s">
        <v>1127</v>
      </c>
      <c r="AG85" s="27" t="s">
        <v>840</v>
      </c>
      <c r="AH85" s="27" t="s">
        <v>841</v>
      </c>
      <c r="AI85" s="27" t="s">
        <v>842</v>
      </c>
      <c r="AJ85" s="27">
        <v>1</v>
      </c>
      <c r="AK85" s="27">
        <v>2</v>
      </c>
      <c r="AL85" s="27">
        <v>3</v>
      </c>
      <c r="AM85" s="27">
        <v>4</v>
      </c>
      <c r="AN85" s="27">
        <v>5</v>
      </c>
      <c r="AO85" s="27">
        <v>6</v>
      </c>
      <c r="AP85" s="27">
        <v>7</v>
      </c>
      <c r="AQ85" s="27">
        <v>8</v>
      </c>
      <c r="AR85" s="27">
        <v>9</v>
      </c>
      <c r="AS85" s="27">
        <v>10</v>
      </c>
      <c r="AT85" s="27">
        <v>11</v>
      </c>
      <c r="AU85" s="27">
        <v>12</v>
      </c>
      <c r="AV85" s="27">
        <v>13</v>
      </c>
      <c r="AW85" s="27">
        <v>14</v>
      </c>
      <c r="AX85" s="27">
        <v>15</v>
      </c>
      <c r="AY85" s="27">
        <v>16</v>
      </c>
      <c r="AZ85" s="27">
        <v>17</v>
      </c>
      <c r="BA85" s="27">
        <v>18</v>
      </c>
      <c r="BB85" s="27">
        <v>19</v>
      </c>
      <c r="BC85" s="27">
        <v>20</v>
      </c>
      <c r="BD85" s="27">
        <v>21</v>
      </c>
      <c r="BE85" s="27">
        <v>22</v>
      </c>
      <c r="BF85" s="27" t="s">
        <v>1127</v>
      </c>
      <c r="BG85" s="27" t="s">
        <v>840</v>
      </c>
      <c r="BH85" s="27" t="s">
        <v>841</v>
      </c>
      <c r="BI85" s="27" t="s">
        <v>842</v>
      </c>
      <c r="BJ85" s="23"/>
      <c r="BK85" s="23"/>
    </row>
    <row r="86" spans="1:63" ht="90" x14ac:dyDescent="0.25">
      <c r="A86" s="36">
        <v>1</v>
      </c>
      <c r="B86" s="33" t="s">
        <v>853</v>
      </c>
      <c r="C86" s="33" t="s">
        <v>850</v>
      </c>
      <c r="D86" s="38">
        <v>1999</v>
      </c>
      <c r="E86" s="38">
        <v>1998</v>
      </c>
      <c r="F86" s="33" t="s">
        <v>851</v>
      </c>
      <c r="G86" s="33" t="s">
        <v>66</v>
      </c>
      <c r="H86" s="33" t="s">
        <v>623</v>
      </c>
      <c r="I86" s="33" t="s">
        <v>68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0</v>
      </c>
      <c r="R86" s="32">
        <v>2</v>
      </c>
      <c r="S86" s="32">
        <v>2</v>
      </c>
      <c r="T86" s="32">
        <v>0</v>
      </c>
      <c r="U86" s="32">
        <v>2</v>
      </c>
      <c r="V86" s="32">
        <v>0</v>
      </c>
      <c r="W86" s="32">
        <v>0</v>
      </c>
      <c r="X86" s="32">
        <v>2</v>
      </c>
      <c r="Y86" s="32">
        <v>0</v>
      </c>
      <c r="Z86" s="32">
        <v>2</v>
      </c>
      <c r="AA86" s="32">
        <v>2</v>
      </c>
      <c r="AB86" s="32">
        <v>0</v>
      </c>
      <c r="AC86" s="32">
        <v>0</v>
      </c>
      <c r="AD86" s="32">
        <v>0</v>
      </c>
      <c r="AE86" s="32">
        <v>0</v>
      </c>
      <c r="AF86" s="36"/>
      <c r="AG86" s="40">
        <v>160.63999938964844</v>
      </c>
      <c r="AH86" s="36">
        <f t="shared" ref="AH86:AH88" si="139">SUM(J86:AF88)</f>
        <v>36</v>
      </c>
      <c r="AI86" s="40">
        <f t="shared" ref="AI86:AI88" si="140">AG86+AH86</f>
        <v>196.63999938964844</v>
      </c>
      <c r="AJ86" s="32">
        <v>0</v>
      </c>
      <c r="AK86" s="32">
        <v>2</v>
      </c>
      <c r="AL86" s="32">
        <v>0</v>
      </c>
      <c r="AM86" s="32">
        <v>0</v>
      </c>
      <c r="AN86" s="32">
        <v>0</v>
      </c>
      <c r="AO86" s="32">
        <v>0</v>
      </c>
      <c r="AP86" s="32">
        <v>2</v>
      </c>
      <c r="AQ86" s="32">
        <v>2</v>
      </c>
      <c r="AR86" s="32">
        <v>0</v>
      </c>
      <c r="AS86" s="32">
        <v>2</v>
      </c>
      <c r="AT86" s="32">
        <v>0</v>
      </c>
      <c r="AU86" s="32">
        <v>0</v>
      </c>
      <c r="AV86" s="32">
        <v>0</v>
      </c>
      <c r="AW86" s="32">
        <v>2</v>
      </c>
      <c r="AX86" s="32">
        <v>2</v>
      </c>
      <c r="AY86" s="32">
        <v>0</v>
      </c>
      <c r="AZ86" s="32">
        <v>0</v>
      </c>
      <c r="BA86" s="32">
        <v>0</v>
      </c>
      <c r="BB86" s="32">
        <v>0</v>
      </c>
      <c r="BC86" s="32">
        <v>0</v>
      </c>
      <c r="BD86" s="32">
        <v>0</v>
      </c>
      <c r="BE86" s="32">
        <v>0</v>
      </c>
      <c r="BF86" s="36"/>
      <c r="BG86" s="40">
        <v>174.74000549316406</v>
      </c>
      <c r="BH86" s="36">
        <f t="shared" ref="BH86:BH88" si="141">SUM(AJ86:BF88)</f>
        <v>30</v>
      </c>
      <c r="BI86" s="40">
        <f t="shared" ref="BI86:BI88" si="142">BG86+BH86</f>
        <v>204.74000549316406</v>
      </c>
      <c r="BJ86" s="40">
        <f t="shared" ref="BJ86:BJ88" si="143">MIN(BI86,AI86)</f>
        <v>196.63999938964844</v>
      </c>
      <c r="BK86" s="40">
        <f t="shared" ref="BK86:BK88" si="144">IF( AND(ISNUMBER(BJ$86),ISNUMBER(BJ86)),(BJ86-BJ$86)/BJ$86*100,"")</f>
        <v>0</v>
      </c>
    </row>
    <row r="87" spans="1:63" ht="90" x14ac:dyDescent="0.25">
      <c r="A87" s="37"/>
      <c r="B87" s="11" t="s">
        <v>856</v>
      </c>
      <c r="C87" s="11" t="s">
        <v>850</v>
      </c>
      <c r="D87" s="39"/>
      <c r="E87" s="39"/>
      <c r="F87" s="11" t="s">
        <v>851</v>
      </c>
      <c r="G87" s="11" t="s">
        <v>66</v>
      </c>
      <c r="H87" s="11" t="s">
        <v>619</v>
      </c>
      <c r="I87" s="11" t="s">
        <v>620</v>
      </c>
      <c r="J87" s="5">
        <v>0</v>
      </c>
      <c r="K87" s="5">
        <v>2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0</v>
      </c>
      <c r="U87" s="5">
        <v>2</v>
      </c>
      <c r="V87" s="5">
        <v>2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2</v>
      </c>
      <c r="AD87" s="5">
        <v>2</v>
      </c>
      <c r="AE87" s="5">
        <v>2</v>
      </c>
      <c r="AF87" s="37"/>
      <c r="AG87" s="41"/>
      <c r="AH87" s="37"/>
      <c r="AI87" s="41"/>
      <c r="AJ87" s="5">
        <v>0</v>
      </c>
      <c r="AK87" s="5">
        <v>2</v>
      </c>
      <c r="AL87" s="5">
        <v>2</v>
      </c>
      <c r="AM87" s="5">
        <v>0</v>
      </c>
      <c r="AN87" s="5">
        <v>0</v>
      </c>
      <c r="AO87" s="5">
        <v>0</v>
      </c>
      <c r="AP87" s="5">
        <v>0</v>
      </c>
      <c r="AQ87" s="5">
        <v>0</v>
      </c>
      <c r="AR87" s="5">
        <v>0</v>
      </c>
      <c r="AS87" s="5">
        <v>0</v>
      </c>
      <c r="AT87" s="5">
        <v>0</v>
      </c>
      <c r="AU87" s="5">
        <v>0</v>
      </c>
      <c r="AV87" s="5">
        <v>0</v>
      </c>
      <c r="AW87" s="5">
        <v>2</v>
      </c>
      <c r="AX87" s="5">
        <v>0</v>
      </c>
      <c r="AY87" s="5">
        <v>0</v>
      </c>
      <c r="AZ87" s="5">
        <v>0</v>
      </c>
      <c r="BA87" s="5">
        <v>2</v>
      </c>
      <c r="BB87" s="5">
        <v>0</v>
      </c>
      <c r="BC87" s="5">
        <v>0</v>
      </c>
      <c r="BD87" s="5">
        <v>0</v>
      </c>
      <c r="BE87" s="5">
        <v>0</v>
      </c>
      <c r="BF87" s="37"/>
      <c r="BG87" s="41"/>
      <c r="BH87" s="37"/>
      <c r="BI87" s="41"/>
      <c r="BJ87" s="41"/>
      <c r="BK87" s="41"/>
    </row>
    <row r="88" spans="1:63" ht="75" x14ac:dyDescent="0.25">
      <c r="A88" s="43"/>
      <c r="B88" s="44" t="s">
        <v>861</v>
      </c>
      <c r="C88" s="44" t="s">
        <v>862</v>
      </c>
      <c r="D88" s="45"/>
      <c r="E88" s="45"/>
      <c r="F88" s="44" t="s">
        <v>851</v>
      </c>
      <c r="G88" s="44" t="s">
        <v>66</v>
      </c>
      <c r="H88" s="44" t="s">
        <v>287</v>
      </c>
      <c r="I88" s="44" t="s">
        <v>620</v>
      </c>
      <c r="J88" s="46">
        <v>0</v>
      </c>
      <c r="K88" s="46">
        <v>2</v>
      </c>
      <c r="L88" s="46">
        <v>2</v>
      </c>
      <c r="M88" s="46">
        <v>0</v>
      </c>
      <c r="N88" s="46">
        <v>0</v>
      </c>
      <c r="O88" s="46">
        <v>0</v>
      </c>
      <c r="P88" s="46">
        <v>0</v>
      </c>
      <c r="Q88" s="46">
        <v>0</v>
      </c>
      <c r="R88" s="46">
        <v>0</v>
      </c>
      <c r="S88" s="46">
        <v>2</v>
      </c>
      <c r="T88" s="46">
        <v>0</v>
      </c>
      <c r="U88" s="46">
        <v>0</v>
      </c>
      <c r="V88" s="46">
        <v>0</v>
      </c>
      <c r="W88" s="46">
        <v>0</v>
      </c>
      <c r="X88" s="46">
        <v>2</v>
      </c>
      <c r="Y88" s="46">
        <v>0</v>
      </c>
      <c r="Z88" s="46">
        <v>0</v>
      </c>
      <c r="AA88" s="46">
        <v>0</v>
      </c>
      <c r="AB88" s="46">
        <v>0</v>
      </c>
      <c r="AC88" s="46">
        <v>0</v>
      </c>
      <c r="AD88" s="46">
        <v>0</v>
      </c>
      <c r="AE88" s="46">
        <v>0</v>
      </c>
      <c r="AF88" s="43"/>
      <c r="AG88" s="47"/>
      <c r="AH88" s="43"/>
      <c r="AI88" s="47"/>
      <c r="AJ88" s="46">
        <v>0</v>
      </c>
      <c r="AK88" s="46">
        <v>2</v>
      </c>
      <c r="AL88" s="46">
        <v>0</v>
      </c>
      <c r="AM88" s="46">
        <v>0</v>
      </c>
      <c r="AN88" s="46">
        <v>0</v>
      </c>
      <c r="AO88" s="46">
        <v>0</v>
      </c>
      <c r="AP88" s="46">
        <v>0</v>
      </c>
      <c r="AQ88" s="46">
        <v>0</v>
      </c>
      <c r="AR88" s="46">
        <v>0</v>
      </c>
      <c r="AS88" s="46">
        <v>2</v>
      </c>
      <c r="AT88" s="46">
        <v>0</v>
      </c>
      <c r="AU88" s="46">
        <v>0</v>
      </c>
      <c r="AV88" s="46">
        <v>0</v>
      </c>
      <c r="AW88" s="46">
        <v>0</v>
      </c>
      <c r="AX88" s="46">
        <v>2</v>
      </c>
      <c r="AY88" s="46">
        <v>0</v>
      </c>
      <c r="AZ88" s="46">
        <v>0</v>
      </c>
      <c r="BA88" s="46">
        <v>0</v>
      </c>
      <c r="BB88" s="46">
        <v>2</v>
      </c>
      <c r="BC88" s="46">
        <v>0</v>
      </c>
      <c r="BD88" s="46">
        <v>2</v>
      </c>
      <c r="BE88" s="46">
        <v>0</v>
      </c>
      <c r="BF88" s="43"/>
      <c r="BG88" s="47"/>
      <c r="BH88" s="43"/>
      <c r="BI88" s="47"/>
      <c r="BJ88" s="47"/>
      <c r="BK88" s="47"/>
    </row>
    <row r="89" spans="1:63" ht="60" x14ac:dyDescent="0.25">
      <c r="A89" s="36">
        <v>2</v>
      </c>
      <c r="B89" s="42" t="s">
        <v>857</v>
      </c>
      <c r="C89" s="42" t="s">
        <v>858</v>
      </c>
      <c r="D89" s="38">
        <v>2002</v>
      </c>
      <c r="E89" s="38">
        <v>2000</v>
      </c>
      <c r="F89" s="42" t="s">
        <v>851</v>
      </c>
      <c r="G89" s="42" t="s">
        <v>255</v>
      </c>
      <c r="H89" s="42" t="s">
        <v>256</v>
      </c>
      <c r="I89" s="42" t="s">
        <v>257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2</v>
      </c>
      <c r="R89" s="2">
        <v>0</v>
      </c>
      <c r="S89" s="2">
        <v>2</v>
      </c>
      <c r="T89" s="2">
        <v>0</v>
      </c>
      <c r="U89" s="2">
        <v>2</v>
      </c>
      <c r="V89" s="2">
        <v>0</v>
      </c>
      <c r="W89" s="2">
        <v>2</v>
      </c>
      <c r="X89" s="2">
        <v>2</v>
      </c>
      <c r="Y89" s="2">
        <v>2</v>
      </c>
      <c r="Z89" s="2">
        <v>0</v>
      </c>
      <c r="AA89" s="2">
        <v>0</v>
      </c>
      <c r="AB89" s="2">
        <v>0</v>
      </c>
      <c r="AC89" s="2">
        <v>2</v>
      </c>
      <c r="AD89" s="2">
        <v>0</v>
      </c>
      <c r="AE89" s="2">
        <v>0</v>
      </c>
      <c r="AF89" s="36"/>
      <c r="AG89" s="40">
        <v>199.42999267578125</v>
      </c>
      <c r="AH89" s="36">
        <f t="shared" ref="AH89:AH91" si="145">SUM(J89:AF91)</f>
        <v>34</v>
      </c>
      <c r="AI89" s="40">
        <f t="shared" ref="AI89:AI91" si="146">AG89+AH89</f>
        <v>233.42999267578125</v>
      </c>
      <c r="AJ89" s="2">
        <v>0</v>
      </c>
      <c r="AK89" s="2">
        <v>0</v>
      </c>
      <c r="AL89" s="2">
        <v>2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36"/>
      <c r="BG89" s="40">
        <v>190.6300048828125</v>
      </c>
      <c r="BH89" s="36">
        <f t="shared" ref="BH89:BH91" si="147">SUM(AJ89:BF91)</f>
        <v>14</v>
      </c>
      <c r="BI89" s="40">
        <f t="shared" ref="BI89:BI91" si="148">BG89+BH89</f>
        <v>204.6300048828125</v>
      </c>
      <c r="BJ89" s="40">
        <f t="shared" ref="BJ89:BJ91" si="149">MIN(BI89,AI89)</f>
        <v>204.6300048828125</v>
      </c>
      <c r="BK89" s="40">
        <f t="shared" ref="BK89:BK91" si="150">IF( AND(ISNUMBER(BJ$89),ISNUMBER(BJ89)),(BJ89-BJ$89)/BJ$89*100,"")</f>
        <v>0</v>
      </c>
    </row>
    <row r="90" spans="1:63" ht="30" x14ac:dyDescent="0.25">
      <c r="A90" s="37"/>
      <c r="B90" s="11" t="s">
        <v>863</v>
      </c>
      <c r="C90" s="11" t="s">
        <v>858</v>
      </c>
      <c r="D90" s="39"/>
      <c r="E90" s="39"/>
      <c r="F90" s="11" t="s">
        <v>855</v>
      </c>
      <c r="G90" s="11" t="s">
        <v>100</v>
      </c>
      <c r="H90" s="11" t="s">
        <v>111</v>
      </c>
      <c r="I90" s="11" t="s">
        <v>112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2</v>
      </c>
      <c r="R90" s="5">
        <v>0</v>
      </c>
      <c r="S90" s="5">
        <v>0</v>
      </c>
      <c r="T90" s="5">
        <v>0</v>
      </c>
      <c r="U90" s="5">
        <v>2</v>
      </c>
      <c r="V90" s="5">
        <v>0</v>
      </c>
      <c r="W90" s="5">
        <v>2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2</v>
      </c>
      <c r="AD90" s="5">
        <v>0</v>
      </c>
      <c r="AE90" s="5">
        <v>0</v>
      </c>
      <c r="AF90" s="37"/>
      <c r="AG90" s="41"/>
      <c r="AH90" s="37"/>
      <c r="AI90" s="41"/>
      <c r="AJ90" s="5">
        <v>0</v>
      </c>
      <c r="AK90" s="5">
        <v>0</v>
      </c>
      <c r="AL90" s="5">
        <v>2</v>
      </c>
      <c r="AM90" s="5">
        <v>0</v>
      </c>
      <c r="AN90" s="5">
        <v>0</v>
      </c>
      <c r="AO90" s="5">
        <v>0</v>
      </c>
      <c r="AP90" s="5">
        <v>0</v>
      </c>
      <c r="AQ90" s="5">
        <v>0</v>
      </c>
      <c r="AR90" s="5">
        <v>0</v>
      </c>
      <c r="AS90" s="5">
        <v>0</v>
      </c>
      <c r="AT90" s="5">
        <v>0</v>
      </c>
      <c r="AU90" s="5">
        <v>0</v>
      </c>
      <c r="AV90" s="5">
        <v>0</v>
      </c>
      <c r="AW90" s="5">
        <v>0</v>
      </c>
      <c r="AX90" s="5">
        <v>2</v>
      </c>
      <c r="AY90" s="5">
        <v>0</v>
      </c>
      <c r="AZ90" s="5">
        <v>0</v>
      </c>
      <c r="BA90" s="5">
        <v>0</v>
      </c>
      <c r="BB90" s="5">
        <v>0</v>
      </c>
      <c r="BC90" s="5">
        <v>0</v>
      </c>
      <c r="BD90" s="5">
        <v>0</v>
      </c>
      <c r="BE90" s="5">
        <v>0</v>
      </c>
      <c r="BF90" s="37"/>
      <c r="BG90" s="41"/>
      <c r="BH90" s="37"/>
      <c r="BI90" s="41"/>
      <c r="BJ90" s="41"/>
      <c r="BK90" s="41"/>
    </row>
    <row r="91" spans="1:63" ht="90" x14ac:dyDescent="0.25">
      <c r="A91" s="43"/>
      <c r="B91" s="44" t="s">
        <v>875</v>
      </c>
      <c r="C91" s="44" t="s">
        <v>876</v>
      </c>
      <c r="D91" s="45"/>
      <c r="E91" s="45"/>
      <c r="F91" s="44" t="s">
        <v>877</v>
      </c>
      <c r="G91" s="44" t="s">
        <v>100</v>
      </c>
      <c r="H91" s="44" t="s">
        <v>101</v>
      </c>
      <c r="I91" s="44" t="s">
        <v>605</v>
      </c>
      <c r="J91" s="46">
        <v>0</v>
      </c>
      <c r="K91" s="46">
        <v>0</v>
      </c>
      <c r="L91" s="46">
        <v>0</v>
      </c>
      <c r="M91" s="46">
        <v>0</v>
      </c>
      <c r="N91" s="46">
        <v>0</v>
      </c>
      <c r="O91" s="46">
        <v>2</v>
      </c>
      <c r="P91" s="46">
        <v>0</v>
      </c>
      <c r="Q91" s="46">
        <v>2</v>
      </c>
      <c r="R91" s="46">
        <v>2</v>
      </c>
      <c r="S91" s="46">
        <v>0</v>
      </c>
      <c r="T91" s="46">
        <v>0</v>
      </c>
      <c r="U91" s="46">
        <v>2</v>
      </c>
      <c r="V91" s="46">
        <v>0</v>
      </c>
      <c r="W91" s="46">
        <v>2</v>
      </c>
      <c r="X91" s="46">
        <v>0</v>
      </c>
      <c r="Y91" s="46">
        <v>0</v>
      </c>
      <c r="Z91" s="46">
        <v>0</v>
      </c>
      <c r="AA91" s="46">
        <v>0</v>
      </c>
      <c r="AB91" s="46">
        <v>2</v>
      </c>
      <c r="AC91" s="46">
        <v>0</v>
      </c>
      <c r="AD91" s="46">
        <v>0</v>
      </c>
      <c r="AE91" s="46">
        <v>0</v>
      </c>
      <c r="AF91" s="43"/>
      <c r="AG91" s="47"/>
      <c r="AH91" s="43"/>
      <c r="AI91" s="47"/>
      <c r="AJ91" s="46">
        <v>0</v>
      </c>
      <c r="AK91" s="46">
        <v>0</v>
      </c>
      <c r="AL91" s="46">
        <v>0</v>
      </c>
      <c r="AM91" s="46">
        <v>0</v>
      </c>
      <c r="AN91" s="46">
        <v>0</v>
      </c>
      <c r="AO91" s="46">
        <v>0</v>
      </c>
      <c r="AP91" s="46">
        <v>0</v>
      </c>
      <c r="AQ91" s="46">
        <v>0</v>
      </c>
      <c r="AR91" s="46">
        <v>0</v>
      </c>
      <c r="AS91" s="46">
        <v>0</v>
      </c>
      <c r="AT91" s="46">
        <v>0</v>
      </c>
      <c r="AU91" s="46">
        <v>2</v>
      </c>
      <c r="AV91" s="46">
        <v>0</v>
      </c>
      <c r="AW91" s="46">
        <v>0</v>
      </c>
      <c r="AX91" s="46">
        <v>2</v>
      </c>
      <c r="AY91" s="46">
        <v>2</v>
      </c>
      <c r="AZ91" s="46">
        <v>0</v>
      </c>
      <c r="BA91" s="46">
        <v>0</v>
      </c>
      <c r="BB91" s="46">
        <v>0</v>
      </c>
      <c r="BC91" s="46">
        <v>0</v>
      </c>
      <c r="BD91" s="46">
        <v>0</v>
      </c>
      <c r="BE91" s="46">
        <v>2</v>
      </c>
      <c r="BF91" s="43"/>
      <c r="BG91" s="47"/>
      <c r="BH91" s="43"/>
      <c r="BI91" s="47"/>
      <c r="BJ91" s="47"/>
      <c r="BK91" s="47"/>
    </row>
    <row r="92" spans="1:63" ht="105" x14ac:dyDescent="0.25">
      <c r="A92" s="36">
        <v>3</v>
      </c>
      <c r="B92" s="42" t="s">
        <v>1000</v>
      </c>
      <c r="C92" s="42" t="s">
        <v>865</v>
      </c>
      <c r="D92" s="38">
        <v>2003</v>
      </c>
      <c r="E92" s="38">
        <v>1998</v>
      </c>
      <c r="F92" s="42" t="s">
        <v>851</v>
      </c>
      <c r="G92" s="42" t="s">
        <v>631</v>
      </c>
      <c r="H92" s="42" t="s">
        <v>632</v>
      </c>
      <c r="I92" s="42" t="s">
        <v>633</v>
      </c>
      <c r="J92" s="2">
        <v>0</v>
      </c>
      <c r="K92" s="2">
        <v>0</v>
      </c>
      <c r="L92" s="2">
        <v>2</v>
      </c>
      <c r="M92" s="2">
        <v>0</v>
      </c>
      <c r="N92" s="2">
        <v>2</v>
      </c>
      <c r="O92" s="2">
        <v>0</v>
      </c>
      <c r="P92" s="2">
        <v>2</v>
      </c>
      <c r="Q92" s="2">
        <v>0</v>
      </c>
      <c r="R92" s="2">
        <v>0</v>
      </c>
      <c r="S92" s="2">
        <v>2</v>
      </c>
      <c r="T92" s="2">
        <v>0</v>
      </c>
      <c r="U92" s="2">
        <v>0</v>
      </c>
      <c r="V92" s="2">
        <v>2</v>
      </c>
      <c r="W92" s="2">
        <v>0</v>
      </c>
      <c r="X92" s="2">
        <v>2</v>
      </c>
      <c r="Y92" s="2">
        <v>2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36"/>
      <c r="AG92" s="40">
        <v>211.8800048828125</v>
      </c>
      <c r="AH92" s="36">
        <f t="shared" ref="AH92:AH94" si="151">SUM(J92:AF94)</f>
        <v>82</v>
      </c>
      <c r="AI92" s="40">
        <f t="shared" ref="AI92:AI94" si="152">AG92+AH92</f>
        <v>293.8800048828125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2</v>
      </c>
      <c r="AY92" s="2">
        <v>2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36"/>
      <c r="BG92" s="40">
        <v>215.02000427246094</v>
      </c>
      <c r="BH92" s="36">
        <f t="shared" ref="BH92:BH94" si="153">SUM(AJ92:BF94)</f>
        <v>40</v>
      </c>
      <c r="BI92" s="40">
        <f t="shared" ref="BI92:BI94" si="154">BG92+BH92</f>
        <v>255.02000427246094</v>
      </c>
      <c r="BJ92" s="40">
        <f t="shared" ref="BJ92:BJ94" si="155">MIN(BI92,AI92)</f>
        <v>255.02000427246094</v>
      </c>
      <c r="BK92" s="40">
        <f t="shared" ref="BK92:BK94" si="156">IF( AND(ISNUMBER(BJ$92),ISNUMBER(BJ92)),(BJ92-BJ$92)/BJ$92*100,"")</f>
        <v>0</v>
      </c>
    </row>
    <row r="93" spans="1:63" ht="150" x14ac:dyDescent="0.25">
      <c r="A93" s="37"/>
      <c r="B93" s="11" t="s">
        <v>1128</v>
      </c>
      <c r="C93" s="11" t="s">
        <v>862</v>
      </c>
      <c r="D93" s="39"/>
      <c r="E93" s="39"/>
      <c r="F93" s="11" t="s">
        <v>851</v>
      </c>
      <c r="G93" s="11" t="s">
        <v>648</v>
      </c>
      <c r="H93" s="11" t="s">
        <v>649</v>
      </c>
      <c r="I93" s="11" t="s">
        <v>650</v>
      </c>
      <c r="J93" s="5">
        <v>0</v>
      </c>
      <c r="K93" s="5">
        <v>2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2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37"/>
      <c r="AG93" s="41"/>
      <c r="AH93" s="37"/>
      <c r="AI93" s="41"/>
      <c r="AJ93" s="5">
        <v>0</v>
      </c>
      <c r="AK93" s="5">
        <v>2</v>
      </c>
      <c r="AL93" s="5">
        <v>2</v>
      </c>
      <c r="AM93" s="5">
        <v>2</v>
      </c>
      <c r="AN93" s="5">
        <v>2</v>
      </c>
      <c r="AO93" s="5">
        <v>0</v>
      </c>
      <c r="AP93" s="5">
        <v>0</v>
      </c>
      <c r="AQ93" s="5">
        <v>0</v>
      </c>
      <c r="AR93" s="5">
        <v>2</v>
      </c>
      <c r="AS93" s="5">
        <v>0</v>
      </c>
      <c r="AT93" s="5">
        <v>0</v>
      </c>
      <c r="AU93" s="5">
        <v>0</v>
      </c>
      <c r="AV93" s="5">
        <v>0</v>
      </c>
      <c r="AW93" s="5">
        <v>0</v>
      </c>
      <c r="AX93" s="5">
        <v>0</v>
      </c>
      <c r="AY93" s="5">
        <v>0</v>
      </c>
      <c r="AZ93" s="5">
        <v>0</v>
      </c>
      <c r="BA93" s="5">
        <v>0</v>
      </c>
      <c r="BB93" s="5">
        <v>0</v>
      </c>
      <c r="BC93" s="5">
        <v>0</v>
      </c>
      <c r="BD93" s="5">
        <v>0</v>
      </c>
      <c r="BE93" s="5">
        <v>0</v>
      </c>
      <c r="BF93" s="37"/>
      <c r="BG93" s="41"/>
      <c r="BH93" s="37"/>
      <c r="BI93" s="41"/>
      <c r="BJ93" s="41"/>
      <c r="BK93" s="41"/>
    </row>
    <row r="94" spans="1:63" ht="75" x14ac:dyDescent="0.25">
      <c r="A94" s="43"/>
      <c r="B94" s="44" t="s">
        <v>1129</v>
      </c>
      <c r="C94" s="44" t="s">
        <v>1130</v>
      </c>
      <c r="D94" s="45"/>
      <c r="E94" s="45"/>
      <c r="F94" s="44" t="s">
        <v>946</v>
      </c>
      <c r="G94" s="44" t="s">
        <v>35</v>
      </c>
      <c r="H94" s="44" t="s">
        <v>36</v>
      </c>
      <c r="I94" s="44" t="s">
        <v>672</v>
      </c>
      <c r="J94" s="46">
        <v>0</v>
      </c>
      <c r="K94" s="46">
        <v>2</v>
      </c>
      <c r="L94" s="46">
        <v>50</v>
      </c>
      <c r="M94" s="46">
        <v>0</v>
      </c>
      <c r="N94" s="46">
        <v>0</v>
      </c>
      <c r="O94" s="46">
        <v>0</v>
      </c>
      <c r="P94" s="46">
        <v>2</v>
      </c>
      <c r="Q94" s="46">
        <v>2</v>
      </c>
      <c r="R94" s="46">
        <v>2</v>
      </c>
      <c r="S94" s="46">
        <v>0</v>
      </c>
      <c r="T94" s="46">
        <v>0</v>
      </c>
      <c r="U94" s="46">
        <v>2</v>
      </c>
      <c r="V94" s="46">
        <v>0</v>
      </c>
      <c r="W94" s="46">
        <v>0</v>
      </c>
      <c r="X94" s="46">
        <v>2</v>
      </c>
      <c r="Y94" s="46">
        <v>0</v>
      </c>
      <c r="Z94" s="46">
        <v>0</v>
      </c>
      <c r="AA94" s="46">
        <v>0</v>
      </c>
      <c r="AB94" s="46">
        <v>0</v>
      </c>
      <c r="AC94" s="46">
        <v>0</v>
      </c>
      <c r="AD94" s="46">
        <v>0</v>
      </c>
      <c r="AE94" s="46">
        <v>2</v>
      </c>
      <c r="AF94" s="43"/>
      <c r="AG94" s="47"/>
      <c r="AH94" s="43"/>
      <c r="AI94" s="47"/>
      <c r="AJ94" s="46">
        <v>0</v>
      </c>
      <c r="AK94" s="46">
        <v>2</v>
      </c>
      <c r="AL94" s="46">
        <v>2</v>
      </c>
      <c r="AM94" s="46">
        <v>0</v>
      </c>
      <c r="AN94" s="46">
        <v>0</v>
      </c>
      <c r="AO94" s="46">
        <v>0</v>
      </c>
      <c r="AP94" s="46">
        <v>2</v>
      </c>
      <c r="AQ94" s="46">
        <v>2</v>
      </c>
      <c r="AR94" s="46">
        <v>2</v>
      </c>
      <c r="AS94" s="46">
        <v>2</v>
      </c>
      <c r="AT94" s="46">
        <v>2</v>
      </c>
      <c r="AU94" s="46">
        <v>2</v>
      </c>
      <c r="AV94" s="46">
        <v>2</v>
      </c>
      <c r="AW94" s="46">
        <v>2</v>
      </c>
      <c r="AX94" s="46">
        <v>0</v>
      </c>
      <c r="AY94" s="46">
        <v>2</v>
      </c>
      <c r="AZ94" s="46">
        <v>0</v>
      </c>
      <c r="BA94" s="46">
        <v>0</v>
      </c>
      <c r="BB94" s="46">
        <v>2</v>
      </c>
      <c r="BC94" s="46">
        <v>0</v>
      </c>
      <c r="BD94" s="46">
        <v>2</v>
      </c>
      <c r="BE94" s="46">
        <v>0</v>
      </c>
      <c r="BF94" s="43"/>
      <c r="BG94" s="47"/>
      <c r="BH94" s="43"/>
      <c r="BI94" s="47"/>
      <c r="BJ94" s="47"/>
      <c r="BK94" s="47"/>
    </row>
    <row r="95" spans="1:63" ht="60" x14ac:dyDescent="0.25">
      <c r="A95" s="36">
        <v>4</v>
      </c>
      <c r="B95" s="42" t="s">
        <v>859</v>
      </c>
      <c r="C95" s="42" t="s">
        <v>858</v>
      </c>
      <c r="D95" s="38">
        <v>2001</v>
      </c>
      <c r="E95" s="38">
        <v>1998</v>
      </c>
      <c r="F95" s="42" t="s">
        <v>860</v>
      </c>
      <c r="G95" s="42" t="s">
        <v>43</v>
      </c>
      <c r="H95" s="42" t="s">
        <v>44</v>
      </c>
      <c r="I95" s="42" t="s">
        <v>660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2</v>
      </c>
      <c r="T95" s="2">
        <v>2</v>
      </c>
      <c r="U95" s="2">
        <v>2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s="2">
        <v>0</v>
      </c>
      <c r="AF95" s="36"/>
      <c r="AG95" s="40" t="s">
        <v>1131</v>
      </c>
      <c r="AH95" s="36">
        <f t="shared" ref="AH95:AH97" si="157">SUM(J95:AF97)</f>
        <v>30</v>
      </c>
      <c r="AI95" s="40">
        <v>10000</v>
      </c>
      <c r="AJ95" s="2">
        <v>0</v>
      </c>
      <c r="AK95" s="2">
        <v>0</v>
      </c>
      <c r="AL95" s="2">
        <v>2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2</v>
      </c>
      <c r="BB95" s="2">
        <v>0</v>
      </c>
      <c r="BC95" s="2">
        <v>0</v>
      </c>
      <c r="BD95" s="2">
        <v>0</v>
      </c>
      <c r="BE95" s="2">
        <v>0</v>
      </c>
      <c r="BF95" s="36"/>
      <c r="BG95" s="40">
        <v>198.3699951171875</v>
      </c>
      <c r="BH95" s="36">
        <f t="shared" ref="BH95:BH97" si="158">SUM(AJ95:BF97)</f>
        <v>70</v>
      </c>
      <c r="BI95" s="40">
        <f t="shared" ref="BI95:BI97" si="159">BG95+BH95</f>
        <v>268.3699951171875</v>
      </c>
      <c r="BJ95" s="40">
        <f t="shared" ref="BJ95:BJ97" si="160">MIN(BI95,AI95)</f>
        <v>268.3699951171875</v>
      </c>
      <c r="BK95" s="40">
        <f t="shared" ref="BK95:BK97" si="161">IF( AND(ISNUMBER(BJ$95),ISNUMBER(BJ95)),(BJ95-BJ$95)/BJ$95*100,"")</f>
        <v>0</v>
      </c>
    </row>
    <row r="96" spans="1:63" ht="60" x14ac:dyDescent="0.25">
      <c r="A96" s="37"/>
      <c r="B96" s="11" t="s">
        <v>1132</v>
      </c>
      <c r="C96" s="11" t="s">
        <v>919</v>
      </c>
      <c r="D96" s="39"/>
      <c r="E96" s="39"/>
      <c r="F96" s="11" t="s">
        <v>860</v>
      </c>
      <c r="G96" s="11" t="s">
        <v>43</v>
      </c>
      <c r="H96" s="11" t="s">
        <v>44</v>
      </c>
      <c r="I96" s="11" t="s">
        <v>687</v>
      </c>
      <c r="J96" s="5">
        <v>0</v>
      </c>
      <c r="K96" s="5">
        <v>2</v>
      </c>
      <c r="L96" s="5">
        <v>2</v>
      </c>
      <c r="M96" s="5">
        <v>0</v>
      </c>
      <c r="N96" s="5">
        <v>0</v>
      </c>
      <c r="O96" s="5">
        <v>0</v>
      </c>
      <c r="P96" s="5">
        <v>0</v>
      </c>
      <c r="Q96" s="5">
        <v>2</v>
      </c>
      <c r="R96" s="5">
        <v>0</v>
      </c>
      <c r="S96" s="5">
        <v>0</v>
      </c>
      <c r="T96" s="5">
        <v>0</v>
      </c>
      <c r="U96" s="5">
        <v>2</v>
      </c>
      <c r="V96" s="5">
        <v>0</v>
      </c>
      <c r="W96" s="5">
        <v>0</v>
      </c>
      <c r="X96" s="5">
        <v>2</v>
      </c>
      <c r="Y96" s="5">
        <v>0</v>
      </c>
      <c r="Z96" s="5">
        <v>0</v>
      </c>
      <c r="AA96" s="5">
        <v>0</v>
      </c>
      <c r="AB96" s="5">
        <v>2</v>
      </c>
      <c r="AC96" s="5">
        <v>0</v>
      </c>
      <c r="AD96" s="5">
        <v>0</v>
      </c>
      <c r="AE96" s="5">
        <v>0</v>
      </c>
      <c r="AF96" s="37"/>
      <c r="AG96" s="41"/>
      <c r="AH96" s="37"/>
      <c r="AI96" s="41"/>
      <c r="AJ96" s="5">
        <v>0</v>
      </c>
      <c r="AK96" s="5">
        <v>2</v>
      </c>
      <c r="AL96" s="5">
        <v>0</v>
      </c>
      <c r="AM96" s="5">
        <v>0</v>
      </c>
      <c r="AN96" s="5">
        <v>0</v>
      </c>
      <c r="AO96" s="5">
        <v>0</v>
      </c>
      <c r="AP96" s="5">
        <v>0</v>
      </c>
      <c r="AQ96" s="5">
        <v>0</v>
      </c>
      <c r="AR96" s="5">
        <v>0</v>
      </c>
      <c r="AS96" s="5">
        <v>0</v>
      </c>
      <c r="AT96" s="5">
        <v>0</v>
      </c>
      <c r="AU96" s="5">
        <v>50</v>
      </c>
      <c r="AV96" s="5">
        <v>2</v>
      </c>
      <c r="AW96" s="5">
        <v>2</v>
      </c>
      <c r="AX96" s="5">
        <v>0</v>
      </c>
      <c r="AY96" s="5">
        <v>0</v>
      </c>
      <c r="AZ96" s="5">
        <v>0</v>
      </c>
      <c r="BA96" s="5">
        <v>0</v>
      </c>
      <c r="BB96" s="5">
        <v>2</v>
      </c>
      <c r="BC96" s="5">
        <v>0</v>
      </c>
      <c r="BD96" s="5">
        <v>0</v>
      </c>
      <c r="BE96" s="5">
        <v>2</v>
      </c>
      <c r="BF96" s="37"/>
      <c r="BG96" s="41"/>
      <c r="BH96" s="37"/>
      <c r="BI96" s="41"/>
      <c r="BJ96" s="41"/>
      <c r="BK96" s="41"/>
    </row>
    <row r="97" spans="1:63" ht="45" x14ac:dyDescent="0.25">
      <c r="A97" s="43"/>
      <c r="B97" s="44" t="s">
        <v>1133</v>
      </c>
      <c r="C97" s="44" t="s">
        <v>865</v>
      </c>
      <c r="D97" s="45"/>
      <c r="E97" s="45"/>
      <c r="F97" s="44" t="s">
        <v>954</v>
      </c>
      <c r="G97" s="44" t="s">
        <v>43</v>
      </c>
      <c r="H97" s="44" t="s">
        <v>44</v>
      </c>
      <c r="I97" s="44" t="s">
        <v>597</v>
      </c>
      <c r="J97" s="46">
        <v>0</v>
      </c>
      <c r="K97" s="46">
        <v>0</v>
      </c>
      <c r="L97" s="46">
        <v>2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2</v>
      </c>
      <c r="S97" s="46">
        <v>0</v>
      </c>
      <c r="T97" s="46">
        <v>0</v>
      </c>
      <c r="U97" s="46">
        <v>2</v>
      </c>
      <c r="V97" s="46">
        <v>0</v>
      </c>
      <c r="W97" s="46">
        <v>0</v>
      </c>
      <c r="X97" s="46">
        <v>2</v>
      </c>
      <c r="Y97" s="46">
        <v>2</v>
      </c>
      <c r="Z97" s="46">
        <v>0</v>
      </c>
      <c r="AA97" s="46">
        <v>0</v>
      </c>
      <c r="AB97" s="46">
        <v>2</v>
      </c>
      <c r="AC97" s="46">
        <v>0</v>
      </c>
      <c r="AD97" s="46">
        <v>0</v>
      </c>
      <c r="AE97" s="46">
        <v>0</v>
      </c>
      <c r="AF97" s="43"/>
      <c r="AG97" s="47"/>
      <c r="AH97" s="43"/>
      <c r="AI97" s="47"/>
      <c r="AJ97" s="46">
        <v>0</v>
      </c>
      <c r="AK97" s="46">
        <v>2</v>
      </c>
      <c r="AL97" s="46">
        <v>0</v>
      </c>
      <c r="AM97" s="46">
        <v>0</v>
      </c>
      <c r="AN97" s="46">
        <v>0</v>
      </c>
      <c r="AO97" s="46">
        <v>0</v>
      </c>
      <c r="AP97" s="46">
        <v>0</v>
      </c>
      <c r="AQ97" s="46">
        <v>0</v>
      </c>
      <c r="AR97" s="46">
        <v>0</v>
      </c>
      <c r="AS97" s="46">
        <v>0</v>
      </c>
      <c r="AT97" s="46">
        <v>0</v>
      </c>
      <c r="AU97" s="46">
        <v>0</v>
      </c>
      <c r="AV97" s="46">
        <v>2</v>
      </c>
      <c r="AW97" s="46">
        <v>0</v>
      </c>
      <c r="AX97" s="46">
        <v>2</v>
      </c>
      <c r="AY97" s="46">
        <v>0</v>
      </c>
      <c r="AZ97" s="46">
        <v>0</v>
      </c>
      <c r="BA97" s="46">
        <v>0</v>
      </c>
      <c r="BB97" s="46">
        <v>0</v>
      </c>
      <c r="BC97" s="46">
        <v>0</v>
      </c>
      <c r="BD97" s="46">
        <v>0</v>
      </c>
      <c r="BE97" s="46">
        <v>0</v>
      </c>
      <c r="BF97" s="43"/>
      <c r="BG97" s="47"/>
      <c r="BH97" s="43"/>
      <c r="BI97" s="47"/>
      <c r="BJ97" s="47"/>
      <c r="BK97" s="47"/>
    </row>
    <row r="98" spans="1:63" ht="90" x14ac:dyDescent="0.25">
      <c r="A98" s="36">
        <v>5</v>
      </c>
      <c r="B98" s="42" t="s">
        <v>864</v>
      </c>
      <c r="C98" s="42" t="s">
        <v>865</v>
      </c>
      <c r="D98" s="38">
        <v>2001</v>
      </c>
      <c r="E98" s="38">
        <v>1998</v>
      </c>
      <c r="F98" s="42" t="s">
        <v>860</v>
      </c>
      <c r="G98" s="42" t="s">
        <v>80</v>
      </c>
      <c r="H98" s="42" t="s">
        <v>592</v>
      </c>
      <c r="I98" s="42" t="s">
        <v>593</v>
      </c>
      <c r="J98" s="2">
        <v>0</v>
      </c>
      <c r="K98" s="2">
        <v>0</v>
      </c>
      <c r="L98" s="2">
        <v>2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2</v>
      </c>
      <c r="Y98" s="2">
        <v>2</v>
      </c>
      <c r="Z98" s="2">
        <v>0</v>
      </c>
      <c r="AA98" s="2">
        <v>0</v>
      </c>
      <c r="AB98" s="2">
        <v>2</v>
      </c>
      <c r="AC98" s="2">
        <v>2</v>
      </c>
      <c r="AD98" s="2">
        <v>2</v>
      </c>
      <c r="AE98" s="2">
        <v>2</v>
      </c>
      <c r="AF98" s="36"/>
      <c r="AG98" s="40">
        <v>240.8800048828125</v>
      </c>
      <c r="AH98" s="36">
        <f t="shared" ref="AH98:AH100" si="162">SUM(J98:AF100)</f>
        <v>196</v>
      </c>
      <c r="AI98" s="40">
        <f t="shared" ref="AI98:AI100" si="163">AG98+AH98</f>
        <v>436.8800048828125</v>
      </c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36"/>
      <c r="BG98" s="40" t="s">
        <v>846</v>
      </c>
      <c r="BH98" s="36">
        <f t="shared" ref="BH98:BH100" si="164">SUM(AJ98:BF100)</f>
        <v>0</v>
      </c>
      <c r="BI98" s="40">
        <v>10050</v>
      </c>
      <c r="BJ98" s="40">
        <f t="shared" ref="BJ98:BJ100" si="165">MIN(BI98,AI98)</f>
        <v>436.8800048828125</v>
      </c>
      <c r="BK98" s="40">
        <f t="shared" ref="BK98:BK100" si="166">IF( AND(ISNUMBER(BJ$98),ISNUMBER(BJ98)),(BJ98-BJ$98)/BJ$98*100,"")</f>
        <v>0</v>
      </c>
    </row>
    <row r="99" spans="1:63" ht="60" x14ac:dyDescent="0.25">
      <c r="A99" s="37"/>
      <c r="B99" s="11" t="s">
        <v>873</v>
      </c>
      <c r="C99" s="11" t="s">
        <v>858</v>
      </c>
      <c r="D99" s="39"/>
      <c r="E99" s="39"/>
      <c r="F99" s="11" t="s">
        <v>874</v>
      </c>
      <c r="G99" s="11" t="s">
        <v>80</v>
      </c>
      <c r="H99" s="11" t="s">
        <v>244</v>
      </c>
      <c r="I99" s="11" t="s">
        <v>245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2</v>
      </c>
      <c r="P99" s="5">
        <v>0</v>
      </c>
      <c r="Q99" s="5">
        <v>50</v>
      </c>
      <c r="R99" s="5">
        <v>0</v>
      </c>
      <c r="S99" s="5">
        <v>2</v>
      </c>
      <c r="T99" s="5">
        <v>50</v>
      </c>
      <c r="U99" s="5">
        <v>2</v>
      </c>
      <c r="V99" s="5">
        <v>0</v>
      </c>
      <c r="W99" s="5">
        <v>0</v>
      </c>
      <c r="X99" s="5">
        <v>2</v>
      </c>
      <c r="Y99" s="5">
        <v>0</v>
      </c>
      <c r="Z99" s="5">
        <v>0</v>
      </c>
      <c r="AA99" s="5">
        <v>2</v>
      </c>
      <c r="AB99" s="5">
        <v>0</v>
      </c>
      <c r="AC99" s="5">
        <v>2</v>
      </c>
      <c r="AD99" s="5">
        <v>0</v>
      </c>
      <c r="AE99" s="5">
        <v>0</v>
      </c>
      <c r="AF99" s="37"/>
      <c r="AG99" s="41"/>
      <c r="AH99" s="37"/>
      <c r="AI99" s="41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37"/>
      <c r="BG99" s="41"/>
      <c r="BH99" s="37"/>
      <c r="BI99" s="41"/>
      <c r="BJ99" s="41"/>
      <c r="BK99" s="41"/>
    </row>
    <row r="100" spans="1:63" ht="45" x14ac:dyDescent="0.25">
      <c r="A100" s="43"/>
      <c r="B100" s="44" t="s">
        <v>882</v>
      </c>
      <c r="C100" s="44" t="s">
        <v>858</v>
      </c>
      <c r="D100" s="45"/>
      <c r="E100" s="45"/>
      <c r="F100" s="44" t="s">
        <v>874</v>
      </c>
      <c r="G100" s="44" t="s">
        <v>212</v>
      </c>
      <c r="H100" s="44" t="s">
        <v>213</v>
      </c>
      <c r="I100" s="44" t="s">
        <v>214</v>
      </c>
      <c r="J100" s="46">
        <v>0</v>
      </c>
      <c r="K100" s="46">
        <v>2</v>
      </c>
      <c r="L100" s="46">
        <v>2</v>
      </c>
      <c r="M100" s="46">
        <v>0</v>
      </c>
      <c r="N100" s="46">
        <v>0</v>
      </c>
      <c r="O100" s="46">
        <v>0</v>
      </c>
      <c r="P100" s="46">
        <v>2</v>
      </c>
      <c r="Q100" s="46">
        <v>2</v>
      </c>
      <c r="R100" s="46">
        <v>2</v>
      </c>
      <c r="S100" s="46">
        <v>2</v>
      </c>
      <c r="T100" s="46">
        <v>2</v>
      </c>
      <c r="U100" s="46">
        <v>2</v>
      </c>
      <c r="V100" s="46">
        <v>2</v>
      </c>
      <c r="W100" s="46">
        <v>0</v>
      </c>
      <c r="X100" s="46">
        <v>0</v>
      </c>
      <c r="Y100" s="46">
        <v>50</v>
      </c>
      <c r="Z100" s="46">
        <v>0</v>
      </c>
      <c r="AA100" s="46">
        <v>0</v>
      </c>
      <c r="AB100" s="46">
        <v>0</v>
      </c>
      <c r="AC100" s="46">
        <v>0</v>
      </c>
      <c r="AD100" s="46">
        <v>0</v>
      </c>
      <c r="AE100" s="46">
        <v>2</v>
      </c>
      <c r="AF100" s="43"/>
      <c r="AG100" s="47"/>
      <c r="AH100" s="43"/>
      <c r="AI100" s="47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  <c r="BF100" s="43"/>
      <c r="BG100" s="47"/>
      <c r="BH100" s="43"/>
      <c r="BI100" s="47"/>
      <c r="BJ100" s="47"/>
      <c r="BK100" s="47"/>
    </row>
    <row r="101" spans="1:63" ht="30" x14ac:dyDescent="0.25">
      <c r="A101" s="36">
        <v>6</v>
      </c>
      <c r="B101" s="42" t="s">
        <v>866</v>
      </c>
      <c r="C101" s="42" t="s">
        <v>865</v>
      </c>
      <c r="D101" s="38">
        <v>2002</v>
      </c>
      <c r="E101" s="38">
        <v>1998</v>
      </c>
      <c r="F101" s="42" t="s">
        <v>860</v>
      </c>
      <c r="G101" s="42" t="s">
        <v>48</v>
      </c>
      <c r="H101" s="42" t="s">
        <v>156</v>
      </c>
      <c r="I101" s="42" t="s">
        <v>157</v>
      </c>
      <c r="J101" s="2">
        <v>0</v>
      </c>
      <c r="K101" s="2">
        <v>0</v>
      </c>
      <c r="L101" s="2">
        <v>0</v>
      </c>
      <c r="M101" s="2">
        <v>0</v>
      </c>
      <c r="N101" s="2">
        <v>2</v>
      </c>
      <c r="O101" s="2">
        <v>2</v>
      </c>
      <c r="P101" s="2">
        <v>2</v>
      </c>
      <c r="Q101" s="2">
        <v>2</v>
      </c>
      <c r="R101" s="2">
        <v>2</v>
      </c>
      <c r="S101" s="2">
        <v>0</v>
      </c>
      <c r="T101" s="2">
        <v>0</v>
      </c>
      <c r="U101" s="2">
        <v>2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</v>
      </c>
      <c r="AB101" s="2">
        <v>0</v>
      </c>
      <c r="AC101" s="2">
        <v>0</v>
      </c>
      <c r="AD101" s="2">
        <v>0</v>
      </c>
      <c r="AE101" s="2">
        <v>0</v>
      </c>
      <c r="AF101" s="36"/>
      <c r="AG101" s="40">
        <v>241.10000610351562</v>
      </c>
      <c r="AH101" s="36">
        <f t="shared" ref="AH101:AH103" si="167">SUM(J101:AF103)</f>
        <v>250</v>
      </c>
      <c r="AI101" s="40">
        <f t="shared" ref="AI101:AI103" si="168">AG101+AH101</f>
        <v>491.10000610351562</v>
      </c>
      <c r="AJ101" s="2">
        <v>0</v>
      </c>
      <c r="AK101" s="2">
        <v>0</v>
      </c>
      <c r="AL101" s="2">
        <v>2</v>
      </c>
      <c r="AM101" s="2">
        <v>0</v>
      </c>
      <c r="AN101" s="2">
        <v>0</v>
      </c>
      <c r="AO101" s="2">
        <v>50</v>
      </c>
      <c r="AP101" s="2">
        <v>0</v>
      </c>
      <c r="AQ101" s="2">
        <v>2</v>
      </c>
      <c r="AR101" s="2">
        <v>2</v>
      </c>
      <c r="AS101" s="2">
        <v>0</v>
      </c>
      <c r="AT101" s="2">
        <v>50</v>
      </c>
      <c r="AU101" s="2">
        <v>50</v>
      </c>
      <c r="AV101" s="2">
        <v>2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2</v>
      </c>
      <c r="BC101" s="2">
        <v>0</v>
      </c>
      <c r="BD101" s="2">
        <v>0</v>
      </c>
      <c r="BE101" s="2">
        <v>0</v>
      </c>
      <c r="BF101" s="36"/>
      <c r="BG101" s="40">
        <v>262.19000244140625</v>
      </c>
      <c r="BH101" s="36">
        <f t="shared" ref="BH101:BH103" si="169">SUM(AJ101:BF103)</f>
        <v>202</v>
      </c>
      <c r="BI101" s="40">
        <f t="shared" ref="BI101:BI103" si="170">BG101+BH101</f>
        <v>464.19000244140625</v>
      </c>
      <c r="BJ101" s="40">
        <f t="shared" ref="BJ101:BJ103" si="171">MIN(BI101,AI101)</f>
        <v>464.19000244140625</v>
      </c>
      <c r="BK101" s="40">
        <f t="shared" ref="BK101:BK103" si="172">IF( AND(ISNUMBER(BJ$101),ISNUMBER(BJ101)),(BJ101-BJ$101)/BJ$101*100,"")</f>
        <v>0</v>
      </c>
    </row>
    <row r="102" spans="1:63" ht="30" x14ac:dyDescent="0.25">
      <c r="A102" s="37"/>
      <c r="B102" s="11" t="s">
        <v>881</v>
      </c>
      <c r="C102" s="11" t="s">
        <v>876</v>
      </c>
      <c r="D102" s="39"/>
      <c r="E102" s="39"/>
      <c r="F102" s="11" t="s">
        <v>874</v>
      </c>
      <c r="G102" s="11" t="s">
        <v>55</v>
      </c>
      <c r="H102" s="11" t="s">
        <v>49</v>
      </c>
      <c r="I102" s="11" t="s">
        <v>50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50</v>
      </c>
      <c r="V102" s="5">
        <v>50</v>
      </c>
      <c r="W102" s="5">
        <v>50</v>
      </c>
      <c r="X102" s="5">
        <v>2</v>
      </c>
      <c r="Y102" s="5">
        <v>2</v>
      </c>
      <c r="Z102" s="5">
        <v>0</v>
      </c>
      <c r="AA102" s="5">
        <v>2</v>
      </c>
      <c r="AB102" s="5">
        <v>0</v>
      </c>
      <c r="AC102" s="5">
        <v>2</v>
      </c>
      <c r="AD102" s="5">
        <v>2</v>
      </c>
      <c r="AE102" s="5">
        <v>2</v>
      </c>
      <c r="AF102" s="37"/>
      <c r="AG102" s="41"/>
      <c r="AH102" s="37"/>
      <c r="AI102" s="41"/>
      <c r="AJ102" s="5">
        <v>0</v>
      </c>
      <c r="AK102" s="5">
        <v>2</v>
      </c>
      <c r="AL102" s="5">
        <v>0</v>
      </c>
      <c r="AM102" s="5">
        <v>0</v>
      </c>
      <c r="AN102" s="5">
        <v>0</v>
      </c>
      <c r="AO102" s="5">
        <v>0</v>
      </c>
      <c r="AP102" s="5">
        <v>2</v>
      </c>
      <c r="AQ102" s="5">
        <v>2</v>
      </c>
      <c r="AR102" s="5">
        <v>0</v>
      </c>
      <c r="AS102" s="5">
        <v>2</v>
      </c>
      <c r="AT102" s="5">
        <v>0</v>
      </c>
      <c r="AU102" s="5">
        <v>2</v>
      </c>
      <c r="AV102" s="5">
        <v>0</v>
      </c>
      <c r="AW102" s="5">
        <v>0</v>
      </c>
      <c r="AX102" s="5">
        <v>2</v>
      </c>
      <c r="AY102" s="5">
        <v>2</v>
      </c>
      <c r="AZ102" s="5">
        <v>2</v>
      </c>
      <c r="BA102" s="5">
        <v>2</v>
      </c>
      <c r="BB102" s="5">
        <v>0</v>
      </c>
      <c r="BC102" s="5">
        <v>0</v>
      </c>
      <c r="BD102" s="5">
        <v>2</v>
      </c>
      <c r="BE102" s="5">
        <v>0</v>
      </c>
      <c r="BF102" s="37"/>
      <c r="BG102" s="41"/>
      <c r="BH102" s="37"/>
      <c r="BI102" s="41"/>
      <c r="BJ102" s="41"/>
      <c r="BK102" s="41"/>
    </row>
    <row r="103" spans="1:63" ht="60" x14ac:dyDescent="0.25">
      <c r="A103" s="43"/>
      <c r="B103" s="44" t="s">
        <v>1134</v>
      </c>
      <c r="C103" s="44" t="s">
        <v>1071</v>
      </c>
      <c r="D103" s="45"/>
      <c r="E103" s="45"/>
      <c r="F103" s="44" t="s">
        <v>855</v>
      </c>
      <c r="G103" s="44" t="s">
        <v>48</v>
      </c>
      <c r="H103" s="44" t="s">
        <v>578</v>
      </c>
      <c r="I103" s="44" t="s">
        <v>579</v>
      </c>
      <c r="J103" s="46">
        <v>0</v>
      </c>
      <c r="K103" s="46">
        <v>0</v>
      </c>
      <c r="L103" s="46">
        <v>0</v>
      </c>
      <c r="M103" s="46">
        <v>2</v>
      </c>
      <c r="N103" s="46">
        <v>2</v>
      </c>
      <c r="O103" s="46">
        <v>2</v>
      </c>
      <c r="P103" s="46">
        <v>50</v>
      </c>
      <c r="Q103" s="46">
        <v>2</v>
      </c>
      <c r="R103" s="46">
        <v>2</v>
      </c>
      <c r="S103" s="46">
        <v>2</v>
      </c>
      <c r="T103" s="46">
        <v>0</v>
      </c>
      <c r="U103" s="46">
        <v>2</v>
      </c>
      <c r="V103" s="46">
        <v>2</v>
      </c>
      <c r="W103" s="46">
        <v>0</v>
      </c>
      <c r="X103" s="46">
        <v>2</v>
      </c>
      <c r="Y103" s="46">
        <v>2</v>
      </c>
      <c r="Z103" s="46">
        <v>0</v>
      </c>
      <c r="AA103" s="46">
        <v>2</v>
      </c>
      <c r="AB103" s="46">
        <v>2</v>
      </c>
      <c r="AC103" s="46">
        <v>0</v>
      </c>
      <c r="AD103" s="46">
        <v>0</v>
      </c>
      <c r="AE103" s="46">
        <v>0</v>
      </c>
      <c r="AF103" s="43"/>
      <c r="AG103" s="47"/>
      <c r="AH103" s="43"/>
      <c r="AI103" s="47"/>
      <c r="AJ103" s="46">
        <v>0</v>
      </c>
      <c r="AK103" s="46">
        <v>0</v>
      </c>
      <c r="AL103" s="46">
        <v>2</v>
      </c>
      <c r="AM103" s="46">
        <v>2</v>
      </c>
      <c r="AN103" s="46">
        <v>2</v>
      </c>
      <c r="AO103" s="46">
        <v>0</v>
      </c>
      <c r="AP103" s="46">
        <v>2</v>
      </c>
      <c r="AQ103" s="46">
        <v>2</v>
      </c>
      <c r="AR103" s="46">
        <v>0</v>
      </c>
      <c r="AS103" s="46">
        <v>2</v>
      </c>
      <c r="AT103" s="46">
        <v>0</v>
      </c>
      <c r="AU103" s="46">
        <v>2</v>
      </c>
      <c r="AV103" s="46">
        <v>2</v>
      </c>
      <c r="AW103" s="46">
        <v>0</v>
      </c>
      <c r="AX103" s="46">
        <v>0</v>
      </c>
      <c r="AY103" s="46">
        <v>2</v>
      </c>
      <c r="AZ103" s="46">
        <v>0</v>
      </c>
      <c r="BA103" s="46">
        <v>2</v>
      </c>
      <c r="BB103" s="46">
        <v>2</v>
      </c>
      <c r="BC103" s="46">
        <v>0</v>
      </c>
      <c r="BD103" s="46">
        <v>0</v>
      </c>
      <c r="BE103" s="46">
        <v>0</v>
      </c>
      <c r="BF103" s="43"/>
      <c r="BG103" s="47"/>
      <c r="BH103" s="43"/>
      <c r="BI103" s="47"/>
      <c r="BJ103" s="47"/>
      <c r="BK103" s="47"/>
    </row>
    <row r="104" spans="1:63" ht="45" x14ac:dyDescent="0.25">
      <c r="A104" s="36">
        <v>7</v>
      </c>
      <c r="B104" s="42" t="s">
        <v>1021</v>
      </c>
      <c r="C104" s="42" t="s">
        <v>1022</v>
      </c>
      <c r="D104" s="38">
        <v>2003</v>
      </c>
      <c r="E104" s="38">
        <v>1998</v>
      </c>
      <c r="F104" s="42" t="s">
        <v>877</v>
      </c>
      <c r="G104" s="42" t="s">
        <v>115</v>
      </c>
      <c r="H104" s="42" t="s">
        <v>116</v>
      </c>
      <c r="I104" s="42" t="s">
        <v>702</v>
      </c>
      <c r="J104" s="2">
        <v>50</v>
      </c>
      <c r="K104" s="2">
        <v>0</v>
      </c>
      <c r="L104" s="2">
        <v>50</v>
      </c>
      <c r="M104" s="2">
        <v>2</v>
      </c>
      <c r="N104" s="2">
        <v>0</v>
      </c>
      <c r="O104" s="2">
        <v>2</v>
      </c>
      <c r="P104" s="2">
        <v>2</v>
      </c>
      <c r="Q104" s="2">
        <v>50</v>
      </c>
      <c r="R104" s="2">
        <v>2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50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2</v>
      </c>
      <c r="AE104" s="2">
        <v>50</v>
      </c>
      <c r="AF104" s="36"/>
      <c r="AG104" s="40">
        <v>194.49000549316406</v>
      </c>
      <c r="AH104" s="36">
        <f t="shared" ref="AH104:AH106" si="173">SUM(J104:AF106)</f>
        <v>1076</v>
      </c>
      <c r="AI104" s="40">
        <f t="shared" ref="AI104:AI106" si="174">AG104+AH104</f>
        <v>1270.4900054931641</v>
      </c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36"/>
      <c r="BG104" s="40" t="s">
        <v>846</v>
      </c>
      <c r="BH104" s="36">
        <f t="shared" ref="BH104:BH106" si="175">SUM(AJ104:BF106)</f>
        <v>0</v>
      </c>
      <c r="BI104" s="40">
        <v>10050</v>
      </c>
      <c r="BJ104" s="40">
        <f t="shared" ref="BJ104:BJ106" si="176">MIN(BI104,AI104)</f>
        <v>1270.4900054931641</v>
      </c>
      <c r="BK104" s="40">
        <f t="shared" ref="BK104:BK106" si="177">IF( AND(ISNUMBER(BJ$104),ISNUMBER(BJ104)),(BJ104-BJ$104)/BJ$104*100,"")</f>
        <v>0</v>
      </c>
    </row>
    <row r="105" spans="1:63" ht="60" x14ac:dyDescent="0.25">
      <c r="A105" s="37"/>
      <c r="B105" s="11" t="s">
        <v>1135</v>
      </c>
      <c r="C105" s="11" t="s">
        <v>1136</v>
      </c>
      <c r="D105" s="39"/>
      <c r="E105" s="39"/>
      <c r="F105" s="11" t="s">
        <v>1137</v>
      </c>
      <c r="G105" s="11" t="s">
        <v>115</v>
      </c>
      <c r="H105" s="11" t="s">
        <v>116</v>
      </c>
      <c r="I105" s="11" t="s">
        <v>610</v>
      </c>
      <c r="J105" s="5">
        <v>0</v>
      </c>
      <c r="K105" s="5">
        <v>0</v>
      </c>
      <c r="L105" s="5">
        <v>50</v>
      </c>
      <c r="M105" s="5">
        <v>2</v>
      </c>
      <c r="N105" s="5">
        <v>0</v>
      </c>
      <c r="O105" s="5">
        <v>2</v>
      </c>
      <c r="P105" s="5">
        <v>0</v>
      </c>
      <c r="Q105" s="5">
        <v>50</v>
      </c>
      <c r="R105" s="5">
        <v>0</v>
      </c>
      <c r="S105" s="5">
        <v>50</v>
      </c>
      <c r="T105" s="5">
        <v>0</v>
      </c>
      <c r="U105" s="5">
        <v>0</v>
      </c>
      <c r="V105" s="5">
        <v>50</v>
      </c>
      <c r="W105" s="5">
        <v>2</v>
      </c>
      <c r="X105" s="5">
        <v>50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50</v>
      </c>
      <c r="AE105" s="5">
        <v>50</v>
      </c>
      <c r="AF105" s="37"/>
      <c r="AG105" s="41"/>
      <c r="AH105" s="37"/>
      <c r="AI105" s="41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37"/>
      <c r="BG105" s="41"/>
      <c r="BH105" s="37"/>
      <c r="BI105" s="41"/>
      <c r="BJ105" s="41"/>
      <c r="BK105" s="41"/>
    </row>
    <row r="106" spans="1:63" ht="45" x14ac:dyDescent="0.25">
      <c r="A106" s="43"/>
      <c r="B106" s="44" t="s">
        <v>1138</v>
      </c>
      <c r="C106" s="44" t="s">
        <v>924</v>
      </c>
      <c r="D106" s="45"/>
      <c r="E106" s="45"/>
      <c r="F106" s="44" t="s">
        <v>877</v>
      </c>
      <c r="G106" s="44" t="s">
        <v>115</v>
      </c>
      <c r="H106" s="44" t="s">
        <v>116</v>
      </c>
      <c r="I106" s="44" t="s">
        <v>681</v>
      </c>
      <c r="J106" s="46">
        <v>0</v>
      </c>
      <c r="K106" s="46">
        <v>0</v>
      </c>
      <c r="L106" s="46">
        <v>50</v>
      </c>
      <c r="M106" s="46">
        <v>0</v>
      </c>
      <c r="N106" s="46">
        <v>2</v>
      </c>
      <c r="O106" s="46">
        <v>50</v>
      </c>
      <c r="P106" s="46">
        <v>50</v>
      </c>
      <c r="Q106" s="46">
        <v>0</v>
      </c>
      <c r="R106" s="46">
        <v>50</v>
      </c>
      <c r="S106" s="46">
        <v>50</v>
      </c>
      <c r="T106" s="46">
        <v>2</v>
      </c>
      <c r="U106" s="46">
        <v>2</v>
      </c>
      <c r="V106" s="46">
        <v>0</v>
      </c>
      <c r="W106" s="46">
        <v>0</v>
      </c>
      <c r="X106" s="46">
        <v>50</v>
      </c>
      <c r="Y106" s="46">
        <v>2</v>
      </c>
      <c r="Z106" s="46">
        <v>50</v>
      </c>
      <c r="AA106" s="46">
        <v>50</v>
      </c>
      <c r="AB106" s="46">
        <v>50</v>
      </c>
      <c r="AC106" s="46">
        <v>0</v>
      </c>
      <c r="AD106" s="46">
        <v>0</v>
      </c>
      <c r="AE106" s="46">
        <v>0</v>
      </c>
      <c r="AF106" s="43"/>
      <c r="AG106" s="47"/>
      <c r="AH106" s="43"/>
      <c r="AI106" s="47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  <c r="BF106" s="43"/>
      <c r="BG106" s="47"/>
      <c r="BH106" s="43"/>
      <c r="BI106" s="47"/>
      <c r="BJ106" s="47"/>
      <c r="BK106" s="47"/>
    </row>
    <row r="107" spans="1:63" ht="45" x14ac:dyDescent="0.25">
      <c r="A107" s="36"/>
      <c r="B107" s="42" t="s">
        <v>1038</v>
      </c>
      <c r="C107" s="42" t="s">
        <v>968</v>
      </c>
      <c r="D107" s="38">
        <v>2003</v>
      </c>
      <c r="E107" s="38">
        <v>2000</v>
      </c>
      <c r="F107" s="42" t="s">
        <v>874</v>
      </c>
      <c r="G107" s="42" t="s">
        <v>71</v>
      </c>
      <c r="H107" s="42" t="s">
        <v>72</v>
      </c>
      <c r="I107" s="42" t="s">
        <v>378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36"/>
      <c r="AG107" s="40" t="s">
        <v>846</v>
      </c>
      <c r="AH107" s="36">
        <f t="shared" ref="AH107:AH109" si="178">SUM(J107:AF109)</f>
        <v>0</v>
      </c>
      <c r="AI107" s="40">
        <v>10050</v>
      </c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36"/>
      <c r="BG107" s="40" t="s">
        <v>846</v>
      </c>
      <c r="BH107" s="36">
        <f t="shared" ref="BH107:BH109" si="179">SUM(AJ107:BF109)</f>
        <v>0</v>
      </c>
      <c r="BI107" s="40">
        <v>10050</v>
      </c>
      <c r="BJ107" s="40">
        <f t="shared" ref="BJ107:BJ109" si="180">MIN(BI107,AI107)</f>
        <v>10050</v>
      </c>
      <c r="BK107" s="40">
        <f t="shared" ref="BK107:BK109" si="181">IF( AND(ISNUMBER(BJ$107),ISNUMBER(BJ107)),(BJ107-BJ$107)/BJ$107*100,"")</f>
        <v>0</v>
      </c>
    </row>
    <row r="108" spans="1:63" ht="75" x14ac:dyDescent="0.25">
      <c r="A108" s="37"/>
      <c r="B108" s="11" t="s">
        <v>1027</v>
      </c>
      <c r="C108" s="11" t="s">
        <v>872</v>
      </c>
      <c r="D108" s="39"/>
      <c r="E108" s="39"/>
      <c r="F108" s="11" t="s">
        <v>860</v>
      </c>
      <c r="G108" s="11" t="s">
        <v>76</v>
      </c>
      <c r="H108" s="11" t="s">
        <v>657</v>
      </c>
      <c r="I108" s="11" t="s">
        <v>77</v>
      </c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37"/>
      <c r="AG108" s="41"/>
      <c r="AH108" s="37"/>
      <c r="AI108" s="41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37"/>
      <c r="BG108" s="41"/>
      <c r="BH108" s="37"/>
      <c r="BI108" s="41"/>
      <c r="BJ108" s="41"/>
      <c r="BK108" s="41"/>
    </row>
    <row r="109" spans="1:63" ht="30" x14ac:dyDescent="0.25">
      <c r="A109" s="37"/>
      <c r="B109" s="44" t="s">
        <v>870</v>
      </c>
      <c r="C109" s="44" t="s">
        <v>850</v>
      </c>
      <c r="D109" s="39"/>
      <c r="E109" s="39"/>
      <c r="F109" s="44" t="s">
        <v>851</v>
      </c>
      <c r="G109" s="44" t="s">
        <v>92</v>
      </c>
      <c r="H109" s="44" t="s">
        <v>93</v>
      </c>
      <c r="I109" s="44" t="s">
        <v>94</v>
      </c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37"/>
      <c r="AG109" s="41"/>
      <c r="AH109" s="37"/>
      <c r="AI109" s="41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  <c r="BF109" s="37"/>
      <c r="BG109" s="41"/>
      <c r="BH109" s="37"/>
      <c r="BI109" s="41"/>
      <c r="BJ109" s="41"/>
      <c r="BK109" s="41"/>
    </row>
    <row r="110" spans="1:63" ht="30" x14ac:dyDescent="0.25">
      <c r="A110" s="37"/>
      <c r="B110" s="48" t="s">
        <v>1139</v>
      </c>
      <c r="C110" s="48" t="s">
        <v>876</v>
      </c>
      <c r="D110" s="39"/>
      <c r="E110" s="39"/>
      <c r="F110" s="48" t="s">
        <v>855</v>
      </c>
      <c r="G110" s="48" t="s">
        <v>92</v>
      </c>
      <c r="H110" s="48" t="s">
        <v>93</v>
      </c>
      <c r="I110" s="48" t="s">
        <v>94</v>
      </c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37"/>
      <c r="AG110" s="41"/>
      <c r="AH110" s="37"/>
      <c r="AI110" s="41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37"/>
      <c r="BG110" s="41"/>
      <c r="BH110" s="37"/>
      <c r="BI110" s="41"/>
      <c r="BJ110" s="41"/>
      <c r="BK110" s="41"/>
    </row>
    <row r="111" spans="1:63" ht="165" x14ac:dyDescent="0.25">
      <c r="A111" s="43"/>
      <c r="B111" s="48" t="s">
        <v>1140</v>
      </c>
      <c r="C111" s="48" t="s">
        <v>1141</v>
      </c>
      <c r="D111" s="45"/>
      <c r="E111" s="45"/>
      <c r="F111" s="48" t="s">
        <v>860</v>
      </c>
      <c r="G111" s="48" t="s">
        <v>76</v>
      </c>
      <c r="H111" s="48" t="s">
        <v>12</v>
      </c>
      <c r="I111" s="48" t="s">
        <v>666</v>
      </c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3"/>
      <c r="AG111" s="47"/>
      <c r="AH111" s="43"/>
      <c r="AI111" s="47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3"/>
      <c r="BG111" s="47"/>
      <c r="BH111" s="43"/>
      <c r="BI111" s="47"/>
      <c r="BJ111" s="47"/>
      <c r="BK111" s="47"/>
    </row>
    <row r="112" spans="1:63" ht="45" x14ac:dyDescent="0.25">
      <c r="A112" s="2"/>
      <c r="B112" s="42" t="s">
        <v>1142</v>
      </c>
      <c r="C112" s="42" t="s">
        <v>933</v>
      </c>
      <c r="D112" s="42"/>
      <c r="E112" s="42"/>
      <c r="F112" s="42" t="s">
        <v>855</v>
      </c>
      <c r="G112" s="42" t="s">
        <v>71</v>
      </c>
      <c r="H112" s="42" t="s">
        <v>72</v>
      </c>
      <c r="I112" s="42" t="s">
        <v>73</v>
      </c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</row>
    <row r="113" spans="1:63" ht="75" x14ac:dyDescent="0.25">
      <c r="A113" s="5"/>
      <c r="B113" s="11" t="s">
        <v>1143</v>
      </c>
      <c r="C113" s="11" t="s">
        <v>850</v>
      </c>
      <c r="D113" s="11"/>
      <c r="E113" s="11"/>
      <c r="F113" s="11" t="s">
        <v>946</v>
      </c>
      <c r="G113" s="11" t="s">
        <v>76</v>
      </c>
      <c r="H113" s="11" t="s">
        <v>587</v>
      </c>
      <c r="I113" s="11" t="s">
        <v>77</v>
      </c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</row>
    <row r="114" spans="1:63" ht="45" x14ac:dyDescent="0.25">
      <c r="A114" s="5"/>
      <c r="B114" s="11" t="s">
        <v>1144</v>
      </c>
      <c r="C114" s="11" t="s">
        <v>979</v>
      </c>
      <c r="D114" s="11"/>
      <c r="E114" s="11"/>
      <c r="F114" s="11" t="s">
        <v>855</v>
      </c>
      <c r="G114" s="11" t="s">
        <v>71</v>
      </c>
      <c r="H114" s="11" t="s">
        <v>72</v>
      </c>
      <c r="I114" s="11" t="s">
        <v>695</v>
      </c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</row>
    <row r="115" spans="1:63" ht="45" x14ac:dyDescent="0.25">
      <c r="A115" s="5"/>
      <c r="B115" s="11" t="s">
        <v>1145</v>
      </c>
      <c r="C115" s="11" t="s">
        <v>862</v>
      </c>
      <c r="D115" s="11"/>
      <c r="E115" s="11"/>
      <c r="F115" s="11" t="s">
        <v>1146</v>
      </c>
      <c r="G115" s="11" t="s">
        <v>92</v>
      </c>
      <c r="H115" s="11" t="s">
        <v>615</v>
      </c>
      <c r="I115" s="11" t="s">
        <v>616</v>
      </c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</row>
    <row r="117" spans="1:63" ht="18.75" x14ac:dyDescent="0.25">
      <c r="A117" s="15" t="s">
        <v>883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63" x14ac:dyDescent="0.25">
      <c r="A118" s="22" t="s">
        <v>837</v>
      </c>
      <c r="B118" s="22" t="s">
        <v>1</v>
      </c>
      <c r="C118" s="22" t="s">
        <v>2</v>
      </c>
      <c r="D118" s="22" t="s">
        <v>475</v>
      </c>
      <c r="E118" s="22" t="s">
        <v>476</v>
      </c>
      <c r="F118" s="22" t="s">
        <v>3</v>
      </c>
      <c r="G118" s="22" t="s">
        <v>4</v>
      </c>
      <c r="H118" s="22" t="s">
        <v>5</v>
      </c>
      <c r="I118" s="22" t="s">
        <v>6</v>
      </c>
      <c r="J118" s="24" t="s">
        <v>839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6"/>
      <c r="AJ118" s="24" t="s">
        <v>843</v>
      </c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6"/>
      <c r="BJ118" s="22" t="s">
        <v>844</v>
      </c>
      <c r="BK118" s="22" t="s">
        <v>845</v>
      </c>
    </row>
    <row r="119" spans="1:63" ht="30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7">
        <v>1</v>
      </c>
      <c r="K119" s="27">
        <v>2</v>
      </c>
      <c r="L119" s="27">
        <v>3</v>
      </c>
      <c r="M119" s="27">
        <v>4</v>
      </c>
      <c r="N119" s="27">
        <v>5</v>
      </c>
      <c r="O119" s="27">
        <v>6</v>
      </c>
      <c r="P119" s="27">
        <v>7</v>
      </c>
      <c r="Q119" s="27">
        <v>8</v>
      </c>
      <c r="R119" s="27">
        <v>9</v>
      </c>
      <c r="S119" s="27">
        <v>10</v>
      </c>
      <c r="T119" s="27">
        <v>11</v>
      </c>
      <c r="U119" s="27">
        <v>12</v>
      </c>
      <c r="V119" s="27">
        <v>13</v>
      </c>
      <c r="W119" s="27">
        <v>14</v>
      </c>
      <c r="X119" s="27">
        <v>15</v>
      </c>
      <c r="Y119" s="27">
        <v>16</v>
      </c>
      <c r="Z119" s="27">
        <v>17</v>
      </c>
      <c r="AA119" s="27">
        <v>18</v>
      </c>
      <c r="AB119" s="27">
        <v>19</v>
      </c>
      <c r="AC119" s="27">
        <v>20</v>
      </c>
      <c r="AD119" s="27">
        <v>21</v>
      </c>
      <c r="AE119" s="27">
        <v>22</v>
      </c>
      <c r="AF119" s="27" t="s">
        <v>1127</v>
      </c>
      <c r="AG119" s="27" t="s">
        <v>840</v>
      </c>
      <c r="AH119" s="27" t="s">
        <v>841</v>
      </c>
      <c r="AI119" s="27" t="s">
        <v>842</v>
      </c>
      <c r="AJ119" s="27">
        <v>1</v>
      </c>
      <c r="AK119" s="27">
        <v>2</v>
      </c>
      <c r="AL119" s="27">
        <v>3</v>
      </c>
      <c r="AM119" s="27">
        <v>4</v>
      </c>
      <c r="AN119" s="27">
        <v>5</v>
      </c>
      <c r="AO119" s="27">
        <v>6</v>
      </c>
      <c r="AP119" s="27">
        <v>7</v>
      </c>
      <c r="AQ119" s="27">
        <v>8</v>
      </c>
      <c r="AR119" s="27">
        <v>9</v>
      </c>
      <c r="AS119" s="27">
        <v>10</v>
      </c>
      <c r="AT119" s="27">
        <v>11</v>
      </c>
      <c r="AU119" s="27">
        <v>12</v>
      </c>
      <c r="AV119" s="27">
        <v>13</v>
      </c>
      <c r="AW119" s="27">
        <v>14</v>
      </c>
      <c r="AX119" s="27">
        <v>15</v>
      </c>
      <c r="AY119" s="27">
        <v>16</v>
      </c>
      <c r="AZ119" s="27">
        <v>17</v>
      </c>
      <c r="BA119" s="27">
        <v>18</v>
      </c>
      <c r="BB119" s="27">
        <v>19</v>
      </c>
      <c r="BC119" s="27">
        <v>20</v>
      </c>
      <c r="BD119" s="27">
        <v>21</v>
      </c>
      <c r="BE119" s="27">
        <v>22</v>
      </c>
      <c r="BF119" s="27" t="s">
        <v>1127</v>
      </c>
      <c r="BG119" s="27" t="s">
        <v>840</v>
      </c>
      <c r="BH119" s="27" t="s">
        <v>841</v>
      </c>
      <c r="BI119" s="27" t="s">
        <v>842</v>
      </c>
      <c r="BJ119" s="23"/>
      <c r="BK119" s="23"/>
    </row>
    <row r="120" spans="1:63" ht="60" x14ac:dyDescent="0.25">
      <c r="A120" s="36">
        <v>1</v>
      </c>
      <c r="B120" s="33" t="s">
        <v>195</v>
      </c>
      <c r="C120" s="33">
        <v>1999</v>
      </c>
      <c r="D120" s="38">
        <v>1999</v>
      </c>
      <c r="E120" s="38">
        <v>1998</v>
      </c>
      <c r="F120" s="33" t="s">
        <v>17</v>
      </c>
      <c r="G120" s="33" t="s">
        <v>196</v>
      </c>
      <c r="H120" s="33" t="s">
        <v>197</v>
      </c>
      <c r="I120" s="33" t="s">
        <v>198</v>
      </c>
      <c r="J120" s="32">
        <v>0</v>
      </c>
      <c r="K120" s="32">
        <v>2</v>
      </c>
      <c r="L120" s="32">
        <v>0</v>
      </c>
      <c r="M120" s="32">
        <v>0</v>
      </c>
      <c r="N120" s="32">
        <v>0</v>
      </c>
      <c r="O120" s="32">
        <v>0</v>
      </c>
      <c r="P120" s="32">
        <v>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2</v>
      </c>
      <c r="X120" s="32">
        <v>2</v>
      </c>
      <c r="Y120" s="32">
        <v>2</v>
      </c>
      <c r="Z120" s="32">
        <v>0</v>
      </c>
      <c r="AA120" s="32">
        <v>0</v>
      </c>
      <c r="AB120" s="32">
        <v>2</v>
      </c>
      <c r="AC120" s="32">
        <v>0</v>
      </c>
      <c r="AD120" s="32">
        <v>0</v>
      </c>
      <c r="AE120" s="32">
        <v>2</v>
      </c>
      <c r="AF120" s="36"/>
      <c r="AG120" s="40">
        <v>154.69000244140625</v>
      </c>
      <c r="AH120" s="36">
        <f t="shared" ref="AH120:AH122" si="182">SUM(J120:AF122)</f>
        <v>24</v>
      </c>
      <c r="AI120" s="40">
        <f t="shared" ref="AI120:AI122" si="183">AG120+AH120</f>
        <v>178.69000244140625</v>
      </c>
      <c r="AJ120" s="32">
        <v>0</v>
      </c>
      <c r="AK120" s="32">
        <v>2</v>
      </c>
      <c r="AL120" s="32">
        <v>0</v>
      </c>
      <c r="AM120" s="32">
        <v>0</v>
      </c>
      <c r="AN120" s="32">
        <v>2</v>
      </c>
      <c r="AO120" s="32">
        <v>0</v>
      </c>
      <c r="AP120" s="32">
        <v>0</v>
      </c>
      <c r="AQ120" s="32">
        <v>0</v>
      </c>
      <c r="AR120" s="32">
        <v>0</v>
      </c>
      <c r="AS120" s="32">
        <v>0</v>
      </c>
      <c r="AT120" s="32">
        <v>0</v>
      </c>
      <c r="AU120" s="32">
        <v>0</v>
      </c>
      <c r="AV120" s="32">
        <v>0</v>
      </c>
      <c r="AW120" s="32">
        <v>2</v>
      </c>
      <c r="AX120" s="32">
        <v>0</v>
      </c>
      <c r="AY120" s="32">
        <v>0</v>
      </c>
      <c r="AZ120" s="32">
        <v>0</v>
      </c>
      <c r="BA120" s="32">
        <v>0</v>
      </c>
      <c r="BB120" s="32">
        <v>0</v>
      </c>
      <c r="BC120" s="32">
        <v>0</v>
      </c>
      <c r="BD120" s="32">
        <v>0</v>
      </c>
      <c r="BE120" s="32">
        <v>0</v>
      </c>
      <c r="BF120" s="36"/>
      <c r="BG120" s="40">
        <v>150.97999572753906</v>
      </c>
      <c r="BH120" s="36">
        <f t="shared" ref="BH120:BH122" si="184">SUM(AJ120:BF122)</f>
        <v>16</v>
      </c>
      <c r="BI120" s="40">
        <f t="shared" ref="BI120:BI122" si="185">BG120+BH120</f>
        <v>166.97999572753906</v>
      </c>
      <c r="BJ120" s="40">
        <f t="shared" ref="BJ120:BJ122" si="186">MIN(BI120,AI120)</f>
        <v>166.97999572753906</v>
      </c>
      <c r="BK120" s="40">
        <f t="shared" ref="BK120:BK122" si="187">IF( AND(ISNUMBER(BJ$120),ISNUMBER(BJ120)),(BJ120-BJ$120)/BJ$120*100,"")</f>
        <v>0</v>
      </c>
    </row>
    <row r="121" spans="1:63" ht="45" x14ac:dyDescent="0.25">
      <c r="A121" s="37"/>
      <c r="B121" s="11" t="s">
        <v>136</v>
      </c>
      <c r="C121" s="11">
        <v>1999</v>
      </c>
      <c r="D121" s="39"/>
      <c r="E121" s="39"/>
      <c r="F121" s="11">
        <v>1</v>
      </c>
      <c r="G121" s="11" t="s">
        <v>35</v>
      </c>
      <c r="H121" s="11" t="s">
        <v>36</v>
      </c>
      <c r="I121" s="11" t="s">
        <v>137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2</v>
      </c>
      <c r="AB121" s="5">
        <v>0</v>
      </c>
      <c r="AC121" s="5">
        <v>0</v>
      </c>
      <c r="AD121" s="5">
        <v>0</v>
      </c>
      <c r="AE121" s="5">
        <v>0</v>
      </c>
      <c r="AF121" s="37"/>
      <c r="AG121" s="41"/>
      <c r="AH121" s="37"/>
      <c r="AI121" s="41"/>
      <c r="AJ121" s="5">
        <v>0</v>
      </c>
      <c r="AK121" s="5">
        <v>0</v>
      </c>
      <c r="AL121" s="5">
        <v>0</v>
      </c>
      <c r="AM121" s="5">
        <v>0</v>
      </c>
      <c r="AN121" s="5">
        <v>0</v>
      </c>
      <c r="AO121" s="5">
        <v>0</v>
      </c>
      <c r="AP121" s="5">
        <v>0</v>
      </c>
      <c r="AQ121" s="5">
        <v>0</v>
      </c>
      <c r="AR121" s="5">
        <v>0</v>
      </c>
      <c r="AS121" s="5">
        <v>0</v>
      </c>
      <c r="AT121" s="5">
        <v>0</v>
      </c>
      <c r="AU121" s="5">
        <v>0</v>
      </c>
      <c r="AV121" s="5">
        <v>0</v>
      </c>
      <c r="AW121" s="5">
        <v>2</v>
      </c>
      <c r="AX121" s="5">
        <v>2</v>
      </c>
      <c r="AY121" s="5">
        <v>0</v>
      </c>
      <c r="AZ121" s="5">
        <v>0</v>
      </c>
      <c r="BA121" s="5">
        <v>0</v>
      </c>
      <c r="BB121" s="5">
        <v>0</v>
      </c>
      <c r="BC121" s="5">
        <v>0</v>
      </c>
      <c r="BD121" s="5">
        <v>0</v>
      </c>
      <c r="BE121" s="5">
        <v>0</v>
      </c>
      <c r="BF121" s="37"/>
      <c r="BG121" s="41"/>
      <c r="BH121" s="37"/>
      <c r="BI121" s="41"/>
      <c r="BJ121" s="41"/>
      <c r="BK121" s="41"/>
    </row>
    <row r="122" spans="1:63" ht="90" x14ac:dyDescent="0.25">
      <c r="A122" s="43"/>
      <c r="B122" s="44" t="s">
        <v>183</v>
      </c>
      <c r="C122" s="44">
        <v>1998</v>
      </c>
      <c r="D122" s="45"/>
      <c r="E122" s="45"/>
      <c r="F122" s="44" t="s">
        <v>17</v>
      </c>
      <c r="G122" s="44" t="s">
        <v>35</v>
      </c>
      <c r="H122" s="44" t="s">
        <v>184</v>
      </c>
      <c r="I122" s="44" t="s">
        <v>185</v>
      </c>
      <c r="J122" s="46">
        <v>0</v>
      </c>
      <c r="K122" s="46">
        <v>2</v>
      </c>
      <c r="L122" s="46">
        <v>0</v>
      </c>
      <c r="M122" s="46">
        <v>0</v>
      </c>
      <c r="N122" s="46">
        <v>2</v>
      </c>
      <c r="O122" s="46">
        <v>2</v>
      </c>
      <c r="P122" s="46">
        <v>0</v>
      </c>
      <c r="Q122" s="46">
        <v>0</v>
      </c>
      <c r="R122" s="46">
        <v>0</v>
      </c>
      <c r="S122" s="46">
        <v>0</v>
      </c>
      <c r="T122" s="46">
        <v>0</v>
      </c>
      <c r="U122" s="46">
        <v>0</v>
      </c>
      <c r="V122" s="46">
        <v>0</v>
      </c>
      <c r="W122" s="46">
        <v>2</v>
      </c>
      <c r="X122" s="46">
        <v>0</v>
      </c>
      <c r="Y122" s="46">
        <v>0</v>
      </c>
      <c r="Z122" s="46">
        <v>0</v>
      </c>
      <c r="AA122" s="46">
        <v>0</v>
      </c>
      <c r="AB122" s="46">
        <v>0</v>
      </c>
      <c r="AC122" s="46">
        <v>2</v>
      </c>
      <c r="AD122" s="46">
        <v>0</v>
      </c>
      <c r="AE122" s="46">
        <v>0</v>
      </c>
      <c r="AF122" s="43"/>
      <c r="AG122" s="47"/>
      <c r="AH122" s="43"/>
      <c r="AI122" s="47"/>
      <c r="AJ122" s="46">
        <v>2</v>
      </c>
      <c r="AK122" s="46">
        <v>0</v>
      </c>
      <c r="AL122" s="46">
        <v>2</v>
      </c>
      <c r="AM122" s="46">
        <v>0</v>
      </c>
      <c r="AN122" s="46">
        <v>0</v>
      </c>
      <c r="AO122" s="46">
        <v>0</v>
      </c>
      <c r="AP122" s="46">
        <v>0</v>
      </c>
      <c r="AQ122" s="46">
        <v>0</v>
      </c>
      <c r="AR122" s="46">
        <v>0</v>
      </c>
      <c r="AS122" s="46">
        <v>0</v>
      </c>
      <c r="AT122" s="46">
        <v>0</v>
      </c>
      <c r="AU122" s="46">
        <v>0</v>
      </c>
      <c r="AV122" s="46">
        <v>0</v>
      </c>
      <c r="AW122" s="46">
        <v>0</v>
      </c>
      <c r="AX122" s="46">
        <v>0</v>
      </c>
      <c r="AY122" s="46">
        <v>0</v>
      </c>
      <c r="AZ122" s="46">
        <v>0</v>
      </c>
      <c r="BA122" s="46">
        <v>0</v>
      </c>
      <c r="BB122" s="46">
        <v>2</v>
      </c>
      <c r="BC122" s="46">
        <v>0</v>
      </c>
      <c r="BD122" s="46">
        <v>0</v>
      </c>
      <c r="BE122" s="46">
        <v>0</v>
      </c>
      <c r="BF122" s="43"/>
      <c r="BG122" s="47"/>
      <c r="BH122" s="43"/>
      <c r="BI122" s="47"/>
      <c r="BJ122" s="47"/>
      <c r="BK122" s="47"/>
    </row>
    <row r="123" spans="1:63" ht="75" x14ac:dyDescent="0.25">
      <c r="A123" s="36">
        <v>2</v>
      </c>
      <c r="B123" s="42" t="s">
        <v>368</v>
      </c>
      <c r="C123" s="42">
        <v>2001</v>
      </c>
      <c r="D123" s="38">
        <v>2001</v>
      </c>
      <c r="E123" s="38">
        <v>1998</v>
      </c>
      <c r="F123" s="42" t="s">
        <v>17</v>
      </c>
      <c r="G123" s="42" t="s">
        <v>100</v>
      </c>
      <c r="H123" s="42" t="s">
        <v>369</v>
      </c>
      <c r="I123" s="42" t="s">
        <v>370</v>
      </c>
      <c r="J123" s="2">
        <v>0</v>
      </c>
      <c r="K123" s="2">
        <v>0</v>
      </c>
      <c r="L123" s="2">
        <v>2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36"/>
      <c r="AG123" s="40">
        <v>172.05999755859375</v>
      </c>
      <c r="AH123" s="36">
        <f t="shared" ref="AH123:AH125" si="188">SUM(J123:AF125)</f>
        <v>10</v>
      </c>
      <c r="AI123" s="40">
        <f t="shared" ref="AI123:AI125" si="189">AG123+AH123</f>
        <v>182.05999755859375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/>
      <c r="AX123" s="2"/>
      <c r="AY123" s="2"/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36"/>
      <c r="BG123" s="40"/>
      <c r="BH123" s="36">
        <f t="shared" ref="BH123:BH125" si="190">SUM(AJ123:BF125)</f>
        <v>4</v>
      </c>
      <c r="BI123" s="40">
        <v>0</v>
      </c>
      <c r="BJ123" s="40">
        <f t="shared" ref="BJ123:BJ125" si="191">MIN(BI123,AI123)</f>
        <v>0</v>
      </c>
      <c r="BK123" s="40" t="e">
        <f t="shared" ref="BK123:BK125" si="192">IF( AND(ISNUMBER(BJ$123),ISNUMBER(BJ123)),(BJ123-BJ$123)/BJ$123*100,"")</f>
        <v>#DIV/0!</v>
      </c>
    </row>
    <row r="124" spans="1:63" ht="60" x14ac:dyDescent="0.25">
      <c r="A124" s="37"/>
      <c r="B124" s="11" t="s">
        <v>265</v>
      </c>
      <c r="C124" s="11">
        <v>1999</v>
      </c>
      <c r="D124" s="39"/>
      <c r="E124" s="39"/>
      <c r="F124" s="11" t="s">
        <v>17</v>
      </c>
      <c r="G124" s="11" t="s">
        <v>100</v>
      </c>
      <c r="H124" s="11" t="s">
        <v>266</v>
      </c>
      <c r="I124" s="11" t="s">
        <v>267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2</v>
      </c>
      <c r="U124" s="5">
        <v>0</v>
      </c>
      <c r="V124" s="5">
        <v>0</v>
      </c>
      <c r="W124" s="5">
        <v>2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2</v>
      </c>
      <c r="AE124" s="5">
        <v>0</v>
      </c>
      <c r="AF124" s="37"/>
      <c r="AG124" s="41"/>
      <c r="AH124" s="37"/>
      <c r="AI124" s="41"/>
      <c r="AJ124" s="5">
        <v>0</v>
      </c>
      <c r="AK124" s="5">
        <v>0</v>
      </c>
      <c r="AL124" s="5">
        <v>0</v>
      </c>
      <c r="AM124" s="5">
        <v>0</v>
      </c>
      <c r="AN124" s="5">
        <v>0</v>
      </c>
      <c r="AO124" s="5">
        <v>0</v>
      </c>
      <c r="AP124" s="5">
        <v>0</v>
      </c>
      <c r="AQ124" s="5">
        <v>0</v>
      </c>
      <c r="AR124" s="5">
        <v>0</v>
      </c>
      <c r="AS124" s="5">
        <v>0</v>
      </c>
      <c r="AT124" s="5">
        <v>0</v>
      </c>
      <c r="AU124" s="5">
        <v>0</v>
      </c>
      <c r="AV124" s="5">
        <v>0</v>
      </c>
      <c r="AW124" s="5"/>
      <c r="AX124" s="5"/>
      <c r="AY124" s="5"/>
      <c r="AZ124" s="5">
        <v>0</v>
      </c>
      <c r="BA124" s="5">
        <v>2</v>
      </c>
      <c r="BB124" s="5">
        <v>0</v>
      </c>
      <c r="BC124" s="5">
        <v>0</v>
      </c>
      <c r="BD124" s="5">
        <v>0</v>
      </c>
      <c r="BE124" s="5">
        <v>0</v>
      </c>
      <c r="BF124" s="37"/>
      <c r="BG124" s="41"/>
      <c r="BH124" s="37"/>
      <c r="BI124" s="41"/>
      <c r="BJ124" s="41"/>
      <c r="BK124" s="41"/>
    </row>
    <row r="125" spans="1:63" ht="30" x14ac:dyDescent="0.25">
      <c r="A125" s="43"/>
      <c r="B125" s="44" t="s">
        <v>347</v>
      </c>
      <c r="C125" s="44">
        <v>1998</v>
      </c>
      <c r="D125" s="45"/>
      <c r="E125" s="45"/>
      <c r="F125" s="44" t="s">
        <v>17</v>
      </c>
      <c r="G125" s="44" t="s">
        <v>100</v>
      </c>
      <c r="H125" s="44" t="s">
        <v>111</v>
      </c>
      <c r="I125" s="44" t="s">
        <v>348</v>
      </c>
      <c r="J125" s="46">
        <v>0</v>
      </c>
      <c r="K125" s="46">
        <v>0</v>
      </c>
      <c r="L125" s="46">
        <v>0</v>
      </c>
      <c r="M125" s="46">
        <v>0</v>
      </c>
      <c r="N125" s="46">
        <v>0</v>
      </c>
      <c r="O125" s="46">
        <v>0</v>
      </c>
      <c r="P125" s="46">
        <v>0</v>
      </c>
      <c r="Q125" s="46">
        <v>0</v>
      </c>
      <c r="R125" s="46">
        <v>0</v>
      </c>
      <c r="S125" s="46">
        <v>2</v>
      </c>
      <c r="T125" s="46">
        <v>0</v>
      </c>
      <c r="U125" s="46">
        <v>0</v>
      </c>
      <c r="V125" s="46">
        <v>0</v>
      </c>
      <c r="W125" s="46">
        <v>0</v>
      </c>
      <c r="X125" s="46">
        <v>0</v>
      </c>
      <c r="Y125" s="46">
        <v>0</v>
      </c>
      <c r="Z125" s="46">
        <v>0</v>
      </c>
      <c r="AA125" s="46">
        <v>0</v>
      </c>
      <c r="AB125" s="46">
        <v>0</v>
      </c>
      <c r="AC125" s="46">
        <v>0</v>
      </c>
      <c r="AD125" s="46">
        <v>0</v>
      </c>
      <c r="AE125" s="46">
        <v>0</v>
      </c>
      <c r="AF125" s="43"/>
      <c r="AG125" s="47"/>
      <c r="AH125" s="43"/>
      <c r="AI125" s="47"/>
      <c r="AJ125" s="46">
        <v>0</v>
      </c>
      <c r="AK125" s="46">
        <v>0</v>
      </c>
      <c r="AL125" s="46">
        <v>0</v>
      </c>
      <c r="AM125" s="46">
        <v>0</v>
      </c>
      <c r="AN125" s="46">
        <v>0</v>
      </c>
      <c r="AO125" s="46">
        <v>0</v>
      </c>
      <c r="AP125" s="46">
        <v>0</v>
      </c>
      <c r="AQ125" s="46">
        <v>0</v>
      </c>
      <c r="AR125" s="46">
        <v>0</v>
      </c>
      <c r="AS125" s="46">
        <v>0</v>
      </c>
      <c r="AT125" s="46">
        <v>0</v>
      </c>
      <c r="AU125" s="46">
        <v>0</v>
      </c>
      <c r="AV125" s="46">
        <v>0</v>
      </c>
      <c r="AW125" s="46"/>
      <c r="AX125" s="46"/>
      <c r="AY125" s="46"/>
      <c r="AZ125" s="46">
        <v>0</v>
      </c>
      <c r="BA125" s="46">
        <v>0</v>
      </c>
      <c r="BB125" s="46">
        <v>2</v>
      </c>
      <c r="BC125" s="46">
        <v>0</v>
      </c>
      <c r="BD125" s="46">
        <v>0</v>
      </c>
      <c r="BE125" s="46">
        <v>0</v>
      </c>
      <c r="BF125" s="43"/>
      <c r="BG125" s="47"/>
      <c r="BH125" s="43"/>
      <c r="BI125" s="47"/>
      <c r="BJ125" s="47"/>
      <c r="BK125" s="47"/>
    </row>
    <row r="126" spans="1:63" ht="75" x14ac:dyDescent="0.25">
      <c r="A126" s="36">
        <v>3</v>
      </c>
      <c r="B126" s="42" t="s">
        <v>228</v>
      </c>
      <c r="C126" s="42">
        <v>1998</v>
      </c>
      <c r="D126" s="38">
        <v>2002</v>
      </c>
      <c r="E126" s="38">
        <v>1998</v>
      </c>
      <c r="F126" s="42" t="s">
        <v>17</v>
      </c>
      <c r="G126" s="42" t="s">
        <v>66</v>
      </c>
      <c r="H126" s="42" t="s">
        <v>229</v>
      </c>
      <c r="I126" s="42" t="s">
        <v>68</v>
      </c>
      <c r="J126" s="2">
        <v>2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s="2">
        <v>0</v>
      </c>
      <c r="AF126" s="36"/>
      <c r="AG126" s="40">
        <v>211.08000183105469</v>
      </c>
      <c r="AH126" s="36">
        <f t="shared" ref="AH126:AH128" si="193">SUM(J126:AF128)</f>
        <v>226</v>
      </c>
      <c r="AI126" s="40">
        <f t="shared" ref="AI126:AI128" si="194">AG126+AH126</f>
        <v>437.08000183105469</v>
      </c>
      <c r="AJ126" s="2">
        <v>0</v>
      </c>
      <c r="AK126" s="2">
        <v>2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v>0</v>
      </c>
      <c r="AV126" s="2">
        <v>0</v>
      </c>
      <c r="AW126" s="2">
        <v>2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36"/>
      <c r="BG126" s="40">
        <v>210.69000244140625</v>
      </c>
      <c r="BH126" s="36">
        <f t="shared" ref="BH126:BH128" si="195">SUM(AJ126:BF128)</f>
        <v>26</v>
      </c>
      <c r="BI126" s="40">
        <f t="shared" ref="BI126:BI128" si="196">BG126+BH126</f>
        <v>236.69000244140625</v>
      </c>
      <c r="BJ126" s="40">
        <f t="shared" ref="BJ126:BJ128" si="197">MIN(BI126,AI126)</f>
        <v>236.69000244140625</v>
      </c>
      <c r="BK126" s="40">
        <f t="shared" ref="BK126:BK128" si="198">IF( AND(ISNUMBER(BJ$126),ISNUMBER(BJ126)),(BJ126-BJ$126)/BJ$126*100,"")</f>
        <v>0</v>
      </c>
    </row>
    <row r="127" spans="1:63" ht="45" x14ac:dyDescent="0.25">
      <c r="A127" s="37"/>
      <c r="B127" s="11" t="s">
        <v>84</v>
      </c>
      <c r="C127" s="11">
        <v>2002</v>
      </c>
      <c r="D127" s="39"/>
      <c r="E127" s="39"/>
      <c r="F127" s="11">
        <v>1</v>
      </c>
      <c r="G127" s="11" t="s">
        <v>66</v>
      </c>
      <c r="H127" s="11" t="s">
        <v>85</v>
      </c>
      <c r="I127" s="11" t="s">
        <v>86</v>
      </c>
      <c r="J127" s="5">
        <v>0</v>
      </c>
      <c r="K127" s="5">
        <v>2</v>
      </c>
      <c r="L127" s="5">
        <v>0</v>
      </c>
      <c r="M127" s="5">
        <v>0</v>
      </c>
      <c r="N127" s="5">
        <v>0</v>
      </c>
      <c r="O127" s="5">
        <v>0</v>
      </c>
      <c r="P127" s="5">
        <v>2</v>
      </c>
      <c r="Q127" s="5">
        <v>0</v>
      </c>
      <c r="R127" s="5">
        <v>0</v>
      </c>
      <c r="S127" s="5">
        <v>2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2</v>
      </c>
      <c r="AC127" s="5">
        <v>0</v>
      </c>
      <c r="AD127" s="5">
        <v>50</v>
      </c>
      <c r="AE127" s="5">
        <v>50</v>
      </c>
      <c r="AF127" s="37"/>
      <c r="AG127" s="41"/>
      <c r="AH127" s="37"/>
      <c r="AI127" s="41"/>
      <c r="AJ127" s="5">
        <v>0</v>
      </c>
      <c r="AK127" s="5">
        <v>0</v>
      </c>
      <c r="AL127" s="5">
        <v>2</v>
      </c>
      <c r="AM127" s="5">
        <v>0</v>
      </c>
      <c r="AN127" s="5">
        <v>0</v>
      </c>
      <c r="AO127" s="5">
        <v>0</v>
      </c>
      <c r="AP127" s="5">
        <v>0</v>
      </c>
      <c r="AQ127" s="5">
        <v>0</v>
      </c>
      <c r="AR127" s="5">
        <v>2</v>
      </c>
      <c r="AS127" s="5">
        <v>0</v>
      </c>
      <c r="AT127" s="5">
        <v>0</v>
      </c>
      <c r="AU127" s="5">
        <v>0</v>
      </c>
      <c r="AV127" s="5">
        <v>0</v>
      </c>
      <c r="AW127" s="5">
        <v>0</v>
      </c>
      <c r="AX127" s="5">
        <v>0</v>
      </c>
      <c r="AY127" s="5">
        <v>0</v>
      </c>
      <c r="AZ127" s="5">
        <v>0</v>
      </c>
      <c r="BA127" s="5">
        <v>2</v>
      </c>
      <c r="BB127" s="5">
        <v>0</v>
      </c>
      <c r="BC127" s="5">
        <v>0</v>
      </c>
      <c r="BD127" s="5">
        <v>0</v>
      </c>
      <c r="BE127" s="5">
        <v>0</v>
      </c>
      <c r="BF127" s="37"/>
      <c r="BG127" s="41"/>
      <c r="BH127" s="37"/>
      <c r="BI127" s="41"/>
      <c r="BJ127" s="41"/>
      <c r="BK127" s="41"/>
    </row>
    <row r="128" spans="1:63" ht="45" x14ac:dyDescent="0.25">
      <c r="A128" s="43"/>
      <c r="B128" s="44" t="s">
        <v>286</v>
      </c>
      <c r="C128" s="44">
        <v>1998</v>
      </c>
      <c r="D128" s="45"/>
      <c r="E128" s="45"/>
      <c r="F128" s="44" t="s">
        <v>17</v>
      </c>
      <c r="G128" s="44" t="s">
        <v>66</v>
      </c>
      <c r="H128" s="44" t="s">
        <v>287</v>
      </c>
      <c r="I128" s="44" t="s">
        <v>288</v>
      </c>
      <c r="J128" s="46">
        <v>0</v>
      </c>
      <c r="K128" s="46">
        <v>0</v>
      </c>
      <c r="L128" s="46">
        <v>0</v>
      </c>
      <c r="M128" s="46">
        <v>0</v>
      </c>
      <c r="N128" s="46">
        <v>2</v>
      </c>
      <c r="O128" s="46">
        <v>0</v>
      </c>
      <c r="P128" s="46">
        <v>0</v>
      </c>
      <c r="Q128" s="46">
        <v>2</v>
      </c>
      <c r="R128" s="46">
        <v>0</v>
      </c>
      <c r="S128" s="46">
        <v>2</v>
      </c>
      <c r="T128" s="46">
        <v>0</v>
      </c>
      <c r="U128" s="46">
        <v>2</v>
      </c>
      <c r="V128" s="46">
        <v>0</v>
      </c>
      <c r="W128" s="46">
        <v>2</v>
      </c>
      <c r="X128" s="46">
        <v>2</v>
      </c>
      <c r="Y128" s="46">
        <v>0</v>
      </c>
      <c r="Z128" s="46">
        <v>0</v>
      </c>
      <c r="AA128" s="46">
        <v>2</v>
      </c>
      <c r="AB128" s="46">
        <v>2</v>
      </c>
      <c r="AC128" s="46">
        <v>0</v>
      </c>
      <c r="AD128" s="46">
        <v>50</v>
      </c>
      <c r="AE128" s="46">
        <v>50</v>
      </c>
      <c r="AF128" s="43"/>
      <c r="AG128" s="47"/>
      <c r="AH128" s="43"/>
      <c r="AI128" s="47"/>
      <c r="AJ128" s="46">
        <v>0</v>
      </c>
      <c r="AK128" s="46">
        <v>2</v>
      </c>
      <c r="AL128" s="46">
        <v>2</v>
      </c>
      <c r="AM128" s="46">
        <v>0</v>
      </c>
      <c r="AN128" s="46">
        <v>2</v>
      </c>
      <c r="AO128" s="46">
        <v>0</v>
      </c>
      <c r="AP128" s="46">
        <v>0</v>
      </c>
      <c r="AQ128" s="46">
        <v>2</v>
      </c>
      <c r="AR128" s="46">
        <v>0</v>
      </c>
      <c r="AS128" s="46">
        <v>0</v>
      </c>
      <c r="AT128" s="46">
        <v>0</v>
      </c>
      <c r="AU128" s="46">
        <v>2</v>
      </c>
      <c r="AV128" s="46">
        <v>0</v>
      </c>
      <c r="AW128" s="46">
        <v>0</v>
      </c>
      <c r="AX128" s="46">
        <v>2</v>
      </c>
      <c r="AY128" s="46">
        <v>0</v>
      </c>
      <c r="AZ128" s="46">
        <v>0</v>
      </c>
      <c r="BA128" s="46">
        <v>2</v>
      </c>
      <c r="BB128" s="46">
        <v>0</v>
      </c>
      <c r="BC128" s="46">
        <v>0</v>
      </c>
      <c r="BD128" s="46">
        <v>2</v>
      </c>
      <c r="BE128" s="46">
        <v>0</v>
      </c>
      <c r="BF128" s="43"/>
      <c r="BG128" s="47"/>
      <c r="BH128" s="43"/>
      <c r="BI128" s="47"/>
      <c r="BJ128" s="47"/>
      <c r="BK128" s="47"/>
    </row>
    <row r="129" spans="1:63" ht="60" x14ac:dyDescent="0.25">
      <c r="A129" s="36">
        <v>4</v>
      </c>
      <c r="B129" s="42" t="s">
        <v>462</v>
      </c>
      <c r="C129" s="42">
        <v>2000</v>
      </c>
      <c r="D129" s="38">
        <v>2003</v>
      </c>
      <c r="E129" s="38">
        <v>1998</v>
      </c>
      <c r="F129" s="42" t="s">
        <v>179</v>
      </c>
      <c r="G129" s="42" t="s">
        <v>308</v>
      </c>
      <c r="H129" s="42" t="s">
        <v>309</v>
      </c>
      <c r="I129" s="42" t="s">
        <v>310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2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36"/>
      <c r="AG129" s="40">
        <v>178.58000183105469</v>
      </c>
      <c r="AH129" s="36">
        <f t="shared" ref="AH129:AH131" si="199">SUM(J129:AF131)</f>
        <v>62</v>
      </c>
      <c r="AI129" s="40">
        <f t="shared" ref="AI129:AI131" si="200">AG129+AH129</f>
        <v>240.58000183105469</v>
      </c>
      <c r="AJ129" s="2">
        <v>0</v>
      </c>
      <c r="AK129" s="2">
        <v>2</v>
      </c>
      <c r="AL129" s="2">
        <v>0</v>
      </c>
      <c r="AM129" s="2">
        <v>0</v>
      </c>
      <c r="AN129" s="2">
        <v>0</v>
      </c>
      <c r="AO129" s="2">
        <v>0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2</v>
      </c>
      <c r="AX129" s="2">
        <v>2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36"/>
      <c r="BG129" s="40">
        <v>264.04998779296875</v>
      </c>
      <c r="BH129" s="36">
        <f t="shared" ref="BH129:BH131" si="201">SUM(AJ129:BF131)</f>
        <v>18</v>
      </c>
      <c r="BI129" s="40">
        <f t="shared" ref="BI129:BI131" si="202">BG129+BH129</f>
        <v>282.04998779296875</v>
      </c>
      <c r="BJ129" s="40">
        <f t="shared" ref="BJ129:BJ131" si="203">MIN(BI129,AI129)</f>
        <v>240.58000183105469</v>
      </c>
      <c r="BK129" s="40">
        <f t="shared" ref="BK129:BK131" si="204">IF( AND(ISNUMBER(BJ$129),ISNUMBER(BJ129)),(BJ129-BJ$129)/BJ$129*100,"")</f>
        <v>0</v>
      </c>
    </row>
    <row r="130" spans="1:63" ht="60" x14ac:dyDescent="0.25">
      <c r="A130" s="37"/>
      <c r="B130" s="11" t="s">
        <v>307</v>
      </c>
      <c r="C130" s="11">
        <v>1998</v>
      </c>
      <c r="D130" s="39"/>
      <c r="E130" s="39"/>
      <c r="F130" s="11" t="s">
        <v>179</v>
      </c>
      <c r="G130" s="11" t="s">
        <v>308</v>
      </c>
      <c r="H130" s="11" t="s">
        <v>309</v>
      </c>
      <c r="I130" s="11" t="s">
        <v>310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0</v>
      </c>
      <c r="AB130" s="5">
        <v>0</v>
      </c>
      <c r="AC130" s="5">
        <v>0</v>
      </c>
      <c r="AD130" s="5">
        <v>0</v>
      </c>
      <c r="AE130" s="5">
        <v>0</v>
      </c>
      <c r="AF130" s="37"/>
      <c r="AG130" s="41"/>
      <c r="AH130" s="37"/>
      <c r="AI130" s="41"/>
      <c r="AJ130" s="5">
        <v>0</v>
      </c>
      <c r="AK130" s="5">
        <v>0</v>
      </c>
      <c r="AL130" s="5">
        <v>2</v>
      </c>
      <c r="AM130" s="5">
        <v>0</v>
      </c>
      <c r="AN130" s="5">
        <v>0</v>
      </c>
      <c r="AO130" s="5">
        <v>0</v>
      </c>
      <c r="AP130" s="5">
        <v>0</v>
      </c>
      <c r="AQ130" s="5">
        <v>0</v>
      </c>
      <c r="AR130" s="5">
        <v>0</v>
      </c>
      <c r="AS130" s="5">
        <v>0</v>
      </c>
      <c r="AT130" s="5">
        <v>0</v>
      </c>
      <c r="AU130" s="5">
        <v>0</v>
      </c>
      <c r="AV130" s="5">
        <v>0</v>
      </c>
      <c r="AW130" s="5">
        <v>2</v>
      </c>
      <c r="AX130" s="5">
        <v>0</v>
      </c>
      <c r="AY130" s="5">
        <v>0</v>
      </c>
      <c r="AZ130" s="5">
        <v>0</v>
      </c>
      <c r="BA130" s="5">
        <v>0</v>
      </c>
      <c r="BB130" s="5">
        <v>0</v>
      </c>
      <c r="BC130" s="5">
        <v>0</v>
      </c>
      <c r="BD130" s="5">
        <v>0</v>
      </c>
      <c r="BE130" s="5">
        <v>0</v>
      </c>
      <c r="BF130" s="37"/>
      <c r="BG130" s="41"/>
      <c r="BH130" s="37"/>
      <c r="BI130" s="41"/>
      <c r="BJ130" s="41"/>
      <c r="BK130" s="41"/>
    </row>
    <row r="131" spans="1:63" ht="60" x14ac:dyDescent="0.25">
      <c r="A131" s="43"/>
      <c r="B131" s="44" t="s">
        <v>122</v>
      </c>
      <c r="C131" s="44">
        <v>2003</v>
      </c>
      <c r="D131" s="45"/>
      <c r="E131" s="45"/>
      <c r="F131" s="44">
        <v>2</v>
      </c>
      <c r="G131" s="44" t="s">
        <v>24</v>
      </c>
      <c r="H131" s="44" t="s">
        <v>123</v>
      </c>
      <c r="I131" s="44" t="s">
        <v>124</v>
      </c>
      <c r="J131" s="46">
        <v>0</v>
      </c>
      <c r="K131" s="46">
        <v>2</v>
      </c>
      <c r="L131" s="46">
        <v>0</v>
      </c>
      <c r="M131" s="46">
        <v>0</v>
      </c>
      <c r="N131" s="46">
        <v>0</v>
      </c>
      <c r="O131" s="46">
        <v>0</v>
      </c>
      <c r="P131" s="46">
        <v>0</v>
      </c>
      <c r="Q131" s="46">
        <v>0</v>
      </c>
      <c r="R131" s="46">
        <v>0</v>
      </c>
      <c r="S131" s="46">
        <v>2</v>
      </c>
      <c r="T131" s="46">
        <v>0</v>
      </c>
      <c r="U131" s="46">
        <v>2</v>
      </c>
      <c r="V131" s="46">
        <v>0</v>
      </c>
      <c r="W131" s="46">
        <v>50</v>
      </c>
      <c r="X131" s="46">
        <v>2</v>
      </c>
      <c r="Y131" s="46">
        <v>0</v>
      </c>
      <c r="Z131" s="46">
        <v>0</v>
      </c>
      <c r="AA131" s="46">
        <v>2</v>
      </c>
      <c r="AB131" s="46">
        <v>0</v>
      </c>
      <c r="AC131" s="46">
        <v>0</v>
      </c>
      <c r="AD131" s="46">
        <v>0</v>
      </c>
      <c r="AE131" s="46">
        <v>0</v>
      </c>
      <c r="AF131" s="43"/>
      <c r="AG131" s="47"/>
      <c r="AH131" s="43"/>
      <c r="AI131" s="47"/>
      <c r="AJ131" s="46">
        <v>0</v>
      </c>
      <c r="AK131" s="46">
        <v>0</v>
      </c>
      <c r="AL131" s="46">
        <v>0</v>
      </c>
      <c r="AM131" s="46">
        <v>0</v>
      </c>
      <c r="AN131" s="46">
        <v>0</v>
      </c>
      <c r="AO131" s="46">
        <v>0</v>
      </c>
      <c r="AP131" s="46">
        <v>0</v>
      </c>
      <c r="AQ131" s="46">
        <v>0</v>
      </c>
      <c r="AR131" s="46">
        <v>0</v>
      </c>
      <c r="AS131" s="46">
        <v>0</v>
      </c>
      <c r="AT131" s="46">
        <v>0</v>
      </c>
      <c r="AU131" s="46">
        <v>0</v>
      </c>
      <c r="AV131" s="46">
        <v>0</v>
      </c>
      <c r="AW131" s="46">
        <v>0</v>
      </c>
      <c r="AX131" s="46">
        <v>2</v>
      </c>
      <c r="AY131" s="46">
        <v>0</v>
      </c>
      <c r="AZ131" s="46">
        <v>2</v>
      </c>
      <c r="BA131" s="46">
        <v>2</v>
      </c>
      <c r="BB131" s="46">
        <v>2</v>
      </c>
      <c r="BC131" s="46">
        <v>0</v>
      </c>
      <c r="BD131" s="46">
        <v>0</v>
      </c>
      <c r="BE131" s="46">
        <v>0</v>
      </c>
      <c r="BF131" s="43"/>
      <c r="BG131" s="47"/>
      <c r="BH131" s="43"/>
      <c r="BI131" s="47"/>
      <c r="BJ131" s="47"/>
      <c r="BK131" s="47"/>
    </row>
    <row r="132" spans="1:63" ht="45" x14ac:dyDescent="0.25">
      <c r="A132" s="36">
        <v>5</v>
      </c>
      <c r="B132" s="42" t="s">
        <v>472</v>
      </c>
      <c r="C132" s="42">
        <v>2001</v>
      </c>
      <c r="D132" s="38">
        <v>2003</v>
      </c>
      <c r="E132" s="38">
        <v>1999</v>
      </c>
      <c r="F132" s="42" t="s">
        <v>17</v>
      </c>
      <c r="G132" s="42" t="s">
        <v>71</v>
      </c>
      <c r="H132" s="42" t="s">
        <v>72</v>
      </c>
      <c r="I132" s="42" t="s">
        <v>73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2</v>
      </c>
      <c r="V132" s="2">
        <v>0</v>
      </c>
      <c r="W132" s="2">
        <v>2</v>
      </c>
      <c r="X132" s="2">
        <v>0</v>
      </c>
      <c r="Y132" s="2">
        <v>0</v>
      </c>
      <c r="Z132" s="2">
        <v>2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36"/>
      <c r="AG132" s="40">
        <v>206.52000427246094</v>
      </c>
      <c r="AH132" s="36">
        <f t="shared" ref="AH132:AH134" si="205">SUM(J132:AF134)</f>
        <v>86</v>
      </c>
      <c r="AI132" s="40">
        <f t="shared" ref="AI132:AI134" si="206">AG132+AH132</f>
        <v>292.52000427246094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2</v>
      </c>
      <c r="AZ132" s="2">
        <v>0</v>
      </c>
      <c r="BA132" s="2">
        <v>2</v>
      </c>
      <c r="BB132" s="2">
        <v>2</v>
      </c>
      <c r="BC132" s="2">
        <v>0</v>
      </c>
      <c r="BD132" s="2">
        <v>2</v>
      </c>
      <c r="BE132" s="2">
        <v>0</v>
      </c>
      <c r="BF132" s="36"/>
      <c r="BG132" s="40">
        <v>233.44000244140625</v>
      </c>
      <c r="BH132" s="36">
        <f t="shared" ref="BH132:BH134" si="207">SUM(AJ132:BF134)</f>
        <v>78</v>
      </c>
      <c r="BI132" s="40">
        <f t="shared" ref="BI132:BI134" si="208">BG132+BH132</f>
        <v>311.44000244140625</v>
      </c>
      <c r="BJ132" s="40">
        <f t="shared" ref="BJ132:BJ134" si="209">MIN(BI132,AI132)</f>
        <v>292.52000427246094</v>
      </c>
      <c r="BK132" s="40">
        <f t="shared" ref="BK132:BK134" si="210">IF( AND(ISNUMBER(BJ$132),ISNUMBER(BJ132)),(BJ132-BJ$132)/BJ$132*100,"")</f>
        <v>0</v>
      </c>
    </row>
    <row r="133" spans="1:63" ht="45" x14ac:dyDescent="0.25">
      <c r="A133" s="37"/>
      <c r="B133" s="11" t="s">
        <v>340</v>
      </c>
      <c r="C133" s="11">
        <v>2003</v>
      </c>
      <c r="D133" s="39"/>
      <c r="E133" s="39"/>
      <c r="F133" s="11" t="s">
        <v>17</v>
      </c>
      <c r="G133" s="11" t="s">
        <v>71</v>
      </c>
      <c r="H133" s="11" t="s">
        <v>72</v>
      </c>
      <c r="I133" s="11" t="s">
        <v>73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2</v>
      </c>
      <c r="S133" s="5">
        <v>2</v>
      </c>
      <c r="T133" s="5">
        <v>0</v>
      </c>
      <c r="U133" s="5">
        <v>0</v>
      </c>
      <c r="V133" s="5">
        <v>2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2</v>
      </c>
      <c r="AC133" s="5">
        <v>0</v>
      </c>
      <c r="AD133" s="5">
        <v>0</v>
      </c>
      <c r="AE133" s="5">
        <v>0</v>
      </c>
      <c r="AF133" s="37"/>
      <c r="AG133" s="41"/>
      <c r="AH133" s="37"/>
      <c r="AI133" s="41"/>
      <c r="AJ133" s="5">
        <v>0</v>
      </c>
      <c r="AK133" s="5">
        <v>0</v>
      </c>
      <c r="AL133" s="5">
        <v>2</v>
      </c>
      <c r="AM133" s="5">
        <v>0</v>
      </c>
      <c r="AN133" s="5">
        <v>0</v>
      </c>
      <c r="AO133" s="5">
        <v>0</v>
      </c>
      <c r="AP133" s="5">
        <v>0</v>
      </c>
      <c r="AQ133" s="5">
        <v>0</v>
      </c>
      <c r="AR133" s="5">
        <v>0</v>
      </c>
      <c r="AS133" s="5">
        <v>0</v>
      </c>
      <c r="AT133" s="5">
        <v>0</v>
      </c>
      <c r="AU133" s="5">
        <v>2</v>
      </c>
      <c r="AV133" s="5">
        <v>0</v>
      </c>
      <c r="AW133" s="5">
        <v>50</v>
      </c>
      <c r="AX133" s="5">
        <v>0</v>
      </c>
      <c r="AY133" s="5">
        <v>0</v>
      </c>
      <c r="AZ133" s="5">
        <v>2</v>
      </c>
      <c r="BA133" s="5">
        <v>0</v>
      </c>
      <c r="BB133" s="5">
        <v>0</v>
      </c>
      <c r="BC133" s="5">
        <v>0</v>
      </c>
      <c r="BD133" s="5">
        <v>0</v>
      </c>
      <c r="BE133" s="5">
        <v>0</v>
      </c>
      <c r="BF133" s="37"/>
      <c r="BG133" s="41"/>
      <c r="BH133" s="37"/>
      <c r="BI133" s="41"/>
      <c r="BJ133" s="41"/>
      <c r="BK133" s="41"/>
    </row>
    <row r="134" spans="1:63" ht="45" x14ac:dyDescent="0.25">
      <c r="A134" s="43"/>
      <c r="B134" s="44" t="s">
        <v>364</v>
      </c>
      <c r="C134" s="44">
        <v>1999</v>
      </c>
      <c r="D134" s="45"/>
      <c r="E134" s="45"/>
      <c r="F134" s="44" t="s">
        <v>17</v>
      </c>
      <c r="G134" s="44" t="s">
        <v>71</v>
      </c>
      <c r="H134" s="44" t="s">
        <v>365</v>
      </c>
      <c r="I134" s="44" t="s">
        <v>366</v>
      </c>
      <c r="J134" s="46">
        <v>0</v>
      </c>
      <c r="K134" s="46">
        <v>0</v>
      </c>
      <c r="L134" s="46">
        <v>0</v>
      </c>
      <c r="M134" s="46">
        <v>0</v>
      </c>
      <c r="N134" s="46">
        <v>2</v>
      </c>
      <c r="O134" s="46">
        <v>0</v>
      </c>
      <c r="P134" s="46">
        <v>2</v>
      </c>
      <c r="Q134" s="46">
        <v>2</v>
      </c>
      <c r="R134" s="46">
        <v>2</v>
      </c>
      <c r="S134" s="46">
        <v>2</v>
      </c>
      <c r="T134" s="46">
        <v>2</v>
      </c>
      <c r="U134" s="46">
        <v>2</v>
      </c>
      <c r="V134" s="46">
        <v>0</v>
      </c>
      <c r="W134" s="46">
        <v>2</v>
      </c>
      <c r="X134" s="46">
        <v>2</v>
      </c>
      <c r="Y134" s="46">
        <v>50</v>
      </c>
      <c r="Z134" s="46">
        <v>0</v>
      </c>
      <c r="AA134" s="46">
        <v>0</v>
      </c>
      <c r="AB134" s="46">
        <v>2</v>
      </c>
      <c r="AC134" s="46">
        <v>0</v>
      </c>
      <c r="AD134" s="46">
        <v>2</v>
      </c>
      <c r="AE134" s="46">
        <v>0</v>
      </c>
      <c r="AF134" s="43"/>
      <c r="AG134" s="47"/>
      <c r="AH134" s="43"/>
      <c r="AI134" s="47"/>
      <c r="AJ134" s="46">
        <v>0</v>
      </c>
      <c r="AK134" s="46">
        <v>0</v>
      </c>
      <c r="AL134" s="46">
        <v>0</v>
      </c>
      <c r="AM134" s="46">
        <v>0</v>
      </c>
      <c r="AN134" s="46">
        <v>0</v>
      </c>
      <c r="AO134" s="46">
        <v>0</v>
      </c>
      <c r="AP134" s="46">
        <v>0</v>
      </c>
      <c r="AQ134" s="46">
        <v>2</v>
      </c>
      <c r="AR134" s="46">
        <v>2</v>
      </c>
      <c r="AS134" s="46">
        <v>0</v>
      </c>
      <c r="AT134" s="46">
        <v>0</v>
      </c>
      <c r="AU134" s="46">
        <v>2</v>
      </c>
      <c r="AV134" s="46">
        <v>0</v>
      </c>
      <c r="AW134" s="46">
        <v>2</v>
      </c>
      <c r="AX134" s="46">
        <v>2</v>
      </c>
      <c r="AY134" s="46">
        <v>0</v>
      </c>
      <c r="AZ134" s="46">
        <v>0</v>
      </c>
      <c r="BA134" s="46">
        <v>0</v>
      </c>
      <c r="BB134" s="46">
        <v>2</v>
      </c>
      <c r="BC134" s="46">
        <v>0</v>
      </c>
      <c r="BD134" s="46">
        <v>2</v>
      </c>
      <c r="BE134" s="46">
        <v>0</v>
      </c>
      <c r="BF134" s="43"/>
      <c r="BG134" s="47"/>
      <c r="BH134" s="43"/>
      <c r="BI134" s="47"/>
      <c r="BJ134" s="47"/>
      <c r="BK134" s="47"/>
    </row>
    <row r="135" spans="1:63" ht="30" x14ac:dyDescent="0.25">
      <c r="A135" s="36">
        <v>6</v>
      </c>
      <c r="B135" s="42" t="s">
        <v>338</v>
      </c>
      <c r="C135" s="42">
        <v>2002</v>
      </c>
      <c r="D135" s="38">
        <v>2002</v>
      </c>
      <c r="E135" s="38">
        <v>2001</v>
      </c>
      <c r="F135" s="42">
        <v>1</v>
      </c>
      <c r="G135" s="42" t="s">
        <v>48</v>
      </c>
      <c r="H135" s="42" t="s">
        <v>156</v>
      </c>
      <c r="I135" s="42" t="s">
        <v>157</v>
      </c>
      <c r="J135" s="2">
        <v>0</v>
      </c>
      <c r="K135" s="2">
        <v>0</v>
      </c>
      <c r="L135" s="2">
        <v>2</v>
      </c>
      <c r="M135" s="2">
        <v>0</v>
      </c>
      <c r="N135" s="2">
        <v>2</v>
      </c>
      <c r="O135" s="2">
        <v>50</v>
      </c>
      <c r="P135" s="2">
        <v>0</v>
      </c>
      <c r="Q135" s="2">
        <v>2</v>
      </c>
      <c r="R135" s="2">
        <v>50</v>
      </c>
      <c r="S135" s="2">
        <v>0</v>
      </c>
      <c r="T135" s="2">
        <v>0</v>
      </c>
      <c r="U135" s="2">
        <v>2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2</v>
      </c>
      <c r="AC135" s="2">
        <v>0</v>
      </c>
      <c r="AD135" s="2">
        <v>0</v>
      </c>
      <c r="AE135" s="2">
        <v>0</v>
      </c>
      <c r="AF135" s="36"/>
      <c r="AG135" s="40">
        <v>234.8699951171875</v>
      </c>
      <c r="AH135" s="36">
        <f t="shared" ref="AH135:AH137" si="211">SUM(J135:AF137)</f>
        <v>274</v>
      </c>
      <c r="AI135" s="40">
        <f t="shared" ref="AI135:AI137" si="212">AG135+AH135</f>
        <v>508.8699951171875</v>
      </c>
      <c r="AJ135" s="2">
        <v>0</v>
      </c>
      <c r="AK135" s="2">
        <v>2</v>
      </c>
      <c r="AL135" s="2">
        <v>2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2</v>
      </c>
      <c r="AW135" s="2">
        <v>0</v>
      </c>
      <c r="AX135" s="2">
        <v>0</v>
      </c>
      <c r="AY135" s="2">
        <v>0</v>
      </c>
      <c r="AZ135" s="2">
        <v>2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36"/>
      <c r="BG135" s="40">
        <v>229.36000061035156</v>
      </c>
      <c r="BH135" s="36">
        <f t="shared" ref="BH135:BH137" si="213">SUM(AJ135:BF137)</f>
        <v>74</v>
      </c>
      <c r="BI135" s="40">
        <f t="shared" ref="BI135:BI137" si="214">BG135+BH135</f>
        <v>303.36000061035156</v>
      </c>
      <c r="BJ135" s="40">
        <f t="shared" ref="BJ135:BJ137" si="215">MIN(BI135,AI135)</f>
        <v>303.36000061035156</v>
      </c>
      <c r="BK135" s="40">
        <f t="shared" ref="BK135:BK137" si="216">IF( AND(ISNUMBER(BJ$135),ISNUMBER(BJ135)),(BJ135-BJ$135)/BJ$135*100,"")</f>
        <v>0</v>
      </c>
    </row>
    <row r="136" spans="1:63" ht="30" x14ac:dyDescent="0.25">
      <c r="A136" s="37"/>
      <c r="B136" s="11" t="s">
        <v>193</v>
      </c>
      <c r="C136" s="11">
        <v>2001</v>
      </c>
      <c r="D136" s="39"/>
      <c r="E136" s="39"/>
      <c r="F136" s="11">
        <v>1</v>
      </c>
      <c r="G136" s="11" t="s">
        <v>55</v>
      </c>
      <c r="H136" s="11" t="s">
        <v>156</v>
      </c>
      <c r="I136" s="11" t="s">
        <v>157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2</v>
      </c>
      <c r="Q136" s="5">
        <v>0</v>
      </c>
      <c r="R136" s="5">
        <v>0</v>
      </c>
      <c r="S136" s="5">
        <v>0</v>
      </c>
      <c r="T136" s="5">
        <v>50</v>
      </c>
      <c r="U136" s="5">
        <v>2</v>
      </c>
      <c r="V136" s="5">
        <v>0</v>
      </c>
      <c r="W136" s="5">
        <v>0</v>
      </c>
      <c r="X136" s="5">
        <v>2</v>
      </c>
      <c r="Y136" s="5">
        <v>0</v>
      </c>
      <c r="Z136" s="5">
        <v>0</v>
      </c>
      <c r="AA136" s="5">
        <v>0</v>
      </c>
      <c r="AB136" s="5">
        <v>2</v>
      </c>
      <c r="AC136" s="5">
        <v>0</v>
      </c>
      <c r="AD136" s="5">
        <v>0</v>
      </c>
      <c r="AE136" s="5">
        <v>0</v>
      </c>
      <c r="AF136" s="37"/>
      <c r="AG136" s="41"/>
      <c r="AH136" s="37"/>
      <c r="AI136" s="41"/>
      <c r="AJ136" s="5">
        <v>0</v>
      </c>
      <c r="AK136" s="5">
        <v>0</v>
      </c>
      <c r="AL136" s="5">
        <v>0</v>
      </c>
      <c r="AM136" s="5">
        <v>0</v>
      </c>
      <c r="AN136" s="5">
        <v>0</v>
      </c>
      <c r="AO136" s="5">
        <v>0</v>
      </c>
      <c r="AP136" s="5">
        <v>0</v>
      </c>
      <c r="AQ136" s="5">
        <v>0</v>
      </c>
      <c r="AR136" s="5">
        <v>0</v>
      </c>
      <c r="AS136" s="5">
        <v>0</v>
      </c>
      <c r="AT136" s="5">
        <v>0</v>
      </c>
      <c r="AU136" s="5">
        <v>0</v>
      </c>
      <c r="AV136" s="5">
        <v>0</v>
      </c>
      <c r="AW136" s="5">
        <v>0</v>
      </c>
      <c r="AX136" s="5">
        <v>0</v>
      </c>
      <c r="AY136" s="5">
        <v>2</v>
      </c>
      <c r="AZ136" s="5">
        <v>0</v>
      </c>
      <c r="BA136" s="5">
        <v>0</v>
      </c>
      <c r="BB136" s="5">
        <v>0</v>
      </c>
      <c r="BC136" s="5">
        <v>0</v>
      </c>
      <c r="BD136" s="5">
        <v>0</v>
      </c>
      <c r="BE136" s="5">
        <v>0</v>
      </c>
      <c r="BF136" s="37"/>
      <c r="BG136" s="41"/>
      <c r="BH136" s="37"/>
      <c r="BI136" s="41"/>
      <c r="BJ136" s="41"/>
      <c r="BK136" s="41"/>
    </row>
    <row r="137" spans="1:63" ht="30" x14ac:dyDescent="0.25">
      <c r="A137" s="43"/>
      <c r="B137" s="44" t="s">
        <v>207</v>
      </c>
      <c r="C137" s="44">
        <v>2002</v>
      </c>
      <c r="D137" s="45"/>
      <c r="E137" s="45"/>
      <c r="F137" s="44">
        <v>1</v>
      </c>
      <c r="G137" s="44" t="s">
        <v>55</v>
      </c>
      <c r="H137" s="44" t="s">
        <v>49</v>
      </c>
      <c r="I137" s="44" t="s">
        <v>50</v>
      </c>
      <c r="J137" s="46">
        <v>2</v>
      </c>
      <c r="K137" s="46">
        <v>0</v>
      </c>
      <c r="L137" s="46">
        <v>0</v>
      </c>
      <c r="M137" s="46">
        <v>0</v>
      </c>
      <c r="N137" s="46">
        <v>0</v>
      </c>
      <c r="O137" s="46">
        <v>0</v>
      </c>
      <c r="P137" s="46">
        <v>0</v>
      </c>
      <c r="Q137" s="46">
        <v>0</v>
      </c>
      <c r="R137" s="46">
        <v>0</v>
      </c>
      <c r="S137" s="46">
        <v>0</v>
      </c>
      <c r="T137" s="46">
        <v>0</v>
      </c>
      <c r="U137" s="46">
        <v>2</v>
      </c>
      <c r="V137" s="46">
        <v>0</v>
      </c>
      <c r="W137" s="46">
        <v>0</v>
      </c>
      <c r="X137" s="46">
        <v>50</v>
      </c>
      <c r="Y137" s="46">
        <v>0</v>
      </c>
      <c r="Z137" s="46">
        <v>0</v>
      </c>
      <c r="AA137" s="46">
        <v>0</v>
      </c>
      <c r="AB137" s="46">
        <v>2</v>
      </c>
      <c r="AC137" s="46">
        <v>50</v>
      </c>
      <c r="AD137" s="46">
        <v>0</v>
      </c>
      <c r="AE137" s="46">
        <v>0</v>
      </c>
      <c r="AF137" s="43"/>
      <c r="AG137" s="47"/>
      <c r="AH137" s="43"/>
      <c r="AI137" s="47"/>
      <c r="AJ137" s="46">
        <v>0</v>
      </c>
      <c r="AK137" s="46">
        <v>0</v>
      </c>
      <c r="AL137" s="46">
        <v>0</v>
      </c>
      <c r="AM137" s="46">
        <v>2</v>
      </c>
      <c r="AN137" s="46">
        <v>2</v>
      </c>
      <c r="AO137" s="46">
        <v>0</v>
      </c>
      <c r="AP137" s="46">
        <v>2</v>
      </c>
      <c r="AQ137" s="46">
        <v>2</v>
      </c>
      <c r="AR137" s="46">
        <v>2</v>
      </c>
      <c r="AS137" s="46">
        <v>0</v>
      </c>
      <c r="AT137" s="46">
        <v>0</v>
      </c>
      <c r="AU137" s="46">
        <v>2</v>
      </c>
      <c r="AV137" s="46">
        <v>0</v>
      </c>
      <c r="AW137" s="46">
        <v>0</v>
      </c>
      <c r="AX137" s="46">
        <v>0</v>
      </c>
      <c r="AY137" s="46">
        <v>0</v>
      </c>
      <c r="AZ137" s="46">
        <v>50</v>
      </c>
      <c r="BA137" s="46">
        <v>0</v>
      </c>
      <c r="BB137" s="46">
        <v>2</v>
      </c>
      <c r="BC137" s="46">
        <v>0</v>
      </c>
      <c r="BD137" s="46">
        <v>0</v>
      </c>
      <c r="BE137" s="46">
        <v>0</v>
      </c>
      <c r="BF137" s="43"/>
      <c r="BG137" s="47"/>
      <c r="BH137" s="43"/>
      <c r="BI137" s="47"/>
      <c r="BJ137" s="47"/>
      <c r="BK137" s="47"/>
    </row>
    <row r="138" spans="1:63" ht="45" x14ac:dyDescent="0.25">
      <c r="A138" s="36">
        <v>7</v>
      </c>
      <c r="B138" s="42" t="s">
        <v>326</v>
      </c>
      <c r="C138" s="42">
        <v>2000</v>
      </c>
      <c r="D138" s="38">
        <v>2003</v>
      </c>
      <c r="E138" s="38">
        <v>1999</v>
      </c>
      <c r="F138" s="42" t="s">
        <v>17</v>
      </c>
      <c r="G138" s="42" t="s">
        <v>196</v>
      </c>
      <c r="H138" s="42" t="s">
        <v>327</v>
      </c>
      <c r="I138" s="42" t="s">
        <v>328</v>
      </c>
      <c r="J138" s="2">
        <v>0</v>
      </c>
      <c r="K138" s="2">
        <v>0</v>
      </c>
      <c r="L138" s="2">
        <v>0</v>
      </c>
      <c r="M138" s="2">
        <v>2</v>
      </c>
      <c r="N138" s="2">
        <v>0</v>
      </c>
      <c r="O138" s="2">
        <v>0</v>
      </c>
      <c r="P138" s="2">
        <v>0</v>
      </c>
      <c r="Q138" s="2">
        <v>0</v>
      </c>
      <c r="R138" s="2">
        <v>2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2</v>
      </c>
      <c r="AE138" s="2">
        <v>0</v>
      </c>
      <c r="AF138" s="36"/>
      <c r="AG138" s="40">
        <v>219.97000122070312</v>
      </c>
      <c r="AH138" s="36">
        <f t="shared" ref="AH138:AH140" si="217">SUM(J138:AF140)</f>
        <v>130</v>
      </c>
      <c r="AI138" s="40">
        <f t="shared" ref="AI138:AI140" si="218">AG138+AH138</f>
        <v>349.97000122070312</v>
      </c>
      <c r="AJ138" s="2">
        <v>0</v>
      </c>
      <c r="AK138" s="2">
        <v>0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50</v>
      </c>
      <c r="AS138" s="2">
        <v>0</v>
      </c>
      <c r="AT138" s="2">
        <v>2</v>
      </c>
      <c r="AU138" s="2">
        <v>2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2</v>
      </c>
      <c r="BC138" s="2">
        <v>0</v>
      </c>
      <c r="BD138" s="2">
        <v>0</v>
      </c>
      <c r="BE138" s="2">
        <v>0</v>
      </c>
      <c r="BF138" s="36"/>
      <c r="BG138" s="40">
        <v>317</v>
      </c>
      <c r="BH138" s="36">
        <f t="shared" ref="BH138:BH140" si="219">SUM(AJ138:BF140)</f>
        <v>326</v>
      </c>
      <c r="BI138" s="40">
        <f t="shared" ref="BI138:BI140" si="220">BG138+BH138</f>
        <v>643</v>
      </c>
      <c r="BJ138" s="40">
        <f t="shared" ref="BJ138:BJ140" si="221">MIN(BI138,AI138)</f>
        <v>349.97000122070312</v>
      </c>
      <c r="BK138" s="40">
        <f t="shared" ref="BK138:BK140" si="222">IF( AND(ISNUMBER(BJ$138),ISNUMBER(BJ138)),(BJ138-BJ$138)/BJ$138*100,"")</f>
        <v>0</v>
      </c>
    </row>
    <row r="139" spans="1:63" ht="30" x14ac:dyDescent="0.25">
      <c r="A139" s="37"/>
      <c r="B139" s="11" t="s">
        <v>62</v>
      </c>
      <c r="C139" s="11">
        <v>1999</v>
      </c>
      <c r="D139" s="39"/>
      <c r="E139" s="39"/>
      <c r="F139" s="11">
        <v>1</v>
      </c>
      <c r="G139" s="11" t="s">
        <v>35</v>
      </c>
      <c r="H139" s="11" t="s">
        <v>36</v>
      </c>
      <c r="I139" s="11" t="s">
        <v>63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50</v>
      </c>
      <c r="S139" s="5">
        <v>0</v>
      </c>
      <c r="T139" s="5">
        <v>0</v>
      </c>
      <c r="U139" s="5">
        <v>2</v>
      </c>
      <c r="V139" s="5">
        <v>0</v>
      </c>
      <c r="W139" s="5">
        <v>0</v>
      </c>
      <c r="X139" s="5">
        <v>2</v>
      </c>
      <c r="Y139" s="5">
        <v>0</v>
      </c>
      <c r="Z139" s="5">
        <v>0</v>
      </c>
      <c r="AA139" s="5">
        <v>2</v>
      </c>
      <c r="AB139" s="5">
        <v>0</v>
      </c>
      <c r="AC139" s="5">
        <v>0</v>
      </c>
      <c r="AD139" s="5">
        <v>0</v>
      </c>
      <c r="AE139" s="5">
        <v>2</v>
      </c>
      <c r="AF139" s="37"/>
      <c r="AG139" s="41"/>
      <c r="AH139" s="37"/>
      <c r="AI139" s="41"/>
      <c r="AJ139" s="5">
        <v>0</v>
      </c>
      <c r="AK139" s="5">
        <v>0</v>
      </c>
      <c r="AL139" s="5">
        <v>2</v>
      </c>
      <c r="AM139" s="5">
        <v>0</v>
      </c>
      <c r="AN139" s="5">
        <v>0</v>
      </c>
      <c r="AO139" s="5">
        <v>0</v>
      </c>
      <c r="AP139" s="5">
        <v>0</v>
      </c>
      <c r="AQ139" s="5">
        <v>2</v>
      </c>
      <c r="AR139" s="5">
        <v>0</v>
      </c>
      <c r="AS139" s="5">
        <v>50</v>
      </c>
      <c r="AT139" s="5">
        <v>2</v>
      </c>
      <c r="AU139" s="5">
        <v>50</v>
      </c>
      <c r="AV139" s="5">
        <v>2</v>
      </c>
      <c r="AW139" s="5">
        <v>50</v>
      </c>
      <c r="AX139" s="5">
        <v>0</v>
      </c>
      <c r="AY139" s="5">
        <v>2</v>
      </c>
      <c r="AZ139" s="5">
        <v>0</v>
      </c>
      <c r="BA139" s="5">
        <v>0</v>
      </c>
      <c r="BB139" s="5">
        <v>2</v>
      </c>
      <c r="BC139" s="5">
        <v>0</v>
      </c>
      <c r="BD139" s="5">
        <v>0</v>
      </c>
      <c r="BE139" s="5">
        <v>0</v>
      </c>
      <c r="BF139" s="37"/>
      <c r="BG139" s="41"/>
      <c r="BH139" s="37"/>
      <c r="BI139" s="41"/>
      <c r="BJ139" s="41"/>
      <c r="BK139" s="41"/>
    </row>
    <row r="140" spans="1:63" ht="30" x14ac:dyDescent="0.25">
      <c r="A140" s="43"/>
      <c r="B140" s="44" t="s">
        <v>33</v>
      </c>
      <c r="C140" s="44">
        <v>2003</v>
      </c>
      <c r="D140" s="45"/>
      <c r="E140" s="45"/>
      <c r="F140" s="44">
        <v>3</v>
      </c>
      <c r="G140" s="44" t="s">
        <v>35</v>
      </c>
      <c r="H140" s="44" t="s">
        <v>36</v>
      </c>
      <c r="I140" s="44" t="s">
        <v>37</v>
      </c>
      <c r="J140" s="46">
        <v>0</v>
      </c>
      <c r="K140" s="46">
        <v>0</v>
      </c>
      <c r="L140" s="46">
        <v>2</v>
      </c>
      <c r="M140" s="46">
        <v>0</v>
      </c>
      <c r="N140" s="46">
        <v>0</v>
      </c>
      <c r="O140" s="46">
        <v>2</v>
      </c>
      <c r="P140" s="46">
        <v>50</v>
      </c>
      <c r="Q140" s="46">
        <v>0</v>
      </c>
      <c r="R140" s="46">
        <v>0</v>
      </c>
      <c r="S140" s="46">
        <v>2</v>
      </c>
      <c r="T140" s="46">
        <v>0</v>
      </c>
      <c r="U140" s="46">
        <v>2</v>
      </c>
      <c r="V140" s="46">
        <v>0</v>
      </c>
      <c r="W140" s="46">
        <v>2</v>
      </c>
      <c r="X140" s="46">
        <v>0</v>
      </c>
      <c r="Y140" s="46">
        <v>0</v>
      </c>
      <c r="Z140" s="46">
        <v>2</v>
      </c>
      <c r="AA140" s="46">
        <v>0</v>
      </c>
      <c r="AB140" s="46">
        <v>2</v>
      </c>
      <c r="AC140" s="46">
        <v>0</v>
      </c>
      <c r="AD140" s="46">
        <v>2</v>
      </c>
      <c r="AE140" s="46">
        <v>0</v>
      </c>
      <c r="AF140" s="43"/>
      <c r="AG140" s="47"/>
      <c r="AH140" s="43"/>
      <c r="AI140" s="47"/>
      <c r="AJ140" s="46">
        <v>0</v>
      </c>
      <c r="AK140" s="46">
        <v>0</v>
      </c>
      <c r="AL140" s="46">
        <v>0</v>
      </c>
      <c r="AM140" s="46">
        <v>0</v>
      </c>
      <c r="AN140" s="46">
        <v>0</v>
      </c>
      <c r="AO140" s="46">
        <v>0</v>
      </c>
      <c r="AP140" s="46">
        <v>2</v>
      </c>
      <c r="AQ140" s="46">
        <v>2</v>
      </c>
      <c r="AR140" s="46">
        <v>50</v>
      </c>
      <c r="AS140" s="46">
        <v>0</v>
      </c>
      <c r="AT140" s="46">
        <v>0</v>
      </c>
      <c r="AU140" s="46">
        <v>2</v>
      </c>
      <c r="AV140" s="46">
        <v>0</v>
      </c>
      <c r="AW140" s="46">
        <v>0</v>
      </c>
      <c r="AX140" s="46">
        <v>0</v>
      </c>
      <c r="AY140" s="46">
        <v>0</v>
      </c>
      <c r="AZ140" s="46">
        <v>0</v>
      </c>
      <c r="BA140" s="46">
        <v>0</v>
      </c>
      <c r="BB140" s="46">
        <v>0</v>
      </c>
      <c r="BC140" s="46">
        <v>0</v>
      </c>
      <c r="BD140" s="46">
        <v>2</v>
      </c>
      <c r="BE140" s="46">
        <v>50</v>
      </c>
      <c r="BF140" s="43"/>
      <c r="BG140" s="47"/>
      <c r="BH140" s="43"/>
      <c r="BI140" s="47"/>
      <c r="BJ140" s="47"/>
      <c r="BK140" s="47"/>
    </row>
    <row r="141" spans="1:63" ht="45" x14ac:dyDescent="0.25">
      <c r="A141" s="36">
        <v>8</v>
      </c>
      <c r="B141" s="42" t="s">
        <v>240</v>
      </c>
      <c r="C141" s="42">
        <v>2001</v>
      </c>
      <c r="D141" s="38">
        <v>2002</v>
      </c>
      <c r="E141" s="38">
        <v>2001</v>
      </c>
      <c r="F141" s="42" t="s">
        <v>17</v>
      </c>
      <c r="G141" s="42" t="s">
        <v>43</v>
      </c>
      <c r="H141" s="42" t="s">
        <v>44</v>
      </c>
      <c r="I141" s="42" t="s">
        <v>89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50</v>
      </c>
      <c r="T141" s="2">
        <v>50</v>
      </c>
      <c r="U141" s="2">
        <v>0</v>
      </c>
      <c r="V141" s="2">
        <v>0</v>
      </c>
      <c r="W141" s="2">
        <v>0</v>
      </c>
      <c r="X141" s="2">
        <v>2</v>
      </c>
      <c r="Y141" s="2">
        <v>2</v>
      </c>
      <c r="Z141" s="2">
        <v>0</v>
      </c>
      <c r="AA141" s="2">
        <v>0</v>
      </c>
      <c r="AB141" s="2">
        <v>2</v>
      </c>
      <c r="AC141" s="2">
        <v>0</v>
      </c>
      <c r="AD141" s="2">
        <v>2</v>
      </c>
      <c r="AE141" s="2">
        <v>0</v>
      </c>
      <c r="AF141" s="36"/>
      <c r="AG141" s="40">
        <v>259.94000244140625</v>
      </c>
      <c r="AH141" s="36">
        <f t="shared" ref="AH141:AH143" si="223">SUM(J141:AF143)</f>
        <v>324</v>
      </c>
      <c r="AI141" s="40">
        <f t="shared" ref="AI141:AI143" si="224">AG141+AH141</f>
        <v>583.94000244140625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2</v>
      </c>
      <c r="AS141" s="2">
        <v>2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2</v>
      </c>
      <c r="AZ141" s="2">
        <v>0</v>
      </c>
      <c r="BA141" s="2">
        <v>2</v>
      </c>
      <c r="BB141" s="2">
        <v>0</v>
      </c>
      <c r="BC141" s="2">
        <v>0</v>
      </c>
      <c r="BD141" s="2">
        <v>0</v>
      </c>
      <c r="BE141" s="2">
        <v>2</v>
      </c>
      <c r="BF141" s="36"/>
      <c r="BG141" s="40">
        <v>255.47000122070313</v>
      </c>
      <c r="BH141" s="36">
        <f t="shared" ref="BH141:BH143" si="225">SUM(AJ141:BF143)</f>
        <v>174</v>
      </c>
      <c r="BI141" s="40">
        <f t="shared" ref="BI141:BI143" si="226">BG141+BH141</f>
        <v>429.47000122070312</v>
      </c>
      <c r="BJ141" s="40">
        <f t="shared" ref="BJ141:BJ143" si="227">MIN(BI141,AI141)</f>
        <v>429.47000122070312</v>
      </c>
      <c r="BK141" s="40">
        <f t="shared" ref="BK141:BK143" si="228">IF( AND(ISNUMBER(BJ$141),ISNUMBER(BJ141)),(BJ141-BJ$141)/BJ$141*100,"")</f>
        <v>0</v>
      </c>
    </row>
    <row r="142" spans="1:63" ht="45" x14ac:dyDescent="0.25">
      <c r="A142" s="37"/>
      <c r="B142" s="11" t="s">
        <v>450</v>
      </c>
      <c r="C142" s="11">
        <v>2002</v>
      </c>
      <c r="D142" s="39"/>
      <c r="E142" s="39"/>
      <c r="F142" s="11">
        <v>3</v>
      </c>
      <c r="G142" s="11" t="s">
        <v>43</v>
      </c>
      <c r="H142" s="11" t="s">
        <v>44</v>
      </c>
      <c r="I142" s="11" t="s">
        <v>45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2</v>
      </c>
      <c r="R142" s="5">
        <v>0</v>
      </c>
      <c r="S142" s="5">
        <v>0</v>
      </c>
      <c r="T142" s="5">
        <v>50</v>
      </c>
      <c r="U142" s="5">
        <v>0</v>
      </c>
      <c r="V142" s="5">
        <v>0</v>
      </c>
      <c r="W142" s="5">
        <v>50</v>
      </c>
      <c r="X142" s="5">
        <v>50</v>
      </c>
      <c r="Y142" s="5">
        <v>50</v>
      </c>
      <c r="Z142" s="5">
        <v>0</v>
      </c>
      <c r="AA142" s="5">
        <v>0</v>
      </c>
      <c r="AB142" s="5">
        <v>2</v>
      </c>
      <c r="AC142" s="5">
        <v>0</v>
      </c>
      <c r="AD142" s="5">
        <v>2</v>
      </c>
      <c r="AE142" s="5">
        <v>0</v>
      </c>
      <c r="AF142" s="37"/>
      <c r="AG142" s="41"/>
      <c r="AH142" s="37"/>
      <c r="AI142" s="41"/>
      <c r="AJ142" s="5">
        <v>0</v>
      </c>
      <c r="AK142" s="5">
        <v>0</v>
      </c>
      <c r="AL142" s="5">
        <v>0</v>
      </c>
      <c r="AM142" s="5">
        <v>0</v>
      </c>
      <c r="AN142" s="5">
        <v>0</v>
      </c>
      <c r="AO142" s="5">
        <v>0</v>
      </c>
      <c r="AP142" s="5">
        <v>0</v>
      </c>
      <c r="AQ142" s="5">
        <v>2</v>
      </c>
      <c r="AR142" s="5">
        <v>0</v>
      </c>
      <c r="AS142" s="5">
        <v>0</v>
      </c>
      <c r="AT142" s="5">
        <v>0</v>
      </c>
      <c r="AU142" s="5">
        <v>2</v>
      </c>
      <c r="AV142" s="5">
        <v>0</v>
      </c>
      <c r="AW142" s="5">
        <v>0</v>
      </c>
      <c r="AX142" s="5">
        <v>0</v>
      </c>
      <c r="AY142" s="5">
        <v>0</v>
      </c>
      <c r="AZ142" s="5">
        <v>0</v>
      </c>
      <c r="BA142" s="5">
        <v>0</v>
      </c>
      <c r="BB142" s="5">
        <v>0</v>
      </c>
      <c r="BC142" s="5">
        <v>0</v>
      </c>
      <c r="BD142" s="5">
        <v>0</v>
      </c>
      <c r="BE142" s="5">
        <v>50</v>
      </c>
      <c r="BF142" s="37"/>
      <c r="BG142" s="41"/>
      <c r="BH142" s="37"/>
      <c r="BI142" s="41"/>
      <c r="BJ142" s="41"/>
      <c r="BK142" s="41"/>
    </row>
    <row r="143" spans="1:63" ht="45" x14ac:dyDescent="0.25">
      <c r="A143" s="43"/>
      <c r="B143" s="44" t="s">
        <v>372</v>
      </c>
      <c r="C143" s="44">
        <v>2002</v>
      </c>
      <c r="D143" s="45"/>
      <c r="E143" s="45"/>
      <c r="F143" s="44">
        <v>1</v>
      </c>
      <c r="G143" s="44" t="s">
        <v>43</v>
      </c>
      <c r="H143" s="44" t="s">
        <v>44</v>
      </c>
      <c r="I143" s="44" t="s">
        <v>373</v>
      </c>
      <c r="J143" s="46">
        <v>0</v>
      </c>
      <c r="K143" s="46">
        <v>0</v>
      </c>
      <c r="L143" s="46">
        <v>0</v>
      </c>
      <c r="M143" s="46">
        <v>0</v>
      </c>
      <c r="N143" s="46">
        <v>2</v>
      </c>
      <c r="O143" s="46">
        <v>0</v>
      </c>
      <c r="P143" s="46">
        <v>0</v>
      </c>
      <c r="Q143" s="46">
        <v>2</v>
      </c>
      <c r="R143" s="46">
        <v>0</v>
      </c>
      <c r="S143" s="46">
        <v>2</v>
      </c>
      <c r="T143" s="46">
        <v>0</v>
      </c>
      <c r="U143" s="46">
        <v>0</v>
      </c>
      <c r="V143" s="46">
        <v>0</v>
      </c>
      <c r="W143" s="46">
        <v>0</v>
      </c>
      <c r="X143" s="46">
        <v>0</v>
      </c>
      <c r="Y143" s="46">
        <v>0</v>
      </c>
      <c r="Z143" s="46">
        <v>2</v>
      </c>
      <c r="AA143" s="46">
        <v>2</v>
      </c>
      <c r="AB143" s="46">
        <v>0</v>
      </c>
      <c r="AC143" s="46">
        <v>0</v>
      </c>
      <c r="AD143" s="46">
        <v>0</v>
      </c>
      <c r="AE143" s="46">
        <v>0</v>
      </c>
      <c r="AF143" s="43"/>
      <c r="AG143" s="47"/>
      <c r="AH143" s="43"/>
      <c r="AI143" s="47"/>
      <c r="AJ143" s="46">
        <v>0</v>
      </c>
      <c r="AK143" s="46">
        <v>0</v>
      </c>
      <c r="AL143" s="46">
        <v>0</v>
      </c>
      <c r="AM143" s="46">
        <v>0</v>
      </c>
      <c r="AN143" s="46">
        <v>2</v>
      </c>
      <c r="AO143" s="46">
        <v>0</v>
      </c>
      <c r="AP143" s="46">
        <v>0</v>
      </c>
      <c r="AQ143" s="46">
        <v>2</v>
      </c>
      <c r="AR143" s="46">
        <v>0</v>
      </c>
      <c r="AS143" s="46">
        <v>50</v>
      </c>
      <c r="AT143" s="46">
        <v>0</v>
      </c>
      <c r="AU143" s="46">
        <v>0</v>
      </c>
      <c r="AV143" s="46">
        <v>0</v>
      </c>
      <c r="AW143" s="46">
        <v>0</v>
      </c>
      <c r="AX143" s="46">
        <v>2</v>
      </c>
      <c r="AY143" s="46">
        <v>0</v>
      </c>
      <c r="AZ143" s="46">
        <v>0</v>
      </c>
      <c r="BA143" s="46">
        <v>2</v>
      </c>
      <c r="BB143" s="46">
        <v>2</v>
      </c>
      <c r="BC143" s="46">
        <v>0</v>
      </c>
      <c r="BD143" s="46">
        <v>0</v>
      </c>
      <c r="BE143" s="46">
        <v>50</v>
      </c>
      <c r="BF143" s="43"/>
      <c r="BG143" s="47"/>
      <c r="BH143" s="43"/>
      <c r="BI143" s="47"/>
      <c r="BJ143" s="47"/>
      <c r="BK143" s="47"/>
    </row>
    <row r="145" spans="1:63" ht="18.75" x14ac:dyDescent="0.25">
      <c r="A145" s="15" t="s">
        <v>884</v>
      </c>
      <c r="B145" s="15"/>
      <c r="C145" s="15"/>
      <c r="D145" s="15"/>
      <c r="E145" s="15"/>
      <c r="F145" s="15"/>
      <c r="G145" s="15"/>
      <c r="H145" s="15"/>
      <c r="I145" s="15"/>
      <c r="J145" s="15"/>
    </row>
    <row r="146" spans="1:63" x14ac:dyDescent="0.25">
      <c r="A146" s="22" t="s">
        <v>837</v>
      </c>
      <c r="B146" s="22" t="s">
        <v>1</v>
      </c>
      <c r="C146" s="22" t="s">
        <v>2</v>
      </c>
      <c r="D146" s="22" t="s">
        <v>475</v>
      </c>
      <c r="E146" s="22" t="s">
        <v>476</v>
      </c>
      <c r="F146" s="22" t="s">
        <v>3</v>
      </c>
      <c r="G146" s="22" t="s">
        <v>4</v>
      </c>
      <c r="H146" s="22" t="s">
        <v>5</v>
      </c>
      <c r="I146" s="22" t="s">
        <v>6</v>
      </c>
      <c r="J146" s="24" t="s">
        <v>839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6"/>
      <c r="AJ146" s="24" t="s">
        <v>843</v>
      </c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6"/>
      <c r="BJ146" s="22" t="s">
        <v>844</v>
      </c>
      <c r="BK146" s="22" t="s">
        <v>845</v>
      </c>
    </row>
    <row r="147" spans="1:63" ht="30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7">
        <v>1</v>
      </c>
      <c r="K147" s="27">
        <v>2</v>
      </c>
      <c r="L147" s="27">
        <v>3</v>
      </c>
      <c r="M147" s="27">
        <v>4</v>
      </c>
      <c r="N147" s="27">
        <v>5</v>
      </c>
      <c r="O147" s="27">
        <v>6</v>
      </c>
      <c r="P147" s="27">
        <v>7</v>
      </c>
      <c r="Q147" s="27">
        <v>8</v>
      </c>
      <c r="R147" s="27">
        <v>9</v>
      </c>
      <c r="S147" s="27">
        <v>10</v>
      </c>
      <c r="T147" s="27">
        <v>11</v>
      </c>
      <c r="U147" s="27">
        <v>12</v>
      </c>
      <c r="V147" s="27">
        <v>13</v>
      </c>
      <c r="W147" s="27">
        <v>14</v>
      </c>
      <c r="X147" s="27">
        <v>15</v>
      </c>
      <c r="Y147" s="27">
        <v>16</v>
      </c>
      <c r="Z147" s="27">
        <v>17</v>
      </c>
      <c r="AA147" s="27">
        <v>18</v>
      </c>
      <c r="AB147" s="27">
        <v>19</v>
      </c>
      <c r="AC147" s="27">
        <v>20</v>
      </c>
      <c r="AD147" s="27">
        <v>21</v>
      </c>
      <c r="AE147" s="27">
        <v>22</v>
      </c>
      <c r="AF147" s="27" t="s">
        <v>1127</v>
      </c>
      <c r="AG147" s="27" t="s">
        <v>840</v>
      </c>
      <c r="AH147" s="27" t="s">
        <v>841</v>
      </c>
      <c r="AI147" s="27" t="s">
        <v>842</v>
      </c>
      <c r="AJ147" s="27">
        <v>1</v>
      </c>
      <c r="AK147" s="27">
        <v>2</v>
      </c>
      <c r="AL147" s="27">
        <v>3</v>
      </c>
      <c r="AM147" s="27">
        <v>4</v>
      </c>
      <c r="AN147" s="27">
        <v>5</v>
      </c>
      <c r="AO147" s="27">
        <v>6</v>
      </c>
      <c r="AP147" s="27">
        <v>7</v>
      </c>
      <c r="AQ147" s="27">
        <v>8</v>
      </c>
      <c r="AR147" s="27">
        <v>9</v>
      </c>
      <c r="AS147" s="27">
        <v>10</v>
      </c>
      <c r="AT147" s="27">
        <v>11</v>
      </c>
      <c r="AU147" s="27">
        <v>12</v>
      </c>
      <c r="AV147" s="27">
        <v>13</v>
      </c>
      <c r="AW147" s="27">
        <v>14</v>
      </c>
      <c r="AX147" s="27">
        <v>15</v>
      </c>
      <c r="AY147" s="27">
        <v>16</v>
      </c>
      <c r="AZ147" s="27">
        <v>17</v>
      </c>
      <c r="BA147" s="27">
        <v>18</v>
      </c>
      <c r="BB147" s="27">
        <v>19</v>
      </c>
      <c r="BC147" s="27">
        <v>20</v>
      </c>
      <c r="BD147" s="27">
        <v>21</v>
      </c>
      <c r="BE147" s="27">
        <v>22</v>
      </c>
      <c r="BF147" s="27" t="s">
        <v>1127</v>
      </c>
      <c r="BG147" s="27" t="s">
        <v>840</v>
      </c>
      <c r="BH147" s="27" t="s">
        <v>841</v>
      </c>
      <c r="BI147" s="27" t="s">
        <v>842</v>
      </c>
      <c r="BJ147" s="23"/>
      <c r="BK147" s="23"/>
    </row>
    <row r="148" spans="1:63" ht="75" x14ac:dyDescent="0.25">
      <c r="A148" s="36">
        <v>1</v>
      </c>
      <c r="B148" s="33" t="s">
        <v>375</v>
      </c>
      <c r="C148" s="33">
        <v>1999</v>
      </c>
      <c r="D148" s="38">
        <v>1999</v>
      </c>
      <c r="E148" s="38">
        <v>1998</v>
      </c>
      <c r="F148" s="33">
        <v>1</v>
      </c>
      <c r="G148" s="33" t="s">
        <v>76</v>
      </c>
      <c r="H148" s="33" t="s">
        <v>12</v>
      </c>
      <c r="I148" s="33" t="s">
        <v>77</v>
      </c>
      <c r="J148" s="32">
        <v>0</v>
      </c>
      <c r="K148" s="32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2">
        <v>0</v>
      </c>
      <c r="X148" s="32">
        <v>0</v>
      </c>
      <c r="Y148" s="32">
        <v>0</v>
      </c>
      <c r="Z148" s="32">
        <v>0</v>
      </c>
      <c r="AA148" s="32">
        <v>0</v>
      </c>
      <c r="AB148" s="32">
        <v>2</v>
      </c>
      <c r="AC148" s="32">
        <v>0</v>
      </c>
      <c r="AD148" s="32">
        <v>0</v>
      </c>
      <c r="AE148" s="32">
        <v>0</v>
      </c>
      <c r="AF148" s="36"/>
      <c r="AG148" s="40">
        <v>141.03999328613281</v>
      </c>
      <c r="AH148" s="36">
        <f t="shared" ref="AH148:AH150" si="229">SUM(J148:AF150)</f>
        <v>12</v>
      </c>
      <c r="AI148" s="40">
        <f t="shared" ref="AI148:AI150" si="230">AG148+AH148</f>
        <v>153.03999328613281</v>
      </c>
      <c r="AJ148" s="32">
        <v>0</v>
      </c>
      <c r="AK148" s="32">
        <v>0</v>
      </c>
      <c r="AL148" s="32">
        <v>0</v>
      </c>
      <c r="AM148" s="32">
        <v>0</v>
      </c>
      <c r="AN148" s="32">
        <v>0</v>
      </c>
      <c r="AO148" s="32">
        <v>0</v>
      </c>
      <c r="AP148" s="32">
        <v>0</v>
      </c>
      <c r="AQ148" s="32">
        <v>0</v>
      </c>
      <c r="AR148" s="32">
        <v>0</v>
      </c>
      <c r="AS148" s="32">
        <v>0</v>
      </c>
      <c r="AT148" s="32">
        <v>0</v>
      </c>
      <c r="AU148" s="32">
        <v>0</v>
      </c>
      <c r="AV148" s="32">
        <v>0</v>
      </c>
      <c r="AW148" s="32">
        <v>0</v>
      </c>
      <c r="AX148" s="32">
        <v>0</v>
      </c>
      <c r="AY148" s="32">
        <v>0</v>
      </c>
      <c r="AZ148" s="32">
        <v>0</v>
      </c>
      <c r="BA148" s="32">
        <v>0</v>
      </c>
      <c r="BB148" s="32">
        <v>0</v>
      </c>
      <c r="BC148" s="32">
        <v>2</v>
      </c>
      <c r="BD148" s="32">
        <v>0</v>
      </c>
      <c r="BE148" s="32">
        <v>0</v>
      </c>
      <c r="BF148" s="36"/>
      <c r="BG148" s="40">
        <v>150.72999572753906</v>
      </c>
      <c r="BH148" s="36">
        <f t="shared" ref="BH148:BH150" si="231">SUM(AJ148:BF150)</f>
        <v>304</v>
      </c>
      <c r="BI148" s="40">
        <f t="shared" ref="BI148:BI150" si="232">BG148+BH148</f>
        <v>454.72999572753906</v>
      </c>
      <c r="BJ148" s="40">
        <f t="shared" ref="BJ148:BJ150" si="233">MIN(BI148,AI148)</f>
        <v>153.03999328613281</v>
      </c>
      <c r="BK148" s="40">
        <f t="shared" ref="BK148:BK150" si="234">IF( AND(ISNUMBER(BJ$148),ISNUMBER(BJ148)),(BJ148-BJ$148)/BJ$148*100,"")</f>
        <v>0</v>
      </c>
    </row>
    <row r="149" spans="1:63" ht="75" x14ac:dyDescent="0.25">
      <c r="A149" s="37"/>
      <c r="B149" s="11" t="s">
        <v>303</v>
      </c>
      <c r="C149" s="11">
        <v>1999</v>
      </c>
      <c r="D149" s="39"/>
      <c r="E149" s="39"/>
      <c r="F149" s="11" t="s">
        <v>17</v>
      </c>
      <c r="G149" s="11" t="s">
        <v>76</v>
      </c>
      <c r="H149" s="11" t="s">
        <v>12</v>
      </c>
      <c r="I149" s="11" t="s">
        <v>77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2</v>
      </c>
      <c r="AB149" s="5">
        <v>2</v>
      </c>
      <c r="AC149" s="5">
        <v>0</v>
      </c>
      <c r="AD149" s="5">
        <v>0</v>
      </c>
      <c r="AE149" s="5">
        <v>0</v>
      </c>
      <c r="AF149" s="37"/>
      <c r="AG149" s="41"/>
      <c r="AH149" s="37"/>
      <c r="AI149" s="41"/>
      <c r="AJ149" s="5">
        <v>0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0</v>
      </c>
      <c r="AS149" s="5">
        <v>0</v>
      </c>
      <c r="AT149" s="5">
        <v>0</v>
      </c>
      <c r="AU149" s="5">
        <v>0</v>
      </c>
      <c r="AV149" s="5">
        <v>0</v>
      </c>
      <c r="AW149" s="5">
        <v>0</v>
      </c>
      <c r="AX149" s="5">
        <v>0</v>
      </c>
      <c r="AY149" s="5">
        <v>0</v>
      </c>
      <c r="AZ149" s="5">
        <v>50</v>
      </c>
      <c r="BA149" s="5">
        <v>50</v>
      </c>
      <c r="BB149" s="5">
        <v>50</v>
      </c>
      <c r="BC149" s="5">
        <v>50</v>
      </c>
      <c r="BD149" s="5">
        <v>50</v>
      </c>
      <c r="BE149" s="5">
        <v>50</v>
      </c>
      <c r="BF149" s="37"/>
      <c r="BG149" s="41"/>
      <c r="BH149" s="37"/>
      <c r="BI149" s="41"/>
      <c r="BJ149" s="41"/>
      <c r="BK149" s="41"/>
    </row>
    <row r="150" spans="1:63" ht="75" x14ac:dyDescent="0.25">
      <c r="A150" s="43"/>
      <c r="B150" s="44" t="s">
        <v>269</v>
      </c>
      <c r="C150" s="44">
        <v>1998</v>
      </c>
      <c r="D150" s="45"/>
      <c r="E150" s="45"/>
      <c r="F150" s="44" t="s">
        <v>17</v>
      </c>
      <c r="G150" s="44" t="s">
        <v>76</v>
      </c>
      <c r="H150" s="44" t="s">
        <v>270</v>
      </c>
      <c r="I150" s="44" t="s">
        <v>77</v>
      </c>
      <c r="J150" s="46">
        <v>0</v>
      </c>
      <c r="K150" s="46">
        <v>0</v>
      </c>
      <c r="L150" s="46">
        <v>0</v>
      </c>
      <c r="M150" s="46">
        <v>0</v>
      </c>
      <c r="N150" s="46">
        <v>0</v>
      </c>
      <c r="O150" s="46">
        <v>0</v>
      </c>
      <c r="P150" s="46">
        <v>2</v>
      </c>
      <c r="Q150" s="46">
        <v>0</v>
      </c>
      <c r="R150" s="46">
        <v>0</v>
      </c>
      <c r="S150" s="46">
        <v>0</v>
      </c>
      <c r="T150" s="46">
        <v>0</v>
      </c>
      <c r="U150" s="46">
        <v>0</v>
      </c>
      <c r="V150" s="46">
        <v>0</v>
      </c>
      <c r="W150" s="46">
        <v>0</v>
      </c>
      <c r="X150" s="46">
        <v>0</v>
      </c>
      <c r="Y150" s="46">
        <v>0</v>
      </c>
      <c r="Z150" s="46">
        <v>0</v>
      </c>
      <c r="AA150" s="46">
        <v>2</v>
      </c>
      <c r="AB150" s="46">
        <v>2</v>
      </c>
      <c r="AC150" s="46">
        <v>0</v>
      </c>
      <c r="AD150" s="46">
        <v>0</v>
      </c>
      <c r="AE150" s="46">
        <v>0</v>
      </c>
      <c r="AF150" s="43"/>
      <c r="AG150" s="47"/>
      <c r="AH150" s="43"/>
      <c r="AI150" s="47"/>
      <c r="AJ150" s="46">
        <v>0</v>
      </c>
      <c r="AK150" s="46">
        <v>0</v>
      </c>
      <c r="AL150" s="46">
        <v>0</v>
      </c>
      <c r="AM150" s="46">
        <v>0</v>
      </c>
      <c r="AN150" s="46">
        <v>2</v>
      </c>
      <c r="AO150" s="46">
        <v>0</v>
      </c>
      <c r="AP150" s="46">
        <v>0</v>
      </c>
      <c r="AQ150" s="46">
        <v>0</v>
      </c>
      <c r="AR150" s="46">
        <v>0</v>
      </c>
      <c r="AS150" s="46">
        <v>0</v>
      </c>
      <c r="AT150" s="46">
        <v>0</v>
      </c>
      <c r="AU150" s="46">
        <v>0</v>
      </c>
      <c r="AV150" s="46">
        <v>0</v>
      </c>
      <c r="AW150" s="46">
        <v>0</v>
      </c>
      <c r="AX150" s="46">
        <v>0</v>
      </c>
      <c r="AY150" s="46">
        <v>0</v>
      </c>
      <c r="AZ150" s="46">
        <v>0</v>
      </c>
      <c r="BA150" s="46">
        <v>0</v>
      </c>
      <c r="BB150" s="46">
        <v>0</v>
      </c>
      <c r="BC150" s="46">
        <v>0</v>
      </c>
      <c r="BD150" s="46">
        <v>0</v>
      </c>
      <c r="BE150" s="46">
        <v>0</v>
      </c>
      <c r="BF150" s="43"/>
      <c r="BG150" s="47"/>
      <c r="BH150" s="43"/>
      <c r="BI150" s="47"/>
      <c r="BJ150" s="47"/>
      <c r="BK150" s="47"/>
    </row>
    <row r="151" spans="1:63" ht="45" x14ac:dyDescent="0.25">
      <c r="A151" s="36">
        <v>2</v>
      </c>
      <c r="B151" s="42" t="s">
        <v>403</v>
      </c>
      <c r="C151" s="42">
        <v>1998</v>
      </c>
      <c r="D151" s="38">
        <v>2000</v>
      </c>
      <c r="E151" s="38">
        <v>1998</v>
      </c>
      <c r="F151" s="42" t="s">
        <v>17</v>
      </c>
      <c r="G151" s="42" t="s">
        <v>43</v>
      </c>
      <c r="H151" s="42" t="s">
        <v>44</v>
      </c>
      <c r="I151" s="42" t="s">
        <v>89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2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2</v>
      </c>
      <c r="AC151" s="2">
        <v>0</v>
      </c>
      <c r="AD151" s="2">
        <v>0</v>
      </c>
      <c r="AE151" s="2">
        <v>0</v>
      </c>
      <c r="AF151" s="36"/>
      <c r="AG151" s="40">
        <v>142.30999755859375</v>
      </c>
      <c r="AH151" s="36">
        <f t="shared" ref="AH151:AH153" si="235">SUM(J151:AF153)</f>
        <v>12</v>
      </c>
      <c r="AI151" s="40">
        <f t="shared" ref="AI151:AI153" si="236">AG151+AH151</f>
        <v>154.30999755859375</v>
      </c>
      <c r="AJ151" s="2">
        <v>0</v>
      </c>
      <c r="AK151" s="2">
        <v>0</v>
      </c>
      <c r="AL151" s="2">
        <v>0</v>
      </c>
      <c r="AM151" s="2">
        <v>0</v>
      </c>
      <c r="AN151" s="2">
        <v>50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0</v>
      </c>
      <c r="AV151" s="2">
        <v>0</v>
      </c>
      <c r="AW151" s="2">
        <v>0</v>
      </c>
      <c r="AX151" s="2">
        <v>0</v>
      </c>
      <c r="AY151" s="2">
        <v>0</v>
      </c>
      <c r="AZ151" s="2">
        <v>2</v>
      </c>
      <c r="BA151" s="2">
        <v>2</v>
      </c>
      <c r="BB151" s="2">
        <v>0</v>
      </c>
      <c r="BC151" s="2">
        <v>0</v>
      </c>
      <c r="BD151" s="2">
        <v>0</v>
      </c>
      <c r="BE151" s="2">
        <v>0</v>
      </c>
      <c r="BF151" s="36"/>
      <c r="BG151" s="40">
        <v>147.53999328613281</v>
      </c>
      <c r="BH151" s="36">
        <f t="shared" ref="BH151:BH153" si="237">SUM(AJ151:BF153)</f>
        <v>64</v>
      </c>
      <c r="BI151" s="40">
        <f t="shared" ref="BI151:BI153" si="238">BG151+BH151</f>
        <v>211.53999328613281</v>
      </c>
      <c r="BJ151" s="40">
        <f t="shared" ref="BJ151:BJ153" si="239">MIN(BI151,AI151)</f>
        <v>154.30999755859375</v>
      </c>
      <c r="BK151" s="40">
        <f t="shared" ref="BK151:BK153" si="240">IF( AND(ISNUMBER(BJ$151),ISNUMBER(BJ151)),(BJ151-BJ$151)/BJ$151*100,"")</f>
        <v>0</v>
      </c>
    </row>
    <row r="152" spans="1:63" ht="45" x14ac:dyDescent="0.25">
      <c r="A152" s="37"/>
      <c r="B152" s="11" t="s">
        <v>88</v>
      </c>
      <c r="C152" s="11">
        <v>1998</v>
      </c>
      <c r="D152" s="39"/>
      <c r="E152" s="39"/>
      <c r="F152" s="11" t="s">
        <v>17</v>
      </c>
      <c r="G152" s="11" t="s">
        <v>43</v>
      </c>
      <c r="H152" s="11" t="s">
        <v>44</v>
      </c>
      <c r="I152" s="11" t="s">
        <v>89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2</v>
      </c>
      <c r="X152" s="5">
        <v>0</v>
      </c>
      <c r="Y152" s="5">
        <v>0</v>
      </c>
      <c r="Z152" s="5">
        <v>0</v>
      </c>
      <c r="AA152" s="5">
        <v>0</v>
      </c>
      <c r="AB152" s="5">
        <v>2</v>
      </c>
      <c r="AC152" s="5">
        <v>0</v>
      </c>
      <c r="AD152" s="5">
        <v>0</v>
      </c>
      <c r="AE152" s="5">
        <v>0</v>
      </c>
      <c r="AF152" s="37"/>
      <c r="AG152" s="41"/>
      <c r="AH152" s="37"/>
      <c r="AI152" s="41"/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5">
        <v>0</v>
      </c>
      <c r="BB152" s="5">
        <v>0</v>
      </c>
      <c r="BC152" s="5">
        <v>0</v>
      </c>
      <c r="BD152" s="5">
        <v>0</v>
      </c>
      <c r="BE152" s="5">
        <v>2</v>
      </c>
      <c r="BF152" s="37"/>
      <c r="BG152" s="41"/>
      <c r="BH152" s="37"/>
      <c r="BI152" s="41"/>
      <c r="BJ152" s="41"/>
      <c r="BK152" s="41"/>
    </row>
    <row r="153" spans="1:63" ht="45" x14ac:dyDescent="0.25">
      <c r="A153" s="43"/>
      <c r="B153" s="44" t="s">
        <v>277</v>
      </c>
      <c r="C153" s="44">
        <v>2000</v>
      </c>
      <c r="D153" s="45"/>
      <c r="E153" s="45"/>
      <c r="F153" s="44" t="s">
        <v>17</v>
      </c>
      <c r="G153" s="44" t="s">
        <v>43</v>
      </c>
      <c r="H153" s="44" t="s">
        <v>44</v>
      </c>
      <c r="I153" s="44" t="s">
        <v>97</v>
      </c>
      <c r="J153" s="46">
        <v>0</v>
      </c>
      <c r="K153" s="46">
        <v>0</v>
      </c>
      <c r="L153" s="46">
        <v>0</v>
      </c>
      <c r="M153" s="46">
        <v>0</v>
      </c>
      <c r="N153" s="46">
        <v>0</v>
      </c>
      <c r="O153" s="46">
        <v>0</v>
      </c>
      <c r="P153" s="46">
        <v>0</v>
      </c>
      <c r="Q153" s="46">
        <v>0</v>
      </c>
      <c r="R153" s="46">
        <v>0</v>
      </c>
      <c r="S153" s="46">
        <v>0</v>
      </c>
      <c r="T153" s="46">
        <v>0</v>
      </c>
      <c r="U153" s="46">
        <v>0</v>
      </c>
      <c r="V153" s="46">
        <v>0</v>
      </c>
      <c r="W153" s="46">
        <v>0</v>
      </c>
      <c r="X153" s="46">
        <v>0</v>
      </c>
      <c r="Y153" s="46">
        <v>0</v>
      </c>
      <c r="Z153" s="46">
        <v>0</v>
      </c>
      <c r="AA153" s="46">
        <v>2</v>
      </c>
      <c r="AB153" s="46">
        <v>2</v>
      </c>
      <c r="AC153" s="46">
        <v>0</v>
      </c>
      <c r="AD153" s="46">
        <v>0</v>
      </c>
      <c r="AE153" s="46">
        <v>0</v>
      </c>
      <c r="AF153" s="43"/>
      <c r="AG153" s="47"/>
      <c r="AH153" s="43"/>
      <c r="AI153" s="47"/>
      <c r="AJ153" s="46">
        <v>0</v>
      </c>
      <c r="AK153" s="46">
        <v>0</v>
      </c>
      <c r="AL153" s="46">
        <v>0</v>
      </c>
      <c r="AM153" s="46">
        <v>0</v>
      </c>
      <c r="AN153" s="46">
        <v>0</v>
      </c>
      <c r="AO153" s="46">
        <v>0</v>
      </c>
      <c r="AP153" s="46">
        <v>0</v>
      </c>
      <c r="AQ153" s="46">
        <v>2</v>
      </c>
      <c r="AR153" s="46">
        <v>2</v>
      </c>
      <c r="AS153" s="46">
        <v>0</v>
      </c>
      <c r="AT153" s="46">
        <v>0</v>
      </c>
      <c r="AU153" s="46">
        <v>0</v>
      </c>
      <c r="AV153" s="46">
        <v>0</v>
      </c>
      <c r="AW153" s="46">
        <v>0</v>
      </c>
      <c r="AX153" s="46">
        <v>0</v>
      </c>
      <c r="AY153" s="46">
        <v>0</v>
      </c>
      <c r="AZ153" s="46">
        <v>2</v>
      </c>
      <c r="BA153" s="46">
        <v>2</v>
      </c>
      <c r="BB153" s="46">
        <v>0</v>
      </c>
      <c r="BC153" s="46">
        <v>0</v>
      </c>
      <c r="BD153" s="46">
        <v>0</v>
      </c>
      <c r="BE153" s="46">
        <v>0</v>
      </c>
      <c r="BF153" s="43"/>
      <c r="BG153" s="47"/>
      <c r="BH153" s="43"/>
      <c r="BI153" s="47"/>
      <c r="BJ153" s="47"/>
      <c r="BK153" s="47"/>
    </row>
    <row r="154" spans="1:63" ht="75" x14ac:dyDescent="0.25">
      <c r="A154" s="36">
        <v>3</v>
      </c>
      <c r="B154" s="42" t="s">
        <v>272</v>
      </c>
      <c r="C154" s="42">
        <v>2000</v>
      </c>
      <c r="D154" s="38">
        <v>2002</v>
      </c>
      <c r="E154" s="38">
        <v>1999</v>
      </c>
      <c r="F154" s="42" t="s">
        <v>17</v>
      </c>
      <c r="G154" s="42" t="s">
        <v>29</v>
      </c>
      <c r="H154" s="42" t="s">
        <v>30</v>
      </c>
      <c r="I154" s="42" t="s">
        <v>31</v>
      </c>
      <c r="J154" s="2">
        <v>0</v>
      </c>
      <c r="K154" s="2">
        <v>2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s="2">
        <v>0</v>
      </c>
      <c r="AF154" s="36"/>
      <c r="AG154" s="40">
        <v>178.83999633789062</v>
      </c>
      <c r="AH154" s="36">
        <f t="shared" ref="AH154:AH156" si="241">SUM(J154:AF156)</f>
        <v>56</v>
      </c>
      <c r="AI154" s="40">
        <f t="shared" ref="AI154:AI156" si="242">AG154+AH154</f>
        <v>234.83999633789063</v>
      </c>
      <c r="AJ154" s="2">
        <v>0</v>
      </c>
      <c r="AK154" s="2">
        <v>0</v>
      </c>
      <c r="AL154" s="2">
        <v>0</v>
      </c>
      <c r="AM154" s="2">
        <v>0</v>
      </c>
      <c r="AN154" s="2">
        <v>0</v>
      </c>
      <c r="AO154" s="2">
        <v>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2</v>
      </c>
      <c r="BB154" s="2">
        <v>0</v>
      </c>
      <c r="BC154" s="2">
        <v>0</v>
      </c>
      <c r="BD154" s="2">
        <v>2</v>
      </c>
      <c r="BE154" s="2">
        <v>0</v>
      </c>
      <c r="BF154" s="36"/>
      <c r="BG154" s="40">
        <v>147.49000549316406</v>
      </c>
      <c r="BH154" s="36">
        <f t="shared" ref="BH154:BH156" si="243">SUM(AJ154:BF156)</f>
        <v>10</v>
      </c>
      <c r="BI154" s="40">
        <f t="shared" ref="BI154:BI156" si="244">BG154+BH154</f>
        <v>157.49000549316406</v>
      </c>
      <c r="BJ154" s="40">
        <f t="shared" ref="BJ154:BJ156" si="245">MIN(BI154,AI154)</f>
        <v>157.49000549316406</v>
      </c>
      <c r="BK154" s="40">
        <f t="shared" ref="BK154:BK156" si="246">IF( AND(ISNUMBER(BJ$154),ISNUMBER(BJ154)),(BJ154-BJ$154)/BJ$154*100,"")</f>
        <v>0</v>
      </c>
    </row>
    <row r="155" spans="1:63" ht="75" x14ac:dyDescent="0.25">
      <c r="A155" s="37"/>
      <c r="B155" s="11" t="s">
        <v>458</v>
      </c>
      <c r="C155" s="11">
        <v>1999</v>
      </c>
      <c r="D155" s="39"/>
      <c r="E155" s="39"/>
      <c r="F155" s="11" t="s">
        <v>17</v>
      </c>
      <c r="G155" s="11" t="s">
        <v>29</v>
      </c>
      <c r="H155" s="11" t="s">
        <v>30</v>
      </c>
      <c r="I155" s="11" t="s">
        <v>31</v>
      </c>
      <c r="J155" s="5">
        <v>0</v>
      </c>
      <c r="K155" s="5">
        <v>50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2</v>
      </c>
      <c r="AB155" s="5">
        <v>0</v>
      </c>
      <c r="AC155" s="5">
        <v>0</v>
      </c>
      <c r="AD155" s="5">
        <v>0</v>
      </c>
      <c r="AE155" s="5">
        <v>0</v>
      </c>
      <c r="AF155" s="37"/>
      <c r="AG155" s="41"/>
      <c r="AH155" s="37"/>
      <c r="AI155" s="41"/>
      <c r="AJ155" s="5">
        <v>0</v>
      </c>
      <c r="AK155" s="5">
        <v>0</v>
      </c>
      <c r="AL155" s="5">
        <v>0</v>
      </c>
      <c r="AM155" s="5">
        <v>0</v>
      </c>
      <c r="AN155" s="5">
        <v>0</v>
      </c>
      <c r="AO155" s="5">
        <v>0</v>
      </c>
      <c r="AP155" s="5">
        <v>0</v>
      </c>
      <c r="AQ155" s="5">
        <v>0</v>
      </c>
      <c r="AR155" s="5">
        <v>0</v>
      </c>
      <c r="AS155" s="5">
        <v>0</v>
      </c>
      <c r="AT155" s="5">
        <v>0</v>
      </c>
      <c r="AU155" s="5">
        <v>0</v>
      </c>
      <c r="AV155" s="5">
        <v>0</v>
      </c>
      <c r="AW155" s="5">
        <v>0</v>
      </c>
      <c r="AX155" s="5">
        <v>0</v>
      </c>
      <c r="AY155" s="5">
        <v>0</v>
      </c>
      <c r="AZ155" s="5">
        <v>0</v>
      </c>
      <c r="BA155" s="5">
        <v>0</v>
      </c>
      <c r="BB155" s="5">
        <v>0</v>
      </c>
      <c r="BC155" s="5">
        <v>0</v>
      </c>
      <c r="BD155" s="5">
        <v>0</v>
      </c>
      <c r="BE155" s="5">
        <v>0</v>
      </c>
      <c r="BF155" s="37"/>
      <c r="BG155" s="41"/>
      <c r="BH155" s="37"/>
      <c r="BI155" s="41"/>
      <c r="BJ155" s="41"/>
      <c r="BK155" s="41"/>
    </row>
    <row r="156" spans="1:63" ht="75" x14ac:dyDescent="0.25">
      <c r="A156" s="43"/>
      <c r="B156" s="44" t="s">
        <v>452</v>
      </c>
      <c r="C156" s="44">
        <v>2002</v>
      </c>
      <c r="D156" s="45"/>
      <c r="E156" s="45"/>
      <c r="F156" s="44" t="s">
        <v>17</v>
      </c>
      <c r="G156" s="44" t="s">
        <v>29</v>
      </c>
      <c r="H156" s="44" t="s">
        <v>30</v>
      </c>
      <c r="I156" s="44" t="s">
        <v>31</v>
      </c>
      <c r="J156" s="46">
        <v>0</v>
      </c>
      <c r="K156" s="46">
        <v>0</v>
      </c>
      <c r="L156" s="46">
        <v>0</v>
      </c>
      <c r="M156" s="46">
        <v>0</v>
      </c>
      <c r="N156" s="46">
        <v>0</v>
      </c>
      <c r="O156" s="46">
        <v>0</v>
      </c>
      <c r="P156" s="46">
        <v>0</v>
      </c>
      <c r="Q156" s="46">
        <v>0</v>
      </c>
      <c r="R156" s="46">
        <v>0</v>
      </c>
      <c r="S156" s="46">
        <v>0</v>
      </c>
      <c r="T156" s="46">
        <v>0</v>
      </c>
      <c r="U156" s="46">
        <v>0</v>
      </c>
      <c r="V156" s="46">
        <v>0</v>
      </c>
      <c r="W156" s="46">
        <v>0</v>
      </c>
      <c r="X156" s="46">
        <v>0</v>
      </c>
      <c r="Y156" s="46">
        <v>0</v>
      </c>
      <c r="Z156" s="46">
        <v>0</v>
      </c>
      <c r="AA156" s="46">
        <v>0</v>
      </c>
      <c r="AB156" s="46">
        <v>2</v>
      </c>
      <c r="AC156" s="46">
        <v>0</v>
      </c>
      <c r="AD156" s="46">
        <v>0</v>
      </c>
      <c r="AE156" s="46">
        <v>0</v>
      </c>
      <c r="AF156" s="43"/>
      <c r="AG156" s="47"/>
      <c r="AH156" s="43"/>
      <c r="AI156" s="47"/>
      <c r="AJ156" s="46">
        <v>0</v>
      </c>
      <c r="AK156" s="46">
        <v>0</v>
      </c>
      <c r="AL156" s="46">
        <v>0</v>
      </c>
      <c r="AM156" s="46">
        <v>0</v>
      </c>
      <c r="AN156" s="46">
        <v>0</v>
      </c>
      <c r="AO156" s="46">
        <v>0</v>
      </c>
      <c r="AP156" s="46">
        <v>0</v>
      </c>
      <c r="AQ156" s="46">
        <v>2</v>
      </c>
      <c r="AR156" s="46">
        <v>0</v>
      </c>
      <c r="AS156" s="46">
        <v>0</v>
      </c>
      <c r="AT156" s="46">
        <v>0</v>
      </c>
      <c r="AU156" s="46">
        <v>2</v>
      </c>
      <c r="AV156" s="46">
        <v>0</v>
      </c>
      <c r="AW156" s="46">
        <v>0</v>
      </c>
      <c r="AX156" s="46">
        <v>0</v>
      </c>
      <c r="AY156" s="46">
        <v>0</v>
      </c>
      <c r="AZ156" s="46">
        <v>0</v>
      </c>
      <c r="BA156" s="46">
        <v>2</v>
      </c>
      <c r="BB156" s="46">
        <v>0</v>
      </c>
      <c r="BC156" s="46">
        <v>0</v>
      </c>
      <c r="BD156" s="46">
        <v>0</v>
      </c>
      <c r="BE156" s="46">
        <v>0</v>
      </c>
      <c r="BF156" s="43"/>
      <c r="BG156" s="47"/>
      <c r="BH156" s="43"/>
      <c r="BI156" s="47"/>
      <c r="BJ156" s="47"/>
      <c r="BK156" s="47"/>
    </row>
    <row r="157" spans="1:63" ht="75" x14ac:dyDescent="0.25">
      <c r="A157" s="36">
        <v>4</v>
      </c>
      <c r="B157" s="42" t="s">
        <v>251</v>
      </c>
      <c r="C157" s="42">
        <v>1999</v>
      </c>
      <c r="D157" s="38">
        <v>2001</v>
      </c>
      <c r="E157" s="38">
        <v>1999</v>
      </c>
      <c r="F157" s="42" t="s">
        <v>17</v>
      </c>
      <c r="G157" s="42" t="s">
        <v>252</v>
      </c>
      <c r="H157" s="42" t="s">
        <v>190</v>
      </c>
      <c r="I157" s="42" t="s">
        <v>191</v>
      </c>
      <c r="J157" s="2">
        <v>0</v>
      </c>
      <c r="K157" s="2">
        <v>2</v>
      </c>
      <c r="L157" s="2">
        <v>0</v>
      </c>
      <c r="M157" s="2">
        <v>0</v>
      </c>
      <c r="N157" s="2">
        <v>0</v>
      </c>
      <c r="O157" s="2">
        <v>2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2</v>
      </c>
      <c r="AC157" s="2">
        <v>0</v>
      </c>
      <c r="AD157" s="2">
        <v>0</v>
      </c>
      <c r="AE157" s="2">
        <v>0</v>
      </c>
      <c r="AF157" s="36"/>
      <c r="AG157" s="40">
        <v>165.10000610351562</v>
      </c>
      <c r="AH157" s="36">
        <f t="shared" ref="AH157:AH159" si="247">SUM(J157:AF159)</f>
        <v>74</v>
      </c>
      <c r="AI157" s="40">
        <f t="shared" ref="AI157:AI159" si="248">AG157+AH157</f>
        <v>239.10000610351562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2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36"/>
      <c r="BG157" s="40">
        <v>169.72999572753906</v>
      </c>
      <c r="BH157" s="36">
        <f t="shared" ref="BH157:BH159" si="249">SUM(AJ157:BF159)</f>
        <v>14</v>
      </c>
      <c r="BI157" s="40">
        <f t="shared" ref="BI157:BI159" si="250">BG157+BH157</f>
        <v>183.72999572753906</v>
      </c>
      <c r="BJ157" s="40">
        <f t="shared" ref="BJ157:BJ159" si="251">MIN(BI157,AI157)</f>
        <v>183.72999572753906</v>
      </c>
      <c r="BK157" s="40">
        <f t="shared" ref="BK157:BK159" si="252">IF( AND(ISNUMBER(BJ$157),ISNUMBER(BJ157)),(BJ157-BJ$157)/BJ$157*100,"")</f>
        <v>0</v>
      </c>
    </row>
    <row r="158" spans="1:63" ht="45" x14ac:dyDescent="0.25">
      <c r="A158" s="37"/>
      <c r="B158" s="11" t="s">
        <v>335</v>
      </c>
      <c r="C158" s="11">
        <v>2000</v>
      </c>
      <c r="D158" s="39"/>
      <c r="E158" s="39"/>
      <c r="F158" s="11">
        <v>1</v>
      </c>
      <c r="G158" s="11" t="s">
        <v>35</v>
      </c>
      <c r="H158" s="11" t="s">
        <v>36</v>
      </c>
      <c r="I158" s="11" t="s">
        <v>336</v>
      </c>
      <c r="J158" s="5">
        <v>0</v>
      </c>
      <c r="K158" s="5">
        <v>0</v>
      </c>
      <c r="L158" s="5">
        <v>2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2</v>
      </c>
      <c r="T158" s="5">
        <v>2</v>
      </c>
      <c r="U158" s="5">
        <v>0</v>
      </c>
      <c r="V158" s="5">
        <v>0</v>
      </c>
      <c r="W158" s="5">
        <v>0</v>
      </c>
      <c r="X158" s="5">
        <v>2</v>
      </c>
      <c r="Y158" s="5">
        <v>0</v>
      </c>
      <c r="Z158" s="5">
        <v>0</v>
      </c>
      <c r="AA158" s="5">
        <v>0</v>
      </c>
      <c r="AB158" s="5">
        <v>50</v>
      </c>
      <c r="AC158" s="5">
        <v>0</v>
      </c>
      <c r="AD158" s="5">
        <v>2</v>
      </c>
      <c r="AE158" s="5">
        <v>2</v>
      </c>
      <c r="AF158" s="37"/>
      <c r="AG158" s="41"/>
      <c r="AH158" s="37"/>
      <c r="AI158" s="41"/>
      <c r="AJ158" s="5">
        <v>0</v>
      </c>
      <c r="AK158" s="5">
        <v>0</v>
      </c>
      <c r="AL158" s="5">
        <v>0</v>
      </c>
      <c r="AM158" s="5">
        <v>0</v>
      </c>
      <c r="AN158" s="5">
        <v>0</v>
      </c>
      <c r="AO158" s="5">
        <v>2</v>
      </c>
      <c r="AP158" s="5">
        <v>0</v>
      </c>
      <c r="AQ158" s="5">
        <v>0</v>
      </c>
      <c r="AR158" s="5">
        <v>0</v>
      </c>
      <c r="AS158" s="5">
        <v>0</v>
      </c>
      <c r="AT158" s="5">
        <v>0</v>
      </c>
      <c r="AU158" s="5">
        <v>0</v>
      </c>
      <c r="AV158" s="5">
        <v>0</v>
      </c>
      <c r="AW158" s="5">
        <v>0</v>
      </c>
      <c r="AX158" s="5">
        <v>2</v>
      </c>
      <c r="AY158" s="5">
        <v>0</v>
      </c>
      <c r="AZ158" s="5">
        <v>0</v>
      </c>
      <c r="BA158" s="5">
        <v>0</v>
      </c>
      <c r="BB158" s="5">
        <v>0</v>
      </c>
      <c r="BC158" s="5">
        <v>0</v>
      </c>
      <c r="BD158" s="5">
        <v>2</v>
      </c>
      <c r="BE158" s="5">
        <v>0</v>
      </c>
      <c r="BF158" s="37"/>
      <c r="BG158" s="41"/>
      <c r="BH158" s="37"/>
      <c r="BI158" s="41"/>
      <c r="BJ158" s="41"/>
      <c r="BK158" s="41"/>
    </row>
    <row r="159" spans="1:63" ht="45" x14ac:dyDescent="0.25">
      <c r="A159" s="43"/>
      <c r="B159" s="44" t="s">
        <v>445</v>
      </c>
      <c r="C159" s="44">
        <v>2001</v>
      </c>
      <c r="D159" s="45"/>
      <c r="E159" s="45"/>
      <c r="F159" s="44" t="s">
        <v>17</v>
      </c>
      <c r="G159" s="44" t="s">
        <v>196</v>
      </c>
      <c r="H159" s="44" t="s">
        <v>446</v>
      </c>
      <c r="I159" s="44" t="s">
        <v>328</v>
      </c>
      <c r="J159" s="46">
        <v>0</v>
      </c>
      <c r="K159" s="46">
        <v>0</v>
      </c>
      <c r="L159" s="46">
        <v>0</v>
      </c>
      <c r="M159" s="46">
        <v>0</v>
      </c>
      <c r="N159" s="46">
        <v>0</v>
      </c>
      <c r="O159" s="46">
        <v>0</v>
      </c>
      <c r="P159" s="46">
        <v>0</v>
      </c>
      <c r="Q159" s="46">
        <v>0</v>
      </c>
      <c r="R159" s="46">
        <v>0</v>
      </c>
      <c r="S159" s="46">
        <v>0</v>
      </c>
      <c r="T159" s="46">
        <v>0</v>
      </c>
      <c r="U159" s="46">
        <v>0</v>
      </c>
      <c r="V159" s="46">
        <v>0</v>
      </c>
      <c r="W159" s="46">
        <v>0</v>
      </c>
      <c r="X159" s="46">
        <v>0</v>
      </c>
      <c r="Y159" s="46">
        <v>0</v>
      </c>
      <c r="Z159" s="46">
        <v>0</v>
      </c>
      <c r="AA159" s="46">
        <v>2</v>
      </c>
      <c r="AB159" s="46">
        <v>2</v>
      </c>
      <c r="AC159" s="46">
        <v>0</v>
      </c>
      <c r="AD159" s="46">
        <v>2</v>
      </c>
      <c r="AE159" s="46">
        <v>0</v>
      </c>
      <c r="AF159" s="43"/>
      <c r="AG159" s="47"/>
      <c r="AH159" s="43"/>
      <c r="AI159" s="47"/>
      <c r="AJ159" s="46">
        <v>0</v>
      </c>
      <c r="AK159" s="46">
        <v>0</v>
      </c>
      <c r="AL159" s="46">
        <v>2</v>
      </c>
      <c r="AM159" s="46">
        <v>0</v>
      </c>
      <c r="AN159" s="46">
        <v>0</v>
      </c>
      <c r="AO159" s="46">
        <v>2</v>
      </c>
      <c r="AP159" s="46">
        <v>0</v>
      </c>
      <c r="AQ159" s="46">
        <v>0</v>
      </c>
      <c r="AR159" s="46">
        <v>0</v>
      </c>
      <c r="AS159" s="46">
        <v>0</v>
      </c>
      <c r="AT159" s="46">
        <v>0</v>
      </c>
      <c r="AU159" s="46">
        <v>0</v>
      </c>
      <c r="AV159" s="46">
        <v>0</v>
      </c>
      <c r="AW159" s="46">
        <v>0</v>
      </c>
      <c r="AX159" s="46">
        <v>2</v>
      </c>
      <c r="AY159" s="46">
        <v>0</v>
      </c>
      <c r="AZ159" s="46">
        <v>0</v>
      </c>
      <c r="BA159" s="46">
        <v>0</v>
      </c>
      <c r="BB159" s="46">
        <v>0</v>
      </c>
      <c r="BC159" s="46">
        <v>0</v>
      </c>
      <c r="BD159" s="46">
        <v>0</v>
      </c>
      <c r="BE159" s="46">
        <v>0</v>
      </c>
      <c r="BF159" s="43"/>
      <c r="BG159" s="47"/>
      <c r="BH159" s="43"/>
      <c r="BI159" s="47"/>
      <c r="BJ159" s="47"/>
      <c r="BK159" s="47"/>
    </row>
    <row r="160" spans="1:63" ht="60" x14ac:dyDescent="0.25">
      <c r="A160" s="36">
        <v>5</v>
      </c>
      <c r="B160" s="42" t="s">
        <v>395</v>
      </c>
      <c r="C160" s="42">
        <v>1998</v>
      </c>
      <c r="D160" s="38">
        <v>2001</v>
      </c>
      <c r="E160" s="38">
        <v>1998</v>
      </c>
      <c r="F160" s="42" t="s">
        <v>17</v>
      </c>
      <c r="G160" s="42" t="s">
        <v>71</v>
      </c>
      <c r="H160" s="42" t="s">
        <v>133</v>
      </c>
      <c r="I160" s="42" t="s">
        <v>134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2</v>
      </c>
      <c r="AC160" s="2">
        <v>0</v>
      </c>
      <c r="AD160" s="2">
        <v>0</v>
      </c>
      <c r="AE160" s="2">
        <v>0</v>
      </c>
      <c r="AF160" s="36"/>
      <c r="AG160" s="40">
        <v>181.60000610351562</v>
      </c>
      <c r="AH160" s="36">
        <f t="shared" ref="AH160:AH162" si="253">SUM(J160:AF162)</f>
        <v>66</v>
      </c>
      <c r="AI160" s="40">
        <f t="shared" ref="AI160:AI162" si="254">AG160+AH160</f>
        <v>247.60000610351562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0</v>
      </c>
      <c r="AW160" s="2">
        <v>0</v>
      </c>
      <c r="AX160" s="2">
        <v>0</v>
      </c>
      <c r="AY160" s="2">
        <v>2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36"/>
      <c r="BG160" s="40">
        <v>169.44999694824219</v>
      </c>
      <c r="BH160" s="36">
        <f t="shared" ref="BH160:BH162" si="255">SUM(AJ160:BF162)</f>
        <v>16</v>
      </c>
      <c r="BI160" s="40">
        <f t="shared" ref="BI160:BI162" si="256">BG160+BH160</f>
        <v>185.44999694824219</v>
      </c>
      <c r="BJ160" s="40">
        <f t="shared" ref="BJ160:BJ162" si="257">MIN(BI160,AI160)</f>
        <v>185.44999694824219</v>
      </c>
      <c r="BK160" s="40">
        <f t="shared" ref="BK160:BK162" si="258">IF( AND(ISNUMBER(BJ$160),ISNUMBER(BJ160)),(BJ160-BJ$160)/BJ$160*100,"")</f>
        <v>0</v>
      </c>
    </row>
    <row r="161" spans="1:63" ht="60" x14ac:dyDescent="0.25">
      <c r="A161" s="37"/>
      <c r="B161" s="11" t="s">
        <v>132</v>
      </c>
      <c r="C161" s="11">
        <v>1998</v>
      </c>
      <c r="D161" s="39"/>
      <c r="E161" s="39"/>
      <c r="F161" s="11" t="s">
        <v>17</v>
      </c>
      <c r="G161" s="11" t="s">
        <v>71</v>
      </c>
      <c r="H161" s="11" t="s">
        <v>133</v>
      </c>
      <c r="I161" s="11" t="s">
        <v>134</v>
      </c>
      <c r="J161" s="5">
        <v>0</v>
      </c>
      <c r="K161" s="5">
        <v>2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37"/>
      <c r="AG161" s="41"/>
      <c r="AH161" s="37"/>
      <c r="AI161" s="41"/>
      <c r="AJ161" s="5">
        <v>0</v>
      </c>
      <c r="AK161" s="5">
        <v>0</v>
      </c>
      <c r="AL161" s="5">
        <v>0</v>
      </c>
      <c r="AM161" s="5">
        <v>0</v>
      </c>
      <c r="AN161" s="5">
        <v>0</v>
      </c>
      <c r="AO161" s="5">
        <v>0</v>
      </c>
      <c r="AP161" s="5">
        <v>0</v>
      </c>
      <c r="AQ161" s="5">
        <v>0</v>
      </c>
      <c r="AR161" s="5">
        <v>0</v>
      </c>
      <c r="AS161" s="5">
        <v>2</v>
      </c>
      <c r="AT161" s="5">
        <v>0</v>
      </c>
      <c r="AU161" s="5">
        <v>0</v>
      </c>
      <c r="AV161" s="5">
        <v>0</v>
      </c>
      <c r="AW161" s="5">
        <v>2</v>
      </c>
      <c r="AX161" s="5">
        <v>0</v>
      </c>
      <c r="AY161" s="5">
        <v>0</v>
      </c>
      <c r="AZ161" s="5">
        <v>0</v>
      </c>
      <c r="BA161" s="5">
        <v>0</v>
      </c>
      <c r="BB161" s="5">
        <v>0</v>
      </c>
      <c r="BC161" s="5">
        <v>0</v>
      </c>
      <c r="BD161" s="5">
        <v>2</v>
      </c>
      <c r="BE161" s="5">
        <v>0</v>
      </c>
      <c r="BF161" s="37"/>
      <c r="BG161" s="41"/>
      <c r="BH161" s="37"/>
      <c r="BI161" s="41"/>
      <c r="BJ161" s="41"/>
      <c r="BK161" s="41"/>
    </row>
    <row r="162" spans="1:63" ht="45" x14ac:dyDescent="0.25">
      <c r="A162" s="43"/>
      <c r="B162" s="44" t="s">
        <v>70</v>
      </c>
      <c r="C162" s="44">
        <v>2001</v>
      </c>
      <c r="D162" s="45"/>
      <c r="E162" s="45"/>
      <c r="F162" s="44">
        <v>1</v>
      </c>
      <c r="G162" s="44" t="s">
        <v>71</v>
      </c>
      <c r="H162" s="44" t="s">
        <v>72</v>
      </c>
      <c r="I162" s="44" t="s">
        <v>73</v>
      </c>
      <c r="J162" s="46">
        <v>0</v>
      </c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46">
        <v>0</v>
      </c>
      <c r="Q162" s="46">
        <v>0</v>
      </c>
      <c r="R162" s="46">
        <v>0</v>
      </c>
      <c r="S162" s="46">
        <v>2</v>
      </c>
      <c r="T162" s="46">
        <v>0</v>
      </c>
      <c r="U162" s="46">
        <v>2</v>
      </c>
      <c r="V162" s="46">
        <v>0</v>
      </c>
      <c r="W162" s="46">
        <v>2</v>
      </c>
      <c r="X162" s="46">
        <v>2</v>
      </c>
      <c r="Y162" s="46">
        <v>50</v>
      </c>
      <c r="Z162" s="46">
        <v>0</v>
      </c>
      <c r="AA162" s="46">
        <v>0</v>
      </c>
      <c r="AB162" s="46">
        <v>2</v>
      </c>
      <c r="AC162" s="46">
        <v>2</v>
      </c>
      <c r="AD162" s="46">
        <v>0</v>
      </c>
      <c r="AE162" s="46">
        <v>0</v>
      </c>
      <c r="AF162" s="43"/>
      <c r="AG162" s="47"/>
      <c r="AH162" s="43"/>
      <c r="AI162" s="47"/>
      <c r="AJ162" s="46">
        <v>0</v>
      </c>
      <c r="AK162" s="46">
        <v>0</v>
      </c>
      <c r="AL162" s="46">
        <v>0</v>
      </c>
      <c r="AM162" s="46">
        <v>0</v>
      </c>
      <c r="AN162" s="46">
        <v>2</v>
      </c>
      <c r="AO162" s="46">
        <v>2</v>
      </c>
      <c r="AP162" s="46">
        <v>0</v>
      </c>
      <c r="AQ162" s="46">
        <v>0</v>
      </c>
      <c r="AR162" s="46">
        <v>0</v>
      </c>
      <c r="AS162" s="46">
        <v>0</v>
      </c>
      <c r="AT162" s="46">
        <v>0</v>
      </c>
      <c r="AU162" s="46">
        <v>2</v>
      </c>
      <c r="AV162" s="46">
        <v>0</v>
      </c>
      <c r="AW162" s="46">
        <v>0</v>
      </c>
      <c r="AX162" s="46">
        <v>0</v>
      </c>
      <c r="AY162" s="46">
        <v>0</v>
      </c>
      <c r="AZ162" s="46">
        <v>0</v>
      </c>
      <c r="BA162" s="46">
        <v>0</v>
      </c>
      <c r="BB162" s="46">
        <v>2</v>
      </c>
      <c r="BC162" s="46">
        <v>0</v>
      </c>
      <c r="BD162" s="46">
        <v>0</v>
      </c>
      <c r="BE162" s="46">
        <v>0</v>
      </c>
      <c r="BF162" s="43"/>
      <c r="BG162" s="47"/>
      <c r="BH162" s="43"/>
      <c r="BI162" s="47"/>
      <c r="BJ162" s="47"/>
      <c r="BK162" s="47"/>
    </row>
    <row r="163" spans="1:63" ht="45" x14ac:dyDescent="0.25">
      <c r="A163" s="36">
        <v>6</v>
      </c>
      <c r="B163" s="42" t="s">
        <v>415</v>
      </c>
      <c r="C163" s="42">
        <v>2001</v>
      </c>
      <c r="D163" s="38">
        <v>2002</v>
      </c>
      <c r="E163" s="38">
        <v>1998</v>
      </c>
      <c r="F163" s="42" t="s">
        <v>17</v>
      </c>
      <c r="G163" s="42" t="s">
        <v>58</v>
      </c>
      <c r="H163" s="42" t="s">
        <v>59</v>
      </c>
      <c r="I163" s="42" t="s">
        <v>60</v>
      </c>
      <c r="J163" s="2">
        <v>0</v>
      </c>
      <c r="K163" s="2">
        <v>2</v>
      </c>
      <c r="L163" s="2">
        <v>2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2</v>
      </c>
      <c r="U163" s="2">
        <v>0</v>
      </c>
      <c r="V163" s="2">
        <v>0</v>
      </c>
      <c r="W163" s="2">
        <v>50</v>
      </c>
      <c r="X163" s="2">
        <v>0</v>
      </c>
      <c r="Y163" s="2">
        <v>50</v>
      </c>
      <c r="Z163" s="2">
        <v>0</v>
      </c>
      <c r="AA163" s="2">
        <v>50</v>
      </c>
      <c r="AB163" s="2">
        <v>0</v>
      </c>
      <c r="AC163" s="2">
        <v>0</v>
      </c>
      <c r="AD163" s="2">
        <v>0</v>
      </c>
      <c r="AE163" s="2">
        <v>0</v>
      </c>
      <c r="AF163" s="36"/>
      <c r="AG163" s="40">
        <v>202.02999877929687</v>
      </c>
      <c r="AH163" s="36">
        <f t="shared" ref="AH163:AH165" si="259">SUM(J163:AF165)</f>
        <v>272</v>
      </c>
      <c r="AI163" s="40">
        <f t="shared" ref="AI163:AI165" si="260">AG163+AH163</f>
        <v>474.02999877929687</v>
      </c>
      <c r="AJ163" s="2">
        <v>2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2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36"/>
      <c r="BG163" s="40">
        <v>203.16000366210937</v>
      </c>
      <c r="BH163" s="36">
        <f t="shared" ref="BH163:BH165" si="261">SUM(AJ163:BF165)</f>
        <v>12</v>
      </c>
      <c r="BI163" s="40">
        <f t="shared" ref="BI163:BI165" si="262">BG163+BH163</f>
        <v>215.16000366210937</v>
      </c>
      <c r="BJ163" s="40">
        <f t="shared" ref="BJ163:BJ165" si="263">MIN(BI163,AI163)</f>
        <v>215.16000366210937</v>
      </c>
      <c r="BK163" s="40">
        <f t="shared" ref="BK163:BK165" si="264">IF( AND(ISNUMBER(BJ$163),ISNUMBER(BJ163)),(BJ163-BJ$163)/BJ$163*100,"")</f>
        <v>0</v>
      </c>
    </row>
    <row r="164" spans="1:63" ht="45" x14ac:dyDescent="0.25">
      <c r="A164" s="37"/>
      <c r="B164" s="11" t="s">
        <v>176</v>
      </c>
      <c r="C164" s="11">
        <v>2002</v>
      </c>
      <c r="D164" s="39"/>
      <c r="E164" s="39"/>
      <c r="F164" s="11">
        <v>1</v>
      </c>
      <c r="G164" s="11" t="s">
        <v>58</v>
      </c>
      <c r="H164" s="11" t="s">
        <v>59</v>
      </c>
      <c r="I164" s="11" t="s">
        <v>60</v>
      </c>
      <c r="J164" s="5">
        <v>0</v>
      </c>
      <c r="K164" s="5">
        <v>0</v>
      </c>
      <c r="L164" s="5">
        <v>0</v>
      </c>
      <c r="M164" s="5">
        <v>0</v>
      </c>
      <c r="N164" s="5">
        <v>2</v>
      </c>
      <c r="O164" s="5">
        <v>0</v>
      </c>
      <c r="P164" s="5">
        <v>0</v>
      </c>
      <c r="Q164" s="5">
        <v>0</v>
      </c>
      <c r="R164" s="5">
        <v>2</v>
      </c>
      <c r="S164" s="5">
        <v>0</v>
      </c>
      <c r="T164" s="5">
        <v>2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2</v>
      </c>
      <c r="AC164" s="5">
        <v>0</v>
      </c>
      <c r="AD164" s="5">
        <v>0</v>
      </c>
      <c r="AE164" s="5">
        <v>0</v>
      </c>
      <c r="AF164" s="37"/>
      <c r="AG164" s="41"/>
      <c r="AH164" s="37"/>
      <c r="AI164" s="41"/>
      <c r="AJ164" s="5">
        <v>0</v>
      </c>
      <c r="AK164" s="5">
        <v>0</v>
      </c>
      <c r="AL164" s="5">
        <v>0</v>
      </c>
      <c r="AM164" s="5">
        <v>0</v>
      </c>
      <c r="AN164" s="5">
        <v>2</v>
      </c>
      <c r="AO164" s="5">
        <v>0</v>
      </c>
      <c r="AP164" s="5">
        <v>0</v>
      </c>
      <c r="AQ164" s="5">
        <v>0</v>
      </c>
      <c r="AR164" s="5">
        <v>0</v>
      </c>
      <c r="AS164" s="5">
        <v>0</v>
      </c>
      <c r="AT164" s="5">
        <v>0</v>
      </c>
      <c r="AU164" s="5">
        <v>0</v>
      </c>
      <c r="AV164" s="5">
        <v>0</v>
      </c>
      <c r="AW164" s="5">
        <v>0</v>
      </c>
      <c r="AX164" s="5">
        <v>0</v>
      </c>
      <c r="AY164" s="5">
        <v>0</v>
      </c>
      <c r="AZ164" s="5">
        <v>0</v>
      </c>
      <c r="BA164" s="5">
        <v>0</v>
      </c>
      <c r="BB164" s="5">
        <v>0</v>
      </c>
      <c r="BC164" s="5">
        <v>0</v>
      </c>
      <c r="BD164" s="5">
        <v>0</v>
      </c>
      <c r="BE164" s="5">
        <v>0</v>
      </c>
      <c r="BF164" s="37"/>
      <c r="BG164" s="41"/>
      <c r="BH164" s="37"/>
      <c r="BI164" s="41"/>
      <c r="BJ164" s="41"/>
      <c r="BK164" s="41"/>
    </row>
    <row r="165" spans="1:63" ht="45" x14ac:dyDescent="0.25">
      <c r="A165" s="43"/>
      <c r="B165" s="44" t="s">
        <v>299</v>
      </c>
      <c r="C165" s="44">
        <v>1998</v>
      </c>
      <c r="D165" s="45"/>
      <c r="E165" s="45"/>
      <c r="F165" s="44">
        <v>1</v>
      </c>
      <c r="G165" s="44" t="s">
        <v>58</v>
      </c>
      <c r="H165" s="44" t="s">
        <v>59</v>
      </c>
      <c r="I165" s="44" t="s">
        <v>60</v>
      </c>
      <c r="J165" s="46">
        <v>0</v>
      </c>
      <c r="K165" s="46">
        <v>0</v>
      </c>
      <c r="L165" s="46">
        <v>0</v>
      </c>
      <c r="M165" s="46">
        <v>0</v>
      </c>
      <c r="N165" s="46">
        <v>0</v>
      </c>
      <c r="O165" s="46">
        <v>0</v>
      </c>
      <c r="P165" s="46">
        <v>0</v>
      </c>
      <c r="Q165" s="46">
        <v>0</v>
      </c>
      <c r="R165" s="46">
        <v>0</v>
      </c>
      <c r="S165" s="46">
        <v>0</v>
      </c>
      <c r="T165" s="46">
        <v>0</v>
      </c>
      <c r="U165" s="46">
        <v>0</v>
      </c>
      <c r="V165" s="46">
        <v>0</v>
      </c>
      <c r="W165" s="46">
        <v>2</v>
      </c>
      <c r="X165" s="46">
        <v>50</v>
      </c>
      <c r="Y165" s="46">
        <v>50</v>
      </c>
      <c r="Z165" s="46">
        <v>0</v>
      </c>
      <c r="AA165" s="46">
        <v>2</v>
      </c>
      <c r="AB165" s="46">
        <v>0</v>
      </c>
      <c r="AC165" s="46">
        <v>0</v>
      </c>
      <c r="AD165" s="46">
        <v>2</v>
      </c>
      <c r="AE165" s="46">
        <v>2</v>
      </c>
      <c r="AF165" s="43"/>
      <c r="AG165" s="47"/>
      <c r="AH165" s="43"/>
      <c r="AI165" s="47"/>
      <c r="AJ165" s="46">
        <v>0</v>
      </c>
      <c r="AK165" s="46">
        <v>2</v>
      </c>
      <c r="AL165" s="46">
        <v>0</v>
      </c>
      <c r="AM165" s="46">
        <v>0</v>
      </c>
      <c r="AN165" s="46">
        <v>0</v>
      </c>
      <c r="AO165" s="46">
        <v>0</v>
      </c>
      <c r="AP165" s="46">
        <v>0</v>
      </c>
      <c r="AQ165" s="46">
        <v>0</v>
      </c>
      <c r="AR165" s="46">
        <v>0</v>
      </c>
      <c r="AS165" s="46">
        <v>2</v>
      </c>
      <c r="AT165" s="46">
        <v>0</v>
      </c>
      <c r="AU165" s="46">
        <v>0</v>
      </c>
      <c r="AV165" s="46">
        <v>0</v>
      </c>
      <c r="AW165" s="46">
        <v>0</v>
      </c>
      <c r="AX165" s="46">
        <v>0</v>
      </c>
      <c r="AY165" s="46">
        <v>2</v>
      </c>
      <c r="AZ165" s="46">
        <v>0</v>
      </c>
      <c r="BA165" s="46">
        <v>0</v>
      </c>
      <c r="BB165" s="46">
        <v>0</v>
      </c>
      <c r="BC165" s="46">
        <v>0</v>
      </c>
      <c r="BD165" s="46">
        <v>0</v>
      </c>
      <c r="BE165" s="46">
        <v>0</v>
      </c>
      <c r="BF165" s="43"/>
      <c r="BG165" s="47"/>
      <c r="BH165" s="43"/>
      <c r="BI165" s="47"/>
      <c r="BJ165" s="47"/>
      <c r="BK165" s="47"/>
    </row>
    <row r="166" spans="1:63" ht="30" x14ac:dyDescent="0.25">
      <c r="A166" s="36">
        <v>7</v>
      </c>
      <c r="B166" s="42" t="s">
        <v>110</v>
      </c>
      <c r="C166" s="42">
        <v>1999</v>
      </c>
      <c r="D166" s="38">
        <v>2000</v>
      </c>
      <c r="E166" s="38">
        <v>1999</v>
      </c>
      <c r="F166" s="42" t="s">
        <v>17</v>
      </c>
      <c r="G166" s="42" t="s">
        <v>100</v>
      </c>
      <c r="H166" s="42" t="s">
        <v>111</v>
      </c>
      <c r="I166" s="42" t="s">
        <v>112</v>
      </c>
      <c r="J166" s="2">
        <v>0</v>
      </c>
      <c r="K166" s="2">
        <v>0</v>
      </c>
      <c r="L166" s="2">
        <v>0</v>
      </c>
      <c r="M166" s="2">
        <v>0</v>
      </c>
      <c r="N166" s="2">
        <v>2</v>
      </c>
      <c r="O166" s="2">
        <v>0</v>
      </c>
      <c r="P166" s="2">
        <v>0</v>
      </c>
      <c r="Q166" s="2">
        <v>0</v>
      </c>
      <c r="R166" s="2">
        <v>2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s="2">
        <v>0</v>
      </c>
      <c r="AF166" s="36"/>
      <c r="AG166" s="40">
        <v>163.08999633789062</v>
      </c>
      <c r="AH166" s="36">
        <f t="shared" ref="AH166:AH168" si="265">SUM(J166:AF168)</f>
        <v>62</v>
      </c>
      <c r="AI166" s="40">
        <f t="shared" ref="AI166:AI168" si="266">AG166+AH166</f>
        <v>225.08999633789062</v>
      </c>
      <c r="AJ166" s="2">
        <v>0</v>
      </c>
      <c r="AK166" s="2">
        <v>0</v>
      </c>
      <c r="AL166" s="2">
        <v>2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50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36"/>
      <c r="BG166" s="40">
        <v>157.86000061035156</v>
      </c>
      <c r="BH166" s="36">
        <f t="shared" ref="BH166:BH168" si="267">SUM(AJ166:BF168)</f>
        <v>60</v>
      </c>
      <c r="BI166" s="40">
        <f t="shared" ref="BI166:BI168" si="268">BG166+BH166</f>
        <v>217.86000061035156</v>
      </c>
      <c r="BJ166" s="40">
        <f t="shared" ref="BJ166:BJ168" si="269">MIN(BI166,AI166)</f>
        <v>217.86000061035156</v>
      </c>
      <c r="BK166" s="40">
        <f t="shared" ref="BK166:BK168" si="270">IF( AND(ISNUMBER(BJ$166),ISNUMBER(BJ166)),(BJ166-BJ$166)/BJ$166*100,"")</f>
        <v>0</v>
      </c>
    </row>
    <row r="167" spans="1:63" ht="30" x14ac:dyDescent="0.25">
      <c r="A167" s="37"/>
      <c r="B167" s="11" t="s">
        <v>200</v>
      </c>
      <c r="C167" s="11">
        <v>2000</v>
      </c>
      <c r="D167" s="39"/>
      <c r="E167" s="39"/>
      <c r="F167" s="11">
        <v>1</v>
      </c>
      <c r="G167" s="11" t="s">
        <v>100</v>
      </c>
      <c r="H167" s="11" t="s">
        <v>111</v>
      </c>
      <c r="I167" s="11" t="s">
        <v>112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2</v>
      </c>
      <c r="Z167" s="5">
        <v>0</v>
      </c>
      <c r="AA167" s="5">
        <v>0</v>
      </c>
      <c r="AB167" s="5">
        <v>2</v>
      </c>
      <c r="AC167" s="5">
        <v>0</v>
      </c>
      <c r="AD167" s="5">
        <v>0</v>
      </c>
      <c r="AE167" s="5">
        <v>0</v>
      </c>
      <c r="AF167" s="37"/>
      <c r="AG167" s="41"/>
      <c r="AH167" s="37"/>
      <c r="AI167" s="41"/>
      <c r="AJ167" s="5">
        <v>0</v>
      </c>
      <c r="AK167" s="5">
        <v>0</v>
      </c>
      <c r="AL167" s="5">
        <v>0</v>
      </c>
      <c r="AM167" s="5">
        <v>0</v>
      </c>
      <c r="AN167" s="5">
        <v>0</v>
      </c>
      <c r="AO167" s="5">
        <v>0</v>
      </c>
      <c r="AP167" s="5">
        <v>0</v>
      </c>
      <c r="AQ167" s="5">
        <v>0</v>
      </c>
      <c r="AR167" s="5">
        <v>0</v>
      </c>
      <c r="AS167" s="5">
        <v>0</v>
      </c>
      <c r="AT167" s="5">
        <v>0</v>
      </c>
      <c r="AU167" s="5">
        <v>2</v>
      </c>
      <c r="AV167" s="5">
        <v>0</v>
      </c>
      <c r="AW167" s="5">
        <v>0</v>
      </c>
      <c r="AX167" s="5">
        <v>0</v>
      </c>
      <c r="AY167" s="5">
        <v>0</v>
      </c>
      <c r="AZ167" s="5">
        <v>0</v>
      </c>
      <c r="BA167" s="5">
        <v>2</v>
      </c>
      <c r="BB167" s="5">
        <v>0</v>
      </c>
      <c r="BC167" s="5">
        <v>0</v>
      </c>
      <c r="BD167" s="5">
        <v>0</v>
      </c>
      <c r="BE167" s="5">
        <v>0</v>
      </c>
      <c r="BF167" s="37"/>
      <c r="BG167" s="41"/>
      <c r="BH167" s="37"/>
      <c r="BI167" s="41"/>
      <c r="BJ167" s="41"/>
      <c r="BK167" s="41"/>
    </row>
    <row r="168" spans="1:63" ht="60" x14ac:dyDescent="0.25">
      <c r="A168" s="43"/>
      <c r="B168" s="44" t="s">
        <v>254</v>
      </c>
      <c r="C168" s="44">
        <v>2000</v>
      </c>
      <c r="D168" s="45"/>
      <c r="E168" s="45"/>
      <c r="F168" s="44" t="s">
        <v>17</v>
      </c>
      <c r="G168" s="44" t="s">
        <v>255</v>
      </c>
      <c r="H168" s="44" t="s">
        <v>256</v>
      </c>
      <c r="I168" s="44" t="s">
        <v>257</v>
      </c>
      <c r="J168" s="46">
        <v>0</v>
      </c>
      <c r="K168" s="46">
        <v>0</v>
      </c>
      <c r="L168" s="46">
        <v>0</v>
      </c>
      <c r="M168" s="46">
        <v>0</v>
      </c>
      <c r="N168" s="46">
        <v>0</v>
      </c>
      <c r="O168" s="46">
        <v>0</v>
      </c>
      <c r="P168" s="46">
        <v>0</v>
      </c>
      <c r="Q168" s="46">
        <v>0</v>
      </c>
      <c r="R168" s="46">
        <v>0</v>
      </c>
      <c r="S168" s="46">
        <v>0</v>
      </c>
      <c r="T168" s="46">
        <v>0</v>
      </c>
      <c r="U168" s="46">
        <v>0</v>
      </c>
      <c r="V168" s="46">
        <v>0</v>
      </c>
      <c r="W168" s="46">
        <v>50</v>
      </c>
      <c r="X168" s="46">
        <v>2</v>
      </c>
      <c r="Y168" s="46">
        <v>0</v>
      </c>
      <c r="Z168" s="46">
        <v>0</v>
      </c>
      <c r="AA168" s="46">
        <v>0</v>
      </c>
      <c r="AB168" s="46">
        <v>0</v>
      </c>
      <c r="AC168" s="46">
        <v>0</v>
      </c>
      <c r="AD168" s="46">
        <v>2</v>
      </c>
      <c r="AE168" s="46">
        <v>0</v>
      </c>
      <c r="AF168" s="43"/>
      <c r="AG168" s="47"/>
      <c r="AH168" s="43"/>
      <c r="AI168" s="47"/>
      <c r="AJ168" s="46">
        <v>0</v>
      </c>
      <c r="AK168" s="46">
        <v>0</v>
      </c>
      <c r="AL168" s="46">
        <v>0</v>
      </c>
      <c r="AM168" s="46">
        <v>0</v>
      </c>
      <c r="AN168" s="46">
        <v>0</v>
      </c>
      <c r="AO168" s="46">
        <v>0</v>
      </c>
      <c r="AP168" s="46">
        <v>0</v>
      </c>
      <c r="AQ168" s="46">
        <v>0</v>
      </c>
      <c r="AR168" s="46">
        <v>0</v>
      </c>
      <c r="AS168" s="46">
        <v>0</v>
      </c>
      <c r="AT168" s="46">
        <v>0</v>
      </c>
      <c r="AU168" s="46">
        <v>0</v>
      </c>
      <c r="AV168" s="46">
        <v>0</v>
      </c>
      <c r="AW168" s="46">
        <v>2</v>
      </c>
      <c r="AX168" s="46">
        <v>0</v>
      </c>
      <c r="AY168" s="46">
        <v>0</v>
      </c>
      <c r="AZ168" s="46">
        <v>0</v>
      </c>
      <c r="BA168" s="46">
        <v>2</v>
      </c>
      <c r="BB168" s="46">
        <v>0</v>
      </c>
      <c r="BC168" s="46">
        <v>0</v>
      </c>
      <c r="BD168" s="46">
        <v>0</v>
      </c>
      <c r="BE168" s="46">
        <v>0</v>
      </c>
      <c r="BF168" s="43"/>
      <c r="BG168" s="47"/>
      <c r="BH168" s="43"/>
      <c r="BI168" s="47"/>
      <c r="BJ168" s="47"/>
      <c r="BK168" s="47"/>
    </row>
    <row r="169" spans="1:63" ht="45" x14ac:dyDescent="0.25">
      <c r="A169" s="36">
        <v>8</v>
      </c>
      <c r="B169" s="42" t="s">
        <v>435</v>
      </c>
      <c r="C169" s="42">
        <v>1998</v>
      </c>
      <c r="D169" s="38">
        <v>1999</v>
      </c>
      <c r="E169" s="38">
        <v>1998</v>
      </c>
      <c r="F169" s="42" t="s">
        <v>17</v>
      </c>
      <c r="G169" s="42" t="s">
        <v>66</v>
      </c>
      <c r="H169" s="42" t="s">
        <v>143</v>
      </c>
      <c r="I169" s="42" t="s">
        <v>68</v>
      </c>
      <c r="J169" s="2">
        <v>0</v>
      </c>
      <c r="K169" s="2">
        <v>0</v>
      </c>
      <c r="L169" s="2">
        <v>2</v>
      </c>
      <c r="M169" s="2">
        <v>0</v>
      </c>
      <c r="N169" s="2">
        <v>2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0</v>
      </c>
      <c r="AD169" s="2">
        <v>2</v>
      </c>
      <c r="AE169" s="2">
        <v>0</v>
      </c>
      <c r="AF169" s="36"/>
      <c r="AG169" s="40">
        <v>169.72999572753906</v>
      </c>
      <c r="AH169" s="36">
        <f t="shared" ref="AH169:AH171" si="271">SUM(J169:AF171)</f>
        <v>72</v>
      </c>
      <c r="AI169" s="40">
        <f t="shared" ref="AI169:AI171" si="272">AG169+AH169</f>
        <v>241.72999572753906</v>
      </c>
      <c r="AJ169" s="2">
        <v>0</v>
      </c>
      <c r="AK169" s="2">
        <v>2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2">
        <v>0</v>
      </c>
      <c r="BF169" s="36"/>
      <c r="BG169" s="40">
        <v>168.5</v>
      </c>
      <c r="BH169" s="36">
        <f t="shared" ref="BH169:BH171" si="273">SUM(AJ169:BF171)</f>
        <v>166</v>
      </c>
      <c r="BI169" s="40">
        <f t="shared" ref="BI169:BI171" si="274">BG169+BH169</f>
        <v>334.5</v>
      </c>
      <c r="BJ169" s="40">
        <f t="shared" ref="BJ169:BJ171" si="275">MIN(BI169,AI169)</f>
        <v>241.72999572753906</v>
      </c>
      <c r="BK169" s="40">
        <f t="shared" ref="BK169:BK171" si="276">IF( AND(ISNUMBER(BJ$169),ISNUMBER(BJ169)),(BJ169-BJ$169)/BJ$169*100,"")</f>
        <v>0</v>
      </c>
    </row>
    <row r="170" spans="1:63" ht="45" x14ac:dyDescent="0.25">
      <c r="A170" s="37"/>
      <c r="B170" s="11" t="s">
        <v>149</v>
      </c>
      <c r="C170" s="11">
        <v>1999</v>
      </c>
      <c r="D170" s="39"/>
      <c r="E170" s="39"/>
      <c r="F170" s="11" t="s">
        <v>17</v>
      </c>
      <c r="G170" s="11" t="s">
        <v>66</v>
      </c>
      <c r="H170" s="11" t="s">
        <v>287</v>
      </c>
      <c r="I170" s="11" t="s">
        <v>288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2</v>
      </c>
      <c r="Q170" s="5">
        <v>2</v>
      </c>
      <c r="R170" s="5">
        <v>50</v>
      </c>
      <c r="S170" s="5">
        <v>0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2</v>
      </c>
      <c r="Z170" s="5">
        <v>0</v>
      </c>
      <c r="AA170" s="5">
        <v>0</v>
      </c>
      <c r="AB170" s="5">
        <v>0</v>
      </c>
      <c r="AC170" s="5">
        <v>0</v>
      </c>
      <c r="AD170" s="5">
        <v>0</v>
      </c>
      <c r="AE170" s="5">
        <v>0</v>
      </c>
      <c r="AF170" s="37"/>
      <c r="AG170" s="41"/>
      <c r="AH170" s="37"/>
      <c r="AI170" s="41"/>
      <c r="AJ170" s="5">
        <v>0</v>
      </c>
      <c r="AK170" s="5">
        <v>0</v>
      </c>
      <c r="AL170" s="5">
        <v>2</v>
      </c>
      <c r="AM170" s="5">
        <v>0</v>
      </c>
      <c r="AN170" s="5">
        <v>0</v>
      </c>
      <c r="AO170" s="5">
        <v>0</v>
      </c>
      <c r="AP170" s="5">
        <v>0</v>
      </c>
      <c r="AQ170" s="5">
        <v>0</v>
      </c>
      <c r="AR170" s="5">
        <v>0</v>
      </c>
      <c r="AS170" s="5">
        <v>0</v>
      </c>
      <c r="AT170" s="5">
        <v>0</v>
      </c>
      <c r="AU170" s="5">
        <v>0</v>
      </c>
      <c r="AV170" s="5">
        <v>0</v>
      </c>
      <c r="AW170" s="5">
        <v>2</v>
      </c>
      <c r="AX170" s="5">
        <v>2</v>
      </c>
      <c r="AY170" s="5">
        <v>0</v>
      </c>
      <c r="AZ170" s="5">
        <v>0</v>
      </c>
      <c r="BA170" s="5">
        <v>0</v>
      </c>
      <c r="BB170" s="5">
        <v>2</v>
      </c>
      <c r="BC170" s="5">
        <v>0</v>
      </c>
      <c r="BD170" s="5">
        <v>2</v>
      </c>
      <c r="BE170" s="5">
        <v>0</v>
      </c>
      <c r="BF170" s="37"/>
      <c r="BG170" s="41"/>
      <c r="BH170" s="37"/>
      <c r="BI170" s="41"/>
      <c r="BJ170" s="41"/>
      <c r="BK170" s="41"/>
    </row>
    <row r="171" spans="1:63" ht="45" x14ac:dyDescent="0.25">
      <c r="A171" s="43"/>
      <c r="B171" s="44" t="s">
        <v>290</v>
      </c>
      <c r="C171" s="44">
        <v>1998</v>
      </c>
      <c r="D171" s="45"/>
      <c r="E171" s="45"/>
      <c r="F171" s="44" t="s">
        <v>17</v>
      </c>
      <c r="G171" s="44" t="s">
        <v>66</v>
      </c>
      <c r="H171" s="44" t="s">
        <v>287</v>
      </c>
      <c r="I171" s="44" t="s">
        <v>288</v>
      </c>
      <c r="J171" s="46">
        <v>0</v>
      </c>
      <c r="K171" s="46">
        <v>0</v>
      </c>
      <c r="L171" s="46">
        <v>0</v>
      </c>
      <c r="M171" s="46">
        <v>0</v>
      </c>
      <c r="N171" s="46">
        <v>0</v>
      </c>
      <c r="O171" s="46">
        <v>0</v>
      </c>
      <c r="P171" s="46">
        <v>0</v>
      </c>
      <c r="Q171" s="46">
        <v>0</v>
      </c>
      <c r="R171" s="46">
        <v>0</v>
      </c>
      <c r="S171" s="46">
        <v>0</v>
      </c>
      <c r="T171" s="46">
        <v>0</v>
      </c>
      <c r="U171" s="46">
        <v>0</v>
      </c>
      <c r="V171" s="46">
        <v>2</v>
      </c>
      <c r="W171" s="46">
        <v>2</v>
      </c>
      <c r="X171" s="46">
        <v>2</v>
      </c>
      <c r="Y171" s="46">
        <v>0</v>
      </c>
      <c r="Z171" s="46">
        <v>0</v>
      </c>
      <c r="AA171" s="46">
        <v>0</v>
      </c>
      <c r="AB171" s="46">
        <v>0</v>
      </c>
      <c r="AC171" s="46">
        <v>0</v>
      </c>
      <c r="AD171" s="46">
        <v>2</v>
      </c>
      <c r="AE171" s="46">
        <v>0</v>
      </c>
      <c r="AF171" s="43"/>
      <c r="AG171" s="47"/>
      <c r="AH171" s="43"/>
      <c r="AI171" s="47"/>
      <c r="AJ171" s="46">
        <v>0</v>
      </c>
      <c r="AK171" s="46">
        <v>0</v>
      </c>
      <c r="AL171" s="46">
        <v>2</v>
      </c>
      <c r="AM171" s="46">
        <v>0</v>
      </c>
      <c r="AN171" s="46">
        <v>0</v>
      </c>
      <c r="AO171" s="46">
        <v>0</v>
      </c>
      <c r="AP171" s="46">
        <v>0</v>
      </c>
      <c r="AQ171" s="46">
        <v>0</v>
      </c>
      <c r="AR171" s="46">
        <v>0</v>
      </c>
      <c r="AS171" s="46">
        <v>0</v>
      </c>
      <c r="AT171" s="46">
        <v>0</v>
      </c>
      <c r="AU171" s="46">
        <v>0</v>
      </c>
      <c r="AV171" s="46">
        <v>0</v>
      </c>
      <c r="AW171" s="46">
        <v>50</v>
      </c>
      <c r="AX171" s="46">
        <v>50</v>
      </c>
      <c r="AY171" s="46">
        <v>50</v>
      </c>
      <c r="AZ171" s="46">
        <v>0</v>
      </c>
      <c r="BA171" s="46">
        <v>0</v>
      </c>
      <c r="BB171" s="46">
        <v>2</v>
      </c>
      <c r="BC171" s="46">
        <v>0</v>
      </c>
      <c r="BD171" s="46">
        <v>0</v>
      </c>
      <c r="BE171" s="46">
        <v>0</v>
      </c>
      <c r="BF171" s="43"/>
      <c r="BG171" s="47"/>
      <c r="BH171" s="43"/>
      <c r="BI171" s="47"/>
      <c r="BJ171" s="47"/>
      <c r="BK171" s="47"/>
    </row>
    <row r="172" spans="1:63" ht="75" x14ac:dyDescent="0.25">
      <c r="A172" s="36">
        <v>9</v>
      </c>
      <c r="B172" s="42" t="s">
        <v>274</v>
      </c>
      <c r="C172" s="42">
        <v>1998</v>
      </c>
      <c r="D172" s="38">
        <v>2003</v>
      </c>
      <c r="E172" s="38">
        <v>1998</v>
      </c>
      <c r="F172" s="42" t="s">
        <v>17</v>
      </c>
      <c r="G172" s="42" t="s">
        <v>76</v>
      </c>
      <c r="H172" s="42" t="s">
        <v>275</v>
      </c>
      <c r="I172" s="42" t="s">
        <v>77</v>
      </c>
      <c r="J172" s="2">
        <v>0</v>
      </c>
      <c r="K172" s="2">
        <v>0</v>
      </c>
      <c r="L172" s="2">
        <v>2</v>
      </c>
      <c r="M172" s="2">
        <v>2</v>
      </c>
      <c r="N172" s="2">
        <v>0</v>
      </c>
      <c r="O172" s="2">
        <v>2</v>
      </c>
      <c r="P172" s="2">
        <v>0</v>
      </c>
      <c r="Q172" s="2">
        <v>0</v>
      </c>
      <c r="R172" s="2">
        <v>0</v>
      </c>
      <c r="S172" s="2">
        <v>2</v>
      </c>
      <c r="T172" s="2">
        <v>0</v>
      </c>
      <c r="U172" s="2">
        <v>0</v>
      </c>
      <c r="V172" s="2">
        <v>0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2</v>
      </c>
      <c r="AE172" s="2">
        <v>0</v>
      </c>
      <c r="AF172" s="36"/>
      <c r="AG172" s="40">
        <v>212.61000061035156</v>
      </c>
      <c r="AH172" s="36">
        <f t="shared" ref="AH172:AH174" si="277">SUM(J172:AF174)</f>
        <v>30</v>
      </c>
      <c r="AI172" s="40">
        <f t="shared" ref="AI172:AI174" si="278">AG172+AH172</f>
        <v>242.61000061035156</v>
      </c>
      <c r="AJ172" s="2">
        <v>0</v>
      </c>
      <c r="AK172" s="2">
        <v>0</v>
      </c>
      <c r="AL172" s="2">
        <v>2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2</v>
      </c>
      <c r="AT172" s="2">
        <v>0</v>
      </c>
      <c r="AU172" s="2">
        <v>2</v>
      </c>
      <c r="AV172" s="2">
        <v>0</v>
      </c>
      <c r="AW172" s="2">
        <v>0</v>
      </c>
      <c r="AX172" s="2">
        <v>0</v>
      </c>
      <c r="AY172" s="2"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36"/>
      <c r="BG172" s="40">
        <v>247.57000732421875</v>
      </c>
      <c r="BH172" s="36">
        <f t="shared" ref="BH172:BH174" si="279">SUM(AJ172:BF174)</f>
        <v>72</v>
      </c>
      <c r="BI172" s="40">
        <f t="shared" ref="BI172:BI174" si="280">BG172+BH172</f>
        <v>319.57000732421875</v>
      </c>
      <c r="BJ172" s="40">
        <f t="shared" ref="BJ172:BJ174" si="281">MIN(BI172,AI172)</f>
        <v>242.61000061035156</v>
      </c>
      <c r="BK172" s="40">
        <f t="shared" ref="BK172:BK174" si="282">IF( AND(ISNUMBER(BJ$172),ISNUMBER(BJ172)),(BJ172-BJ$172)/BJ$172*100,"")</f>
        <v>0</v>
      </c>
    </row>
    <row r="173" spans="1:63" ht="90" x14ac:dyDescent="0.25">
      <c r="A173" s="37"/>
      <c r="B173" s="11" t="s">
        <v>292</v>
      </c>
      <c r="C173" s="11">
        <v>2002</v>
      </c>
      <c r="D173" s="39"/>
      <c r="E173" s="39"/>
      <c r="F173" s="11">
        <v>1</v>
      </c>
      <c r="G173" s="11" t="s">
        <v>11</v>
      </c>
      <c r="H173" s="11" t="s">
        <v>12</v>
      </c>
      <c r="I173" s="11" t="s">
        <v>13</v>
      </c>
      <c r="J173" s="5">
        <v>0</v>
      </c>
      <c r="K173" s="5">
        <v>0</v>
      </c>
      <c r="L173" s="5">
        <v>2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2</v>
      </c>
      <c r="Z173" s="5">
        <v>0</v>
      </c>
      <c r="AA173" s="5">
        <v>0</v>
      </c>
      <c r="AB173" s="5">
        <v>0</v>
      </c>
      <c r="AC173" s="5">
        <v>0</v>
      </c>
      <c r="AD173" s="5">
        <v>2</v>
      </c>
      <c r="AE173" s="5">
        <v>2</v>
      </c>
      <c r="AF173" s="37"/>
      <c r="AG173" s="41"/>
      <c r="AH173" s="37"/>
      <c r="AI173" s="41"/>
      <c r="AJ173" s="5">
        <v>2</v>
      </c>
      <c r="AK173" s="5">
        <v>0</v>
      </c>
      <c r="AL173" s="5">
        <v>0</v>
      </c>
      <c r="AM173" s="5">
        <v>0</v>
      </c>
      <c r="AN173" s="5">
        <v>0</v>
      </c>
      <c r="AO173" s="5">
        <v>0</v>
      </c>
      <c r="AP173" s="5">
        <v>0</v>
      </c>
      <c r="AQ173" s="5">
        <v>0</v>
      </c>
      <c r="AR173" s="5">
        <v>0</v>
      </c>
      <c r="AS173" s="5">
        <v>0</v>
      </c>
      <c r="AT173" s="5">
        <v>0</v>
      </c>
      <c r="AU173" s="5">
        <v>2</v>
      </c>
      <c r="AV173" s="5">
        <v>0</v>
      </c>
      <c r="AW173" s="5">
        <v>0</v>
      </c>
      <c r="AX173" s="5">
        <v>0</v>
      </c>
      <c r="AY173" s="5">
        <v>0</v>
      </c>
      <c r="AZ173" s="5">
        <v>0</v>
      </c>
      <c r="BA173" s="5">
        <v>0</v>
      </c>
      <c r="BB173" s="5">
        <v>0</v>
      </c>
      <c r="BC173" s="5">
        <v>0</v>
      </c>
      <c r="BD173" s="5">
        <v>0</v>
      </c>
      <c r="BE173" s="5">
        <v>2</v>
      </c>
      <c r="BF173" s="37"/>
      <c r="BG173" s="41"/>
      <c r="BH173" s="37"/>
      <c r="BI173" s="41"/>
      <c r="BJ173" s="41"/>
      <c r="BK173" s="41"/>
    </row>
    <row r="174" spans="1:63" ht="90" x14ac:dyDescent="0.25">
      <c r="A174" s="43"/>
      <c r="B174" s="44" t="s">
        <v>342</v>
      </c>
      <c r="C174" s="44">
        <v>2003</v>
      </c>
      <c r="D174" s="45"/>
      <c r="E174" s="45"/>
      <c r="F174" s="44">
        <v>1</v>
      </c>
      <c r="G174" s="44" t="s">
        <v>11</v>
      </c>
      <c r="H174" s="44" t="s">
        <v>12</v>
      </c>
      <c r="I174" s="44" t="s">
        <v>13</v>
      </c>
      <c r="J174" s="46">
        <v>2</v>
      </c>
      <c r="K174" s="46">
        <v>0</v>
      </c>
      <c r="L174" s="46">
        <v>0</v>
      </c>
      <c r="M174" s="46">
        <v>0</v>
      </c>
      <c r="N174" s="46">
        <v>2</v>
      </c>
      <c r="O174" s="46">
        <v>0</v>
      </c>
      <c r="P174" s="46">
        <v>0</v>
      </c>
      <c r="Q174" s="46">
        <v>0</v>
      </c>
      <c r="R174" s="46">
        <v>0</v>
      </c>
      <c r="S174" s="46">
        <v>2</v>
      </c>
      <c r="T174" s="46">
        <v>0</v>
      </c>
      <c r="U174" s="46">
        <v>0</v>
      </c>
      <c r="V174" s="46">
        <v>2</v>
      </c>
      <c r="W174" s="46">
        <v>0</v>
      </c>
      <c r="X174" s="46">
        <v>0</v>
      </c>
      <c r="Y174" s="46">
        <v>0</v>
      </c>
      <c r="Z174" s="46">
        <v>0</v>
      </c>
      <c r="AA174" s="46">
        <v>0</v>
      </c>
      <c r="AB174" s="46">
        <v>0</v>
      </c>
      <c r="AC174" s="46">
        <v>0</v>
      </c>
      <c r="AD174" s="46">
        <v>2</v>
      </c>
      <c r="AE174" s="46">
        <v>2</v>
      </c>
      <c r="AF174" s="43"/>
      <c r="AG174" s="47"/>
      <c r="AH174" s="43"/>
      <c r="AI174" s="47"/>
      <c r="AJ174" s="46">
        <v>0</v>
      </c>
      <c r="AK174" s="46">
        <v>2</v>
      </c>
      <c r="AL174" s="46">
        <v>0</v>
      </c>
      <c r="AM174" s="46">
        <v>0</v>
      </c>
      <c r="AN174" s="46">
        <v>0</v>
      </c>
      <c r="AO174" s="46">
        <v>0</v>
      </c>
      <c r="AP174" s="46">
        <v>0</v>
      </c>
      <c r="AQ174" s="46">
        <v>0</v>
      </c>
      <c r="AR174" s="46">
        <v>0</v>
      </c>
      <c r="AS174" s="46">
        <v>2</v>
      </c>
      <c r="AT174" s="46">
        <v>0</v>
      </c>
      <c r="AU174" s="46">
        <v>50</v>
      </c>
      <c r="AV174" s="46">
        <v>0</v>
      </c>
      <c r="AW174" s="46">
        <v>0</v>
      </c>
      <c r="AX174" s="46">
        <v>0</v>
      </c>
      <c r="AY174" s="46">
        <v>0</v>
      </c>
      <c r="AZ174" s="46">
        <v>0</v>
      </c>
      <c r="BA174" s="46">
        <v>2</v>
      </c>
      <c r="BB174" s="46">
        <v>0</v>
      </c>
      <c r="BC174" s="46">
        <v>0</v>
      </c>
      <c r="BD174" s="46">
        <v>2</v>
      </c>
      <c r="BE174" s="46">
        <v>2</v>
      </c>
      <c r="BF174" s="43"/>
      <c r="BG174" s="47"/>
      <c r="BH174" s="43"/>
      <c r="BI174" s="47"/>
      <c r="BJ174" s="47"/>
      <c r="BK174" s="47"/>
    </row>
    <row r="175" spans="1:63" ht="30" x14ac:dyDescent="0.25">
      <c r="A175" s="36">
        <v>10</v>
      </c>
      <c r="B175" s="42" t="s">
        <v>330</v>
      </c>
      <c r="C175" s="42">
        <v>2001</v>
      </c>
      <c r="D175" s="38">
        <v>2002</v>
      </c>
      <c r="E175" s="38">
        <v>2001</v>
      </c>
      <c r="F175" s="42">
        <v>1</v>
      </c>
      <c r="G175" s="42" t="s">
        <v>55</v>
      </c>
      <c r="H175" s="42" t="s">
        <v>156</v>
      </c>
      <c r="I175" s="42" t="s">
        <v>157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2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2</v>
      </c>
      <c r="Y175" s="2">
        <v>2</v>
      </c>
      <c r="Z175" s="2">
        <v>0</v>
      </c>
      <c r="AA175" s="2">
        <v>0</v>
      </c>
      <c r="AB175" s="2">
        <v>0</v>
      </c>
      <c r="AC175" s="2">
        <v>0</v>
      </c>
      <c r="AD175" s="2">
        <v>0</v>
      </c>
      <c r="AE175" s="2">
        <v>0</v>
      </c>
      <c r="AF175" s="36"/>
      <c r="AG175" s="40">
        <v>238.6300048828125</v>
      </c>
      <c r="AH175" s="36">
        <f t="shared" ref="AH175:AH177" si="283">SUM(J175:AF177)</f>
        <v>74</v>
      </c>
      <c r="AI175" s="40">
        <f t="shared" ref="AI175:AI177" si="284">AG175+AH175</f>
        <v>312.6300048828125</v>
      </c>
      <c r="AJ175" s="2">
        <v>0</v>
      </c>
      <c r="AK175" s="2">
        <v>0</v>
      </c>
      <c r="AL175" s="2">
        <v>0</v>
      </c>
      <c r="AM175" s="2">
        <v>0</v>
      </c>
      <c r="AN175" s="2">
        <v>2</v>
      </c>
      <c r="AO175" s="2">
        <v>0</v>
      </c>
      <c r="AP175" s="2">
        <v>0</v>
      </c>
      <c r="AQ175" s="2">
        <v>0</v>
      </c>
      <c r="AR175" s="2">
        <v>0</v>
      </c>
      <c r="AS175" s="2">
        <v>2</v>
      </c>
      <c r="AT175" s="2">
        <v>0</v>
      </c>
      <c r="AU175" s="2">
        <v>0</v>
      </c>
      <c r="AV175" s="2">
        <v>0</v>
      </c>
      <c r="AW175" s="2">
        <v>0</v>
      </c>
      <c r="AX175" s="2">
        <v>2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36"/>
      <c r="BG175" s="40">
        <v>248.58000183105469</v>
      </c>
      <c r="BH175" s="36">
        <f t="shared" ref="BH175:BH177" si="285">SUM(AJ175:BF177)</f>
        <v>72</v>
      </c>
      <c r="BI175" s="40">
        <f t="shared" ref="BI175:BI177" si="286">BG175+BH175</f>
        <v>320.58000183105469</v>
      </c>
      <c r="BJ175" s="40">
        <f t="shared" ref="BJ175:BJ177" si="287">MIN(BI175,AI175)</f>
        <v>312.6300048828125</v>
      </c>
      <c r="BK175" s="40">
        <f t="shared" ref="BK175:BK177" si="288">IF( AND(ISNUMBER(BJ$175),ISNUMBER(BJ175)),(BJ175-BJ$175)/BJ$175*100,"")</f>
        <v>0</v>
      </c>
    </row>
    <row r="176" spans="1:63" ht="30" x14ac:dyDescent="0.25">
      <c r="A176" s="37"/>
      <c r="B176" s="11" t="s">
        <v>224</v>
      </c>
      <c r="C176" s="11">
        <v>2002</v>
      </c>
      <c r="D176" s="39"/>
      <c r="E176" s="39"/>
      <c r="F176" s="11">
        <v>1</v>
      </c>
      <c r="G176" s="11" t="s">
        <v>55</v>
      </c>
      <c r="H176" s="11" t="s">
        <v>156</v>
      </c>
      <c r="I176" s="11" t="s">
        <v>157</v>
      </c>
      <c r="J176" s="5">
        <v>0</v>
      </c>
      <c r="K176" s="5">
        <v>2</v>
      </c>
      <c r="L176" s="5">
        <v>0</v>
      </c>
      <c r="M176" s="5">
        <v>0</v>
      </c>
      <c r="N176" s="5">
        <v>2</v>
      </c>
      <c r="O176" s="5">
        <v>0</v>
      </c>
      <c r="P176" s="5">
        <v>2</v>
      </c>
      <c r="Q176" s="5">
        <v>0</v>
      </c>
      <c r="R176" s="5">
        <v>0</v>
      </c>
      <c r="S176" s="5">
        <v>0</v>
      </c>
      <c r="T176" s="5">
        <v>0</v>
      </c>
      <c r="U176" s="5">
        <v>2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2</v>
      </c>
      <c r="AE176" s="5">
        <v>50</v>
      </c>
      <c r="AF176" s="37"/>
      <c r="AG176" s="41"/>
      <c r="AH176" s="37"/>
      <c r="AI176" s="41"/>
      <c r="AJ176" s="5">
        <v>0</v>
      </c>
      <c r="AK176" s="5">
        <v>0</v>
      </c>
      <c r="AL176" s="5">
        <v>0</v>
      </c>
      <c r="AM176" s="5">
        <v>0</v>
      </c>
      <c r="AN176" s="5">
        <v>0</v>
      </c>
      <c r="AO176" s="5">
        <v>0</v>
      </c>
      <c r="AP176" s="5">
        <v>0</v>
      </c>
      <c r="AQ176" s="5">
        <v>0</v>
      </c>
      <c r="AR176" s="5">
        <v>2</v>
      </c>
      <c r="AS176" s="5">
        <v>0</v>
      </c>
      <c r="AT176" s="5">
        <v>0</v>
      </c>
      <c r="AU176" s="5">
        <v>2</v>
      </c>
      <c r="AV176" s="5">
        <v>0</v>
      </c>
      <c r="AW176" s="5">
        <v>0</v>
      </c>
      <c r="AX176" s="5">
        <v>0</v>
      </c>
      <c r="AY176" s="5">
        <v>0</v>
      </c>
      <c r="AZ176" s="5">
        <v>0</v>
      </c>
      <c r="BA176" s="5">
        <v>0</v>
      </c>
      <c r="BB176" s="5">
        <v>2</v>
      </c>
      <c r="BC176" s="5">
        <v>0</v>
      </c>
      <c r="BD176" s="5">
        <v>0</v>
      </c>
      <c r="BE176" s="5">
        <v>0</v>
      </c>
      <c r="BF176" s="37"/>
      <c r="BG176" s="41"/>
      <c r="BH176" s="37"/>
      <c r="BI176" s="41"/>
      <c r="BJ176" s="41"/>
      <c r="BK176" s="41"/>
    </row>
    <row r="177" spans="1:63" ht="30" x14ac:dyDescent="0.25">
      <c r="A177" s="43"/>
      <c r="B177" s="44" t="s">
        <v>413</v>
      </c>
      <c r="C177" s="44">
        <v>2002</v>
      </c>
      <c r="D177" s="45"/>
      <c r="E177" s="45"/>
      <c r="F177" s="44">
        <v>1</v>
      </c>
      <c r="G177" s="44" t="s">
        <v>48</v>
      </c>
      <c r="H177" s="44" t="s">
        <v>156</v>
      </c>
      <c r="I177" s="44" t="s">
        <v>157</v>
      </c>
      <c r="J177" s="46">
        <v>0</v>
      </c>
      <c r="K177" s="46">
        <v>0</v>
      </c>
      <c r="L177" s="46">
        <v>0</v>
      </c>
      <c r="M177" s="46">
        <v>0</v>
      </c>
      <c r="N177" s="46">
        <v>2</v>
      </c>
      <c r="O177" s="46">
        <v>0</v>
      </c>
      <c r="P177" s="46">
        <v>0</v>
      </c>
      <c r="Q177" s="46">
        <v>0</v>
      </c>
      <c r="R177" s="46">
        <v>0</v>
      </c>
      <c r="S177" s="46">
        <v>0</v>
      </c>
      <c r="T177" s="46">
        <v>0</v>
      </c>
      <c r="U177" s="46">
        <v>2</v>
      </c>
      <c r="V177" s="46">
        <v>0</v>
      </c>
      <c r="W177" s="46">
        <v>0</v>
      </c>
      <c r="X177" s="46">
        <v>0</v>
      </c>
      <c r="Y177" s="46">
        <v>0</v>
      </c>
      <c r="Z177" s="46">
        <v>0</v>
      </c>
      <c r="AA177" s="46">
        <v>2</v>
      </c>
      <c r="AB177" s="46">
        <v>2</v>
      </c>
      <c r="AC177" s="46">
        <v>0</v>
      </c>
      <c r="AD177" s="46">
        <v>0</v>
      </c>
      <c r="AE177" s="46">
        <v>0</v>
      </c>
      <c r="AF177" s="43"/>
      <c r="AG177" s="47"/>
      <c r="AH177" s="43"/>
      <c r="AI177" s="47"/>
      <c r="AJ177" s="46">
        <v>0</v>
      </c>
      <c r="AK177" s="46">
        <v>0</v>
      </c>
      <c r="AL177" s="46">
        <v>0</v>
      </c>
      <c r="AM177" s="46">
        <v>0</v>
      </c>
      <c r="AN177" s="46">
        <v>0</v>
      </c>
      <c r="AO177" s="46">
        <v>50</v>
      </c>
      <c r="AP177" s="46">
        <v>0</v>
      </c>
      <c r="AQ177" s="46">
        <v>2</v>
      </c>
      <c r="AR177" s="46">
        <v>2</v>
      </c>
      <c r="AS177" s="46">
        <v>0</v>
      </c>
      <c r="AT177" s="46">
        <v>2</v>
      </c>
      <c r="AU177" s="46">
        <v>0</v>
      </c>
      <c r="AV177" s="46">
        <v>2</v>
      </c>
      <c r="AW177" s="46">
        <v>0</v>
      </c>
      <c r="AX177" s="46">
        <v>0</v>
      </c>
      <c r="AY177" s="46">
        <v>0</v>
      </c>
      <c r="AZ177" s="46">
        <v>0</v>
      </c>
      <c r="BA177" s="46">
        <v>0</v>
      </c>
      <c r="BB177" s="46">
        <v>2</v>
      </c>
      <c r="BC177" s="46">
        <v>0</v>
      </c>
      <c r="BD177" s="46">
        <v>0</v>
      </c>
      <c r="BE177" s="46">
        <v>0</v>
      </c>
      <c r="BF177" s="43"/>
      <c r="BG177" s="47"/>
      <c r="BH177" s="43"/>
      <c r="BI177" s="47"/>
      <c r="BJ177" s="47"/>
      <c r="BK177" s="47"/>
    </row>
    <row r="178" spans="1:63" ht="30" x14ac:dyDescent="0.25">
      <c r="A178" s="36">
        <v>11</v>
      </c>
      <c r="B178" s="42" t="s">
        <v>79</v>
      </c>
      <c r="C178" s="42">
        <v>1998</v>
      </c>
      <c r="D178" s="38">
        <v>2000</v>
      </c>
      <c r="E178" s="38">
        <v>1998</v>
      </c>
      <c r="F178" s="42" t="s">
        <v>17</v>
      </c>
      <c r="G178" s="42" t="s">
        <v>80</v>
      </c>
      <c r="H178" s="42" t="s">
        <v>81</v>
      </c>
      <c r="I178" s="42" t="s">
        <v>82</v>
      </c>
      <c r="J178" s="2"/>
      <c r="K178" s="2"/>
      <c r="L178" s="2"/>
      <c r="M178" s="2"/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0</v>
      </c>
      <c r="V178" s="2">
        <v>0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0</v>
      </c>
      <c r="AD178" s="2"/>
      <c r="AE178" s="2"/>
      <c r="AF178" s="36"/>
      <c r="AG178" s="40" t="s">
        <v>847</v>
      </c>
      <c r="AH178" s="36">
        <f t="shared" ref="AH178:AH180" si="289">SUM(J178:AF180)</f>
        <v>2</v>
      </c>
      <c r="AI178" s="40">
        <v>10000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v>0</v>
      </c>
      <c r="AV178" s="2">
        <v>0</v>
      </c>
      <c r="AW178" s="2">
        <v>0</v>
      </c>
      <c r="AX178" s="2">
        <v>0</v>
      </c>
      <c r="AY178" s="2">
        <v>0</v>
      </c>
      <c r="AZ178" s="2">
        <v>0</v>
      </c>
      <c r="BA178" s="2">
        <v>0</v>
      </c>
      <c r="BB178" s="2">
        <v>0</v>
      </c>
      <c r="BC178" s="2">
        <v>0</v>
      </c>
      <c r="BD178" s="2">
        <v>0</v>
      </c>
      <c r="BE178" s="2">
        <v>0</v>
      </c>
      <c r="BF178" s="36"/>
      <c r="BG178" s="40">
        <v>216.02999877929687</v>
      </c>
      <c r="BH178" s="36">
        <f t="shared" ref="BH178:BH180" si="290">SUM(AJ178:BF180)</f>
        <v>118</v>
      </c>
      <c r="BI178" s="40">
        <f t="shared" ref="BI178:BI180" si="291">BG178+BH178</f>
        <v>334.02999877929687</v>
      </c>
      <c r="BJ178" s="40">
        <f t="shared" ref="BJ178:BJ180" si="292">MIN(BI178,AI178)</f>
        <v>334.02999877929687</v>
      </c>
      <c r="BK178" s="40">
        <f t="shared" ref="BK178:BK180" si="293">IF( AND(ISNUMBER(BJ$178),ISNUMBER(BJ178)),(BJ178-BJ$178)/BJ$178*100,"")</f>
        <v>0</v>
      </c>
    </row>
    <row r="179" spans="1:63" ht="45" x14ac:dyDescent="0.25">
      <c r="A179" s="37"/>
      <c r="B179" s="11" t="s">
        <v>211</v>
      </c>
      <c r="C179" s="11">
        <v>2000</v>
      </c>
      <c r="D179" s="39"/>
      <c r="E179" s="39"/>
      <c r="F179" s="11">
        <v>2</v>
      </c>
      <c r="G179" s="11" t="s">
        <v>212</v>
      </c>
      <c r="H179" s="11" t="s">
        <v>213</v>
      </c>
      <c r="I179" s="11" t="s">
        <v>214</v>
      </c>
      <c r="J179" s="5"/>
      <c r="K179" s="5"/>
      <c r="L179" s="5"/>
      <c r="M179" s="5"/>
      <c r="N179" s="5">
        <v>0</v>
      </c>
      <c r="O179" s="5">
        <v>2</v>
      </c>
      <c r="P179" s="5">
        <v>0</v>
      </c>
      <c r="Q179" s="5">
        <v>0</v>
      </c>
      <c r="R179" s="5">
        <v>0</v>
      </c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37"/>
      <c r="AG179" s="41"/>
      <c r="AH179" s="37"/>
      <c r="AI179" s="41"/>
      <c r="AJ179" s="5">
        <v>0</v>
      </c>
      <c r="AK179" s="5">
        <v>0</v>
      </c>
      <c r="AL179" s="5">
        <v>0</v>
      </c>
      <c r="AM179" s="5">
        <v>0</v>
      </c>
      <c r="AN179" s="5">
        <v>0</v>
      </c>
      <c r="AO179" s="5">
        <v>0</v>
      </c>
      <c r="AP179" s="5">
        <v>0</v>
      </c>
      <c r="AQ179" s="5">
        <v>0</v>
      </c>
      <c r="AR179" s="5">
        <v>0</v>
      </c>
      <c r="AS179" s="5">
        <v>0</v>
      </c>
      <c r="AT179" s="5">
        <v>0</v>
      </c>
      <c r="AU179" s="5">
        <v>2</v>
      </c>
      <c r="AV179" s="5">
        <v>0</v>
      </c>
      <c r="AW179" s="5">
        <v>0</v>
      </c>
      <c r="AX179" s="5">
        <v>2</v>
      </c>
      <c r="AY179" s="5">
        <v>2</v>
      </c>
      <c r="AZ179" s="5">
        <v>0</v>
      </c>
      <c r="BA179" s="5">
        <v>2</v>
      </c>
      <c r="BB179" s="5">
        <v>0</v>
      </c>
      <c r="BC179" s="5">
        <v>0</v>
      </c>
      <c r="BD179" s="5">
        <v>2</v>
      </c>
      <c r="BE179" s="5">
        <v>0</v>
      </c>
      <c r="BF179" s="37"/>
      <c r="BG179" s="41"/>
      <c r="BH179" s="37"/>
      <c r="BI179" s="41"/>
      <c r="BJ179" s="41"/>
      <c r="BK179" s="41"/>
    </row>
    <row r="180" spans="1:63" ht="60" x14ac:dyDescent="0.25">
      <c r="A180" s="43"/>
      <c r="B180" s="44" t="s">
        <v>312</v>
      </c>
      <c r="C180" s="44">
        <v>2000</v>
      </c>
      <c r="D180" s="45"/>
      <c r="E180" s="45"/>
      <c r="F180" s="44">
        <v>2</v>
      </c>
      <c r="G180" s="44" t="s">
        <v>212</v>
      </c>
      <c r="H180" s="44" t="s">
        <v>244</v>
      </c>
      <c r="I180" s="44" t="s">
        <v>245</v>
      </c>
      <c r="J180" s="46"/>
      <c r="K180" s="46"/>
      <c r="L180" s="46"/>
      <c r="M180" s="46"/>
      <c r="N180" s="46">
        <v>0</v>
      </c>
      <c r="O180" s="46">
        <v>0</v>
      </c>
      <c r="P180" s="46">
        <v>0</v>
      </c>
      <c r="Q180" s="46">
        <v>0</v>
      </c>
      <c r="R180" s="46">
        <v>0</v>
      </c>
      <c r="S180" s="46">
        <v>0</v>
      </c>
      <c r="T180" s="46">
        <v>0</v>
      </c>
      <c r="U180" s="46">
        <v>0</v>
      </c>
      <c r="V180" s="46">
        <v>0</v>
      </c>
      <c r="W180" s="46">
        <v>0</v>
      </c>
      <c r="X180" s="46">
        <v>0</v>
      </c>
      <c r="Y180" s="46">
        <v>0</v>
      </c>
      <c r="Z180" s="46">
        <v>0</v>
      </c>
      <c r="AA180" s="46">
        <v>0</v>
      </c>
      <c r="AB180" s="46">
        <v>0</v>
      </c>
      <c r="AC180" s="46">
        <v>0</v>
      </c>
      <c r="AD180" s="46"/>
      <c r="AE180" s="46"/>
      <c r="AF180" s="43"/>
      <c r="AG180" s="47"/>
      <c r="AH180" s="43"/>
      <c r="AI180" s="47"/>
      <c r="AJ180" s="46">
        <v>0</v>
      </c>
      <c r="AK180" s="46">
        <v>2</v>
      </c>
      <c r="AL180" s="46">
        <v>0</v>
      </c>
      <c r="AM180" s="46">
        <v>2</v>
      </c>
      <c r="AN180" s="46">
        <v>0</v>
      </c>
      <c r="AO180" s="46">
        <v>0</v>
      </c>
      <c r="AP180" s="46">
        <v>0</v>
      </c>
      <c r="AQ180" s="46">
        <v>0</v>
      </c>
      <c r="AR180" s="46">
        <v>50</v>
      </c>
      <c r="AS180" s="46">
        <v>2</v>
      </c>
      <c r="AT180" s="46">
        <v>0</v>
      </c>
      <c r="AU180" s="46">
        <v>2</v>
      </c>
      <c r="AV180" s="46">
        <v>0</v>
      </c>
      <c r="AW180" s="46">
        <v>0</v>
      </c>
      <c r="AX180" s="46">
        <v>0</v>
      </c>
      <c r="AY180" s="46">
        <v>50</v>
      </c>
      <c r="AZ180" s="46">
        <v>0</v>
      </c>
      <c r="BA180" s="46">
        <v>0</v>
      </c>
      <c r="BB180" s="46">
        <v>0</v>
      </c>
      <c r="BC180" s="46">
        <v>0</v>
      </c>
      <c r="BD180" s="46">
        <v>0</v>
      </c>
      <c r="BE180" s="46">
        <v>0</v>
      </c>
      <c r="BF180" s="43"/>
      <c r="BG180" s="47"/>
      <c r="BH180" s="43"/>
      <c r="BI180" s="47"/>
      <c r="BJ180" s="47"/>
      <c r="BK180" s="47"/>
    </row>
    <row r="181" spans="1:63" ht="60" x14ac:dyDescent="0.25">
      <c r="A181" s="36">
        <v>12</v>
      </c>
      <c r="B181" s="42" t="s">
        <v>384</v>
      </c>
      <c r="C181" s="42">
        <v>2000</v>
      </c>
      <c r="D181" s="38">
        <v>2000</v>
      </c>
      <c r="E181" s="38">
        <v>2000</v>
      </c>
      <c r="F181" s="42" t="s">
        <v>17</v>
      </c>
      <c r="G181" s="42" t="s">
        <v>255</v>
      </c>
      <c r="H181" s="42" t="s">
        <v>256</v>
      </c>
      <c r="I181" s="42" t="s">
        <v>257</v>
      </c>
      <c r="J181" s="2">
        <v>0</v>
      </c>
      <c r="K181" s="2">
        <v>0</v>
      </c>
      <c r="L181" s="2">
        <v>2</v>
      </c>
      <c r="M181" s="2">
        <v>0</v>
      </c>
      <c r="N181" s="2">
        <v>2</v>
      </c>
      <c r="O181" s="2">
        <v>0</v>
      </c>
      <c r="P181" s="2">
        <v>0</v>
      </c>
      <c r="Q181" s="2">
        <v>0</v>
      </c>
      <c r="R181" s="2">
        <v>2</v>
      </c>
      <c r="S181" s="2">
        <v>2</v>
      </c>
      <c r="T181" s="2">
        <v>0</v>
      </c>
      <c r="U181" s="2">
        <v>0</v>
      </c>
      <c r="V181" s="2">
        <v>0</v>
      </c>
      <c r="W181" s="2">
        <v>2</v>
      </c>
      <c r="X181" s="2">
        <v>2</v>
      </c>
      <c r="Y181" s="2">
        <v>0</v>
      </c>
      <c r="Z181" s="2">
        <v>0</v>
      </c>
      <c r="AA181" s="2">
        <v>2</v>
      </c>
      <c r="AB181" s="2">
        <v>0</v>
      </c>
      <c r="AC181" s="2">
        <v>0</v>
      </c>
      <c r="AD181" s="2">
        <v>0</v>
      </c>
      <c r="AE181" s="2">
        <v>0</v>
      </c>
      <c r="AF181" s="36"/>
      <c r="AG181" s="40">
        <v>206.17999267578125</v>
      </c>
      <c r="AH181" s="36">
        <f t="shared" ref="AH181:AH183" si="294">SUM(J181:AF183)</f>
        <v>144</v>
      </c>
      <c r="AI181" s="40">
        <f t="shared" ref="AI181:AI183" si="295">AG181+AH181</f>
        <v>350.17999267578125</v>
      </c>
      <c r="AJ181" s="2">
        <v>0</v>
      </c>
      <c r="AK181" s="2">
        <v>0</v>
      </c>
      <c r="AL181" s="2">
        <v>0</v>
      </c>
      <c r="AM181" s="2">
        <v>0</v>
      </c>
      <c r="AN181" s="2">
        <v>2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36"/>
      <c r="BG181" s="40">
        <v>247.19999694824219</v>
      </c>
      <c r="BH181" s="36">
        <f t="shared" ref="BH181:BH183" si="296">SUM(AJ181:BF183)</f>
        <v>170</v>
      </c>
      <c r="BI181" s="40">
        <f t="shared" ref="BI181:BI183" si="297">BG181+BH181</f>
        <v>417.19999694824219</v>
      </c>
      <c r="BJ181" s="40">
        <f t="shared" ref="BJ181:BJ183" si="298">MIN(BI181,AI181)</f>
        <v>350.17999267578125</v>
      </c>
      <c r="BK181" s="40">
        <f t="shared" ref="BK181:BK183" si="299">IF( AND(ISNUMBER(BJ$181),ISNUMBER(BJ181)),(BJ181-BJ$181)/BJ$181*100,"")</f>
        <v>0</v>
      </c>
    </row>
    <row r="182" spans="1:63" ht="30" x14ac:dyDescent="0.25">
      <c r="A182" s="37"/>
      <c r="B182" s="11" t="s">
        <v>220</v>
      </c>
      <c r="C182" s="11">
        <v>2000</v>
      </c>
      <c r="D182" s="39"/>
      <c r="E182" s="39"/>
      <c r="F182" s="11">
        <v>1</v>
      </c>
      <c r="G182" s="11" t="s">
        <v>100</v>
      </c>
      <c r="H182" s="11" t="s">
        <v>111</v>
      </c>
      <c r="I182" s="11" t="s">
        <v>112</v>
      </c>
      <c r="J182" s="5">
        <v>2</v>
      </c>
      <c r="K182" s="5">
        <v>0</v>
      </c>
      <c r="L182" s="5">
        <v>0</v>
      </c>
      <c r="M182" s="5">
        <v>0</v>
      </c>
      <c r="N182" s="5">
        <v>2</v>
      </c>
      <c r="O182" s="5">
        <v>0</v>
      </c>
      <c r="P182" s="5">
        <v>0</v>
      </c>
      <c r="Q182" s="5">
        <v>0</v>
      </c>
      <c r="R182" s="5">
        <v>2</v>
      </c>
      <c r="S182" s="5">
        <v>50</v>
      </c>
      <c r="T182" s="5">
        <v>0</v>
      </c>
      <c r="U182" s="5">
        <v>2</v>
      </c>
      <c r="V182" s="5">
        <v>0</v>
      </c>
      <c r="W182" s="5">
        <v>2</v>
      </c>
      <c r="X182" s="5">
        <v>2</v>
      </c>
      <c r="Y182" s="5">
        <v>50</v>
      </c>
      <c r="Z182" s="5">
        <v>0</v>
      </c>
      <c r="AA182" s="5">
        <v>2</v>
      </c>
      <c r="AB182" s="5">
        <v>2</v>
      </c>
      <c r="AC182" s="5">
        <v>2</v>
      </c>
      <c r="AD182" s="5">
        <v>0</v>
      </c>
      <c r="AE182" s="5">
        <v>2</v>
      </c>
      <c r="AF182" s="37"/>
      <c r="AG182" s="41"/>
      <c r="AH182" s="37"/>
      <c r="AI182" s="41"/>
      <c r="AJ182" s="5">
        <v>0</v>
      </c>
      <c r="AK182" s="5">
        <v>2</v>
      </c>
      <c r="AL182" s="5">
        <v>0</v>
      </c>
      <c r="AM182" s="5">
        <v>0</v>
      </c>
      <c r="AN182" s="5">
        <v>50</v>
      </c>
      <c r="AO182" s="5">
        <v>0</v>
      </c>
      <c r="AP182" s="5">
        <v>0</v>
      </c>
      <c r="AQ182" s="5">
        <v>0</v>
      </c>
      <c r="AR182" s="5">
        <v>2</v>
      </c>
      <c r="AS182" s="5">
        <v>0</v>
      </c>
      <c r="AT182" s="5">
        <v>0</v>
      </c>
      <c r="AU182" s="5">
        <v>0</v>
      </c>
      <c r="AV182" s="5">
        <v>0</v>
      </c>
      <c r="AW182" s="5">
        <v>0</v>
      </c>
      <c r="AX182" s="5">
        <v>0</v>
      </c>
      <c r="AY182" s="5">
        <v>0</v>
      </c>
      <c r="AZ182" s="5">
        <v>0</v>
      </c>
      <c r="BA182" s="5">
        <v>0</v>
      </c>
      <c r="BB182" s="5">
        <v>0</v>
      </c>
      <c r="BC182" s="5">
        <v>0</v>
      </c>
      <c r="BD182" s="5">
        <v>0</v>
      </c>
      <c r="BE182" s="5">
        <v>0</v>
      </c>
      <c r="BF182" s="37"/>
      <c r="BG182" s="41"/>
      <c r="BH182" s="37"/>
      <c r="BI182" s="41"/>
      <c r="BJ182" s="41"/>
      <c r="BK182" s="41"/>
    </row>
    <row r="183" spans="1:63" ht="45" x14ac:dyDescent="0.25">
      <c r="A183" s="43"/>
      <c r="B183" s="44" t="s">
        <v>104</v>
      </c>
      <c r="C183" s="44">
        <v>2000</v>
      </c>
      <c r="D183" s="45"/>
      <c r="E183" s="45"/>
      <c r="F183" s="44">
        <v>1</v>
      </c>
      <c r="G183" s="44" t="s">
        <v>100</v>
      </c>
      <c r="H183" s="44" t="s">
        <v>101</v>
      </c>
      <c r="I183" s="44" t="s">
        <v>102</v>
      </c>
      <c r="J183" s="46">
        <v>0</v>
      </c>
      <c r="K183" s="46">
        <v>0</v>
      </c>
      <c r="L183" s="46">
        <v>2</v>
      </c>
      <c r="M183" s="46">
        <v>0</v>
      </c>
      <c r="N183" s="46">
        <v>0</v>
      </c>
      <c r="O183" s="46">
        <v>2</v>
      </c>
      <c r="P183" s="46">
        <v>0</v>
      </c>
      <c r="Q183" s="46">
        <v>0</v>
      </c>
      <c r="R183" s="46">
        <v>2</v>
      </c>
      <c r="S183" s="46">
        <v>2</v>
      </c>
      <c r="T183" s="46">
        <v>0</v>
      </c>
      <c r="U183" s="46">
        <v>0</v>
      </c>
      <c r="V183" s="46">
        <v>2</v>
      </c>
      <c r="W183" s="46">
        <v>0</v>
      </c>
      <c r="X183" s="46">
        <v>0</v>
      </c>
      <c r="Y183" s="46">
        <v>0</v>
      </c>
      <c r="Z183" s="46">
        <v>0</v>
      </c>
      <c r="AA183" s="46">
        <v>0</v>
      </c>
      <c r="AB183" s="46">
        <v>0</v>
      </c>
      <c r="AC183" s="46">
        <v>0</v>
      </c>
      <c r="AD183" s="46">
        <v>0</v>
      </c>
      <c r="AE183" s="46">
        <v>0</v>
      </c>
      <c r="AF183" s="43"/>
      <c r="AG183" s="47"/>
      <c r="AH183" s="43"/>
      <c r="AI183" s="47"/>
      <c r="AJ183" s="46">
        <v>0</v>
      </c>
      <c r="AK183" s="46">
        <v>2</v>
      </c>
      <c r="AL183" s="46">
        <v>2</v>
      </c>
      <c r="AM183" s="46">
        <v>0</v>
      </c>
      <c r="AN183" s="46">
        <v>0</v>
      </c>
      <c r="AO183" s="46">
        <v>0</v>
      </c>
      <c r="AP183" s="46">
        <v>0</v>
      </c>
      <c r="AQ183" s="46">
        <v>0</v>
      </c>
      <c r="AR183" s="46">
        <v>2</v>
      </c>
      <c r="AS183" s="46">
        <v>2</v>
      </c>
      <c r="AT183" s="46">
        <v>0</v>
      </c>
      <c r="AU183" s="46">
        <v>2</v>
      </c>
      <c r="AV183" s="46">
        <v>0</v>
      </c>
      <c r="AW183" s="46">
        <v>0</v>
      </c>
      <c r="AX183" s="46">
        <v>0</v>
      </c>
      <c r="AY183" s="46">
        <v>50</v>
      </c>
      <c r="AZ183" s="46">
        <v>50</v>
      </c>
      <c r="BA183" s="46">
        <v>0</v>
      </c>
      <c r="BB183" s="46">
        <v>2</v>
      </c>
      <c r="BC183" s="46">
        <v>0</v>
      </c>
      <c r="BD183" s="46">
        <v>0</v>
      </c>
      <c r="BE183" s="46">
        <v>2</v>
      </c>
      <c r="BF183" s="43"/>
      <c r="BG183" s="47"/>
      <c r="BH183" s="43"/>
      <c r="BI183" s="47"/>
      <c r="BJ183" s="47"/>
      <c r="BK183" s="47"/>
    </row>
    <row r="184" spans="1:63" x14ac:dyDescent="0.25">
      <c r="A184" s="36">
        <v>13</v>
      </c>
      <c r="B184" s="42" t="s">
        <v>91</v>
      </c>
      <c r="C184" s="42">
        <v>1998</v>
      </c>
      <c r="D184" s="38">
        <v>1999</v>
      </c>
      <c r="E184" s="38">
        <v>1998</v>
      </c>
      <c r="F184" s="42" t="s">
        <v>17</v>
      </c>
      <c r="G184" s="42" t="s">
        <v>92</v>
      </c>
      <c r="H184" s="42" t="s">
        <v>93</v>
      </c>
      <c r="I184" s="42" t="s">
        <v>94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2</v>
      </c>
      <c r="AD184" s="2">
        <v>0</v>
      </c>
      <c r="AE184" s="2">
        <v>0</v>
      </c>
      <c r="AF184" s="36"/>
      <c r="AG184" s="40">
        <v>281.92001342773437</v>
      </c>
      <c r="AH184" s="36">
        <f t="shared" ref="AH184:AH186" si="300">SUM(J184:AF186)</f>
        <v>174</v>
      </c>
      <c r="AI184" s="40">
        <f t="shared" ref="AI184:AI186" si="301">AG184+AH184</f>
        <v>455.92001342773437</v>
      </c>
      <c r="AJ184" s="2">
        <v>0</v>
      </c>
      <c r="AK184" s="2">
        <v>0</v>
      </c>
      <c r="AL184" s="2">
        <v>0</v>
      </c>
      <c r="AM184" s="2">
        <v>0</v>
      </c>
      <c r="AN184" s="2">
        <v>0</v>
      </c>
      <c r="AO184" s="2">
        <v>0</v>
      </c>
      <c r="AP184" s="2">
        <v>0</v>
      </c>
      <c r="AQ184" s="2">
        <v>0</v>
      </c>
      <c r="AR184" s="2">
        <v>0</v>
      </c>
      <c r="AS184" s="2">
        <v>0</v>
      </c>
      <c r="AT184" s="2">
        <v>0</v>
      </c>
      <c r="AU184" s="2">
        <v>0</v>
      </c>
      <c r="AV184" s="2">
        <v>0</v>
      </c>
      <c r="AW184" s="2">
        <v>0</v>
      </c>
      <c r="AX184" s="2">
        <v>2</v>
      </c>
      <c r="AY184" s="2">
        <v>0</v>
      </c>
      <c r="AZ184" s="2">
        <v>0</v>
      </c>
      <c r="BA184" s="2">
        <v>2</v>
      </c>
      <c r="BB184" s="2">
        <v>2</v>
      </c>
      <c r="BC184" s="2">
        <v>0</v>
      </c>
      <c r="BD184" s="2">
        <v>0</v>
      </c>
      <c r="BE184" s="2">
        <v>0</v>
      </c>
      <c r="BF184" s="36"/>
      <c r="BG184" s="40">
        <v>220.16000366210937</v>
      </c>
      <c r="BH184" s="36">
        <f t="shared" ref="BH184:BH186" si="302">SUM(AJ184:BF186)</f>
        <v>184</v>
      </c>
      <c r="BI184" s="40">
        <f t="shared" ref="BI184:BI186" si="303">BG184+BH184</f>
        <v>404.16000366210937</v>
      </c>
      <c r="BJ184" s="40">
        <f t="shared" ref="BJ184:BJ186" si="304">MIN(BI184,AI184)</f>
        <v>404.16000366210937</v>
      </c>
      <c r="BK184" s="40">
        <f t="shared" ref="BK184:BK186" si="305">IF( AND(ISNUMBER(BJ$184),ISNUMBER(BJ184)),(BJ184-BJ$184)/BJ$184*100,"")</f>
        <v>0</v>
      </c>
    </row>
    <row r="185" spans="1:63" x14ac:dyDescent="0.25">
      <c r="A185" s="37"/>
      <c r="B185" s="11" t="s">
        <v>126</v>
      </c>
      <c r="C185" s="11">
        <v>1999</v>
      </c>
      <c r="D185" s="39"/>
      <c r="E185" s="39"/>
      <c r="F185" s="11">
        <v>1</v>
      </c>
      <c r="G185" s="11" t="s">
        <v>92</v>
      </c>
      <c r="H185" s="11" t="s">
        <v>93</v>
      </c>
      <c r="I185" s="11" t="s">
        <v>94</v>
      </c>
      <c r="J185" s="5">
        <v>0</v>
      </c>
      <c r="K185" s="5">
        <v>0</v>
      </c>
      <c r="L185" s="5">
        <v>0</v>
      </c>
      <c r="M185" s="5">
        <v>0</v>
      </c>
      <c r="N185" s="5">
        <v>2</v>
      </c>
      <c r="O185" s="5">
        <v>0</v>
      </c>
      <c r="P185" s="5">
        <v>2</v>
      </c>
      <c r="Q185" s="5">
        <v>0</v>
      </c>
      <c r="R185" s="5">
        <v>0</v>
      </c>
      <c r="S185" s="5">
        <v>50</v>
      </c>
      <c r="T185" s="5">
        <v>0</v>
      </c>
      <c r="U185" s="5">
        <v>2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2</v>
      </c>
      <c r="AC185" s="5">
        <v>2</v>
      </c>
      <c r="AD185" s="5">
        <v>0</v>
      </c>
      <c r="AE185" s="5">
        <v>0</v>
      </c>
      <c r="AF185" s="37"/>
      <c r="AG185" s="41"/>
      <c r="AH185" s="37"/>
      <c r="AI185" s="41"/>
      <c r="AJ185" s="5">
        <v>0</v>
      </c>
      <c r="AK185" s="5">
        <v>0</v>
      </c>
      <c r="AL185" s="5">
        <v>0</v>
      </c>
      <c r="AM185" s="5">
        <v>0</v>
      </c>
      <c r="AN185" s="5">
        <v>2</v>
      </c>
      <c r="AO185" s="5">
        <v>0</v>
      </c>
      <c r="AP185" s="5">
        <v>0</v>
      </c>
      <c r="AQ185" s="5">
        <v>0</v>
      </c>
      <c r="AR185" s="5">
        <v>50</v>
      </c>
      <c r="AS185" s="5">
        <v>2</v>
      </c>
      <c r="AT185" s="5">
        <v>0</v>
      </c>
      <c r="AU185" s="5">
        <v>2</v>
      </c>
      <c r="AV185" s="5">
        <v>0</v>
      </c>
      <c r="AW185" s="5">
        <v>0</v>
      </c>
      <c r="AX185" s="5">
        <v>0</v>
      </c>
      <c r="AY185" s="5">
        <v>2</v>
      </c>
      <c r="AZ185" s="5">
        <v>0</v>
      </c>
      <c r="BA185" s="5">
        <v>2</v>
      </c>
      <c r="BB185" s="5">
        <v>0</v>
      </c>
      <c r="BC185" s="5">
        <v>2</v>
      </c>
      <c r="BD185" s="5">
        <v>0</v>
      </c>
      <c r="BE185" s="5">
        <v>0</v>
      </c>
      <c r="BF185" s="37"/>
      <c r="BG185" s="41"/>
      <c r="BH185" s="37"/>
      <c r="BI185" s="41"/>
      <c r="BJ185" s="41"/>
      <c r="BK185" s="41"/>
    </row>
    <row r="186" spans="1:63" x14ac:dyDescent="0.25">
      <c r="A186" s="43"/>
      <c r="B186" s="44" t="s">
        <v>295</v>
      </c>
      <c r="C186" s="44">
        <v>1998</v>
      </c>
      <c r="D186" s="45"/>
      <c r="E186" s="45"/>
      <c r="F186" s="44" t="s">
        <v>17</v>
      </c>
      <c r="G186" s="44" t="s">
        <v>92</v>
      </c>
      <c r="H186" s="44" t="s">
        <v>93</v>
      </c>
      <c r="I186" s="44" t="s">
        <v>94</v>
      </c>
      <c r="J186" s="46">
        <v>0</v>
      </c>
      <c r="K186" s="46">
        <v>0</v>
      </c>
      <c r="L186" s="46">
        <v>0</v>
      </c>
      <c r="M186" s="46">
        <v>0</v>
      </c>
      <c r="N186" s="46">
        <v>0</v>
      </c>
      <c r="O186" s="46">
        <v>0</v>
      </c>
      <c r="P186" s="46">
        <v>2</v>
      </c>
      <c r="Q186" s="46">
        <v>2</v>
      </c>
      <c r="R186" s="46">
        <v>50</v>
      </c>
      <c r="S186" s="46">
        <v>50</v>
      </c>
      <c r="T186" s="46">
        <v>0</v>
      </c>
      <c r="U186" s="46">
        <v>0</v>
      </c>
      <c r="V186" s="46">
        <v>2</v>
      </c>
      <c r="W186" s="46">
        <v>0</v>
      </c>
      <c r="X186" s="46">
        <v>0</v>
      </c>
      <c r="Y186" s="46">
        <v>0</v>
      </c>
      <c r="Z186" s="46">
        <v>0</v>
      </c>
      <c r="AA186" s="46">
        <v>2</v>
      </c>
      <c r="AB186" s="46">
        <v>2</v>
      </c>
      <c r="AC186" s="46">
        <v>0</v>
      </c>
      <c r="AD186" s="46">
        <v>0</v>
      </c>
      <c r="AE186" s="46">
        <v>2</v>
      </c>
      <c r="AF186" s="43"/>
      <c r="AG186" s="47"/>
      <c r="AH186" s="43"/>
      <c r="AI186" s="47"/>
      <c r="AJ186" s="46">
        <v>0</v>
      </c>
      <c r="AK186" s="46">
        <v>0</v>
      </c>
      <c r="AL186" s="46">
        <v>2</v>
      </c>
      <c r="AM186" s="46">
        <v>2</v>
      </c>
      <c r="AN186" s="46">
        <v>2</v>
      </c>
      <c r="AO186" s="46">
        <v>0</v>
      </c>
      <c r="AP186" s="46">
        <v>2</v>
      </c>
      <c r="AQ186" s="46">
        <v>0</v>
      </c>
      <c r="AR186" s="46">
        <v>0</v>
      </c>
      <c r="AS186" s="46">
        <v>2</v>
      </c>
      <c r="AT186" s="46">
        <v>0</v>
      </c>
      <c r="AU186" s="46">
        <v>0</v>
      </c>
      <c r="AV186" s="46">
        <v>2</v>
      </c>
      <c r="AW186" s="46">
        <v>0</v>
      </c>
      <c r="AX186" s="46">
        <v>0</v>
      </c>
      <c r="AY186" s="46">
        <v>2</v>
      </c>
      <c r="AZ186" s="46">
        <v>0</v>
      </c>
      <c r="BA186" s="46">
        <v>0</v>
      </c>
      <c r="BB186" s="46">
        <v>0</v>
      </c>
      <c r="BC186" s="46">
        <v>2</v>
      </c>
      <c r="BD186" s="46">
        <v>50</v>
      </c>
      <c r="BE186" s="46">
        <v>50</v>
      </c>
      <c r="BF186" s="43"/>
      <c r="BG186" s="47"/>
      <c r="BH186" s="43"/>
      <c r="BI186" s="47"/>
      <c r="BJ186" s="47"/>
      <c r="BK186" s="47"/>
    </row>
    <row r="187" spans="1:63" ht="45" x14ac:dyDescent="0.25">
      <c r="A187" s="36">
        <v>14</v>
      </c>
      <c r="B187" s="42" t="s">
        <v>468</v>
      </c>
      <c r="C187" s="42">
        <v>1998</v>
      </c>
      <c r="D187" s="38">
        <v>2000</v>
      </c>
      <c r="E187" s="38">
        <v>1998</v>
      </c>
      <c r="F187" s="42">
        <v>1</v>
      </c>
      <c r="G187" s="42" t="s">
        <v>115</v>
      </c>
      <c r="H187" s="42" t="s">
        <v>116</v>
      </c>
      <c r="I187" s="42" t="s">
        <v>345</v>
      </c>
      <c r="J187" s="2">
        <v>0</v>
      </c>
      <c r="K187" s="2">
        <v>0</v>
      </c>
      <c r="L187" s="2">
        <v>2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50</v>
      </c>
      <c r="S187" s="2">
        <v>0</v>
      </c>
      <c r="T187" s="2">
        <v>0</v>
      </c>
      <c r="U187" s="2">
        <v>0</v>
      </c>
      <c r="V187" s="2">
        <v>0</v>
      </c>
      <c r="W187" s="2">
        <v>0</v>
      </c>
      <c r="X187" s="2">
        <v>50</v>
      </c>
      <c r="Y187" s="2">
        <v>0</v>
      </c>
      <c r="Z187" s="2">
        <v>0</v>
      </c>
      <c r="AA187" s="2">
        <v>0</v>
      </c>
      <c r="AB187" s="2">
        <v>2</v>
      </c>
      <c r="AC187" s="2">
        <v>0</v>
      </c>
      <c r="AD187" s="2">
        <v>50</v>
      </c>
      <c r="AE187" s="2">
        <v>50</v>
      </c>
      <c r="AF187" s="36"/>
      <c r="AG187" s="40">
        <v>266.6400146484375</v>
      </c>
      <c r="AH187" s="36">
        <f t="shared" ref="AH187:AH189" si="306">SUM(J187:AF189)</f>
        <v>278</v>
      </c>
      <c r="AI187" s="40">
        <f t="shared" ref="AI187:AI189" si="307">AG187+AH187</f>
        <v>544.6400146484375</v>
      </c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36"/>
      <c r="BG187" s="40" t="s">
        <v>846</v>
      </c>
      <c r="BH187" s="36">
        <f t="shared" ref="BH187:BH189" si="308">SUM(AJ187:BF189)</f>
        <v>0</v>
      </c>
      <c r="BI187" s="40">
        <v>10050</v>
      </c>
      <c r="BJ187" s="40">
        <f t="shared" ref="BJ187:BJ189" si="309">MIN(BI187,AI187)</f>
        <v>544.6400146484375</v>
      </c>
      <c r="BK187" s="40">
        <f t="shared" ref="BK187:BK189" si="310">IF( AND(ISNUMBER(BJ$187),ISNUMBER(BJ187)),(BJ187-BJ$187)/BJ$187*100,"")</f>
        <v>0</v>
      </c>
    </row>
    <row r="188" spans="1:63" ht="45" x14ac:dyDescent="0.25">
      <c r="A188" s="37"/>
      <c r="B188" s="11" t="s">
        <v>114</v>
      </c>
      <c r="C188" s="11">
        <v>1998</v>
      </c>
      <c r="D188" s="39"/>
      <c r="E188" s="39"/>
      <c r="F188" s="11">
        <v>1</v>
      </c>
      <c r="G188" s="11" t="s">
        <v>115</v>
      </c>
      <c r="H188" s="11" t="s">
        <v>116</v>
      </c>
      <c r="I188" s="11" t="s">
        <v>117</v>
      </c>
      <c r="J188" s="5">
        <v>2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50</v>
      </c>
      <c r="Y188" s="5">
        <v>2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2</v>
      </c>
      <c r="AF188" s="37"/>
      <c r="AG188" s="41"/>
      <c r="AH188" s="37"/>
      <c r="AI188" s="41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37"/>
      <c r="BG188" s="41"/>
      <c r="BH188" s="37"/>
      <c r="BI188" s="41"/>
      <c r="BJ188" s="41"/>
      <c r="BK188" s="41"/>
    </row>
    <row r="189" spans="1:63" ht="45" x14ac:dyDescent="0.25">
      <c r="A189" s="43"/>
      <c r="B189" s="44" t="s">
        <v>389</v>
      </c>
      <c r="C189" s="44">
        <v>2000</v>
      </c>
      <c r="D189" s="45"/>
      <c r="E189" s="45"/>
      <c r="F189" s="44">
        <v>1</v>
      </c>
      <c r="G189" s="44" t="s">
        <v>115</v>
      </c>
      <c r="H189" s="44" t="s">
        <v>116</v>
      </c>
      <c r="I189" s="44" t="s">
        <v>120</v>
      </c>
      <c r="J189" s="46">
        <v>0</v>
      </c>
      <c r="K189" s="46">
        <v>2</v>
      </c>
      <c r="L189" s="46">
        <v>0</v>
      </c>
      <c r="M189" s="46">
        <v>0</v>
      </c>
      <c r="N189" s="46">
        <v>2</v>
      </c>
      <c r="O189" s="46">
        <v>0</v>
      </c>
      <c r="P189" s="46">
        <v>2</v>
      </c>
      <c r="Q189" s="46">
        <v>0</v>
      </c>
      <c r="R189" s="46">
        <v>2</v>
      </c>
      <c r="S189" s="46">
        <v>2</v>
      </c>
      <c r="T189" s="46">
        <v>0</v>
      </c>
      <c r="U189" s="46">
        <v>0</v>
      </c>
      <c r="V189" s="46">
        <v>0</v>
      </c>
      <c r="W189" s="46">
        <v>2</v>
      </c>
      <c r="X189" s="46">
        <v>0</v>
      </c>
      <c r="Y189" s="46">
        <v>2</v>
      </c>
      <c r="Z189" s="46">
        <v>0</v>
      </c>
      <c r="AA189" s="46">
        <v>0</v>
      </c>
      <c r="AB189" s="46">
        <v>0</v>
      </c>
      <c r="AC189" s="46">
        <v>0</v>
      </c>
      <c r="AD189" s="46">
        <v>2</v>
      </c>
      <c r="AE189" s="46">
        <v>2</v>
      </c>
      <c r="AF189" s="43"/>
      <c r="AG189" s="47"/>
      <c r="AH189" s="43"/>
      <c r="AI189" s="47"/>
      <c r="AJ189" s="46"/>
      <c r="AK189" s="46"/>
      <c r="AL189" s="46"/>
      <c r="AM189" s="46"/>
      <c r="AN189" s="46"/>
      <c r="AO189" s="46"/>
      <c r="AP189" s="46"/>
      <c r="AQ189" s="46"/>
      <c r="AR189" s="46"/>
      <c r="AS189" s="46"/>
      <c r="AT189" s="46"/>
      <c r="AU189" s="46"/>
      <c r="AV189" s="46"/>
      <c r="AW189" s="46"/>
      <c r="AX189" s="46"/>
      <c r="AY189" s="46"/>
      <c r="AZ189" s="46"/>
      <c r="BA189" s="46"/>
      <c r="BB189" s="46"/>
      <c r="BC189" s="46"/>
      <c r="BD189" s="46"/>
      <c r="BE189" s="46"/>
      <c r="BF189" s="43"/>
      <c r="BG189" s="47"/>
      <c r="BH189" s="43"/>
      <c r="BI189" s="47"/>
      <c r="BJ189" s="47"/>
      <c r="BK189" s="47"/>
    </row>
    <row r="191" spans="1:63" ht="18.75" x14ac:dyDescent="0.25">
      <c r="A191" s="15" t="s">
        <v>885</v>
      </c>
      <c r="B191" s="15"/>
      <c r="C191" s="15"/>
      <c r="D191" s="15"/>
      <c r="E191" s="15"/>
      <c r="F191" s="15"/>
      <c r="G191" s="15"/>
      <c r="H191" s="15"/>
      <c r="I191" s="15"/>
      <c r="J191" s="15"/>
    </row>
    <row r="192" spans="1:63" x14ac:dyDescent="0.25">
      <c r="A192" s="22" t="s">
        <v>837</v>
      </c>
      <c r="B192" s="22" t="s">
        <v>1</v>
      </c>
      <c r="C192" s="22" t="s">
        <v>2</v>
      </c>
      <c r="D192" s="22" t="s">
        <v>475</v>
      </c>
      <c r="E192" s="22" t="s">
        <v>476</v>
      </c>
      <c r="F192" s="22" t="s">
        <v>3</v>
      </c>
      <c r="G192" s="22" t="s">
        <v>4</v>
      </c>
      <c r="H192" s="22" t="s">
        <v>5</v>
      </c>
      <c r="I192" s="22" t="s">
        <v>6</v>
      </c>
      <c r="J192" s="24" t="s">
        <v>839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6"/>
      <c r="AJ192" s="24" t="s">
        <v>843</v>
      </c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6"/>
      <c r="BJ192" s="22" t="s">
        <v>844</v>
      </c>
      <c r="BK192" s="22" t="s">
        <v>845</v>
      </c>
    </row>
    <row r="193" spans="1:63" ht="30" x14ac:dyDescent="0.25">
      <c r="A193" s="23"/>
      <c r="B193" s="23"/>
      <c r="C193" s="23"/>
      <c r="D193" s="23"/>
      <c r="E193" s="23"/>
      <c r="F193" s="23"/>
      <c r="G193" s="23"/>
      <c r="H193" s="23"/>
      <c r="I193" s="23"/>
      <c r="J193" s="27">
        <v>1</v>
      </c>
      <c r="K193" s="27">
        <v>2</v>
      </c>
      <c r="L193" s="27">
        <v>3</v>
      </c>
      <c r="M193" s="27">
        <v>4</v>
      </c>
      <c r="N193" s="27">
        <v>5</v>
      </c>
      <c r="O193" s="27">
        <v>6</v>
      </c>
      <c r="P193" s="27">
        <v>7</v>
      </c>
      <c r="Q193" s="27">
        <v>8</v>
      </c>
      <c r="R193" s="27">
        <v>9</v>
      </c>
      <c r="S193" s="27">
        <v>10</v>
      </c>
      <c r="T193" s="27">
        <v>11</v>
      </c>
      <c r="U193" s="27">
        <v>12</v>
      </c>
      <c r="V193" s="27">
        <v>13</v>
      </c>
      <c r="W193" s="27">
        <v>14</v>
      </c>
      <c r="X193" s="27">
        <v>15</v>
      </c>
      <c r="Y193" s="27">
        <v>16</v>
      </c>
      <c r="Z193" s="27">
        <v>17</v>
      </c>
      <c r="AA193" s="27">
        <v>18</v>
      </c>
      <c r="AB193" s="27">
        <v>19</v>
      </c>
      <c r="AC193" s="27">
        <v>20</v>
      </c>
      <c r="AD193" s="27">
        <v>21</v>
      </c>
      <c r="AE193" s="27">
        <v>22</v>
      </c>
      <c r="AF193" s="27" t="s">
        <v>1127</v>
      </c>
      <c r="AG193" s="27" t="s">
        <v>840</v>
      </c>
      <c r="AH193" s="27" t="s">
        <v>841</v>
      </c>
      <c r="AI193" s="27" t="s">
        <v>842</v>
      </c>
      <c r="AJ193" s="27">
        <v>1</v>
      </c>
      <c r="AK193" s="27">
        <v>2</v>
      </c>
      <c r="AL193" s="27">
        <v>3</v>
      </c>
      <c r="AM193" s="27">
        <v>4</v>
      </c>
      <c r="AN193" s="27">
        <v>5</v>
      </c>
      <c r="AO193" s="27">
        <v>6</v>
      </c>
      <c r="AP193" s="27">
        <v>7</v>
      </c>
      <c r="AQ193" s="27">
        <v>8</v>
      </c>
      <c r="AR193" s="27">
        <v>9</v>
      </c>
      <c r="AS193" s="27">
        <v>10</v>
      </c>
      <c r="AT193" s="27">
        <v>11</v>
      </c>
      <c r="AU193" s="27">
        <v>12</v>
      </c>
      <c r="AV193" s="27">
        <v>13</v>
      </c>
      <c r="AW193" s="27">
        <v>14</v>
      </c>
      <c r="AX193" s="27">
        <v>15</v>
      </c>
      <c r="AY193" s="27">
        <v>16</v>
      </c>
      <c r="AZ193" s="27">
        <v>17</v>
      </c>
      <c r="BA193" s="27">
        <v>18</v>
      </c>
      <c r="BB193" s="27">
        <v>19</v>
      </c>
      <c r="BC193" s="27">
        <v>20</v>
      </c>
      <c r="BD193" s="27">
        <v>21</v>
      </c>
      <c r="BE193" s="27">
        <v>22</v>
      </c>
      <c r="BF193" s="27" t="s">
        <v>1127</v>
      </c>
      <c r="BG193" s="27" t="s">
        <v>840</v>
      </c>
      <c r="BH193" s="27" t="s">
        <v>841</v>
      </c>
      <c r="BI193" s="27" t="s">
        <v>842</v>
      </c>
      <c r="BJ193" s="23"/>
      <c r="BK193" s="23"/>
    </row>
    <row r="194" spans="1:63" ht="30" x14ac:dyDescent="0.25">
      <c r="A194" s="36">
        <v>1</v>
      </c>
      <c r="B194" s="33" t="s">
        <v>193</v>
      </c>
      <c r="C194" s="33">
        <v>2001</v>
      </c>
      <c r="D194" s="38">
        <v>2002</v>
      </c>
      <c r="E194" s="38">
        <v>2001</v>
      </c>
      <c r="F194" s="33">
        <v>1</v>
      </c>
      <c r="G194" s="33" t="s">
        <v>55</v>
      </c>
      <c r="H194" s="33" t="s">
        <v>156</v>
      </c>
      <c r="I194" s="33" t="s">
        <v>157</v>
      </c>
      <c r="J194" s="32">
        <v>0</v>
      </c>
      <c r="K194" s="32">
        <v>0</v>
      </c>
      <c r="L194" s="32">
        <v>0</v>
      </c>
      <c r="M194" s="32">
        <v>0</v>
      </c>
      <c r="N194" s="32">
        <v>0</v>
      </c>
      <c r="O194" s="32">
        <v>0</v>
      </c>
      <c r="P194" s="32">
        <v>0</v>
      </c>
      <c r="Q194" s="32">
        <v>0</v>
      </c>
      <c r="R194" s="32">
        <v>0</v>
      </c>
      <c r="S194" s="32">
        <v>0</v>
      </c>
      <c r="T194" s="32">
        <v>0</v>
      </c>
      <c r="U194" s="32">
        <v>2</v>
      </c>
      <c r="V194" s="32">
        <v>0</v>
      </c>
      <c r="W194" s="32">
        <v>0</v>
      </c>
      <c r="X194" s="32">
        <v>0</v>
      </c>
      <c r="Y194" s="32">
        <v>2</v>
      </c>
      <c r="Z194" s="32">
        <v>0</v>
      </c>
      <c r="AA194" s="32">
        <v>0</v>
      </c>
      <c r="AB194" s="32">
        <v>2</v>
      </c>
      <c r="AC194" s="32">
        <v>0</v>
      </c>
      <c r="AD194" s="32">
        <v>0</v>
      </c>
      <c r="AE194" s="32">
        <v>0</v>
      </c>
      <c r="AF194" s="36"/>
      <c r="AG194" s="40">
        <v>303.3900146484375</v>
      </c>
      <c r="AH194" s="36">
        <f t="shared" ref="AH194:AH196" si="311">SUM(J194:AF196)</f>
        <v>120</v>
      </c>
      <c r="AI194" s="40">
        <f t="shared" ref="AI194:AI196" si="312">AG194+AH194</f>
        <v>423.3900146484375</v>
      </c>
      <c r="AJ194" s="32">
        <v>0</v>
      </c>
      <c r="AK194" s="32">
        <v>0</v>
      </c>
      <c r="AL194" s="32">
        <v>0</v>
      </c>
      <c r="AM194" s="32">
        <v>0</v>
      </c>
      <c r="AN194" s="32">
        <v>2</v>
      </c>
      <c r="AO194" s="32">
        <v>0</v>
      </c>
      <c r="AP194" s="32">
        <v>0</v>
      </c>
      <c r="AQ194" s="32">
        <v>0</v>
      </c>
      <c r="AR194" s="32">
        <v>0</v>
      </c>
      <c r="AS194" s="32">
        <v>0</v>
      </c>
      <c r="AT194" s="32">
        <v>0</v>
      </c>
      <c r="AU194" s="32">
        <v>2</v>
      </c>
      <c r="AV194" s="32">
        <v>2</v>
      </c>
      <c r="AW194" s="32">
        <v>2</v>
      </c>
      <c r="AX194" s="32">
        <v>2</v>
      </c>
      <c r="AY194" s="32">
        <v>0</v>
      </c>
      <c r="AZ194" s="32">
        <v>0</v>
      </c>
      <c r="BA194" s="32">
        <v>0</v>
      </c>
      <c r="BB194" s="32">
        <v>0</v>
      </c>
      <c r="BC194" s="32">
        <v>0</v>
      </c>
      <c r="BD194" s="32">
        <v>0</v>
      </c>
      <c r="BE194" s="32">
        <v>2</v>
      </c>
      <c r="BF194" s="36"/>
      <c r="BG194" s="40">
        <v>268.6099853515625</v>
      </c>
      <c r="BH194" s="36">
        <f t="shared" ref="BH194:BH196" si="313">SUM(AJ194:BF196)</f>
        <v>34</v>
      </c>
      <c r="BI194" s="40">
        <f t="shared" ref="BI194:BI196" si="314">BG194+BH194</f>
        <v>302.6099853515625</v>
      </c>
      <c r="BJ194" s="40">
        <f t="shared" ref="BJ194:BJ196" si="315">MIN(BI194,AI194)</f>
        <v>302.6099853515625</v>
      </c>
      <c r="BK194" s="40">
        <f t="shared" ref="BK194:BK196" si="316">IF( AND(ISNUMBER(BJ$194),ISNUMBER(BJ194)),(BJ194-BJ$194)/BJ$194*100,"")</f>
        <v>0</v>
      </c>
    </row>
    <row r="195" spans="1:63" ht="30" x14ac:dyDescent="0.25">
      <c r="A195" s="37"/>
      <c r="B195" s="11" t="s">
        <v>338</v>
      </c>
      <c r="C195" s="11">
        <v>2002</v>
      </c>
      <c r="D195" s="39"/>
      <c r="E195" s="39"/>
      <c r="F195" s="11">
        <v>1</v>
      </c>
      <c r="G195" s="11" t="s">
        <v>48</v>
      </c>
      <c r="H195" s="11" t="s">
        <v>156</v>
      </c>
      <c r="I195" s="11" t="s">
        <v>157</v>
      </c>
      <c r="J195" s="5">
        <v>0</v>
      </c>
      <c r="K195" s="5">
        <v>2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2</v>
      </c>
      <c r="R195" s="5">
        <v>2</v>
      </c>
      <c r="S195" s="5">
        <v>0</v>
      </c>
      <c r="T195" s="5">
        <v>50</v>
      </c>
      <c r="U195" s="5">
        <v>0</v>
      </c>
      <c r="V195" s="5">
        <v>0</v>
      </c>
      <c r="W195" s="5">
        <v>0</v>
      </c>
      <c r="X195" s="5">
        <v>2</v>
      </c>
      <c r="Y195" s="5">
        <v>0</v>
      </c>
      <c r="Z195" s="5">
        <v>0</v>
      </c>
      <c r="AA195" s="5">
        <v>0</v>
      </c>
      <c r="AB195" s="5">
        <v>2</v>
      </c>
      <c r="AC195" s="5">
        <v>0</v>
      </c>
      <c r="AD195" s="5">
        <v>0</v>
      </c>
      <c r="AE195" s="5">
        <v>2</v>
      </c>
      <c r="AF195" s="37"/>
      <c r="AG195" s="41"/>
      <c r="AH195" s="37"/>
      <c r="AI195" s="41"/>
      <c r="AJ195" s="5">
        <v>2</v>
      </c>
      <c r="AK195" s="5">
        <v>0</v>
      </c>
      <c r="AL195" s="5">
        <v>0</v>
      </c>
      <c r="AM195" s="5">
        <v>0</v>
      </c>
      <c r="AN195" s="5">
        <v>2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0</v>
      </c>
      <c r="AU195" s="5">
        <v>2</v>
      </c>
      <c r="AV195" s="5">
        <v>0</v>
      </c>
      <c r="AW195" s="5">
        <v>0</v>
      </c>
      <c r="AX195" s="5">
        <v>2</v>
      </c>
      <c r="AY195" s="5">
        <v>0</v>
      </c>
      <c r="AZ195" s="5">
        <v>0</v>
      </c>
      <c r="BA195" s="5">
        <v>0</v>
      </c>
      <c r="BB195" s="5">
        <v>2</v>
      </c>
      <c r="BC195" s="5">
        <v>0</v>
      </c>
      <c r="BD195" s="5">
        <v>0</v>
      </c>
      <c r="BE195" s="5">
        <v>2</v>
      </c>
      <c r="BF195" s="37"/>
      <c r="BG195" s="41"/>
      <c r="BH195" s="37"/>
      <c r="BI195" s="41"/>
      <c r="BJ195" s="41"/>
      <c r="BK195" s="41"/>
    </row>
    <row r="196" spans="1:63" ht="30" x14ac:dyDescent="0.25">
      <c r="A196" s="43"/>
      <c r="B196" s="44" t="s">
        <v>207</v>
      </c>
      <c r="C196" s="44">
        <v>2002</v>
      </c>
      <c r="D196" s="45"/>
      <c r="E196" s="45"/>
      <c r="F196" s="44">
        <v>1</v>
      </c>
      <c r="G196" s="44" t="s">
        <v>55</v>
      </c>
      <c r="H196" s="44" t="s">
        <v>49</v>
      </c>
      <c r="I196" s="44" t="s">
        <v>50</v>
      </c>
      <c r="J196" s="46">
        <v>0</v>
      </c>
      <c r="K196" s="46">
        <v>0</v>
      </c>
      <c r="L196" s="46">
        <v>0</v>
      </c>
      <c r="M196" s="46">
        <v>0</v>
      </c>
      <c r="N196" s="46">
        <v>2</v>
      </c>
      <c r="O196" s="46">
        <v>0</v>
      </c>
      <c r="P196" s="46">
        <v>0</v>
      </c>
      <c r="Q196" s="46">
        <v>0</v>
      </c>
      <c r="R196" s="46">
        <v>0</v>
      </c>
      <c r="S196" s="46">
        <v>50</v>
      </c>
      <c r="T196" s="46">
        <v>0</v>
      </c>
      <c r="U196" s="46">
        <v>0</v>
      </c>
      <c r="V196" s="46">
        <v>0</v>
      </c>
      <c r="W196" s="46">
        <v>0</v>
      </c>
      <c r="X196" s="46">
        <v>0</v>
      </c>
      <c r="Y196" s="46">
        <v>0</v>
      </c>
      <c r="Z196" s="46">
        <v>0</v>
      </c>
      <c r="AA196" s="46">
        <v>0</v>
      </c>
      <c r="AB196" s="46">
        <v>0</v>
      </c>
      <c r="AC196" s="46">
        <v>0</v>
      </c>
      <c r="AD196" s="46">
        <v>0</v>
      </c>
      <c r="AE196" s="46">
        <v>0</v>
      </c>
      <c r="AF196" s="43"/>
      <c r="AG196" s="47"/>
      <c r="AH196" s="43"/>
      <c r="AI196" s="47"/>
      <c r="AJ196" s="46">
        <v>0</v>
      </c>
      <c r="AK196" s="46">
        <v>2</v>
      </c>
      <c r="AL196" s="46">
        <v>0</v>
      </c>
      <c r="AM196" s="46">
        <v>0</v>
      </c>
      <c r="AN196" s="46">
        <v>2</v>
      </c>
      <c r="AO196" s="46">
        <v>0</v>
      </c>
      <c r="AP196" s="46">
        <v>0</v>
      </c>
      <c r="AQ196" s="46">
        <v>0</v>
      </c>
      <c r="AR196" s="46">
        <v>0</v>
      </c>
      <c r="AS196" s="46">
        <v>2</v>
      </c>
      <c r="AT196" s="46">
        <v>0</v>
      </c>
      <c r="AU196" s="46">
        <v>0</v>
      </c>
      <c r="AV196" s="46">
        <v>0</v>
      </c>
      <c r="AW196" s="46">
        <v>0</v>
      </c>
      <c r="AX196" s="46">
        <v>2</v>
      </c>
      <c r="AY196" s="46">
        <v>0</v>
      </c>
      <c r="AZ196" s="46">
        <v>0</v>
      </c>
      <c r="BA196" s="46">
        <v>0</v>
      </c>
      <c r="BB196" s="46">
        <v>0</v>
      </c>
      <c r="BC196" s="46">
        <v>0</v>
      </c>
      <c r="BD196" s="46">
        <v>2</v>
      </c>
      <c r="BE196" s="46">
        <v>0</v>
      </c>
      <c r="BF196" s="43"/>
      <c r="BG196" s="47"/>
      <c r="BH196" s="43"/>
      <c r="BI196" s="47"/>
      <c r="BJ196" s="47"/>
      <c r="BK196" s="47"/>
    </row>
    <row r="197" spans="1:63" ht="75" x14ac:dyDescent="0.25">
      <c r="A197" s="36">
        <v>2</v>
      </c>
      <c r="B197" s="42" t="s">
        <v>228</v>
      </c>
      <c r="C197" s="42">
        <v>1998</v>
      </c>
      <c r="D197" s="38">
        <v>2002</v>
      </c>
      <c r="E197" s="38">
        <v>1998</v>
      </c>
      <c r="F197" s="42" t="s">
        <v>17</v>
      </c>
      <c r="G197" s="42" t="s">
        <v>66</v>
      </c>
      <c r="H197" s="42" t="s">
        <v>229</v>
      </c>
      <c r="I197" s="42" t="s">
        <v>68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0</v>
      </c>
      <c r="V197" s="2">
        <v>0</v>
      </c>
      <c r="W197" s="2">
        <v>0</v>
      </c>
      <c r="X197" s="2">
        <v>0</v>
      </c>
      <c r="Y197" s="2">
        <v>0</v>
      </c>
      <c r="Z197" s="2">
        <v>0</v>
      </c>
      <c r="AA197" s="2">
        <v>2</v>
      </c>
      <c r="AB197" s="2">
        <v>0</v>
      </c>
      <c r="AC197" s="2">
        <v>0</v>
      </c>
      <c r="AD197" s="2">
        <v>0</v>
      </c>
      <c r="AE197" s="2">
        <v>0</v>
      </c>
      <c r="AF197" s="36"/>
      <c r="AG197" s="40">
        <v>258.79998779296875</v>
      </c>
      <c r="AH197" s="36">
        <f t="shared" ref="AH197:AH199" si="317">SUM(J197:AF199)</f>
        <v>78</v>
      </c>
      <c r="AI197" s="40">
        <f t="shared" ref="AI197:AI199" si="318">AG197+AH197</f>
        <v>336.79998779296875</v>
      </c>
      <c r="AJ197" s="2"/>
      <c r="AK197" s="2"/>
      <c r="AL197" s="2"/>
      <c r="AM197" s="2"/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2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/>
      <c r="BE197" s="2"/>
      <c r="BF197" s="36"/>
      <c r="BG197" s="40" t="s">
        <v>847</v>
      </c>
      <c r="BH197" s="36">
        <f t="shared" ref="BH197:BH199" si="319">SUM(AJ197:BF199)</f>
        <v>118</v>
      </c>
      <c r="BI197" s="40">
        <v>10000</v>
      </c>
      <c r="BJ197" s="40">
        <f t="shared" ref="BJ197:BJ199" si="320">MIN(BI197,AI197)</f>
        <v>336.79998779296875</v>
      </c>
      <c r="BK197" s="40">
        <f t="shared" ref="BK197:BK199" si="321">IF( AND(ISNUMBER(BJ$197),ISNUMBER(BJ197)),(BJ197-BJ$197)/BJ$197*100,"")</f>
        <v>0</v>
      </c>
    </row>
    <row r="198" spans="1:63" ht="45" x14ac:dyDescent="0.25">
      <c r="A198" s="37"/>
      <c r="B198" s="11" t="s">
        <v>286</v>
      </c>
      <c r="C198" s="11">
        <v>1998</v>
      </c>
      <c r="D198" s="39"/>
      <c r="E198" s="39"/>
      <c r="F198" s="11" t="s">
        <v>17</v>
      </c>
      <c r="G198" s="11" t="s">
        <v>66</v>
      </c>
      <c r="H198" s="11" t="s">
        <v>287</v>
      </c>
      <c r="I198" s="11" t="s">
        <v>288</v>
      </c>
      <c r="J198" s="5">
        <v>0</v>
      </c>
      <c r="K198" s="5">
        <v>2</v>
      </c>
      <c r="L198" s="5">
        <v>0</v>
      </c>
      <c r="M198" s="5">
        <v>2</v>
      </c>
      <c r="N198" s="5">
        <v>0</v>
      </c>
      <c r="O198" s="5">
        <v>0</v>
      </c>
      <c r="P198" s="5">
        <v>2</v>
      </c>
      <c r="Q198" s="5">
        <v>2</v>
      </c>
      <c r="R198" s="5">
        <v>0</v>
      </c>
      <c r="S198" s="5">
        <v>50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2</v>
      </c>
      <c r="AA198" s="5">
        <v>0</v>
      </c>
      <c r="AB198" s="5">
        <v>2</v>
      </c>
      <c r="AC198" s="5">
        <v>0</v>
      </c>
      <c r="AD198" s="5">
        <v>2</v>
      </c>
      <c r="AE198" s="5">
        <v>0</v>
      </c>
      <c r="AF198" s="37"/>
      <c r="AG198" s="41"/>
      <c r="AH198" s="37"/>
      <c r="AI198" s="41"/>
      <c r="AJ198" s="5"/>
      <c r="AK198" s="5"/>
      <c r="AL198" s="5"/>
      <c r="AM198" s="5"/>
      <c r="AN198" s="5">
        <v>0</v>
      </c>
      <c r="AO198" s="5">
        <v>0</v>
      </c>
      <c r="AP198" s="5">
        <v>2</v>
      </c>
      <c r="AQ198" s="5">
        <v>2</v>
      </c>
      <c r="AR198" s="5">
        <v>0</v>
      </c>
      <c r="AS198" s="5">
        <v>0</v>
      </c>
      <c r="AT198" s="5">
        <v>0</v>
      </c>
      <c r="AU198" s="5">
        <v>2</v>
      </c>
      <c r="AV198" s="5">
        <v>2</v>
      </c>
      <c r="AW198" s="5">
        <v>0</v>
      </c>
      <c r="AX198" s="5">
        <v>2</v>
      </c>
      <c r="AY198" s="5">
        <v>0</v>
      </c>
      <c r="AZ198" s="5">
        <v>0</v>
      </c>
      <c r="BA198" s="5">
        <v>2</v>
      </c>
      <c r="BB198" s="5">
        <v>2</v>
      </c>
      <c r="BC198" s="5">
        <v>0</v>
      </c>
      <c r="BD198" s="5"/>
      <c r="BE198" s="5"/>
      <c r="BF198" s="37"/>
      <c r="BG198" s="41"/>
      <c r="BH198" s="37"/>
      <c r="BI198" s="41"/>
      <c r="BJ198" s="41"/>
      <c r="BK198" s="41"/>
    </row>
    <row r="199" spans="1:63" ht="45" x14ac:dyDescent="0.25">
      <c r="A199" s="43"/>
      <c r="B199" s="44" t="s">
        <v>84</v>
      </c>
      <c r="C199" s="44">
        <v>2002</v>
      </c>
      <c r="D199" s="45"/>
      <c r="E199" s="45"/>
      <c r="F199" s="44">
        <v>1</v>
      </c>
      <c r="G199" s="44" t="s">
        <v>66</v>
      </c>
      <c r="H199" s="44" t="s">
        <v>85</v>
      </c>
      <c r="I199" s="44" t="s">
        <v>86</v>
      </c>
      <c r="J199" s="46">
        <v>0</v>
      </c>
      <c r="K199" s="46">
        <v>0</v>
      </c>
      <c r="L199" s="46">
        <v>2</v>
      </c>
      <c r="M199" s="46">
        <v>0</v>
      </c>
      <c r="N199" s="46">
        <v>0</v>
      </c>
      <c r="O199" s="46">
        <v>0</v>
      </c>
      <c r="P199" s="46">
        <v>0</v>
      </c>
      <c r="Q199" s="46">
        <v>0</v>
      </c>
      <c r="R199" s="46">
        <v>0</v>
      </c>
      <c r="S199" s="46">
        <v>2</v>
      </c>
      <c r="T199" s="46">
        <v>0</v>
      </c>
      <c r="U199" s="46">
        <v>2</v>
      </c>
      <c r="V199" s="46">
        <v>2</v>
      </c>
      <c r="W199" s="46">
        <v>0</v>
      </c>
      <c r="X199" s="46">
        <v>2</v>
      </c>
      <c r="Y199" s="46">
        <v>0</v>
      </c>
      <c r="Z199" s="46">
        <v>0</v>
      </c>
      <c r="AA199" s="46">
        <v>0</v>
      </c>
      <c r="AB199" s="46">
        <v>2</v>
      </c>
      <c r="AC199" s="46">
        <v>0</v>
      </c>
      <c r="AD199" s="46">
        <v>0</v>
      </c>
      <c r="AE199" s="46">
        <v>0</v>
      </c>
      <c r="AF199" s="43"/>
      <c r="AG199" s="47"/>
      <c r="AH199" s="43"/>
      <c r="AI199" s="47"/>
      <c r="AJ199" s="46"/>
      <c r="AK199" s="46"/>
      <c r="AL199" s="46"/>
      <c r="AM199" s="46"/>
      <c r="AN199" s="46"/>
      <c r="AO199" s="46"/>
      <c r="AP199" s="46"/>
      <c r="AQ199" s="46"/>
      <c r="AR199" s="46"/>
      <c r="AS199" s="46">
        <v>0</v>
      </c>
      <c r="AT199" s="46">
        <v>0</v>
      </c>
      <c r="AU199" s="46">
        <v>50</v>
      </c>
      <c r="AV199" s="46">
        <v>50</v>
      </c>
      <c r="AW199" s="46">
        <v>0</v>
      </c>
      <c r="AX199" s="46">
        <v>0</v>
      </c>
      <c r="AY199" s="46">
        <v>2</v>
      </c>
      <c r="AZ199" s="46">
        <v>0</v>
      </c>
      <c r="BA199" s="46">
        <v>0</v>
      </c>
      <c r="BB199" s="46">
        <v>0</v>
      </c>
      <c r="BC199" s="46">
        <v>0</v>
      </c>
      <c r="BD199" s="46"/>
      <c r="BE199" s="46"/>
      <c r="BF199" s="43"/>
      <c r="BG199" s="47"/>
      <c r="BH199" s="43"/>
      <c r="BI199" s="47"/>
      <c r="BJ199" s="47"/>
      <c r="BK199" s="47"/>
    </row>
    <row r="200" spans="1:63" ht="45" x14ac:dyDescent="0.25">
      <c r="A200" s="36"/>
      <c r="B200" s="42" t="s">
        <v>340</v>
      </c>
      <c r="C200" s="42">
        <v>2003</v>
      </c>
      <c r="D200" s="38">
        <v>2003</v>
      </c>
      <c r="E200" s="38">
        <v>1999</v>
      </c>
      <c r="F200" s="42" t="s">
        <v>17</v>
      </c>
      <c r="G200" s="42" t="s">
        <v>71</v>
      </c>
      <c r="H200" s="42" t="s">
        <v>72</v>
      </c>
      <c r="I200" s="42" t="s">
        <v>73</v>
      </c>
      <c r="J200" s="2">
        <v>0</v>
      </c>
      <c r="K200" s="2">
        <v>0</v>
      </c>
      <c r="L200" s="2">
        <v>0</v>
      </c>
      <c r="M200" s="2">
        <v>0</v>
      </c>
      <c r="N200" s="2"/>
      <c r="O200" s="2"/>
      <c r="P200" s="2"/>
      <c r="Q200" s="2"/>
      <c r="R200" s="2"/>
      <c r="S200" s="2">
        <v>0</v>
      </c>
      <c r="T200" s="2">
        <v>0</v>
      </c>
      <c r="U200" s="2">
        <v>0</v>
      </c>
      <c r="V200" s="2">
        <v>0</v>
      </c>
      <c r="W200" s="2">
        <v>0</v>
      </c>
      <c r="X200" s="2">
        <v>0</v>
      </c>
      <c r="Y200" s="2">
        <v>50</v>
      </c>
      <c r="Z200" s="2">
        <v>2</v>
      </c>
      <c r="AA200" s="2">
        <v>0</v>
      </c>
      <c r="AB200" s="2">
        <v>0</v>
      </c>
      <c r="AC200" s="2">
        <v>0</v>
      </c>
      <c r="AD200" s="2">
        <v>0</v>
      </c>
      <c r="AE200" s="2">
        <v>0</v>
      </c>
      <c r="AF200" s="36"/>
      <c r="AG200" s="40" t="s">
        <v>847</v>
      </c>
      <c r="AH200" s="36">
        <f t="shared" ref="AH200:AH202" si="322">SUM(J200:AF202)</f>
        <v>114</v>
      </c>
      <c r="AI200" s="40">
        <v>10000</v>
      </c>
      <c r="AJ200" s="2"/>
      <c r="AK200" s="2"/>
      <c r="AL200" s="2"/>
      <c r="AM200" s="2"/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2</v>
      </c>
      <c r="AT200" s="2">
        <v>0</v>
      </c>
      <c r="AU200" s="2">
        <v>0</v>
      </c>
      <c r="AV200" s="2">
        <v>0</v>
      </c>
      <c r="AW200" s="2">
        <v>2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2</v>
      </c>
      <c r="BE200" s="2">
        <v>0</v>
      </c>
      <c r="BF200" s="36"/>
      <c r="BG200" s="40" t="s">
        <v>847</v>
      </c>
      <c r="BH200" s="36">
        <f t="shared" ref="BH200:BH202" si="323">SUM(AJ200:BF202)</f>
        <v>164</v>
      </c>
      <c r="BI200" s="40">
        <v>10000</v>
      </c>
      <c r="BJ200" s="40">
        <f t="shared" ref="BJ200:BJ202" si="324">MIN(BI200,AI200)</f>
        <v>10000</v>
      </c>
      <c r="BK200" s="40">
        <f t="shared" ref="BK200:BK202" si="325">IF( AND(ISNUMBER(BJ$200),ISNUMBER(BJ200)),(BJ200-BJ$200)/BJ$200*100,"")</f>
        <v>0</v>
      </c>
    </row>
    <row r="201" spans="1:63" ht="45" x14ac:dyDescent="0.25">
      <c r="A201" s="37"/>
      <c r="B201" s="11" t="s">
        <v>472</v>
      </c>
      <c r="C201" s="11">
        <v>2001</v>
      </c>
      <c r="D201" s="39"/>
      <c r="E201" s="39"/>
      <c r="F201" s="11" t="s">
        <v>17</v>
      </c>
      <c r="G201" s="11" t="s">
        <v>71</v>
      </c>
      <c r="H201" s="11" t="s">
        <v>72</v>
      </c>
      <c r="I201" s="11" t="s">
        <v>73</v>
      </c>
      <c r="J201" s="5">
        <v>0</v>
      </c>
      <c r="K201" s="5">
        <v>0</v>
      </c>
      <c r="L201" s="5">
        <v>2</v>
      </c>
      <c r="M201" s="5">
        <v>0</v>
      </c>
      <c r="N201" s="5"/>
      <c r="O201" s="5"/>
      <c r="P201" s="5"/>
      <c r="Q201" s="5"/>
      <c r="R201" s="5"/>
      <c r="S201" s="5">
        <v>2</v>
      </c>
      <c r="T201" s="5">
        <v>0</v>
      </c>
      <c r="U201" s="5">
        <v>2</v>
      </c>
      <c r="V201" s="5">
        <v>0</v>
      </c>
      <c r="W201" s="5">
        <v>0</v>
      </c>
      <c r="X201" s="5">
        <v>0</v>
      </c>
      <c r="Y201" s="5">
        <v>0</v>
      </c>
      <c r="Z201" s="5"/>
      <c r="AA201" s="5"/>
      <c r="AB201" s="5"/>
      <c r="AC201" s="5"/>
      <c r="AD201" s="5"/>
      <c r="AE201" s="5"/>
      <c r="AF201" s="37"/>
      <c r="AG201" s="41"/>
      <c r="AH201" s="37"/>
      <c r="AI201" s="41"/>
      <c r="AJ201" s="5"/>
      <c r="AK201" s="5"/>
      <c r="AL201" s="5"/>
      <c r="AM201" s="5"/>
      <c r="AN201" s="5">
        <v>0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0</v>
      </c>
      <c r="AV201" s="5">
        <v>2</v>
      </c>
      <c r="AW201" s="5">
        <v>0</v>
      </c>
      <c r="AX201" s="5">
        <v>0</v>
      </c>
      <c r="AY201" s="5">
        <v>0</v>
      </c>
      <c r="AZ201" s="5"/>
      <c r="BA201" s="5"/>
      <c r="BB201" s="5"/>
      <c r="BC201" s="5"/>
      <c r="BD201" s="5"/>
      <c r="BE201" s="5"/>
      <c r="BF201" s="37"/>
      <c r="BG201" s="41"/>
      <c r="BH201" s="37"/>
      <c r="BI201" s="41"/>
      <c r="BJ201" s="41"/>
      <c r="BK201" s="41"/>
    </row>
    <row r="202" spans="1:63" ht="45" x14ac:dyDescent="0.25">
      <c r="A202" s="43"/>
      <c r="B202" s="44" t="s">
        <v>364</v>
      </c>
      <c r="C202" s="44">
        <v>1999</v>
      </c>
      <c r="D202" s="45"/>
      <c r="E202" s="45"/>
      <c r="F202" s="44" t="s">
        <v>17</v>
      </c>
      <c r="G202" s="44" t="s">
        <v>71</v>
      </c>
      <c r="H202" s="44" t="s">
        <v>365</v>
      </c>
      <c r="I202" s="44" t="s">
        <v>366</v>
      </c>
      <c r="J202" s="46">
        <v>0</v>
      </c>
      <c r="K202" s="46">
        <v>2</v>
      </c>
      <c r="L202" s="46">
        <v>50</v>
      </c>
      <c r="M202" s="46">
        <v>0</v>
      </c>
      <c r="N202" s="46"/>
      <c r="O202" s="46"/>
      <c r="P202" s="46"/>
      <c r="Q202" s="46"/>
      <c r="R202" s="46"/>
      <c r="S202" s="46">
        <v>0</v>
      </c>
      <c r="T202" s="46">
        <v>0</v>
      </c>
      <c r="U202" s="46">
        <v>2</v>
      </c>
      <c r="V202" s="46">
        <v>2</v>
      </c>
      <c r="W202" s="46"/>
      <c r="X202" s="46"/>
      <c r="Y202" s="46"/>
      <c r="Z202" s="46"/>
      <c r="AA202" s="46"/>
      <c r="AB202" s="46"/>
      <c r="AC202" s="46"/>
      <c r="AD202" s="46"/>
      <c r="AE202" s="46"/>
      <c r="AF202" s="43"/>
      <c r="AG202" s="47"/>
      <c r="AH202" s="43"/>
      <c r="AI202" s="47"/>
      <c r="AJ202" s="46"/>
      <c r="AK202" s="46"/>
      <c r="AL202" s="46"/>
      <c r="AM202" s="46"/>
      <c r="AN202" s="46">
        <v>0</v>
      </c>
      <c r="AO202" s="46">
        <v>0</v>
      </c>
      <c r="AP202" s="46">
        <v>50</v>
      </c>
      <c r="AQ202" s="46">
        <v>2</v>
      </c>
      <c r="AR202" s="46">
        <v>0</v>
      </c>
      <c r="AS202" s="46">
        <v>0</v>
      </c>
      <c r="AT202" s="46">
        <v>0</v>
      </c>
      <c r="AU202" s="46">
        <v>2</v>
      </c>
      <c r="AV202" s="46">
        <v>0</v>
      </c>
      <c r="AW202" s="46">
        <v>2</v>
      </c>
      <c r="AX202" s="46">
        <v>50</v>
      </c>
      <c r="AY202" s="46">
        <v>50</v>
      </c>
      <c r="AZ202" s="46"/>
      <c r="BA202" s="46"/>
      <c r="BB202" s="46"/>
      <c r="BC202" s="46"/>
      <c r="BD202" s="46"/>
      <c r="BE202" s="46"/>
      <c r="BF202" s="43"/>
      <c r="BG202" s="47"/>
      <c r="BH202" s="43"/>
      <c r="BI202" s="47"/>
      <c r="BJ202" s="47"/>
      <c r="BK202" s="47"/>
    </row>
  </sheetData>
  <mergeCells count="817">
    <mergeCell ref="BJ200:BJ202"/>
    <mergeCell ref="BK200:BK202"/>
    <mergeCell ref="AH200:AH202"/>
    <mergeCell ref="AI200:AI202"/>
    <mergeCell ref="BF200:BF202"/>
    <mergeCell ref="BG200:BG202"/>
    <mergeCell ref="BH200:BH202"/>
    <mergeCell ref="BI200:BI202"/>
    <mergeCell ref="BG197:BG199"/>
    <mergeCell ref="BH197:BH199"/>
    <mergeCell ref="BI197:BI199"/>
    <mergeCell ref="BJ197:BJ199"/>
    <mergeCell ref="BK197:BK199"/>
    <mergeCell ref="A200:A202"/>
    <mergeCell ref="D200:D202"/>
    <mergeCell ref="E200:E202"/>
    <mergeCell ref="AF200:AF202"/>
    <mergeCell ref="AG200:AG202"/>
    <mergeCell ref="BJ194:BJ196"/>
    <mergeCell ref="BK194:BK196"/>
    <mergeCell ref="A197:A199"/>
    <mergeCell ref="D197:D199"/>
    <mergeCell ref="E197:E199"/>
    <mergeCell ref="AF197:AF199"/>
    <mergeCell ref="AG197:AG199"/>
    <mergeCell ref="AH197:AH199"/>
    <mergeCell ref="AI197:AI199"/>
    <mergeCell ref="BF197:BF199"/>
    <mergeCell ref="AH194:AH196"/>
    <mergeCell ref="AI194:AI196"/>
    <mergeCell ref="BF194:BF196"/>
    <mergeCell ref="BG194:BG196"/>
    <mergeCell ref="BH194:BH196"/>
    <mergeCell ref="BI194:BI196"/>
    <mergeCell ref="A191:J191"/>
    <mergeCell ref="J192:AI192"/>
    <mergeCell ref="AJ192:BI192"/>
    <mergeCell ref="BJ192:BJ193"/>
    <mergeCell ref="BK192:BK193"/>
    <mergeCell ref="A194:A196"/>
    <mergeCell ref="D194:D196"/>
    <mergeCell ref="E194:E196"/>
    <mergeCell ref="AF194:AF196"/>
    <mergeCell ref="AG194:AG196"/>
    <mergeCell ref="BK187:BK189"/>
    <mergeCell ref="A192:A193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AI187:AI189"/>
    <mergeCell ref="BF187:BF189"/>
    <mergeCell ref="BG187:BG189"/>
    <mergeCell ref="BH187:BH189"/>
    <mergeCell ref="BI187:BI189"/>
    <mergeCell ref="BJ187:BJ189"/>
    <mergeCell ref="BH184:BH186"/>
    <mergeCell ref="BI184:BI186"/>
    <mergeCell ref="BJ184:BJ186"/>
    <mergeCell ref="BK184:BK186"/>
    <mergeCell ref="A187:A189"/>
    <mergeCell ref="D187:D189"/>
    <mergeCell ref="E187:E189"/>
    <mergeCell ref="AF187:AF189"/>
    <mergeCell ref="AG187:AG189"/>
    <mergeCell ref="AH187:AH189"/>
    <mergeCell ref="BK181:BK183"/>
    <mergeCell ref="A184:A186"/>
    <mergeCell ref="D184:D186"/>
    <mergeCell ref="E184:E186"/>
    <mergeCell ref="AF184:AF186"/>
    <mergeCell ref="AG184:AG186"/>
    <mergeCell ref="AH184:AH186"/>
    <mergeCell ref="AI184:AI186"/>
    <mergeCell ref="BF184:BF186"/>
    <mergeCell ref="BG184:BG186"/>
    <mergeCell ref="AI181:AI183"/>
    <mergeCell ref="BF181:BF183"/>
    <mergeCell ref="BG181:BG183"/>
    <mergeCell ref="BH181:BH183"/>
    <mergeCell ref="BI181:BI183"/>
    <mergeCell ref="BJ181:BJ183"/>
    <mergeCell ref="BH178:BH180"/>
    <mergeCell ref="BI178:BI180"/>
    <mergeCell ref="BJ178:BJ180"/>
    <mergeCell ref="BK178:BK180"/>
    <mergeCell ref="A181:A183"/>
    <mergeCell ref="D181:D183"/>
    <mergeCell ref="E181:E183"/>
    <mergeCell ref="AF181:AF183"/>
    <mergeCell ref="AG181:AG183"/>
    <mergeCell ref="AH181:AH183"/>
    <mergeCell ref="BK175:BK177"/>
    <mergeCell ref="A178:A180"/>
    <mergeCell ref="D178:D180"/>
    <mergeCell ref="E178:E180"/>
    <mergeCell ref="AF178:AF180"/>
    <mergeCell ref="AG178:AG180"/>
    <mergeCell ref="AH178:AH180"/>
    <mergeCell ref="AI178:AI180"/>
    <mergeCell ref="BF178:BF180"/>
    <mergeCell ref="BG178:BG180"/>
    <mergeCell ref="AI175:AI177"/>
    <mergeCell ref="BF175:BF177"/>
    <mergeCell ref="BG175:BG177"/>
    <mergeCell ref="BH175:BH177"/>
    <mergeCell ref="BI175:BI177"/>
    <mergeCell ref="BJ175:BJ177"/>
    <mergeCell ref="BH172:BH174"/>
    <mergeCell ref="BI172:BI174"/>
    <mergeCell ref="BJ172:BJ174"/>
    <mergeCell ref="BK172:BK174"/>
    <mergeCell ref="A175:A177"/>
    <mergeCell ref="D175:D177"/>
    <mergeCell ref="E175:E177"/>
    <mergeCell ref="AF175:AF177"/>
    <mergeCell ref="AG175:AG177"/>
    <mergeCell ref="AH175:AH177"/>
    <mergeCell ref="BK169:BK171"/>
    <mergeCell ref="A172:A174"/>
    <mergeCell ref="D172:D174"/>
    <mergeCell ref="E172:E174"/>
    <mergeCell ref="AF172:AF174"/>
    <mergeCell ref="AG172:AG174"/>
    <mergeCell ref="AH172:AH174"/>
    <mergeCell ref="AI172:AI174"/>
    <mergeCell ref="BF172:BF174"/>
    <mergeCell ref="BG172:BG174"/>
    <mergeCell ref="AI169:AI171"/>
    <mergeCell ref="BF169:BF171"/>
    <mergeCell ref="BG169:BG171"/>
    <mergeCell ref="BH169:BH171"/>
    <mergeCell ref="BI169:BI171"/>
    <mergeCell ref="BJ169:BJ171"/>
    <mergeCell ref="BH166:BH168"/>
    <mergeCell ref="BI166:BI168"/>
    <mergeCell ref="BJ166:BJ168"/>
    <mergeCell ref="BK166:BK168"/>
    <mergeCell ref="A169:A171"/>
    <mergeCell ref="D169:D171"/>
    <mergeCell ref="E169:E171"/>
    <mergeCell ref="AF169:AF171"/>
    <mergeCell ref="AG169:AG171"/>
    <mergeCell ref="AH169:AH171"/>
    <mergeCell ref="BK163:BK165"/>
    <mergeCell ref="A166:A168"/>
    <mergeCell ref="D166:D168"/>
    <mergeCell ref="E166:E168"/>
    <mergeCell ref="AF166:AF168"/>
    <mergeCell ref="AG166:AG168"/>
    <mergeCell ref="AH166:AH168"/>
    <mergeCell ref="AI166:AI168"/>
    <mergeCell ref="BF166:BF168"/>
    <mergeCell ref="BG166:BG168"/>
    <mergeCell ref="AI163:AI165"/>
    <mergeCell ref="BF163:BF165"/>
    <mergeCell ref="BG163:BG165"/>
    <mergeCell ref="BH163:BH165"/>
    <mergeCell ref="BI163:BI165"/>
    <mergeCell ref="BJ163:BJ165"/>
    <mergeCell ref="BH160:BH162"/>
    <mergeCell ref="BI160:BI162"/>
    <mergeCell ref="BJ160:BJ162"/>
    <mergeCell ref="BK160:BK162"/>
    <mergeCell ref="A163:A165"/>
    <mergeCell ref="D163:D165"/>
    <mergeCell ref="E163:E165"/>
    <mergeCell ref="AF163:AF165"/>
    <mergeCell ref="AG163:AG165"/>
    <mergeCell ref="AH163:AH165"/>
    <mergeCell ref="BK157:BK159"/>
    <mergeCell ref="A160:A162"/>
    <mergeCell ref="D160:D162"/>
    <mergeCell ref="E160:E162"/>
    <mergeCell ref="AF160:AF162"/>
    <mergeCell ref="AG160:AG162"/>
    <mergeCell ref="AH160:AH162"/>
    <mergeCell ref="AI160:AI162"/>
    <mergeCell ref="BF160:BF162"/>
    <mergeCell ref="BG160:BG162"/>
    <mergeCell ref="AI157:AI159"/>
    <mergeCell ref="BF157:BF159"/>
    <mergeCell ref="BG157:BG159"/>
    <mergeCell ref="BH157:BH159"/>
    <mergeCell ref="BI157:BI159"/>
    <mergeCell ref="BJ157:BJ159"/>
    <mergeCell ref="BH154:BH156"/>
    <mergeCell ref="BI154:BI156"/>
    <mergeCell ref="BJ154:BJ156"/>
    <mergeCell ref="BK154:BK156"/>
    <mergeCell ref="A157:A159"/>
    <mergeCell ref="D157:D159"/>
    <mergeCell ref="E157:E159"/>
    <mergeCell ref="AF157:AF159"/>
    <mergeCell ref="AG157:AG159"/>
    <mergeCell ref="AH157:AH159"/>
    <mergeCell ref="BK151:BK153"/>
    <mergeCell ref="A154:A156"/>
    <mergeCell ref="D154:D156"/>
    <mergeCell ref="E154:E156"/>
    <mergeCell ref="AF154:AF156"/>
    <mergeCell ref="AG154:AG156"/>
    <mergeCell ref="AH154:AH156"/>
    <mergeCell ref="AI154:AI156"/>
    <mergeCell ref="BF154:BF156"/>
    <mergeCell ref="BG154:BG156"/>
    <mergeCell ref="AI151:AI153"/>
    <mergeCell ref="BF151:BF153"/>
    <mergeCell ref="BG151:BG153"/>
    <mergeCell ref="BH151:BH153"/>
    <mergeCell ref="BI151:BI153"/>
    <mergeCell ref="BJ151:BJ153"/>
    <mergeCell ref="A151:A153"/>
    <mergeCell ref="D151:D153"/>
    <mergeCell ref="E151:E153"/>
    <mergeCell ref="AF151:AF153"/>
    <mergeCell ref="AG151:AG153"/>
    <mergeCell ref="AH151:AH153"/>
    <mergeCell ref="BF148:BF150"/>
    <mergeCell ref="BG148:BG150"/>
    <mergeCell ref="BH148:BH150"/>
    <mergeCell ref="BI148:BI150"/>
    <mergeCell ref="BJ148:BJ150"/>
    <mergeCell ref="BK148:BK150"/>
    <mergeCell ref="AJ146:BI146"/>
    <mergeCell ref="BJ146:BJ147"/>
    <mergeCell ref="BK146:BK147"/>
    <mergeCell ref="A148:A150"/>
    <mergeCell ref="D148:D150"/>
    <mergeCell ref="E148:E150"/>
    <mergeCell ref="AF148:AF150"/>
    <mergeCell ref="AG148:AG150"/>
    <mergeCell ref="AH148:AH150"/>
    <mergeCell ref="AI148:AI150"/>
    <mergeCell ref="F146:F147"/>
    <mergeCell ref="G146:G147"/>
    <mergeCell ref="H146:H147"/>
    <mergeCell ref="I146:I147"/>
    <mergeCell ref="A145:J145"/>
    <mergeCell ref="J146:AI146"/>
    <mergeCell ref="BG141:BG143"/>
    <mergeCell ref="BH141:BH143"/>
    <mergeCell ref="BI141:BI143"/>
    <mergeCell ref="BJ141:BJ143"/>
    <mergeCell ref="BK141:BK143"/>
    <mergeCell ref="A146:A147"/>
    <mergeCell ref="B146:B147"/>
    <mergeCell ref="C146:C147"/>
    <mergeCell ref="D146:D147"/>
    <mergeCell ref="E146:E147"/>
    <mergeCell ref="BJ138:BJ140"/>
    <mergeCell ref="BK138:BK140"/>
    <mergeCell ref="A141:A143"/>
    <mergeCell ref="D141:D143"/>
    <mergeCell ref="E141:E143"/>
    <mergeCell ref="AF141:AF143"/>
    <mergeCell ref="AG141:AG143"/>
    <mergeCell ref="AH141:AH143"/>
    <mergeCell ref="AI141:AI143"/>
    <mergeCell ref="BF141:BF143"/>
    <mergeCell ref="AH138:AH140"/>
    <mergeCell ref="AI138:AI140"/>
    <mergeCell ref="BF138:BF140"/>
    <mergeCell ref="BG138:BG140"/>
    <mergeCell ref="BH138:BH140"/>
    <mergeCell ref="BI138:BI140"/>
    <mergeCell ref="BG135:BG137"/>
    <mergeCell ref="BH135:BH137"/>
    <mergeCell ref="BI135:BI137"/>
    <mergeCell ref="BJ135:BJ137"/>
    <mergeCell ref="BK135:BK137"/>
    <mergeCell ref="A138:A140"/>
    <mergeCell ref="D138:D140"/>
    <mergeCell ref="E138:E140"/>
    <mergeCell ref="AF138:AF140"/>
    <mergeCell ref="AG138:AG140"/>
    <mergeCell ref="BJ132:BJ134"/>
    <mergeCell ref="BK132:BK134"/>
    <mergeCell ref="A135:A137"/>
    <mergeCell ref="D135:D137"/>
    <mergeCell ref="E135:E137"/>
    <mergeCell ref="AF135:AF137"/>
    <mergeCell ref="AG135:AG137"/>
    <mergeCell ref="AH135:AH137"/>
    <mergeCell ref="AI135:AI137"/>
    <mergeCell ref="BF135:BF137"/>
    <mergeCell ref="AH132:AH134"/>
    <mergeCell ref="AI132:AI134"/>
    <mergeCell ref="BF132:BF134"/>
    <mergeCell ref="BG132:BG134"/>
    <mergeCell ref="BH132:BH134"/>
    <mergeCell ref="BI132:BI134"/>
    <mergeCell ref="BG129:BG131"/>
    <mergeCell ref="BH129:BH131"/>
    <mergeCell ref="BI129:BI131"/>
    <mergeCell ref="BJ129:BJ131"/>
    <mergeCell ref="BK129:BK131"/>
    <mergeCell ref="A132:A134"/>
    <mergeCell ref="D132:D134"/>
    <mergeCell ref="E132:E134"/>
    <mergeCell ref="AF132:AF134"/>
    <mergeCell ref="AG132:AG134"/>
    <mergeCell ref="BJ126:BJ128"/>
    <mergeCell ref="BK126:BK128"/>
    <mergeCell ref="A129:A131"/>
    <mergeCell ref="D129:D131"/>
    <mergeCell ref="E129:E131"/>
    <mergeCell ref="AF129:AF131"/>
    <mergeCell ref="AG129:AG131"/>
    <mergeCell ref="AH129:AH131"/>
    <mergeCell ref="AI129:AI131"/>
    <mergeCell ref="BF129:BF131"/>
    <mergeCell ref="AH126:AH128"/>
    <mergeCell ref="AI126:AI128"/>
    <mergeCell ref="BF126:BF128"/>
    <mergeCell ref="BG126:BG128"/>
    <mergeCell ref="BH126:BH128"/>
    <mergeCell ref="BI126:BI128"/>
    <mergeCell ref="BG123:BG125"/>
    <mergeCell ref="BH123:BH125"/>
    <mergeCell ref="BI123:BI125"/>
    <mergeCell ref="BJ123:BJ125"/>
    <mergeCell ref="BK123:BK125"/>
    <mergeCell ref="A126:A128"/>
    <mergeCell ref="D126:D128"/>
    <mergeCell ref="E126:E128"/>
    <mergeCell ref="AF126:AF128"/>
    <mergeCell ref="AG126:AG128"/>
    <mergeCell ref="BJ120:BJ122"/>
    <mergeCell ref="BK120:BK122"/>
    <mergeCell ref="A123:A125"/>
    <mergeCell ref="D123:D125"/>
    <mergeCell ref="E123:E125"/>
    <mergeCell ref="AF123:AF125"/>
    <mergeCell ref="AG123:AG125"/>
    <mergeCell ref="AH123:AH125"/>
    <mergeCell ref="AI123:AI125"/>
    <mergeCell ref="BF123:BF125"/>
    <mergeCell ref="AH120:AH122"/>
    <mergeCell ref="AI120:AI122"/>
    <mergeCell ref="BF120:BF122"/>
    <mergeCell ref="BG120:BG122"/>
    <mergeCell ref="BH120:BH122"/>
    <mergeCell ref="BI120:BI122"/>
    <mergeCell ref="A117:J117"/>
    <mergeCell ref="J118:AI118"/>
    <mergeCell ref="AJ118:BI118"/>
    <mergeCell ref="BJ118:BJ119"/>
    <mergeCell ref="BK118:BK119"/>
    <mergeCell ref="A120:A122"/>
    <mergeCell ref="D120:D122"/>
    <mergeCell ref="E120:E122"/>
    <mergeCell ref="AF120:AF122"/>
    <mergeCell ref="AG120:AG122"/>
    <mergeCell ref="BK107:BK111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A107:A111"/>
    <mergeCell ref="D107:D111"/>
    <mergeCell ref="E107:E111"/>
    <mergeCell ref="AF107:AF111"/>
    <mergeCell ref="AG107:AG111"/>
    <mergeCell ref="AH107:AH111"/>
    <mergeCell ref="AI107:AI111"/>
    <mergeCell ref="BF107:BF111"/>
    <mergeCell ref="BG107:BG111"/>
    <mergeCell ref="BH107:BH111"/>
    <mergeCell ref="BI107:BI111"/>
    <mergeCell ref="BJ107:BJ111"/>
    <mergeCell ref="BK104:BK106"/>
    <mergeCell ref="AI104:AI106"/>
    <mergeCell ref="BF104:BF106"/>
    <mergeCell ref="BG104:BG106"/>
    <mergeCell ref="BH104:BH106"/>
    <mergeCell ref="BI104:BI106"/>
    <mergeCell ref="BJ104:BJ106"/>
    <mergeCell ref="BH101:BH103"/>
    <mergeCell ref="BI101:BI103"/>
    <mergeCell ref="BJ101:BJ103"/>
    <mergeCell ref="BK101:BK103"/>
    <mergeCell ref="A104:A106"/>
    <mergeCell ref="D104:D106"/>
    <mergeCell ref="E104:E106"/>
    <mergeCell ref="AF104:AF106"/>
    <mergeCell ref="AG104:AG106"/>
    <mergeCell ref="AH104:AH106"/>
    <mergeCell ref="BK98:BK100"/>
    <mergeCell ref="A101:A103"/>
    <mergeCell ref="D101:D103"/>
    <mergeCell ref="E101:E103"/>
    <mergeCell ref="AF101:AF103"/>
    <mergeCell ref="AG101:AG103"/>
    <mergeCell ref="AH101:AH103"/>
    <mergeCell ref="AI101:AI103"/>
    <mergeCell ref="BF101:BF103"/>
    <mergeCell ref="BG101:BG103"/>
    <mergeCell ref="AI98:AI100"/>
    <mergeCell ref="BF98:BF100"/>
    <mergeCell ref="BG98:BG100"/>
    <mergeCell ref="BH98:BH100"/>
    <mergeCell ref="BI98:BI100"/>
    <mergeCell ref="BJ98:BJ100"/>
    <mergeCell ref="BH95:BH97"/>
    <mergeCell ref="BI95:BI97"/>
    <mergeCell ref="BJ95:BJ97"/>
    <mergeCell ref="BK95:BK97"/>
    <mergeCell ref="A98:A100"/>
    <mergeCell ref="D98:D100"/>
    <mergeCell ref="E98:E100"/>
    <mergeCell ref="AF98:AF100"/>
    <mergeCell ref="AG98:AG100"/>
    <mergeCell ref="AH98:AH100"/>
    <mergeCell ref="BK92:BK94"/>
    <mergeCell ref="A95:A97"/>
    <mergeCell ref="D95:D97"/>
    <mergeCell ref="E95:E97"/>
    <mergeCell ref="AF95:AF97"/>
    <mergeCell ref="AG95:AG97"/>
    <mergeCell ref="AH95:AH97"/>
    <mergeCell ref="AI95:AI97"/>
    <mergeCell ref="BF95:BF97"/>
    <mergeCell ref="BG95:BG97"/>
    <mergeCell ref="AI92:AI94"/>
    <mergeCell ref="BF92:BF94"/>
    <mergeCell ref="BG92:BG94"/>
    <mergeCell ref="BH92:BH94"/>
    <mergeCell ref="BI92:BI94"/>
    <mergeCell ref="BJ92:BJ94"/>
    <mergeCell ref="BH89:BH91"/>
    <mergeCell ref="BI89:BI91"/>
    <mergeCell ref="BJ89:BJ91"/>
    <mergeCell ref="BK89:BK91"/>
    <mergeCell ref="A92:A94"/>
    <mergeCell ref="D92:D94"/>
    <mergeCell ref="E92:E94"/>
    <mergeCell ref="AF92:AF94"/>
    <mergeCell ref="AG92:AG94"/>
    <mergeCell ref="AH92:AH94"/>
    <mergeCell ref="BK86:BK88"/>
    <mergeCell ref="A89:A91"/>
    <mergeCell ref="D89:D91"/>
    <mergeCell ref="E89:E91"/>
    <mergeCell ref="AF89:AF91"/>
    <mergeCell ref="AG89:AG91"/>
    <mergeCell ref="AH89:AH91"/>
    <mergeCell ref="AI89:AI91"/>
    <mergeCell ref="BF89:BF91"/>
    <mergeCell ref="BG89:BG91"/>
    <mergeCell ref="AI86:AI88"/>
    <mergeCell ref="BF86:BF88"/>
    <mergeCell ref="BG86:BG88"/>
    <mergeCell ref="BH86:BH88"/>
    <mergeCell ref="BI86:BI88"/>
    <mergeCell ref="BJ86:BJ88"/>
    <mergeCell ref="A86:A88"/>
    <mergeCell ref="D86:D88"/>
    <mergeCell ref="E86:E88"/>
    <mergeCell ref="AF86:AF88"/>
    <mergeCell ref="AG86:AG88"/>
    <mergeCell ref="AH86:AH88"/>
    <mergeCell ref="I84:I85"/>
    <mergeCell ref="A83:J83"/>
    <mergeCell ref="J84:AI84"/>
    <mergeCell ref="AJ84:BI84"/>
    <mergeCell ref="BJ84:BJ85"/>
    <mergeCell ref="BK84:BK85"/>
    <mergeCell ref="BJ79:BJ81"/>
    <mergeCell ref="BK79:BK81"/>
    <mergeCell ref="A84:A85"/>
    <mergeCell ref="B84:B85"/>
    <mergeCell ref="C84:C85"/>
    <mergeCell ref="D84:D85"/>
    <mergeCell ref="E84:E85"/>
    <mergeCell ref="F84:F85"/>
    <mergeCell ref="G84:G85"/>
    <mergeCell ref="H84:H85"/>
    <mergeCell ref="AH79:AH81"/>
    <mergeCell ref="AI79:AI81"/>
    <mergeCell ref="BF79:BF81"/>
    <mergeCell ref="BG79:BG81"/>
    <mergeCell ref="BH79:BH81"/>
    <mergeCell ref="BI79:BI81"/>
    <mergeCell ref="BG76:BG78"/>
    <mergeCell ref="BH76:BH78"/>
    <mergeCell ref="BI76:BI78"/>
    <mergeCell ref="BJ76:BJ78"/>
    <mergeCell ref="BK76:BK78"/>
    <mergeCell ref="A79:A81"/>
    <mergeCell ref="D79:D81"/>
    <mergeCell ref="E79:E81"/>
    <mergeCell ref="AF79:AF81"/>
    <mergeCell ref="AG79:AG81"/>
    <mergeCell ref="BJ73:BJ75"/>
    <mergeCell ref="BK73:BK75"/>
    <mergeCell ref="A76:A78"/>
    <mergeCell ref="D76:D78"/>
    <mergeCell ref="E76:E78"/>
    <mergeCell ref="AF76:AF78"/>
    <mergeCell ref="AG76:AG78"/>
    <mergeCell ref="AH76:AH78"/>
    <mergeCell ref="AI76:AI78"/>
    <mergeCell ref="BF76:BF78"/>
    <mergeCell ref="AH73:AH75"/>
    <mergeCell ref="AI73:AI75"/>
    <mergeCell ref="BF73:BF75"/>
    <mergeCell ref="BG73:BG75"/>
    <mergeCell ref="BH73:BH75"/>
    <mergeCell ref="BI73:BI75"/>
    <mergeCell ref="BG70:BG72"/>
    <mergeCell ref="BH70:BH72"/>
    <mergeCell ref="BI70:BI72"/>
    <mergeCell ref="BJ70:BJ72"/>
    <mergeCell ref="BK70:BK72"/>
    <mergeCell ref="A73:A75"/>
    <mergeCell ref="D73:D75"/>
    <mergeCell ref="E73:E75"/>
    <mergeCell ref="AF73:AF75"/>
    <mergeCell ref="AG73:AG75"/>
    <mergeCell ref="BJ67:BJ69"/>
    <mergeCell ref="BK67:BK69"/>
    <mergeCell ref="A70:A72"/>
    <mergeCell ref="D70:D72"/>
    <mergeCell ref="E70:E72"/>
    <mergeCell ref="AF70:AF72"/>
    <mergeCell ref="AG70:AG72"/>
    <mergeCell ref="AH70:AH72"/>
    <mergeCell ref="AI70:AI72"/>
    <mergeCell ref="BF70:BF72"/>
    <mergeCell ref="AH67:AH69"/>
    <mergeCell ref="AI67:AI69"/>
    <mergeCell ref="BF67:BF69"/>
    <mergeCell ref="BG67:BG69"/>
    <mergeCell ref="BH67:BH69"/>
    <mergeCell ref="BI67:BI69"/>
    <mergeCell ref="BG64:BG66"/>
    <mergeCell ref="BH64:BH66"/>
    <mergeCell ref="BI64:BI66"/>
    <mergeCell ref="BJ64:BJ66"/>
    <mergeCell ref="BK64:BK66"/>
    <mergeCell ref="A67:A69"/>
    <mergeCell ref="D67:D69"/>
    <mergeCell ref="E67:E69"/>
    <mergeCell ref="AF67:AF69"/>
    <mergeCell ref="AG67:AG69"/>
    <mergeCell ref="BJ61:BJ63"/>
    <mergeCell ref="BK61:BK63"/>
    <mergeCell ref="A64:A66"/>
    <mergeCell ref="D64:D66"/>
    <mergeCell ref="E64:E66"/>
    <mergeCell ref="AF64:AF66"/>
    <mergeCell ref="AG64:AG66"/>
    <mergeCell ref="AH64:AH66"/>
    <mergeCell ref="AI64:AI66"/>
    <mergeCell ref="BF64:BF66"/>
    <mergeCell ref="AH61:AH63"/>
    <mergeCell ref="AI61:AI63"/>
    <mergeCell ref="BF61:BF63"/>
    <mergeCell ref="BG61:BG63"/>
    <mergeCell ref="BH61:BH63"/>
    <mergeCell ref="BI61:BI63"/>
    <mergeCell ref="BG58:BG60"/>
    <mergeCell ref="BH58:BH60"/>
    <mergeCell ref="BI58:BI60"/>
    <mergeCell ref="BJ58:BJ60"/>
    <mergeCell ref="BK58:BK60"/>
    <mergeCell ref="A61:A63"/>
    <mergeCell ref="D61:D63"/>
    <mergeCell ref="E61:E63"/>
    <mergeCell ref="AF61:AF63"/>
    <mergeCell ref="AG61:AG63"/>
    <mergeCell ref="BJ55:BJ57"/>
    <mergeCell ref="BK55:BK57"/>
    <mergeCell ref="A58:A60"/>
    <mergeCell ref="D58:D60"/>
    <mergeCell ref="E58:E60"/>
    <mergeCell ref="AF58:AF60"/>
    <mergeCell ref="AG58:AG60"/>
    <mergeCell ref="AH58:AH60"/>
    <mergeCell ref="AI58:AI60"/>
    <mergeCell ref="BF58:BF60"/>
    <mergeCell ref="AH55:AH57"/>
    <mergeCell ref="AI55:AI57"/>
    <mergeCell ref="BF55:BF57"/>
    <mergeCell ref="BG55:BG57"/>
    <mergeCell ref="BH55:BH57"/>
    <mergeCell ref="BI55:BI57"/>
    <mergeCell ref="BG52:BG54"/>
    <mergeCell ref="BH52:BH54"/>
    <mergeCell ref="BI52:BI54"/>
    <mergeCell ref="BJ52:BJ54"/>
    <mergeCell ref="BK52:BK54"/>
    <mergeCell ref="A55:A57"/>
    <mergeCell ref="D55:D57"/>
    <mergeCell ref="E55:E57"/>
    <mergeCell ref="AF55:AF57"/>
    <mergeCell ref="AG55:AG57"/>
    <mergeCell ref="BJ49:BJ51"/>
    <mergeCell ref="BK49:BK51"/>
    <mergeCell ref="A52:A54"/>
    <mergeCell ref="D52:D54"/>
    <mergeCell ref="E52:E54"/>
    <mergeCell ref="AF52:AF54"/>
    <mergeCell ref="AG52:AG54"/>
    <mergeCell ref="AH52:AH54"/>
    <mergeCell ref="AI52:AI54"/>
    <mergeCell ref="BF52:BF54"/>
    <mergeCell ref="AH49:AH51"/>
    <mergeCell ref="AI49:AI51"/>
    <mergeCell ref="BF49:BF51"/>
    <mergeCell ref="BG49:BG51"/>
    <mergeCell ref="BH49:BH51"/>
    <mergeCell ref="BI49:BI51"/>
    <mergeCell ref="BG46:BG48"/>
    <mergeCell ref="BH46:BH48"/>
    <mergeCell ref="BI46:BI48"/>
    <mergeCell ref="BJ46:BJ48"/>
    <mergeCell ref="BK46:BK48"/>
    <mergeCell ref="A49:A51"/>
    <mergeCell ref="D49:D51"/>
    <mergeCell ref="E49:E51"/>
    <mergeCell ref="AF49:AF51"/>
    <mergeCell ref="AG49:AG51"/>
    <mergeCell ref="BJ43:BJ45"/>
    <mergeCell ref="BK43:BK45"/>
    <mergeCell ref="A46:A48"/>
    <mergeCell ref="D46:D48"/>
    <mergeCell ref="E46:E48"/>
    <mergeCell ref="AF46:AF48"/>
    <mergeCell ref="AG46:AG48"/>
    <mergeCell ref="AH46:AH48"/>
    <mergeCell ref="AI46:AI48"/>
    <mergeCell ref="BF46:BF48"/>
    <mergeCell ref="AH43:AH45"/>
    <mergeCell ref="AI43:AI45"/>
    <mergeCell ref="BF43:BF45"/>
    <mergeCell ref="BG43:BG45"/>
    <mergeCell ref="BH43:BH45"/>
    <mergeCell ref="BI43:BI45"/>
    <mergeCell ref="BG40:BG42"/>
    <mergeCell ref="BH40:BH42"/>
    <mergeCell ref="BI40:BI42"/>
    <mergeCell ref="BJ40:BJ42"/>
    <mergeCell ref="BK40:BK42"/>
    <mergeCell ref="A43:A45"/>
    <mergeCell ref="D43:D45"/>
    <mergeCell ref="E43:E45"/>
    <mergeCell ref="AF43:AF45"/>
    <mergeCell ref="AG43:AG45"/>
    <mergeCell ref="BJ37:BJ39"/>
    <mergeCell ref="BK37:BK39"/>
    <mergeCell ref="A40:A42"/>
    <mergeCell ref="D40:D42"/>
    <mergeCell ref="E40:E42"/>
    <mergeCell ref="AF40:AF42"/>
    <mergeCell ref="AG40:AG42"/>
    <mergeCell ref="AH40:AH42"/>
    <mergeCell ref="AI40:AI42"/>
    <mergeCell ref="BF40:BF42"/>
    <mergeCell ref="AH37:AH39"/>
    <mergeCell ref="AI37:AI39"/>
    <mergeCell ref="BF37:BF39"/>
    <mergeCell ref="BG37:BG39"/>
    <mergeCell ref="BH37:BH39"/>
    <mergeCell ref="BI37:BI39"/>
    <mergeCell ref="BG34:BG36"/>
    <mergeCell ref="BH34:BH36"/>
    <mergeCell ref="BI34:BI36"/>
    <mergeCell ref="BJ34:BJ36"/>
    <mergeCell ref="BK34:BK36"/>
    <mergeCell ref="A37:A39"/>
    <mergeCell ref="D37:D39"/>
    <mergeCell ref="E37:E39"/>
    <mergeCell ref="AF37:AF39"/>
    <mergeCell ref="AG37:AG39"/>
    <mergeCell ref="BJ31:BJ33"/>
    <mergeCell ref="BK31:BK33"/>
    <mergeCell ref="A34:A36"/>
    <mergeCell ref="D34:D36"/>
    <mergeCell ref="E34:E36"/>
    <mergeCell ref="AF34:AF36"/>
    <mergeCell ref="AG34:AG36"/>
    <mergeCell ref="AH34:AH36"/>
    <mergeCell ref="AI34:AI36"/>
    <mergeCell ref="BF34:BF36"/>
    <mergeCell ref="AH31:AH33"/>
    <mergeCell ref="AI31:AI33"/>
    <mergeCell ref="BF31:BF33"/>
    <mergeCell ref="BG31:BG33"/>
    <mergeCell ref="BH31:BH33"/>
    <mergeCell ref="BI31:BI33"/>
    <mergeCell ref="BG28:BG30"/>
    <mergeCell ref="BH28:BH30"/>
    <mergeCell ref="BI28:BI30"/>
    <mergeCell ref="BJ28:BJ30"/>
    <mergeCell ref="BK28:BK30"/>
    <mergeCell ref="A31:A33"/>
    <mergeCell ref="D31:D33"/>
    <mergeCell ref="E31:E33"/>
    <mergeCell ref="AF31:AF33"/>
    <mergeCell ref="AG31:AG33"/>
    <mergeCell ref="BJ25:BJ27"/>
    <mergeCell ref="BK25:BK27"/>
    <mergeCell ref="A28:A30"/>
    <mergeCell ref="D28:D30"/>
    <mergeCell ref="E28:E30"/>
    <mergeCell ref="AF28:AF30"/>
    <mergeCell ref="AG28:AG30"/>
    <mergeCell ref="AH28:AH30"/>
    <mergeCell ref="AI28:AI30"/>
    <mergeCell ref="BF28:BF30"/>
    <mergeCell ref="AH25:AH27"/>
    <mergeCell ref="AI25:AI27"/>
    <mergeCell ref="BF25:BF27"/>
    <mergeCell ref="BG25:BG27"/>
    <mergeCell ref="BH25:BH27"/>
    <mergeCell ref="BI25:BI27"/>
    <mergeCell ref="BG22:BG24"/>
    <mergeCell ref="BH22:BH24"/>
    <mergeCell ref="BI22:BI24"/>
    <mergeCell ref="BJ22:BJ24"/>
    <mergeCell ref="BK22:BK24"/>
    <mergeCell ref="A25:A27"/>
    <mergeCell ref="D25:D27"/>
    <mergeCell ref="E25:E27"/>
    <mergeCell ref="AF25:AF27"/>
    <mergeCell ref="AG25:AG27"/>
    <mergeCell ref="BJ19:BJ21"/>
    <mergeCell ref="BK19:BK21"/>
    <mergeCell ref="A22:A24"/>
    <mergeCell ref="D22:D24"/>
    <mergeCell ref="E22:E24"/>
    <mergeCell ref="AF22:AF24"/>
    <mergeCell ref="AG22:AG24"/>
    <mergeCell ref="AH22:AH24"/>
    <mergeCell ref="AI22:AI24"/>
    <mergeCell ref="BF22:BF24"/>
    <mergeCell ref="AH19:AH21"/>
    <mergeCell ref="AI19:AI21"/>
    <mergeCell ref="BF19:BF21"/>
    <mergeCell ref="BG19:BG21"/>
    <mergeCell ref="BH19:BH21"/>
    <mergeCell ref="BI19:BI21"/>
    <mergeCell ref="BG16:BG18"/>
    <mergeCell ref="BH16:BH18"/>
    <mergeCell ref="BI16:BI18"/>
    <mergeCell ref="BJ16:BJ18"/>
    <mergeCell ref="BK16:BK18"/>
    <mergeCell ref="A19:A21"/>
    <mergeCell ref="D19:D21"/>
    <mergeCell ref="E19:E21"/>
    <mergeCell ref="AF19:AF21"/>
    <mergeCell ref="AG19:AG21"/>
    <mergeCell ref="BJ13:BJ15"/>
    <mergeCell ref="BK13:BK15"/>
    <mergeCell ref="A16:A18"/>
    <mergeCell ref="D16:D18"/>
    <mergeCell ref="E16:E18"/>
    <mergeCell ref="AF16:AF18"/>
    <mergeCell ref="AG16:AG18"/>
    <mergeCell ref="AH16:AH18"/>
    <mergeCell ref="AI16:AI18"/>
    <mergeCell ref="BF16:BF18"/>
    <mergeCell ref="AH13:AH15"/>
    <mergeCell ref="AI13:AI15"/>
    <mergeCell ref="BF13:BF15"/>
    <mergeCell ref="BG13:BG15"/>
    <mergeCell ref="BH13:BH15"/>
    <mergeCell ref="BI13:BI15"/>
    <mergeCell ref="BG10:BG12"/>
    <mergeCell ref="BH10:BH12"/>
    <mergeCell ref="BI10:BI12"/>
    <mergeCell ref="BJ10:BJ12"/>
    <mergeCell ref="BK10:BK12"/>
    <mergeCell ref="A13:A15"/>
    <mergeCell ref="D13:D15"/>
    <mergeCell ref="E13:E15"/>
    <mergeCell ref="AF13:AF15"/>
    <mergeCell ref="AG13:AG15"/>
    <mergeCell ref="BJ8:BJ9"/>
    <mergeCell ref="BK8:BK9"/>
    <mergeCell ref="A10:A12"/>
    <mergeCell ref="D10:D12"/>
    <mergeCell ref="E10:E12"/>
    <mergeCell ref="AF10:AF12"/>
    <mergeCell ref="AG10:AG12"/>
    <mergeCell ref="AH10:AH12"/>
    <mergeCell ref="AI10:AI12"/>
    <mergeCell ref="BF10:BF12"/>
    <mergeCell ref="G8:G9"/>
    <mergeCell ref="H8:H9"/>
    <mergeCell ref="I8:I9"/>
    <mergeCell ref="A7:J7"/>
    <mergeCell ref="J8:AI8"/>
    <mergeCell ref="AJ8:BI8"/>
    <mergeCell ref="A8:A9"/>
    <mergeCell ref="B8:B9"/>
    <mergeCell ref="C8:C9"/>
    <mergeCell ref="D8:D9"/>
    <mergeCell ref="E8:E9"/>
    <mergeCell ref="F8:F9"/>
    <mergeCell ref="A1:BK1"/>
    <mergeCell ref="A2:BK2"/>
    <mergeCell ref="A3:B3"/>
    <mergeCell ref="C3:BK3"/>
    <mergeCell ref="A4:BK4"/>
    <mergeCell ref="A5:BK5"/>
  </mergeCells>
  <pageMargins left="0.7" right="0.7" top="0.75" bottom="0.75" header="0.3" footer="0.3"/>
  <pageSetup paperSize="9" orientation="landscape" horizontalDpi="300" verticalDpi="300" copies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3" width="7" style="1" customWidth="1"/>
    <col min="14" max="14" width="4.85546875" style="1" customWidth="1"/>
    <col min="15" max="16" width="7" style="1" customWidth="1"/>
    <col min="17" max="16384" width="9.140625" style="1"/>
  </cols>
  <sheetData>
    <row r="1" spans="1:17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1" x14ac:dyDescent="0.25">
      <c r="A4" s="18" t="s">
        <v>892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23.25" x14ac:dyDescent="0.25">
      <c r="A5" s="19" t="s">
        <v>836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7" spans="1:17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17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4" t="s">
        <v>839</v>
      </c>
      <c r="K8" s="25"/>
      <c r="L8" s="26"/>
      <c r="M8" s="24" t="s">
        <v>843</v>
      </c>
      <c r="N8" s="25"/>
      <c r="O8" s="26"/>
      <c r="P8" s="22" t="s">
        <v>844</v>
      </c>
      <c r="Q8" s="22" t="s">
        <v>845</v>
      </c>
    </row>
    <row r="9" spans="1:17" x14ac:dyDescent="0.25">
      <c r="A9" s="23"/>
      <c r="B9" s="23"/>
      <c r="C9" s="23"/>
      <c r="D9" s="23"/>
      <c r="E9" s="23"/>
      <c r="F9" s="23"/>
      <c r="G9" s="23"/>
      <c r="H9" s="23"/>
      <c r="I9" s="23"/>
      <c r="J9" s="27" t="s">
        <v>840</v>
      </c>
      <c r="K9" s="27" t="s">
        <v>841</v>
      </c>
      <c r="L9" s="27" t="s">
        <v>842</v>
      </c>
      <c r="M9" s="27" t="s">
        <v>840</v>
      </c>
      <c r="N9" s="27" t="s">
        <v>841</v>
      </c>
      <c r="O9" s="27" t="s">
        <v>842</v>
      </c>
      <c r="P9" s="23"/>
      <c r="Q9" s="23"/>
    </row>
    <row r="10" spans="1:17" ht="225" x14ac:dyDescent="0.25">
      <c r="A10" s="32">
        <v>1</v>
      </c>
      <c r="B10" s="33" t="s">
        <v>893</v>
      </c>
      <c r="C10" s="33" t="s">
        <v>894</v>
      </c>
      <c r="D10" s="33">
        <v>1999</v>
      </c>
      <c r="E10" s="33">
        <v>1998</v>
      </c>
      <c r="F10" s="33" t="s">
        <v>895</v>
      </c>
      <c r="G10" s="33" t="s">
        <v>896</v>
      </c>
      <c r="H10" s="33" t="s">
        <v>897</v>
      </c>
      <c r="I10" s="33" t="s">
        <v>898</v>
      </c>
      <c r="J10" s="34">
        <v>120.80999755859375</v>
      </c>
      <c r="K10" s="32">
        <v>6</v>
      </c>
      <c r="L10" s="34">
        <f>J10+K10</f>
        <v>126.80999755859375</v>
      </c>
      <c r="M10" s="34">
        <v>145.27000427246094</v>
      </c>
      <c r="N10" s="32">
        <v>30</v>
      </c>
      <c r="O10" s="34">
        <f>M10+N10</f>
        <v>175.27000427246094</v>
      </c>
      <c r="P10" s="34">
        <f t="shared" ref="P10:P33" si="0">MIN(O10,L10)</f>
        <v>126.80999755859375</v>
      </c>
      <c r="Q10" s="34">
        <f t="shared" ref="Q10:Q33" si="1">IF( AND(ISNUMBER(P$10),ISNUMBER(P10)),(P10-P$10)/P$10*100,"")</f>
        <v>0</v>
      </c>
    </row>
    <row r="11" spans="1:17" ht="165" x14ac:dyDescent="0.25">
      <c r="A11" s="5">
        <v>2</v>
      </c>
      <c r="B11" s="11" t="s">
        <v>899</v>
      </c>
      <c r="C11" s="11" t="s">
        <v>900</v>
      </c>
      <c r="D11" s="11">
        <v>2000</v>
      </c>
      <c r="E11" s="11">
        <v>1998</v>
      </c>
      <c r="F11" s="11" t="s">
        <v>901</v>
      </c>
      <c r="G11" s="11" t="s">
        <v>71</v>
      </c>
      <c r="H11" s="11" t="s">
        <v>902</v>
      </c>
      <c r="I11" s="11" t="s">
        <v>903</v>
      </c>
      <c r="J11" s="35">
        <v>144.74000549316406</v>
      </c>
      <c r="K11" s="5">
        <v>60</v>
      </c>
      <c r="L11" s="35">
        <f>J11+K11</f>
        <v>204.74000549316406</v>
      </c>
      <c r="M11" s="35">
        <v>128.6199951171875</v>
      </c>
      <c r="N11" s="5">
        <v>10</v>
      </c>
      <c r="O11" s="35">
        <f>M11+N11</f>
        <v>138.6199951171875</v>
      </c>
      <c r="P11" s="35">
        <f t="shared" si="0"/>
        <v>138.6199951171875</v>
      </c>
      <c r="Q11" s="35">
        <f t="shared" si="1"/>
        <v>9.3131439050275429</v>
      </c>
    </row>
    <row r="12" spans="1:17" ht="135" x14ac:dyDescent="0.25">
      <c r="A12" s="5">
        <v>3</v>
      </c>
      <c r="B12" s="11" t="s">
        <v>904</v>
      </c>
      <c r="C12" s="11" t="s">
        <v>905</v>
      </c>
      <c r="D12" s="11">
        <v>1999</v>
      </c>
      <c r="E12" s="11">
        <v>1998</v>
      </c>
      <c r="F12" s="11" t="s">
        <v>895</v>
      </c>
      <c r="G12" s="11" t="s">
        <v>66</v>
      </c>
      <c r="H12" s="11" t="s">
        <v>906</v>
      </c>
      <c r="I12" s="11" t="s">
        <v>68</v>
      </c>
      <c r="J12" s="35">
        <v>128.1300048828125</v>
      </c>
      <c r="K12" s="5">
        <v>60</v>
      </c>
      <c r="L12" s="35">
        <f>J12+K12</f>
        <v>188.1300048828125</v>
      </c>
      <c r="M12" s="35">
        <v>135.27999877929687</v>
      </c>
      <c r="N12" s="5">
        <v>10</v>
      </c>
      <c r="O12" s="35">
        <f>M12+N12</f>
        <v>145.27999877929687</v>
      </c>
      <c r="P12" s="35">
        <f t="shared" si="0"/>
        <v>145.27999877929687</v>
      </c>
      <c r="Q12" s="35">
        <f t="shared" si="1"/>
        <v>14.565098632833651</v>
      </c>
    </row>
    <row r="13" spans="1:17" ht="75" x14ac:dyDescent="0.25">
      <c r="A13" s="5">
        <v>4</v>
      </c>
      <c r="B13" s="11" t="s">
        <v>907</v>
      </c>
      <c r="C13" s="11" t="s">
        <v>908</v>
      </c>
      <c r="D13" s="11">
        <v>2002</v>
      </c>
      <c r="E13" s="11">
        <v>2000</v>
      </c>
      <c r="F13" s="11" t="s">
        <v>909</v>
      </c>
      <c r="G13" s="11" t="s">
        <v>29</v>
      </c>
      <c r="H13" s="11" t="s">
        <v>30</v>
      </c>
      <c r="I13" s="11" t="s">
        <v>31</v>
      </c>
      <c r="J13" s="35">
        <v>143.05000305175781</v>
      </c>
      <c r="K13" s="5">
        <v>18</v>
      </c>
      <c r="L13" s="35">
        <f>J13+K13</f>
        <v>161.05000305175781</v>
      </c>
      <c r="M13" s="35">
        <v>164.42999267578125</v>
      </c>
      <c r="N13" s="5">
        <v>22</v>
      </c>
      <c r="O13" s="35">
        <f>M13+N13</f>
        <v>186.42999267578125</v>
      </c>
      <c r="P13" s="35">
        <f t="shared" si="0"/>
        <v>161.05000305175781</v>
      </c>
      <c r="Q13" s="35">
        <f t="shared" si="1"/>
        <v>27.001030007388138</v>
      </c>
    </row>
    <row r="14" spans="1:17" ht="90" x14ac:dyDescent="0.25">
      <c r="A14" s="5">
        <v>5</v>
      </c>
      <c r="B14" s="11" t="s">
        <v>910</v>
      </c>
      <c r="C14" s="11" t="s">
        <v>911</v>
      </c>
      <c r="D14" s="11">
        <v>2003</v>
      </c>
      <c r="E14" s="11">
        <v>2000</v>
      </c>
      <c r="F14" s="11" t="s">
        <v>912</v>
      </c>
      <c r="G14" s="11" t="s">
        <v>35</v>
      </c>
      <c r="H14" s="11" t="s">
        <v>36</v>
      </c>
      <c r="I14" s="11" t="s">
        <v>913</v>
      </c>
      <c r="J14" s="35">
        <v>148.21000671386719</v>
      </c>
      <c r="K14" s="5">
        <v>24</v>
      </c>
      <c r="L14" s="35">
        <f>J14+K14</f>
        <v>172.21000671386719</v>
      </c>
      <c r="M14" s="35">
        <v>142.41000366210937</v>
      </c>
      <c r="N14" s="5">
        <v>26</v>
      </c>
      <c r="O14" s="35">
        <f>M14+N14</f>
        <v>168.41000366210937</v>
      </c>
      <c r="P14" s="35">
        <f t="shared" si="0"/>
        <v>168.41000366210937</v>
      </c>
      <c r="Q14" s="35">
        <f t="shared" si="1"/>
        <v>32.804989278778237</v>
      </c>
    </row>
    <row r="15" spans="1:17" ht="240" x14ac:dyDescent="0.25">
      <c r="A15" s="5">
        <v>6</v>
      </c>
      <c r="B15" s="11" t="s">
        <v>914</v>
      </c>
      <c r="C15" s="11" t="s">
        <v>915</v>
      </c>
      <c r="D15" s="11">
        <v>2003</v>
      </c>
      <c r="E15" s="11">
        <v>1998</v>
      </c>
      <c r="F15" s="11" t="s">
        <v>916</v>
      </c>
      <c r="G15" s="11" t="s">
        <v>76</v>
      </c>
      <c r="H15" s="11" t="s">
        <v>917</v>
      </c>
      <c r="I15" s="11" t="s">
        <v>918</v>
      </c>
      <c r="J15" s="35">
        <v>172.22000122070312</v>
      </c>
      <c r="K15" s="5">
        <v>14</v>
      </c>
      <c r="L15" s="35">
        <f>J15+K15</f>
        <v>186.22000122070312</v>
      </c>
      <c r="M15" s="35">
        <v>162.69000244140625</v>
      </c>
      <c r="N15" s="5">
        <v>16</v>
      </c>
      <c r="O15" s="35">
        <f>M15+N15</f>
        <v>178.69000244140625</v>
      </c>
      <c r="P15" s="35">
        <f t="shared" si="0"/>
        <v>178.69000244140625</v>
      </c>
      <c r="Q15" s="35">
        <f t="shared" si="1"/>
        <v>40.911604669687698</v>
      </c>
    </row>
    <row r="16" spans="1:17" ht="60" x14ac:dyDescent="0.25">
      <c r="A16" s="5">
        <v>7</v>
      </c>
      <c r="B16" s="11" t="s">
        <v>920</v>
      </c>
      <c r="C16" s="11" t="s">
        <v>921</v>
      </c>
      <c r="D16" s="11">
        <v>2002</v>
      </c>
      <c r="E16" s="11">
        <v>1998</v>
      </c>
      <c r="F16" s="11" t="s">
        <v>922</v>
      </c>
      <c r="G16" s="11" t="s">
        <v>115</v>
      </c>
      <c r="H16" s="11" t="s">
        <v>116</v>
      </c>
      <c r="I16" s="11" t="s">
        <v>923</v>
      </c>
      <c r="J16" s="35">
        <v>176.97000122070312</v>
      </c>
      <c r="K16" s="5">
        <v>22</v>
      </c>
      <c r="L16" s="35">
        <f>J16+K16</f>
        <v>198.97000122070312</v>
      </c>
      <c r="M16" s="35">
        <v>156.1199951171875</v>
      </c>
      <c r="N16" s="5">
        <v>26</v>
      </c>
      <c r="O16" s="35">
        <f>M16+N16</f>
        <v>182.1199951171875</v>
      </c>
      <c r="P16" s="35">
        <f t="shared" si="0"/>
        <v>182.1199951171875</v>
      </c>
      <c r="Q16" s="35">
        <f t="shared" si="1"/>
        <v>43.61643294964756</v>
      </c>
    </row>
    <row r="17" spans="1:17" ht="135" x14ac:dyDescent="0.25">
      <c r="A17" s="5">
        <v>8</v>
      </c>
      <c r="B17" s="11" t="s">
        <v>925</v>
      </c>
      <c r="C17" s="11" t="s">
        <v>926</v>
      </c>
      <c r="D17" s="11">
        <v>2002</v>
      </c>
      <c r="E17" s="11">
        <v>2000</v>
      </c>
      <c r="F17" s="11" t="s">
        <v>927</v>
      </c>
      <c r="G17" s="11" t="s">
        <v>100</v>
      </c>
      <c r="H17" s="11" t="s">
        <v>101</v>
      </c>
      <c r="I17" s="11" t="s">
        <v>928</v>
      </c>
      <c r="J17" s="35">
        <v>179.6300048828125</v>
      </c>
      <c r="K17" s="5">
        <v>80</v>
      </c>
      <c r="L17" s="35">
        <f>J17+K17</f>
        <v>259.6300048828125</v>
      </c>
      <c r="M17" s="35">
        <v>173.75</v>
      </c>
      <c r="N17" s="5">
        <v>18</v>
      </c>
      <c r="O17" s="35">
        <f>M17+N17</f>
        <v>191.75</v>
      </c>
      <c r="P17" s="35">
        <f t="shared" si="0"/>
        <v>191.75</v>
      </c>
      <c r="Q17" s="35">
        <f t="shared" si="1"/>
        <v>51.210475271399723</v>
      </c>
    </row>
    <row r="18" spans="1:17" ht="135" x14ac:dyDescent="0.25">
      <c r="A18" s="5">
        <v>9</v>
      </c>
      <c r="B18" s="11" t="s">
        <v>929</v>
      </c>
      <c r="C18" s="11" t="s">
        <v>930</v>
      </c>
      <c r="D18" s="11">
        <v>2002</v>
      </c>
      <c r="E18" s="11">
        <v>2000</v>
      </c>
      <c r="F18" s="11" t="s">
        <v>916</v>
      </c>
      <c r="G18" s="11" t="s">
        <v>100</v>
      </c>
      <c r="H18" s="11" t="s">
        <v>931</v>
      </c>
      <c r="I18" s="11" t="s">
        <v>932</v>
      </c>
      <c r="J18" s="35">
        <v>173.47999572753906</v>
      </c>
      <c r="K18" s="5">
        <v>30</v>
      </c>
      <c r="L18" s="35">
        <f>J18+K18</f>
        <v>203.47999572753906</v>
      </c>
      <c r="M18" s="35">
        <v>150.44000244140625</v>
      </c>
      <c r="N18" s="5">
        <v>158</v>
      </c>
      <c r="O18" s="35">
        <f>M18+N18</f>
        <v>308.44000244140625</v>
      </c>
      <c r="P18" s="35">
        <f t="shared" si="0"/>
        <v>203.47999572753906</v>
      </c>
      <c r="Q18" s="35">
        <f t="shared" si="1"/>
        <v>60.460531223903871</v>
      </c>
    </row>
    <row r="19" spans="1:17" ht="90" x14ac:dyDescent="0.25">
      <c r="A19" s="5">
        <v>10</v>
      </c>
      <c r="B19" s="11" t="s">
        <v>934</v>
      </c>
      <c r="C19" s="11" t="s">
        <v>935</v>
      </c>
      <c r="D19" s="11">
        <v>2001</v>
      </c>
      <c r="E19" s="11">
        <v>1998</v>
      </c>
      <c r="F19" s="11" t="s">
        <v>936</v>
      </c>
      <c r="G19" s="11" t="s">
        <v>55</v>
      </c>
      <c r="H19" s="11" t="s">
        <v>937</v>
      </c>
      <c r="I19" s="11" t="s">
        <v>938</v>
      </c>
      <c r="J19" s="35">
        <v>176.36000061035156</v>
      </c>
      <c r="K19" s="5">
        <v>28</v>
      </c>
      <c r="L19" s="35">
        <f>J19+K19</f>
        <v>204.36000061035156</v>
      </c>
      <c r="M19" s="35">
        <v>219.16000366210937</v>
      </c>
      <c r="N19" s="5">
        <v>20</v>
      </c>
      <c r="O19" s="35">
        <f>M19+N19</f>
        <v>239.16000366210937</v>
      </c>
      <c r="P19" s="35">
        <f t="shared" si="0"/>
        <v>204.36000061035156</v>
      </c>
      <c r="Q19" s="35">
        <f t="shared" si="1"/>
        <v>61.154486668864664</v>
      </c>
    </row>
    <row r="20" spans="1:17" ht="90" x14ac:dyDescent="0.25">
      <c r="A20" s="5">
        <v>11</v>
      </c>
      <c r="B20" s="11" t="s">
        <v>939</v>
      </c>
      <c r="C20" s="11" t="s">
        <v>940</v>
      </c>
      <c r="D20" s="11">
        <v>2001</v>
      </c>
      <c r="E20" s="11">
        <v>2000</v>
      </c>
      <c r="F20" s="11" t="s">
        <v>941</v>
      </c>
      <c r="G20" s="11" t="s">
        <v>43</v>
      </c>
      <c r="H20" s="11" t="s">
        <v>44</v>
      </c>
      <c r="I20" s="11" t="s">
        <v>942</v>
      </c>
      <c r="J20" s="35">
        <v>144.42999267578125</v>
      </c>
      <c r="K20" s="5">
        <v>64</v>
      </c>
      <c r="L20" s="35">
        <f>J20+K20</f>
        <v>208.42999267578125</v>
      </c>
      <c r="M20" s="35">
        <v>154.28999328613281</v>
      </c>
      <c r="N20" s="5">
        <v>64</v>
      </c>
      <c r="O20" s="35">
        <f>M20+N20</f>
        <v>218.28999328613281</v>
      </c>
      <c r="P20" s="35">
        <f t="shared" si="0"/>
        <v>208.42999267578125</v>
      </c>
      <c r="Q20" s="35">
        <f t="shared" si="1"/>
        <v>64.364006536215115</v>
      </c>
    </row>
    <row r="21" spans="1:17" ht="45" x14ac:dyDescent="0.25">
      <c r="A21" s="5">
        <v>12</v>
      </c>
      <c r="B21" s="11" t="s">
        <v>943</v>
      </c>
      <c r="C21" s="11" t="s">
        <v>944</v>
      </c>
      <c r="D21" s="11">
        <v>2003</v>
      </c>
      <c r="E21" s="11">
        <v>2001</v>
      </c>
      <c r="F21" s="11" t="s">
        <v>941</v>
      </c>
      <c r="G21" s="11" t="s">
        <v>71</v>
      </c>
      <c r="H21" s="11" t="s">
        <v>72</v>
      </c>
      <c r="I21" s="11" t="s">
        <v>945</v>
      </c>
      <c r="J21" s="35"/>
      <c r="K21" s="5"/>
      <c r="L21" s="35" t="s">
        <v>847</v>
      </c>
      <c r="M21" s="35">
        <v>192.53999328613281</v>
      </c>
      <c r="N21" s="5">
        <v>32</v>
      </c>
      <c r="O21" s="35">
        <f>M21+N21</f>
        <v>224.53999328613281</v>
      </c>
      <c r="P21" s="35">
        <f t="shared" si="0"/>
        <v>224.53999328613281</v>
      </c>
      <c r="Q21" s="35">
        <f t="shared" si="1"/>
        <v>77.068052684396591</v>
      </c>
    </row>
    <row r="22" spans="1:17" ht="45" x14ac:dyDescent="0.25">
      <c r="A22" s="5">
        <v>13</v>
      </c>
      <c r="B22" s="11" t="s">
        <v>947</v>
      </c>
      <c r="C22" s="11" t="s">
        <v>948</v>
      </c>
      <c r="D22" s="11">
        <v>2002</v>
      </c>
      <c r="E22" s="11">
        <v>1998</v>
      </c>
      <c r="F22" s="11" t="s">
        <v>949</v>
      </c>
      <c r="G22" s="11" t="s">
        <v>92</v>
      </c>
      <c r="H22" s="11" t="s">
        <v>93</v>
      </c>
      <c r="I22" s="11" t="s">
        <v>94</v>
      </c>
      <c r="J22" s="35">
        <v>188.44999694824219</v>
      </c>
      <c r="K22" s="5">
        <v>76</v>
      </c>
      <c r="L22" s="35">
        <f>J22+K22</f>
        <v>264.44999694824219</v>
      </c>
      <c r="M22" s="35">
        <v>200.78999328613281</v>
      </c>
      <c r="N22" s="5">
        <v>26</v>
      </c>
      <c r="O22" s="35">
        <f>M22+N22</f>
        <v>226.78999328613281</v>
      </c>
      <c r="P22" s="35">
        <f t="shared" si="0"/>
        <v>226.78999328613281</v>
      </c>
      <c r="Q22" s="35">
        <f t="shared" si="1"/>
        <v>78.842360738428667</v>
      </c>
    </row>
    <row r="23" spans="1:17" ht="45" x14ac:dyDescent="0.25">
      <c r="A23" s="5">
        <v>14</v>
      </c>
      <c r="B23" s="11" t="s">
        <v>950</v>
      </c>
      <c r="C23" s="11" t="s">
        <v>951</v>
      </c>
      <c r="D23" s="11">
        <v>2002</v>
      </c>
      <c r="E23" s="11">
        <v>1999</v>
      </c>
      <c r="F23" s="11" t="s">
        <v>941</v>
      </c>
      <c r="G23" s="11" t="s">
        <v>55</v>
      </c>
      <c r="H23" s="11" t="s">
        <v>156</v>
      </c>
      <c r="I23" s="11" t="s">
        <v>157</v>
      </c>
      <c r="J23" s="35">
        <v>234.8699951171875</v>
      </c>
      <c r="K23" s="5">
        <v>24</v>
      </c>
      <c r="L23" s="35">
        <f>J23+K23</f>
        <v>258.8699951171875</v>
      </c>
      <c r="M23" s="35">
        <v>165.74000549316406</v>
      </c>
      <c r="N23" s="5">
        <v>78</v>
      </c>
      <c r="O23" s="35">
        <f>M23+N23</f>
        <v>243.74000549316406</v>
      </c>
      <c r="P23" s="35">
        <f t="shared" si="0"/>
        <v>243.74000549316406</v>
      </c>
      <c r="Q23" s="35">
        <f t="shared" si="1"/>
        <v>92.208824371707522</v>
      </c>
    </row>
    <row r="24" spans="1:17" ht="75" x14ac:dyDescent="0.25">
      <c r="A24" s="5">
        <v>15</v>
      </c>
      <c r="B24" s="11" t="s">
        <v>952</v>
      </c>
      <c r="C24" s="11" t="s">
        <v>921</v>
      </c>
      <c r="D24" s="11">
        <v>2002</v>
      </c>
      <c r="E24" s="11">
        <v>1998</v>
      </c>
      <c r="F24" s="11" t="s">
        <v>922</v>
      </c>
      <c r="G24" s="11" t="s">
        <v>115</v>
      </c>
      <c r="H24" s="11" t="s">
        <v>116</v>
      </c>
      <c r="I24" s="11" t="s">
        <v>953</v>
      </c>
      <c r="J24" s="35">
        <v>218.66000366210937</v>
      </c>
      <c r="K24" s="5">
        <v>28</v>
      </c>
      <c r="L24" s="35">
        <f>J24+K24</f>
        <v>246.66000366210937</v>
      </c>
      <c r="M24" s="35">
        <v>217.27999877929687</v>
      </c>
      <c r="N24" s="5">
        <v>86</v>
      </c>
      <c r="O24" s="35">
        <f>M24+N24</f>
        <v>303.27999877929687</v>
      </c>
      <c r="P24" s="35">
        <f t="shared" si="0"/>
        <v>246.66000366210937</v>
      </c>
      <c r="Q24" s="35">
        <f t="shared" si="1"/>
        <v>94.511480491226891</v>
      </c>
    </row>
    <row r="25" spans="1:17" ht="75" x14ac:dyDescent="0.25">
      <c r="A25" s="5">
        <v>16</v>
      </c>
      <c r="B25" s="11" t="s">
        <v>955</v>
      </c>
      <c r="C25" s="11" t="s">
        <v>956</v>
      </c>
      <c r="D25" s="11">
        <v>2002</v>
      </c>
      <c r="E25" s="11">
        <v>2002</v>
      </c>
      <c r="F25" s="11" t="s">
        <v>957</v>
      </c>
      <c r="G25" s="11" t="s">
        <v>29</v>
      </c>
      <c r="H25" s="11" t="s">
        <v>30</v>
      </c>
      <c r="I25" s="11" t="s">
        <v>31</v>
      </c>
      <c r="J25" s="35">
        <v>201.91000366210937</v>
      </c>
      <c r="K25" s="5">
        <v>64</v>
      </c>
      <c r="L25" s="35">
        <f>J25+K25</f>
        <v>265.91000366210937</v>
      </c>
      <c r="M25" s="35"/>
      <c r="N25" s="5"/>
      <c r="O25" s="35" t="s">
        <v>847</v>
      </c>
      <c r="P25" s="35">
        <f t="shared" si="0"/>
        <v>265.91000366210937</v>
      </c>
      <c r="Q25" s="35">
        <f t="shared" si="1"/>
        <v>109.69167162016792</v>
      </c>
    </row>
    <row r="26" spans="1:17" ht="135" x14ac:dyDescent="0.25">
      <c r="A26" s="5">
        <v>17</v>
      </c>
      <c r="B26" s="11" t="s">
        <v>958</v>
      </c>
      <c r="C26" s="11" t="s">
        <v>959</v>
      </c>
      <c r="D26" s="11">
        <v>2003</v>
      </c>
      <c r="E26" s="11">
        <v>2000</v>
      </c>
      <c r="F26" s="11" t="s">
        <v>960</v>
      </c>
      <c r="G26" s="11" t="s">
        <v>24</v>
      </c>
      <c r="H26" s="11" t="s">
        <v>961</v>
      </c>
      <c r="I26" s="11" t="s">
        <v>962</v>
      </c>
      <c r="J26" s="35">
        <v>244.75</v>
      </c>
      <c r="K26" s="5">
        <v>22</v>
      </c>
      <c r="L26" s="35">
        <f>J26+K26</f>
        <v>266.75</v>
      </c>
      <c r="M26" s="35">
        <v>245.19000244140625</v>
      </c>
      <c r="N26" s="5">
        <v>78</v>
      </c>
      <c r="O26" s="35">
        <f>M26+N26</f>
        <v>323.19000244140625</v>
      </c>
      <c r="P26" s="35">
        <f t="shared" si="0"/>
        <v>266.75</v>
      </c>
      <c r="Q26" s="35">
        <f t="shared" si="1"/>
        <v>110.35407707246871</v>
      </c>
    </row>
    <row r="27" spans="1:17" ht="165" x14ac:dyDescent="0.25">
      <c r="A27" s="5">
        <v>18</v>
      </c>
      <c r="B27" s="11" t="s">
        <v>963</v>
      </c>
      <c r="C27" s="11" t="s">
        <v>964</v>
      </c>
      <c r="D27" s="11">
        <v>2001</v>
      </c>
      <c r="E27" s="11">
        <v>2000</v>
      </c>
      <c r="F27" s="11" t="s">
        <v>965</v>
      </c>
      <c r="G27" s="11" t="s">
        <v>80</v>
      </c>
      <c r="H27" s="11" t="s">
        <v>966</v>
      </c>
      <c r="I27" s="11" t="s">
        <v>967</v>
      </c>
      <c r="J27" s="35">
        <v>188.66999816894531</v>
      </c>
      <c r="K27" s="5">
        <v>118</v>
      </c>
      <c r="L27" s="35">
        <f>J27+K27</f>
        <v>306.66999816894531</v>
      </c>
      <c r="M27" s="35">
        <v>195.14999389648437</v>
      </c>
      <c r="N27" s="5">
        <v>74</v>
      </c>
      <c r="O27" s="35">
        <f>M27+N27</f>
        <v>269.14999389648437</v>
      </c>
      <c r="P27" s="35">
        <f t="shared" si="0"/>
        <v>269.14999389648437</v>
      </c>
      <c r="Q27" s="35">
        <f t="shared" si="1"/>
        <v>112.24666751698429</v>
      </c>
    </row>
    <row r="28" spans="1:17" ht="90" x14ac:dyDescent="0.25">
      <c r="A28" s="5">
        <v>19</v>
      </c>
      <c r="B28" s="11" t="s">
        <v>969</v>
      </c>
      <c r="C28" s="11" t="s">
        <v>970</v>
      </c>
      <c r="D28" s="11">
        <v>2003</v>
      </c>
      <c r="E28" s="11">
        <v>2002</v>
      </c>
      <c r="F28" s="11" t="s">
        <v>922</v>
      </c>
      <c r="G28" s="11" t="s">
        <v>11</v>
      </c>
      <c r="H28" s="11" t="s">
        <v>12</v>
      </c>
      <c r="I28" s="11" t="s">
        <v>13</v>
      </c>
      <c r="J28" s="35">
        <v>283.08999633789062</v>
      </c>
      <c r="K28" s="5">
        <v>164</v>
      </c>
      <c r="L28" s="35">
        <f>J28+K28</f>
        <v>447.08999633789062</v>
      </c>
      <c r="M28" s="35">
        <v>247.16999816894531</v>
      </c>
      <c r="N28" s="5">
        <v>32</v>
      </c>
      <c r="O28" s="35">
        <f>M28+N28</f>
        <v>279.16999816894531</v>
      </c>
      <c r="P28" s="35">
        <f t="shared" si="0"/>
        <v>279.16999816894531</v>
      </c>
      <c r="Q28" s="35">
        <f t="shared" si="1"/>
        <v>120.14825608679016</v>
      </c>
    </row>
    <row r="29" spans="1:17" ht="105" x14ac:dyDescent="0.25">
      <c r="A29" s="5">
        <v>20</v>
      </c>
      <c r="B29" s="11" t="s">
        <v>971</v>
      </c>
      <c r="C29" s="11" t="s">
        <v>959</v>
      </c>
      <c r="D29" s="11">
        <v>2003</v>
      </c>
      <c r="E29" s="11">
        <v>2000</v>
      </c>
      <c r="F29" s="11" t="s">
        <v>972</v>
      </c>
      <c r="G29" s="11" t="s">
        <v>35</v>
      </c>
      <c r="H29" s="11" t="s">
        <v>36</v>
      </c>
      <c r="I29" s="11" t="s">
        <v>973</v>
      </c>
      <c r="J29" s="35">
        <v>178.80999755859375</v>
      </c>
      <c r="K29" s="5">
        <v>178</v>
      </c>
      <c r="L29" s="35">
        <f>J29+K29</f>
        <v>356.80999755859375</v>
      </c>
      <c r="M29" s="35">
        <v>220.97999572753906</v>
      </c>
      <c r="N29" s="5">
        <v>76</v>
      </c>
      <c r="O29" s="35">
        <f>M29+N29</f>
        <v>296.97999572753906</v>
      </c>
      <c r="P29" s="35">
        <f t="shared" si="0"/>
        <v>296.97999572753906</v>
      </c>
      <c r="Q29" s="35">
        <f t="shared" si="1"/>
        <v>134.19288813590322</v>
      </c>
    </row>
    <row r="30" spans="1:17" ht="240" x14ac:dyDescent="0.25">
      <c r="A30" s="5">
        <v>21</v>
      </c>
      <c r="B30" s="11" t="s">
        <v>974</v>
      </c>
      <c r="C30" s="11" t="s">
        <v>975</v>
      </c>
      <c r="D30" s="11">
        <v>2003</v>
      </c>
      <c r="E30" s="11">
        <v>1999</v>
      </c>
      <c r="F30" s="11" t="s">
        <v>976</v>
      </c>
      <c r="G30" s="11" t="s">
        <v>18</v>
      </c>
      <c r="H30" s="11" t="s">
        <v>977</v>
      </c>
      <c r="I30" s="11" t="s">
        <v>978</v>
      </c>
      <c r="J30" s="35"/>
      <c r="K30" s="5"/>
      <c r="L30" s="35" t="s">
        <v>847</v>
      </c>
      <c r="M30" s="35">
        <v>238.38999938964844</v>
      </c>
      <c r="N30" s="5">
        <v>78</v>
      </c>
      <c r="O30" s="35">
        <f>M30+N30</f>
        <v>316.38999938964844</v>
      </c>
      <c r="P30" s="35">
        <f t="shared" si="0"/>
        <v>316.38999938964844</v>
      </c>
      <c r="Q30" s="35">
        <f t="shared" si="1"/>
        <v>149.49925516989106</v>
      </c>
    </row>
    <row r="31" spans="1:17" ht="45" x14ac:dyDescent="0.25">
      <c r="A31" s="5">
        <v>22</v>
      </c>
      <c r="B31" s="11" t="s">
        <v>980</v>
      </c>
      <c r="C31" s="11" t="s">
        <v>981</v>
      </c>
      <c r="D31" s="11">
        <v>2003</v>
      </c>
      <c r="E31" s="11">
        <v>2001</v>
      </c>
      <c r="F31" s="11" t="s">
        <v>982</v>
      </c>
      <c r="G31" s="11" t="s">
        <v>35</v>
      </c>
      <c r="H31" s="11" t="s">
        <v>107</v>
      </c>
      <c r="I31" s="11" t="s">
        <v>108</v>
      </c>
      <c r="J31" s="35">
        <v>256.3599853515625</v>
      </c>
      <c r="K31" s="5">
        <v>188</v>
      </c>
      <c r="L31" s="35">
        <f>J31+K31</f>
        <v>444.3599853515625</v>
      </c>
      <c r="M31" s="35">
        <v>289.48001098632813</v>
      </c>
      <c r="N31" s="5">
        <v>234</v>
      </c>
      <c r="O31" s="35">
        <f>M31+N31</f>
        <v>523.48001098632812</v>
      </c>
      <c r="P31" s="35">
        <f t="shared" si="0"/>
        <v>444.3599853515625</v>
      </c>
      <c r="Q31" s="35">
        <f t="shared" si="1"/>
        <v>250.41400039948886</v>
      </c>
    </row>
    <row r="32" spans="1:17" ht="45" x14ac:dyDescent="0.25">
      <c r="A32" s="5">
        <v>23</v>
      </c>
      <c r="B32" s="11" t="s">
        <v>983</v>
      </c>
      <c r="C32" s="11" t="s">
        <v>984</v>
      </c>
      <c r="D32" s="11">
        <v>2003</v>
      </c>
      <c r="E32" s="11">
        <v>2001</v>
      </c>
      <c r="F32" s="11" t="s">
        <v>985</v>
      </c>
      <c r="G32" s="11" t="s">
        <v>43</v>
      </c>
      <c r="H32" s="11" t="s">
        <v>44</v>
      </c>
      <c r="I32" s="11" t="s">
        <v>986</v>
      </c>
      <c r="J32" s="35">
        <v>307.95001220703125</v>
      </c>
      <c r="K32" s="5">
        <v>246</v>
      </c>
      <c r="L32" s="35">
        <f>J32+K32</f>
        <v>553.95001220703125</v>
      </c>
      <c r="M32" s="35">
        <v>255.92999267578125</v>
      </c>
      <c r="N32" s="5">
        <v>374</v>
      </c>
      <c r="O32" s="35">
        <f>M32+N32</f>
        <v>629.92999267578125</v>
      </c>
      <c r="P32" s="35">
        <f t="shared" si="0"/>
        <v>553.95001220703125</v>
      </c>
      <c r="Q32" s="35">
        <f t="shared" si="1"/>
        <v>336.83465252893285</v>
      </c>
    </row>
    <row r="33" spans="1:17" ht="45" x14ac:dyDescent="0.25">
      <c r="A33" s="5"/>
      <c r="B33" s="11" t="s">
        <v>987</v>
      </c>
      <c r="C33" s="11" t="s">
        <v>988</v>
      </c>
      <c r="D33" s="11">
        <v>2001</v>
      </c>
      <c r="E33" s="11">
        <v>1999</v>
      </c>
      <c r="F33" s="11" t="s">
        <v>922</v>
      </c>
      <c r="G33" s="11" t="s">
        <v>322</v>
      </c>
      <c r="H33" s="11" t="s">
        <v>323</v>
      </c>
      <c r="I33" s="11" t="s">
        <v>324</v>
      </c>
      <c r="J33" s="35"/>
      <c r="K33" s="5"/>
      <c r="L33" s="35" t="s">
        <v>847</v>
      </c>
      <c r="M33" s="35"/>
      <c r="N33" s="5"/>
      <c r="O33" s="35" t="s">
        <v>846</v>
      </c>
      <c r="P33" s="35"/>
      <c r="Q33" s="35" t="str">
        <f t="shared" si="1"/>
        <v/>
      </c>
    </row>
    <row r="35" spans="1:17" ht="18.75" x14ac:dyDescent="0.25">
      <c r="A35" s="15" t="s">
        <v>848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7" x14ac:dyDescent="0.25">
      <c r="A36" s="22" t="s">
        <v>837</v>
      </c>
      <c r="B36" s="22" t="s">
        <v>1</v>
      </c>
      <c r="C36" s="22" t="s">
        <v>2</v>
      </c>
      <c r="D36" s="22" t="s">
        <v>475</v>
      </c>
      <c r="E36" s="22" t="s">
        <v>476</v>
      </c>
      <c r="F36" s="22" t="s">
        <v>3</v>
      </c>
      <c r="G36" s="22" t="s">
        <v>4</v>
      </c>
      <c r="H36" s="22" t="s">
        <v>5</v>
      </c>
      <c r="I36" s="22" t="s">
        <v>6</v>
      </c>
      <c r="J36" s="24" t="s">
        <v>839</v>
      </c>
      <c r="K36" s="25"/>
      <c r="L36" s="26"/>
      <c r="M36" s="24" t="s">
        <v>843</v>
      </c>
      <c r="N36" s="25"/>
      <c r="O36" s="26"/>
      <c r="P36" s="22" t="s">
        <v>844</v>
      </c>
      <c r="Q36" s="22" t="s">
        <v>845</v>
      </c>
    </row>
    <row r="37" spans="1:17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7" t="s">
        <v>840</v>
      </c>
      <c r="K37" s="27" t="s">
        <v>841</v>
      </c>
      <c r="L37" s="27" t="s">
        <v>842</v>
      </c>
      <c r="M37" s="27" t="s">
        <v>840</v>
      </c>
      <c r="N37" s="27" t="s">
        <v>841</v>
      </c>
      <c r="O37" s="27" t="s">
        <v>842</v>
      </c>
      <c r="P37" s="23"/>
      <c r="Q37" s="23"/>
    </row>
    <row r="38" spans="1:17" ht="255" x14ac:dyDescent="0.25">
      <c r="A38" s="32">
        <v>1</v>
      </c>
      <c r="B38" s="33" t="s">
        <v>989</v>
      </c>
      <c r="C38" s="33" t="s">
        <v>990</v>
      </c>
      <c r="D38" s="33">
        <v>1999</v>
      </c>
      <c r="E38" s="33">
        <v>1998</v>
      </c>
      <c r="F38" s="33" t="s">
        <v>991</v>
      </c>
      <c r="G38" s="33" t="s">
        <v>66</v>
      </c>
      <c r="H38" s="33" t="s">
        <v>992</v>
      </c>
      <c r="I38" s="33" t="s">
        <v>993</v>
      </c>
      <c r="J38" s="34">
        <v>160.63999938964844</v>
      </c>
      <c r="K38" s="32">
        <v>36</v>
      </c>
      <c r="L38" s="34">
        <f>J38+K38</f>
        <v>196.63999938964844</v>
      </c>
      <c r="M38" s="34">
        <v>174.74000549316406</v>
      </c>
      <c r="N38" s="32">
        <v>30</v>
      </c>
      <c r="O38" s="34">
        <f>M38+N38</f>
        <v>204.74000549316406</v>
      </c>
      <c r="P38" s="34">
        <f t="shared" ref="P38:P47" si="2">MIN(O38,L38)</f>
        <v>196.63999938964844</v>
      </c>
      <c r="Q38" s="34">
        <f t="shared" ref="Q38:Q47" si="3">IF( AND(ISNUMBER(P$38),ISNUMBER(P38)),(P38-P$38)/P$38*100,"")</f>
        <v>0</v>
      </c>
    </row>
    <row r="39" spans="1:17" ht="195" x14ac:dyDescent="0.25">
      <c r="A39" s="5">
        <v>2</v>
      </c>
      <c r="B39" s="11" t="s">
        <v>994</v>
      </c>
      <c r="C39" s="11" t="s">
        <v>995</v>
      </c>
      <c r="D39" s="11">
        <v>2002</v>
      </c>
      <c r="E39" s="11">
        <v>2000</v>
      </c>
      <c r="F39" s="11" t="s">
        <v>996</v>
      </c>
      <c r="G39" s="11" t="s">
        <v>997</v>
      </c>
      <c r="H39" s="11" t="s">
        <v>998</v>
      </c>
      <c r="I39" s="11" t="s">
        <v>999</v>
      </c>
      <c r="J39" s="35">
        <v>199.42999267578125</v>
      </c>
      <c r="K39" s="5">
        <v>34</v>
      </c>
      <c r="L39" s="35">
        <f>J39+K39</f>
        <v>233.42999267578125</v>
      </c>
      <c r="M39" s="35">
        <v>190.6300048828125</v>
      </c>
      <c r="N39" s="5">
        <v>14</v>
      </c>
      <c r="O39" s="35">
        <f>M39+N39</f>
        <v>204.6300048828125</v>
      </c>
      <c r="P39" s="35">
        <f t="shared" si="2"/>
        <v>204.6300048828125</v>
      </c>
      <c r="Q39" s="35">
        <f t="shared" si="3"/>
        <v>4.0632656214220244</v>
      </c>
    </row>
    <row r="40" spans="1:17" ht="300" x14ac:dyDescent="0.25">
      <c r="A40" s="5">
        <v>3</v>
      </c>
      <c r="B40" s="11" t="s">
        <v>1001</v>
      </c>
      <c r="C40" s="11" t="s">
        <v>1002</v>
      </c>
      <c r="D40" s="11">
        <v>2003</v>
      </c>
      <c r="E40" s="11">
        <v>1998</v>
      </c>
      <c r="F40" s="11" t="s">
        <v>1003</v>
      </c>
      <c r="G40" s="11" t="s">
        <v>1004</v>
      </c>
      <c r="H40" s="11" t="s">
        <v>1005</v>
      </c>
      <c r="I40" s="11" t="s">
        <v>1006</v>
      </c>
      <c r="J40" s="35">
        <v>211.8800048828125</v>
      </c>
      <c r="K40" s="5">
        <v>82</v>
      </c>
      <c r="L40" s="35">
        <f>J40+K40</f>
        <v>293.8800048828125</v>
      </c>
      <c r="M40" s="35">
        <v>215.02000427246094</v>
      </c>
      <c r="N40" s="5">
        <v>40</v>
      </c>
      <c r="O40" s="35">
        <f>M40+N40</f>
        <v>255.02000427246094</v>
      </c>
      <c r="P40" s="35">
        <f t="shared" si="2"/>
        <v>255.02000427246094</v>
      </c>
      <c r="Q40" s="35">
        <f t="shared" si="3"/>
        <v>29.688773934102112</v>
      </c>
    </row>
    <row r="41" spans="1:17" ht="195" x14ac:dyDescent="0.25">
      <c r="A41" s="5">
        <v>4</v>
      </c>
      <c r="B41" s="11" t="s">
        <v>1007</v>
      </c>
      <c r="C41" s="11" t="s">
        <v>1008</v>
      </c>
      <c r="D41" s="11">
        <v>2001</v>
      </c>
      <c r="E41" s="11">
        <v>1998</v>
      </c>
      <c r="F41" s="11" t="s">
        <v>1009</v>
      </c>
      <c r="G41" s="11" t="s">
        <v>43</v>
      </c>
      <c r="H41" s="11" t="s">
        <v>44</v>
      </c>
      <c r="I41" s="11" t="s">
        <v>1010</v>
      </c>
      <c r="J41" s="35">
        <v>190.69999694824219</v>
      </c>
      <c r="K41" s="5">
        <v>30</v>
      </c>
      <c r="L41" s="35">
        <f>J41+K41</f>
        <v>220.69999694824219</v>
      </c>
      <c r="M41" s="35">
        <v>198.3699951171875</v>
      </c>
      <c r="N41" s="5">
        <v>70</v>
      </c>
      <c r="O41" s="35">
        <f>M41+N41</f>
        <v>268.3699951171875</v>
      </c>
      <c r="P41" s="35">
        <f t="shared" si="2"/>
        <v>220.69999694824219</v>
      </c>
      <c r="Q41" s="35">
        <f t="shared" si="3"/>
        <v>12.235556160126961</v>
      </c>
    </row>
    <row r="42" spans="1:17" ht="225" x14ac:dyDescent="0.25">
      <c r="A42" s="5">
        <v>5</v>
      </c>
      <c r="B42" s="11" t="s">
        <v>1011</v>
      </c>
      <c r="C42" s="11" t="s">
        <v>1012</v>
      </c>
      <c r="D42" s="11">
        <v>2001</v>
      </c>
      <c r="E42" s="11">
        <v>1998</v>
      </c>
      <c r="F42" s="11" t="s">
        <v>1013</v>
      </c>
      <c r="G42" s="11" t="s">
        <v>80</v>
      </c>
      <c r="H42" s="11" t="s">
        <v>1014</v>
      </c>
      <c r="I42" s="11" t="s">
        <v>1015</v>
      </c>
      <c r="J42" s="35">
        <v>240.8800048828125</v>
      </c>
      <c r="K42" s="5">
        <v>196</v>
      </c>
      <c r="L42" s="35">
        <f>J42+K42</f>
        <v>436.8800048828125</v>
      </c>
      <c r="M42" s="35"/>
      <c r="N42" s="5"/>
      <c r="O42" s="35" t="s">
        <v>846</v>
      </c>
      <c r="P42" s="35">
        <f t="shared" si="2"/>
        <v>436.8800048828125</v>
      </c>
      <c r="Q42" s="35">
        <f t="shared" si="3"/>
        <v>122.17250113855056</v>
      </c>
    </row>
    <row r="43" spans="1:17" ht="150" x14ac:dyDescent="0.25">
      <c r="A43" s="5">
        <v>6</v>
      </c>
      <c r="B43" s="11" t="s">
        <v>1016</v>
      </c>
      <c r="C43" s="11" t="s">
        <v>1017</v>
      </c>
      <c r="D43" s="11">
        <v>2002</v>
      </c>
      <c r="E43" s="11">
        <v>1998</v>
      </c>
      <c r="F43" s="11" t="s">
        <v>1018</v>
      </c>
      <c r="G43" s="11" t="s">
        <v>48</v>
      </c>
      <c r="H43" s="11" t="s">
        <v>1019</v>
      </c>
      <c r="I43" s="11" t="s">
        <v>1020</v>
      </c>
      <c r="J43" s="35">
        <v>241.10000610351562</v>
      </c>
      <c r="K43" s="5">
        <v>250</v>
      </c>
      <c r="L43" s="35">
        <f>J43+K43</f>
        <v>491.10000610351562</v>
      </c>
      <c r="M43" s="35">
        <v>262.19000244140625</v>
      </c>
      <c r="N43" s="5">
        <v>202</v>
      </c>
      <c r="O43" s="35">
        <f>M43+N43</f>
        <v>464.19000244140625</v>
      </c>
      <c r="P43" s="35">
        <f t="shared" si="2"/>
        <v>464.19000244140625</v>
      </c>
      <c r="Q43" s="35">
        <f t="shared" si="3"/>
        <v>136.06082378061797</v>
      </c>
    </row>
    <row r="44" spans="1:17" ht="180" x14ac:dyDescent="0.25">
      <c r="A44" s="5">
        <v>7</v>
      </c>
      <c r="B44" s="11" t="s">
        <v>1023</v>
      </c>
      <c r="C44" s="11" t="s">
        <v>1024</v>
      </c>
      <c r="D44" s="11">
        <v>2003</v>
      </c>
      <c r="E44" s="11">
        <v>1998</v>
      </c>
      <c r="F44" s="11" t="s">
        <v>1025</v>
      </c>
      <c r="G44" s="11" t="s">
        <v>115</v>
      </c>
      <c r="H44" s="11" t="s">
        <v>116</v>
      </c>
      <c r="I44" s="11" t="s">
        <v>1026</v>
      </c>
      <c r="J44" s="35">
        <v>194.49000549316406</v>
      </c>
      <c r="K44" s="5">
        <v>1076</v>
      </c>
      <c r="L44" s="35">
        <f>J44+K44</f>
        <v>1270.4900054931641</v>
      </c>
      <c r="M44" s="35"/>
      <c r="N44" s="5"/>
      <c r="O44" s="35" t="s">
        <v>846</v>
      </c>
      <c r="P44" s="35">
        <f t="shared" si="2"/>
        <v>1270.4900054931641</v>
      </c>
      <c r="Q44" s="35">
        <f t="shared" si="3"/>
        <v>546.09947591367086</v>
      </c>
    </row>
    <row r="45" spans="1:17" ht="345" x14ac:dyDescent="0.25">
      <c r="A45" s="5"/>
      <c r="B45" s="11" t="s">
        <v>1028</v>
      </c>
      <c r="C45" s="11" t="s">
        <v>1029</v>
      </c>
      <c r="D45" s="11">
        <v>2003</v>
      </c>
      <c r="E45" s="11">
        <v>1998</v>
      </c>
      <c r="F45" s="11" t="s">
        <v>1030</v>
      </c>
      <c r="G45" s="11" t="s">
        <v>76</v>
      </c>
      <c r="H45" s="11" t="s">
        <v>1031</v>
      </c>
      <c r="I45" s="11" t="s">
        <v>1032</v>
      </c>
      <c r="J45" s="35"/>
      <c r="K45" s="5"/>
      <c r="L45" s="35" t="s">
        <v>847</v>
      </c>
      <c r="M45" s="35"/>
      <c r="N45" s="5"/>
      <c r="O45" s="35" t="s">
        <v>846</v>
      </c>
      <c r="P45" s="35"/>
      <c r="Q45" s="35" t="str">
        <f t="shared" si="3"/>
        <v/>
      </c>
    </row>
    <row r="46" spans="1:17" ht="105" x14ac:dyDescent="0.25">
      <c r="A46" s="5"/>
      <c r="B46" s="11" t="s">
        <v>1033</v>
      </c>
      <c r="C46" s="11" t="s">
        <v>1034</v>
      </c>
      <c r="D46" s="11">
        <v>2002</v>
      </c>
      <c r="E46" s="11">
        <v>1998</v>
      </c>
      <c r="F46" s="11" t="s">
        <v>1035</v>
      </c>
      <c r="G46" s="11" t="s">
        <v>92</v>
      </c>
      <c r="H46" s="11" t="s">
        <v>1036</v>
      </c>
      <c r="I46" s="11" t="s">
        <v>1037</v>
      </c>
      <c r="J46" s="35"/>
      <c r="K46" s="5"/>
      <c r="L46" s="35" t="s">
        <v>846</v>
      </c>
      <c r="M46" s="35"/>
      <c r="N46" s="5"/>
      <c r="O46" s="35" t="s">
        <v>846</v>
      </c>
      <c r="P46" s="35"/>
      <c r="Q46" s="35" t="str">
        <f t="shared" si="3"/>
        <v/>
      </c>
    </row>
    <row r="47" spans="1:17" ht="90" x14ac:dyDescent="0.25">
      <c r="A47" s="5"/>
      <c r="B47" s="11" t="s">
        <v>1039</v>
      </c>
      <c r="C47" s="11" t="s">
        <v>1040</v>
      </c>
      <c r="D47" s="11">
        <v>2003</v>
      </c>
      <c r="E47" s="11">
        <v>2000</v>
      </c>
      <c r="F47" s="11" t="s">
        <v>1041</v>
      </c>
      <c r="G47" s="11" t="s">
        <v>71</v>
      </c>
      <c r="H47" s="11" t="s">
        <v>72</v>
      </c>
      <c r="I47" s="11" t="s">
        <v>1042</v>
      </c>
      <c r="J47" s="35"/>
      <c r="K47" s="5"/>
      <c r="L47" s="35" t="s">
        <v>846</v>
      </c>
      <c r="M47" s="35"/>
      <c r="N47" s="5"/>
      <c r="O47" s="35" t="s">
        <v>846</v>
      </c>
      <c r="P47" s="35"/>
      <c r="Q47" s="35" t="str">
        <f t="shared" si="3"/>
        <v/>
      </c>
    </row>
    <row r="49" spans="1:17" ht="18.75" x14ac:dyDescent="0.25">
      <c r="A49" s="15" t="s">
        <v>883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7" x14ac:dyDescent="0.25">
      <c r="A50" s="22" t="s">
        <v>837</v>
      </c>
      <c r="B50" s="22" t="s">
        <v>1</v>
      </c>
      <c r="C50" s="22" t="s">
        <v>2</v>
      </c>
      <c r="D50" s="22" t="s">
        <v>475</v>
      </c>
      <c r="E50" s="22" t="s">
        <v>476</v>
      </c>
      <c r="F50" s="22" t="s">
        <v>3</v>
      </c>
      <c r="G50" s="22" t="s">
        <v>4</v>
      </c>
      <c r="H50" s="22" t="s">
        <v>5</v>
      </c>
      <c r="I50" s="22" t="s">
        <v>6</v>
      </c>
      <c r="J50" s="24" t="s">
        <v>839</v>
      </c>
      <c r="K50" s="25"/>
      <c r="L50" s="26"/>
      <c r="M50" s="24" t="s">
        <v>843</v>
      </c>
      <c r="N50" s="25"/>
      <c r="O50" s="26"/>
      <c r="P50" s="22" t="s">
        <v>844</v>
      </c>
      <c r="Q50" s="22" t="s">
        <v>845</v>
      </c>
    </row>
    <row r="51" spans="1:17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7" t="s">
        <v>840</v>
      </c>
      <c r="K51" s="27" t="s">
        <v>841</v>
      </c>
      <c r="L51" s="27" t="s">
        <v>842</v>
      </c>
      <c r="M51" s="27" t="s">
        <v>840</v>
      </c>
      <c r="N51" s="27" t="s">
        <v>841</v>
      </c>
      <c r="O51" s="27" t="s">
        <v>842</v>
      </c>
      <c r="P51" s="23"/>
      <c r="Q51" s="23"/>
    </row>
    <row r="52" spans="1:17" ht="135" x14ac:dyDescent="0.25">
      <c r="A52" s="32">
        <v>1</v>
      </c>
      <c r="B52" s="33" t="s">
        <v>1043</v>
      </c>
      <c r="C52" s="33" t="s">
        <v>1044</v>
      </c>
      <c r="D52" s="33">
        <v>1999</v>
      </c>
      <c r="E52" s="33">
        <v>1998</v>
      </c>
      <c r="F52" s="33" t="s">
        <v>1045</v>
      </c>
      <c r="G52" s="33" t="s">
        <v>1046</v>
      </c>
      <c r="H52" s="33" t="s">
        <v>1047</v>
      </c>
      <c r="I52" s="33" t="s">
        <v>1048</v>
      </c>
      <c r="J52" s="34">
        <v>154.69000244140625</v>
      </c>
      <c r="K52" s="32">
        <v>24</v>
      </c>
      <c r="L52" s="34">
        <f>J52+K52</f>
        <v>178.69000244140625</v>
      </c>
      <c r="M52" s="34">
        <v>150.97999572753906</v>
      </c>
      <c r="N52" s="32">
        <v>16</v>
      </c>
      <c r="O52" s="34">
        <f>M52+N52</f>
        <v>166.97999572753906</v>
      </c>
      <c r="P52" s="34">
        <f t="shared" ref="P52:P59" si="4">MIN(O52,L52)</f>
        <v>166.97999572753906</v>
      </c>
      <c r="Q52" s="34">
        <f t="shared" ref="Q52:Q59" si="5">IF( AND(ISNUMBER(P$52),ISNUMBER(P52)),(P52-P$52)/P$52*100,"")</f>
        <v>0</v>
      </c>
    </row>
    <row r="53" spans="1:17" ht="150" x14ac:dyDescent="0.25">
      <c r="A53" s="5">
        <v>2</v>
      </c>
      <c r="B53" s="11" t="s">
        <v>1049</v>
      </c>
      <c r="C53" s="11" t="s">
        <v>1050</v>
      </c>
      <c r="D53" s="11">
        <v>2001</v>
      </c>
      <c r="E53" s="11">
        <v>1998</v>
      </c>
      <c r="F53" s="11" t="s">
        <v>895</v>
      </c>
      <c r="G53" s="11" t="s">
        <v>100</v>
      </c>
      <c r="H53" s="11" t="s">
        <v>1051</v>
      </c>
      <c r="I53" s="11" t="s">
        <v>1052</v>
      </c>
      <c r="J53" s="35">
        <v>172.05999755859375</v>
      </c>
      <c r="K53" s="5">
        <v>10</v>
      </c>
      <c r="L53" s="35">
        <f>J53+K53</f>
        <v>182.05999755859375</v>
      </c>
      <c r="M53" s="35">
        <v>165.99000549316406</v>
      </c>
      <c r="N53" s="5">
        <v>4</v>
      </c>
      <c r="O53" s="35">
        <f>M53+N53</f>
        <v>169.99000549316406</v>
      </c>
      <c r="P53" s="35">
        <f t="shared" si="4"/>
        <v>169.99000549316406</v>
      </c>
      <c r="Q53" s="35">
        <f t="shared" si="5"/>
        <v>1.8026169856516387</v>
      </c>
    </row>
    <row r="54" spans="1:17" ht="165" x14ac:dyDescent="0.25">
      <c r="A54" s="5">
        <v>3</v>
      </c>
      <c r="B54" s="11" t="s">
        <v>1053</v>
      </c>
      <c r="C54" s="11" t="s">
        <v>1054</v>
      </c>
      <c r="D54" s="11">
        <v>2002</v>
      </c>
      <c r="E54" s="11">
        <v>1998</v>
      </c>
      <c r="F54" s="11" t="s">
        <v>1045</v>
      </c>
      <c r="G54" s="11" t="s">
        <v>66</v>
      </c>
      <c r="H54" s="11" t="s">
        <v>1055</v>
      </c>
      <c r="I54" s="11" t="s">
        <v>1056</v>
      </c>
      <c r="J54" s="35">
        <v>211.08000183105469</v>
      </c>
      <c r="K54" s="5">
        <v>276</v>
      </c>
      <c r="L54" s="35">
        <f>J54+K54</f>
        <v>487.08000183105469</v>
      </c>
      <c r="M54" s="35">
        <v>210.69000244140625</v>
      </c>
      <c r="N54" s="5">
        <v>26</v>
      </c>
      <c r="O54" s="35">
        <f>M54+N54</f>
        <v>236.69000244140625</v>
      </c>
      <c r="P54" s="35">
        <f t="shared" si="4"/>
        <v>236.69000244140625</v>
      </c>
      <c r="Q54" s="35">
        <f t="shared" si="5"/>
        <v>41.747519761356841</v>
      </c>
    </row>
    <row r="55" spans="1:17" ht="180" x14ac:dyDescent="0.25">
      <c r="A55" s="5">
        <v>4</v>
      </c>
      <c r="B55" s="11" t="s">
        <v>1057</v>
      </c>
      <c r="C55" s="11" t="s">
        <v>1058</v>
      </c>
      <c r="D55" s="11">
        <v>2003</v>
      </c>
      <c r="E55" s="11">
        <v>1998</v>
      </c>
      <c r="F55" s="11" t="s">
        <v>1059</v>
      </c>
      <c r="G55" s="11" t="s">
        <v>1060</v>
      </c>
      <c r="H55" s="11" t="s">
        <v>1061</v>
      </c>
      <c r="I55" s="11" t="s">
        <v>1062</v>
      </c>
      <c r="J55" s="35">
        <v>178.58000183105469</v>
      </c>
      <c r="K55" s="5">
        <v>62</v>
      </c>
      <c r="L55" s="35">
        <f>J55+K55</f>
        <v>240.58000183105469</v>
      </c>
      <c r="M55" s="35">
        <v>264.04998779296875</v>
      </c>
      <c r="N55" s="5">
        <v>18</v>
      </c>
      <c r="O55" s="35">
        <f>M55+N55</f>
        <v>282.04998779296875</v>
      </c>
      <c r="P55" s="35">
        <f t="shared" si="4"/>
        <v>240.58000183105469</v>
      </c>
      <c r="Q55" s="35">
        <f t="shared" si="5"/>
        <v>44.077139769250337</v>
      </c>
    </row>
    <row r="56" spans="1:17" ht="135" x14ac:dyDescent="0.25">
      <c r="A56" s="5">
        <v>5</v>
      </c>
      <c r="B56" s="11" t="s">
        <v>1063</v>
      </c>
      <c r="C56" s="11" t="s">
        <v>1064</v>
      </c>
      <c r="D56" s="11">
        <v>2003</v>
      </c>
      <c r="E56" s="11">
        <v>1999</v>
      </c>
      <c r="F56" s="11" t="s">
        <v>895</v>
      </c>
      <c r="G56" s="11" t="s">
        <v>71</v>
      </c>
      <c r="H56" s="11" t="s">
        <v>1065</v>
      </c>
      <c r="I56" s="11" t="s">
        <v>1066</v>
      </c>
      <c r="J56" s="35">
        <v>206.52000427246094</v>
      </c>
      <c r="K56" s="5">
        <v>86</v>
      </c>
      <c r="L56" s="35">
        <f>J56+K56</f>
        <v>292.52000427246094</v>
      </c>
      <c r="M56" s="35">
        <v>233.44000244140625</v>
      </c>
      <c r="N56" s="5">
        <v>78</v>
      </c>
      <c r="O56" s="35">
        <f>M56+N56</f>
        <v>311.44000244140625</v>
      </c>
      <c r="P56" s="35">
        <f t="shared" si="4"/>
        <v>292.52000427246094</v>
      </c>
      <c r="Q56" s="35">
        <f t="shared" si="5"/>
        <v>75.1826636465875</v>
      </c>
    </row>
    <row r="57" spans="1:17" ht="90" x14ac:dyDescent="0.25">
      <c r="A57" s="5">
        <v>6</v>
      </c>
      <c r="B57" s="11" t="s">
        <v>1067</v>
      </c>
      <c r="C57" s="11" t="s">
        <v>1068</v>
      </c>
      <c r="D57" s="11">
        <v>2002</v>
      </c>
      <c r="E57" s="11">
        <v>2001</v>
      </c>
      <c r="F57" s="11" t="s">
        <v>941</v>
      </c>
      <c r="G57" s="11" t="s">
        <v>48</v>
      </c>
      <c r="H57" s="11" t="s">
        <v>1069</v>
      </c>
      <c r="I57" s="11" t="s">
        <v>1070</v>
      </c>
      <c r="J57" s="35">
        <v>234.8699951171875</v>
      </c>
      <c r="K57" s="5">
        <v>274</v>
      </c>
      <c r="L57" s="35">
        <f>J57+K57</f>
        <v>508.8699951171875</v>
      </c>
      <c r="M57" s="35">
        <v>229.36000061035156</v>
      </c>
      <c r="N57" s="5">
        <v>74</v>
      </c>
      <c r="O57" s="35">
        <f>M57+N57</f>
        <v>303.36000061035156</v>
      </c>
      <c r="P57" s="35">
        <f t="shared" si="4"/>
        <v>303.36000061035156</v>
      </c>
      <c r="Q57" s="35">
        <f t="shared" si="5"/>
        <v>81.67445704415006</v>
      </c>
    </row>
    <row r="58" spans="1:17" ht="105" x14ac:dyDescent="0.25">
      <c r="A58" s="5">
        <v>7</v>
      </c>
      <c r="B58" s="11" t="s">
        <v>1072</v>
      </c>
      <c r="C58" s="11" t="s">
        <v>1073</v>
      </c>
      <c r="D58" s="11">
        <v>2003</v>
      </c>
      <c r="E58" s="11">
        <v>1999</v>
      </c>
      <c r="F58" s="11" t="s">
        <v>1074</v>
      </c>
      <c r="G58" s="11" t="s">
        <v>1046</v>
      </c>
      <c r="H58" s="11" t="s">
        <v>1075</v>
      </c>
      <c r="I58" s="11" t="s">
        <v>1076</v>
      </c>
      <c r="J58" s="35">
        <v>219.97000122070312</v>
      </c>
      <c r="K58" s="5">
        <v>130</v>
      </c>
      <c r="L58" s="35">
        <f>J58+K58</f>
        <v>349.97000122070312</v>
      </c>
      <c r="M58" s="35">
        <v>317</v>
      </c>
      <c r="N58" s="5">
        <v>326</v>
      </c>
      <c r="O58" s="35">
        <f>M58+N58</f>
        <v>643</v>
      </c>
      <c r="P58" s="35">
        <f t="shared" si="4"/>
        <v>349.97000122070312</v>
      </c>
      <c r="Q58" s="35">
        <f t="shared" si="5"/>
        <v>109.58798070144194</v>
      </c>
    </row>
    <row r="59" spans="1:17" ht="60" x14ac:dyDescent="0.25">
      <c r="A59" s="5">
        <v>8</v>
      </c>
      <c r="B59" s="11" t="s">
        <v>1077</v>
      </c>
      <c r="C59" s="11" t="s">
        <v>1078</v>
      </c>
      <c r="D59" s="11">
        <v>2002</v>
      </c>
      <c r="E59" s="11">
        <v>2001</v>
      </c>
      <c r="F59" s="11" t="s">
        <v>1079</v>
      </c>
      <c r="G59" s="11" t="s">
        <v>43</v>
      </c>
      <c r="H59" s="11" t="s">
        <v>44</v>
      </c>
      <c r="I59" s="11" t="s">
        <v>1080</v>
      </c>
      <c r="J59" s="35">
        <v>259.94000244140625</v>
      </c>
      <c r="K59" s="5">
        <v>324</v>
      </c>
      <c r="L59" s="35">
        <f>J59+K59</f>
        <v>583.94000244140625</v>
      </c>
      <c r="M59" s="35">
        <v>255.47000122070313</v>
      </c>
      <c r="N59" s="5">
        <v>174</v>
      </c>
      <c r="O59" s="35">
        <f>M59+N59</f>
        <v>429.47000122070312</v>
      </c>
      <c r="P59" s="35">
        <f t="shared" si="4"/>
        <v>429.47000122070312</v>
      </c>
      <c r="Q59" s="35">
        <f t="shared" si="5"/>
        <v>157.19847419415947</v>
      </c>
    </row>
    <row r="61" spans="1:17" ht="18.75" x14ac:dyDescent="0.25">
      <c r="A61" s="15" t="s">
        <v>884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7" x14ac:dyDescent="0.25">
      <c r="A62" s="22" t="s">
        <v>837</v>
      </c>
      <c r="B62" s="22" t="s">
        <v>1</v>
      </c>
      <c r="C62" s="22" t="s">
        <v>2</v>
      </c>
      <c r="D62" s="22" t="s">
        <v>475</v>
      </c>
      <c r="E62" s="22" t="s">
        <v>476</v>
      </c>
      <c r="F62" s="22" t="s">
        <v>3</v>
      </c>
      <c r="G62" s="22" t="s">
        <v>4</v>
      </c>
      <c r="H62" s="22" t="s">
        <v>5</v>
      </c>
      <c r="I62" s="22" t="s">
        <v>6</v>
      </c>
      <c r="J62" s="24" t="s">
        <v>839</v>
      </c>
      <c r="K62" s="25"/>
      <c r="L62" s="26"/>
      <c r="M62" s="24" t="s">
        <v>843</v>
      </c>
      <c r="N62" s="25"/>
      <c r="O62" s="26"/>
      <c r="P62" s="22" t="s">
        <v>844</v>
      </c>
      <c r="Q62" s="22" t="s">
        <v>845</v>
      </c>
    </row>
    <row r="63" spans="1:17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7" t="s">
        <v>840</v>
      </c>
      <c r="K63" s="27" t="s">
        <v>841</v>
      </c>
      <c r="L63" s="27" t="s">
        <v>842</v>
      </c>
      <c r="M63" s="27" t="s">
        <v>840</v>
      </c>
      <c r="N63" s="27" t="s">
        <v>841</v>
      </c>
      <c r="O63" s="27" t="s">
        <v>842</v>
      </c>
      <c r="P63" s="23"/>
      <c r="Q63" s="23"/>
    </row>
    <row r="64" spans="1:17" ht="90" x14ac:dyDescent="0.25">
      <c r="A64" s="32">
        <v>1</v>
      </c>
      <c r="B64" s="33" t="s">
        <v>1081</v>
      </c>
      <c r="C64" s="33" t="s">
        <v>1044</v>
      </c>
      <c r="D64" s="33">
        <v>1999</v>
      </c>
      <c r="E64" s="33">
        <v>1998</v>
      </c>
      <c r="F64" s="33" t="s">
        <v>949</v>
      </c>
      <c r="G64" s="33" t="s">
        <v>76</v>
      </c>
      <c r="H64" s="33" t="s">
        <v>1082</v>
      </c>
      <c r="I64" s="33" t="s">
        <v>77</v>
      </c>
      <c r="J64" s="34">
        <v>141.03999328613281</v>
      </c>
      <c r="K64" s="32">
        <v>12</v>
      </c>
      <c r="L64" s="34">
        <f>J64+K64</f>
        <v>153.03999328613281</v>
      </c>
      <c r="M64" s="34">
        <v>150.72999572753906</v>
      </c>
      <c r="N64" s="32">
        <v>354</v>
      </c>
      <c r="O64" s="34">
        <f>M64+N64</f>
        <v>504.72999572753906</v>
      </c>
      <c r="P64" s="34">
        <f t="shared" ref="P64:P77" si="6">MIN(O64,L64)</f>
        <v>153.03999328613281</v>
      </c>
      <c r="Q64" s="34">
        <f t="shared" ref="Q64:Q77" si="7">IF( AND(ISNUMBER(P$64),ISNUMBER(P64)),(P64-P$64)/P$64*100,"")</f>
        <v>0</v>
      </c>
    </row>
    <row r="65" spans="1:17" ht="90" x14ac:dyDescent="0.25">
      <c r="A65" s="5">
        <v>2</v>
      </c>
      <c r="B65" s="11" t="s">
        <v>1083</v>
      </c>
      <c r="C65" s="11" t="s">
        <v>900</v>
      </c>
      <c r="D65" s="11">
        <v>2000</v>
      </c>
      <c r="E65" s="11">
        <v>1998</v>
      </c>
      <c r="F65" s="11" t="s">
        <v>895</v>
      </c>
      <c r="G65" s="11" t="s">
        <v>43</v>
      </c>
      <c r="H65" s="11" t="s">
        <v>44</v>
      </c>
      <c r="I65" s="11" t="s">
        <v>1084</v>
      </c>
      <c r="J65" s="35">
        <v>142.30999755859375</v>
      </c>
      <c r="K65" s="5">
        <v>12</v>
      </c>
      <c r="L65" s="35">
        <f>J65+K65</f>
        <v>154.30999755859375</v>
      </c>
      <c r="M65" s="35">
        <v>147.53999328613281</v>
      </c>
      <c r="N65" s="5">
        <v>64</v>
      </c>
      <c r="O65" s="35">
        <f>M65+N65</f>
        <v>211.53999328613281</v>
      </c>
      <c r="P65" s="35">
        <f t="shared" si="6"/>
        <v>154.30999755859375</v>
      </c>
      <c r="Q65" s="35">
        <f t="shared" si="7"/>
        <v>0.82985123377943493</v>
      </c>
    </row>
    <row r="66" spans="1:17" ht="75" x14ac:dyDescent="0.25">
      <c r="A66" s="5">
        <v>3</v>
      </c>
      <c r="B66" s="11" t="s">
        <v>1085</v>
      </c>
      <c r="C66" s="11" t="s">
        <v>1086</v>
      </c>
      <c r="D66" s="11">
        <v>2002</v>
      </c>
      <c r="E66" s="11">
        <v>1999</v>
      </c>
      <c r="F66" s="11" t="s">
        <v>895</v>
      </c>
      <c r="G66" s="11" t="s">
        <v>29</v>
      </c>
      <c r="H66" s="11" t="s">
        <v>30</v>
      </c>
      <c r="I66" s="11" t="s">
        <v>31</v>
      </c>
      <c r="J66" s="35">
        <v>178.83999633789062</v>
      </c>
      <c r="K66" s="5">
        <v>56</v>
      </c>
      <c r="L66" s="35">
        <f>J66+K66</f>
        <v>234.83999633789063</v>
      </c>
      <c r="M66" s="35">
        <v>147.49000549316406</v>
      </c>
      <c r="N66" s="5">
        <v>10</v>
      </c>
      <c r="O66" s="35">
        <f>M66+N66</f>
        <v>157.49000549316406</v>
      </c>
      <c r="P66" s="35">
        <f t="shared" si="6"/>
        <v>157.49000549316406</v>
      </c>
      <c r="Q66" s="35">
        <f t="shared" si="7"/>
        <v>2.9077446433960819</v>
      </c>
    </row>
    <row r="67" spans="1:17" ht="150" x14ac:dyDescent="0.25">
      <c r="A67" s="5">
        <v>4</v>
      </c>
      <c r="B67" s="11" t="s">
        <v>1087</v>
      </c>
      <c r="C67" s="11" t="s">
        <v>988</v>
      </c>
      <c r="D67" s="11">
        <v>2001</v>
      </c>
      <c r="E67" s="11">
        <v>1999</v>
      </c>
      <c r="F67" s="11" t="s">
        <v>1045</v>
      </c>
      <c r="G67" s="11" t="s">
        <v>1088</v>
      </c>
      <c r="H67" s="11" t="s">
        <v>1089</v>
      </c>
      <c r="I67" s="11" t="s">
        <v>1090</v>
      </c>
      <c r="J67" s="35">
        <v>165.10000610351562</v>
      </c>
      <c r="K67" s="5">
        <v>74</v>
      </c>
      <c r="L67" s="35">
        <f>J67+K67</f>
        <v>239.10000610351562</v>
      </c>
      <c r="M67" s="35">
        <v>169.72999572753906</v>
      </c>
      <c r="N67" s="5">
        <v>14</v>
      </c>
      <c r="O67" s="35">
        <f>M67+N67</f>
        <v>183.72999572753906</v>
      </c>
      <c r="P67" s="35">
        <f t="shared" si="6"/>
        <v>183.72999572753906</v>
      </c>
      <c r="Q67" s="35">
        <f t="shared" si="7"/>
        <v>20.053583238223467</v>
      </c>
    </row>
    <row r="68" spans="1:17" ht="165" x14ac:dyDescent="0.25">
      <c r="A68" s="5">
        <v>5</v>
      </c>
      <c r="B68" s="11" t="s">
        <v>1091</v>
      </c>
      <c r="C68" s="11" t="s">
        <v>1092</v>
      </c>
      <c r="D68" s="11">
        <v>2001</v>
      </c>
      <c r="E68" s="11">
        <v>1998</v>
      </c>
      <c r="F68" s="11" t="s">
        <v>901</v>
      </c>
      <c r="G68" s="11" t="s">
        <v>71</v>
      </c>
      <c r="H68" s="11" t="s">
        <v>902</v>
      </c>
      <c r="I68" s="11" t="s">
        <v>903</v>
      </c>
      <c r="J68" s="35">
        <v>181.60000610351562</v>
      </c>
      <c r="K68" s="5">
        <v>66</v>
      </c>
      <c r="L68" s="35">
        <f>J68+K68</f>
        <v>247.60000610351562</v>
      </c>
      <c r="M68" s="35">
        <v>169.44999694824219</v>
      </c>
      <c r="N68" s="5">
        <v>16</v>
      </c>
      <c r="O68" s="35">
        <f>M68+N68</f>
        <v>185.44999694824219</v>
      </c>
      <c r="P68" s="35">
        <f t="shared" si="6"/>
        <v>185.44999694824219</v>
      </c>
      <c r="Q68" s="35">
        <f t="shared" si="7"/>
        <v>21.177473264464716</v>
      </c>
    </row>
    <row r="69" spans="1:17" ht="60" x14ac:dyDescent="0.25">
      <c r="A69" s="5">
        <v>6</v>
      </c>
      <c r="B69" s="11" t="s">
        <v>1093</v>
      </c>
      <c r="C69" s="11" t="s">
        <v>1094</v>
      </c>
      <c r="D69" s="11">
        <v>2002</v>
      </c>
      <c r="E69" s="11">
        <v>1998</v>
      </c>
      <c r="F69" s="11" t="s">
        <v>916</v>
      </c>
      <c r="G69" s="11" t="s">
        <v>58</v>
      </c>
      <c r="H69" s="11" t="s">
        <v>59</v>
      </c>
      <c r="I69" s="11" t="s">
        <v>60</v>
      </c>
      <c r="J69" s="35">
        <v>202.02999877929687</v>
      </c>
      <c r="K69" s="5">
        <v>272</v>
      </c>
      <c r="L69" s="35">
        <f>J69+K69</f>
        <v>474.02999877929687</v>
      </c>
      <c r="M69" s="35">
        <v>203.16000366210937</v>
      </c>
      <c r="N69" s="5">
        <v>12</v>
      </c>
      <c r="O69" s="35">
        <f>M69+N69</f>
        <v>215.16000366210937</v>
      </c>
      <c r="P69" s="35">
        <f t="shared" si="6"/>
        <v>215.16000366210937</v>
      </c>
      <c r="Q69" s="35">
        <f t="shared" si="7"/>
        <v>40.590703803700016</v>
      </c>
    </row>
    <row r="70" spans="1:17" ht="105" x14ac:dyDescent="0.25">
      <c r="A70" s="5">
        <v>7</v>
      </c>
      <c r="B70" s="11" t="s">
        <v>1095</v>
      </c>
      <c r="C70" s="11" t="s">
        <v>1096</v>
      </c>
      <c r="D70" s="11">
        <v>2000</v>
      </c>
      <c r="E70" s="11">
        <v>1999</v>
      </c>
      <c r="F70" s="11" t="s">
        <v>1045</v>
      </c>
      <c r="G70" s="11" t="s">
        <v>1097</v>
      </c>
      <c r="H70" s="11" t="s">
        <v>1098</v>
      </c>
      <c r="I70" s="11" t="s">
        <v>1099</v>
      </c>
      <c r="J70" s="35">
        <v>163.08999633789062</v>
      </c>
      <c r="K70" s="5">
        <v>62</v>
      </c>
      <c r="L70" s="35">
        <f>J70+K70</f>
        <v>225.08999633789062</v>
      </c>
      <c r="M70" s="35">
        <v>157.86000061035156</v>
      </c>
      <c r="N70" s="5">
        <v>60</v>
      </c>
      <c r="O70" s="35">
        <f>M70+N70</f>
        <v>217.86000061035156</v>
      </c>
      <c r="P70" s="35">
        <f t="shared" si="6"/>
        <v>217.86000061035156</v>
      </c>
      <c r="Q70" s="35">
        <f t="shared" si="7"/>
        <v>42.354946528929432</v>
      </c>
    </row>
    <row r="71" spans="1:17" ht="135" x14ac:dyDescent="0.25">
      <c r="A71" s="5">
        <v>8</v>
      </c>
      <c r="B71" s="11" t="s">
        <v>1100</v>
      </c>
      <c r="C71" s="11" t="s">
        <v>905</v>
      </c>
      <c r="D71" s="11">
        <v>1999</v>
      </c>
      <c r="E71" s="11">
        <v>1998</v>
      </c>
      <c r="F71" s="11" t="s">
        <v>895</v>
      </c>
      <c r="G71" s="11" t="s">
        <v>66</v>
      </c>
      <c r="H71" s="11" t="s">
        <v>1101</v>
      </c>
      <c r="I71" s="11" t="s">
        <v>1102</v>
      </c>
      <c r="J71" s="35">
        <v>169.72999572753906</v>
      </c>
      <c r="K71" s="5">
        <v>72</v>
      </c>
      <c r="L71" s="35">
        <f>J71+K71</f>
        <v>241.72999572753906</v>
      </c>
      <c r="M71" s="35">
        <v>168.5</v>
      </c>
      <c r="N71" s="5">
        <v>166</v>
      </c>
      <c r="O71" s="35">
        <f>M71+N71</f>
        <v>334.5</v>
      </c>
      <c r="P71" s="35">
        <f t="shared" si="6"/>
        <v>241.72999572753906</v>
      </c>
      <c r="Q71" s="35">
        <f t="shared" si="7"/>
        <v>57.952173505121671</v>
      </c>
    </row>
    <row r="72" spans="1:17" ht="255" x14ac:dyDescent="0.25">
      <c r="A72" s="5">
        <v>9</v>
      </c>
      <c r="B72" s="11" t="s">
        <v>1103</v>
      </c>
      <c r="C72" s="11" t="s">
        <v>1104</v>
      </c>
      <c r="D72" s="11">
        <v>2003</v>
      </c>
      <c r="E72" s="11">
        <v>1998</v>
      </c>
      <c r="F72" s="11" t="s">
        <v>916</v>
      </c>
      <c r="G72" s="11" t="s">
        <v>76</v>
      </c>
      <c r="H72" s="11" t="s">
        <v>917</v>
      </c>
      <c r="I72" s="11" t="s">
        <v>1105</v>
      </c>
      <c r="J72" s="35">
        <v>212.61000061035156</v>
      </c>
      <c r="K72" s="5">
        <v>30</v>
      </c>
      <c r="L72" s="35">
        <f>J72+K72</f>
        <v>242.61000061035156</v>
      </c>
      <c r="M72" s="35">
        <v>247.57000732421875</v>
      </c>
      <c r="N72" s="5">
        <v>72</v>
      </c>
      <c r="O72" s="35">
        <f>M72+N72</f>
        <v>319.57000732421875</v>
      </c>
      <c r="P72" s="35">
        <f t="shared" si="6"/>
        <v>242.61000061035156</v>
      </c>
      <c r="Q72" s="35">
        <f t="shared" si="7"/>
        <v>58.527189789373068</v>
      </c>
    </row>
    <row r="73" spans="1:17" ht="45" x14ac:dyDescent="0.25">
      <c r="A73" s="5">
        <v>10</v>
      </c>
      <c r="B73" s="11" t="s">
        <v>1106</v>
      </c>
      <c r="C73" s="11" t="s">
        <v>1078</v>
      </c>
      <c r="D73" s="11">
        <v>2002</v>
      </c>
      <c r="E73" s="11">
        <v>2001</v>
      </c>
      <c r="F73" s="11" t="s">
        <v>941</v>
      </c>
      <c r="G73" s="11" t="s">
        <v>55</v>
      </c>
      <c r="H73" s="11" t="s">
        <v>156</v>
      </c>
      <c r="I73" s="11" t="s">
        <v>157</v>
      </c>
      <c r="J73" s="35">
        <v>238.6300048828125</v>
      </c>
      <c r="K73" s="5">
        <v>74</v>
      </c>
      <c r="L73" s="35">
        <f>J73+K73</f>
        <v>312.6300048828125</v>
      </c>
      <c r="M73" s="35">
        <v>248.58000183105469</v>
      </c>
      <c r="N73" s="5">
        <v>72</v>
      </c>
      <c r="O73" s="35">
        <f>M73+N73</f>
        <v>320.58000183105469</v>
      </c>
      <c r="P73" s="35">
        <f t="shared" si="6"/>
        <v>312.6300048828125</v>
      </c>
      <c r="Q73" s="35">
        <f t="shared" si="7"/>
        <v>104.27993896882926</v>
      </c>
    </row>
    <row r="74" spans="1:17" ht="135" x14ac:dyDescent="0.25">
      <c r="A74" s="5">
        <v>11</v>
      </c>
      <c r="B74" s="11" t="s">
        <v>1107</v>
      </c>
      <c r="C74" s="11" t="s">
        <v>1108</v>
      </c>
      <c r="D74" s="11">
        <v>2000</v>
      </c>
      <c r="E74" s="11">
        <v>1998</v>
      </c>
      <c r="F74" s="11" t="s">
        <v>957</v>
      </c>
      <c r="G74" s="11" t="s">
        <v>80</v>
      </c>
      <c r="H74" s="11" t="s">
        <v>1109</v>
      </c>
      <c r="I74" s="11" t="s">
        <v>1110</v>
      </c>
      <c r="J74" s="35"/>
      <c r="K74" s="5"/>
      <c r="L74" s="35" t="s">
        <v>847</v>
      </c>
      <c r="M74" s="35">
        <v>216.02999877929687</v>
      </c>
      <c r="N74" s="5">
        <v>118</v>
      </c>
      <c r="O74" s="35">
        <f>M74+N74</f>
        <v>334.02999877929687</v>
      </c>
      <c r="P74" s="35">
        <f t="shared" si="6"/>
        <v>334.02999877929687</v>
      </c>
      <c r="Q74" s="35">
        <f t="shared" si="7"/>
        <v>118.26320794119106</v>
      </c>
    </row>
    <row r="75" spans="1:17" ht="120" x14ac:dyDescent="0.25">
      <c r="A75" s="5">
        <v>12</v>
      </c>
      <c r="B75" s="11" t="s">
        <v>1111</v>
      </c>
      <c r="C75" s="11" t="s">
        <v>1112</v>
      </c>
      <c r="D75" s="11">
        <v>2000</v>
      </c>
      <c r="E75" s="11">
        <v>2000</v>
      </c>
      <c r="F75" s="11" t="s">
        <v>916</v>
      </c>
      <c r="G75" s="11" t="s">
        <v>1113</v>
      </c>
      <c r="H75" s="11" t="s">
        <v>1114</v>
      </c>
      <c r="I75" s="11" t="s">
        <v>1115</v>
      </c>
      <c r="J75" s="35">
        <v>206.17999267578125</v>
      </c>
      <c r="K75" s="5">
        <v>144</v>
      </c>
      <c r="L75" s="35">
        <f>J75+K75</f>
        <v>350.17999267578125</v>
      </c>
      <c r="M75" s="35">
        <v>247.19999694824219</v>
      </c>
      <c r="N75" s="5">
        <v>220</v>
      </c>
      <c r="O75" s="35">
        <f>M75+N75</f>
        <v>467.19999694824219</v>
      </c>
      <c r="P75" s="35">
        <f t="shared" si="6"/>
        <v>350.17999267578125</v>
      </c>
      <c r="Q75" s="35">
        <f t="shared" si="7"/>
        <v>128.81600107042843</v>
      </c>
    </row>
    <row r="76" spans="1:17" ht="45" x14ac:dyDescent="0.25">
      <c r="A76" s="5">
        <v>13</v>
      </c>
      <c r="B76" s="11" t="s">
        <v>1116</v>
      </c>
      <c r="C76" s="11" t="s">
        <v>905</v>
      </c>
      <c r="D76" s="11">
        <v>1999</v>
      </c>
      <c r="E76" s="11">
        <v>1998</v>
      </c>
      <c r="F76" s="11" t="s">
        <v>1045</v>
      </c>
      <c r="G76" s="11" t="s">
        <v>92</v>
      </c>
      <c r="H76" s="11" t="s">
        <v>93</v>
      </c>
      <c r="I76" s="11" t="s">
        <v>94</v>
      </c>
      <c r="J76" s="35">
        <v>281.92001342773437</v>
      </c>
      <c r="K76" s="5">
        <v>174</v>
      </c>
      <c r="L76" s="35">
        <f>J76+K76</f>
        <v>455.92001342773437</v>
      </c>
      <c r="M76" s="35">
        <v>220.16000366210937</v>
      </c>
      <c r="N76" s="5">
        <v>234</v>
      </c>
      <c r="O76" s="35">
        <f>M76+N76</f>
        <v>454.16000366210937</v>
      </c>
      <c r="P76" s="35">
        <f t="shared" si="6"/>
        <v>454.16000366210937</v>
      </c>
      <c r="Q76" s="35">
        <f t="shared" si="7"/>
        <v>196.75903266212541</v>
      </c>
    </row>
    <row r="77" spans="1:17" ht="75" x14ac:dyDescent="0.25">
      <c r="A77" s="5">
        <v>14</v>
      </c>
      <c r="B77" s="11" t="s">
        <v>1117</v>
      </c>
      <c r="C77" s="11" t="s">
        <v>900</v>
      </c>
      <c r="D77" s="11">
        <v>2000</v>
      </c>
      <c r="E77" s="11">
        <v>1998</v>
      </c>
      <c r="F77" s="11" t="s">
        <v>941</v>
      </c>
      <c r="G77" s="11" t="s">
        <v>115</v>
      </c>
      <c r="H77" s="11" t="s">
        <v>116</v>
      </c>
      <c r="I77" s="11" t="s">
        <v>1118</v>
      </c>
      <c r="J77" s="35">
        <v>266.6400146484375</v>
      </c>
      <c r="K77" s="5">
        <v>328</v>
      </c>
      <c r="L77" s="35">
        <f>J77+K77</f>
        <v>594.6400146484375</v>
      </c>
      <c r="M77" s="35"/>
      <c r="N77" s="5"/>
      <c r="O77" s="35" t="s">
        <v>846</v>
      </c>
      <c r="P77" s="35">
        <f t="shared" si="6"/>
        <v>594.6400146484375</v>
      </c>
      <c r="Q77" s="35">
        <f t="shared" si="7"/>
        <v>288.5520391631635</v>
      </c>
    </row>
    <row r="79" spans="1:17" ht="18.75" x14ac:dyDescent="0.25">
      <c r="A79" s="15" t="s">
        <v>885</v>
      </c>
      <c r="B79" s="15"/>
      <c r="C79" s="15"/>
      <c r="D79" s="15"/>
      <c r="E79" s="15"/>
      <c r="F79" s="15"/>
      <c r="G79" s="15"/>
      <c r="H79" s="15"/>
      <c r="I79" s="15"/>
      <c r="J79" s="15"/>
    </row>
    <row r="80" spans="1:17" x14ac:dyDescent="0.25">
      <c r="A80" s="22" t="s">
        <v>837</v>
      </c>
      <c r="B80" s="22" t="s">
        <v>1</v>
      </c>
      <c r="C80" s="22" t="s">
        <v>2</v>
      </c>
      <c r="D80" s="22" t="s">
        <v>475</v>
      </c>
      <c r="E80" s="22" t="s">
        <v>476</v>
      </c>
      <c r="F80" s="22" t="s">
        <v>3</v>
      </c>
      <c r="G80" s="22" t="s">
        <v>4</v>
      </c>
      <c r="H80" s="22" t="s">
        <v>5</v>
      </c>
      <c r="I80" s="22" t="s">
        <v>6</v>
      </c>
      <c r="J80" s="24" t="s">
        <v>839</v>
      </c>
      <c r="K80" s="25"/>
      <c r="L80" s="26"/>
      <c r="M80" s="24" t="s">
        <v>843</v>
      </c>
      <c r="N80" s="25"/>
      <c r="O80" s="26"/>
      <c r="P80" s="22" t="s">
        <v>844</v>
      </c>
      <c r="Q80" s="22" t="s">
        <v>845</v>
      </c>
    </row>
    <row r="81" spans="1:17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7" t="s">
        <v>840</v>
      </c>
      <c r="K81" s="27" t="s">
        <v>841</v>
      </c>
      <c r="L81" s="27" t="s">
        <v>842</v>
      </c>
      <c r="M81" s="27" t="s">
        <v>840</v>
      </c>
      <c r="N81" s="27" t="s">
        <v>841</v>
      </c>
      <c r="O81" s="27" t="s">
        <v>842</v>
      </c>
      <c r="P81" s="23"/>
      <c r="Q81" s="23"/>
    </row>
    <row r="82" spans="1:17" ht="90" x14ac:dyDescent="0.25">
      <c r="A82" s="32">
        <v>1</v>
      </c>
      <c r="B82" s="33" t="s">
        <v>1119</v>
      </c>
      <c r="C82" s="33" t="s">
        <v>1078</v>
      </c>
      <c r="D82" s="33">
        <v>2002</v>
      </c>
      <c r="E82" s="33">
        <v>2001</v>
      </c>
      <c r="F82" s="33" t="s">
        <v>941</v>
      </c>
      <c r="G82" s="33" t="s">
        <v>55</v>
      </c>
      <c r="H82" s="33" t="s">
        <v>1069</v>
      </c>
      <c r="I82" s="33" t="s">
        <v>1070</v>
      </c>
      <c r="J82" s="34">
        <v>303.3900146484375</v>
      </c>
      <c r="K82" s="32">
        <v>120</v>
      </c>
      <c r="L82" s="34">
        <f>J82+K82</f>
        <v>423.3900146484375</v>
      </c>
      <c r="M82" s="34">
        <v>268.6099853515625</v>
      </c>
      <c r="N82" s="32">
        <v>34</v>
      </c>
      <c r="O82" s="34">
        <f>M82+N82</f>
        <v>302.6099853515625</v>
      </c>
      <c r="P82" s="34">
        <f t="shared" ref="P82:P84" si="8">MIN(O82,L82)</f>
        <v>302.6099853515625</v>
      </c>
      <c r="Q82" s="34">
        <f t="shared" ref="Q82:Q84" si="9">IF( AND(ISNUMBER(P$82),ISNUMBER(P82)),(P82-P$82)/P$82*100,"")</f>
        <v>0</v>
      </c>
    </row>
    <row r="83" spans="1:17" ht="165" x14ac:dyDescent="0.25">
      <c r="A83" s="5">
        <v>2</v>
      </c>
      <c r="B83" s="11" t="s">
        <v>1120</v>
      </c>
      <c r="C83" s="11" t="s">
        <v>1121</v>
      </c>
      <c r="D83" s="11">
        <v>2002</v>
      </c>
      <c r="E83" s="11">
        <v>1998</v>
      </c>
      <c r="F83" s="11" t="s">
        <v>901</v>
      </c>
      <c r="G83" s="11" t="s">
        <v>66</v>
      </c>
      <c r="H83" s="11" t="s">
        <v>1122</v>
      </c>
      <c r="I83" s="11" t="s">
        <v>1123</v>
      </c>
      <c r="J83" s="35">
        <v>258.79998779296875</v>
      </c>
      <c r="K83" s="5">
        <v>78</v>
      </c>
      <c r="L83" s="35">
        <f>J83+K83</f>
        <v>336.79998779296875</v>
      </c>
      <c r="M83" s="35"/>
      <c r="N83" s="5"/>
      <c r="O83" s="35" t="s">
        <v>847</v>
      </c>
      <c r="P83" s="35">
        <f t="shared" si="8"/>
        <v>336.79998779296875</v>
      </c>
      <c r="Q83" s="35">
        <f t="shared" si="9"/>
        <v>11.298372194058768</v>
      </c>
    </row>
    <row r="84" spans="1:17" ht="135" x14ac:dyDescent="0.25">
      <c r="A84" s="5"/>
      <c r="B84" s="11" t="s">
        <v>1124</v>
      </c>
      <c r="C84" s="11" t="s">
        <v>1125</v>
      </c>
      <c r="D84" s="11">
        <v>2003</v>
      </c>
      <c r="E84" s="11">
        <v>1999</v>
      </c>
      <c r="F84" s="11" t="s">
        <v>895</v>
      </c>
      <c r="G84" s="11" t="s">
        <v>71</v>
      </c>
      <c r="H84" s="11" t="s">
        <v>1065</v>
      </c>
      <c r="I84" s="11" t="s">
        <v>1066</v>
      </c>
      <c r="J84" s="35"/>
      <c r="K84" s="5"/>
      <c r="L84" s="35" t="s">
        <v>847</v>
      </c>
      <c r="M84" s="35"/>
      <c r="N84" s="5"/>
      <c r="O84" s="35" t="s">
        <v>847</v>
      </c>
      <c r="P84" s="35"/>
      <c r="Q84" s="35" t="str">
        <f t="shared" si="9"/>
        <v/>
      </c>
    </row>
  </sheetData>
  <mergeCells count="76">
    <mergeCell ref="P80:P81"/>
    <mergeCell ref="Q80:Q81"/>
    <mergeCell ref="G80:G81"/>
    <mergeCell ref="H80:H81"/>
    <mergeCell ref="I80:I81"/>
    <mergeCell ref="A79:J79"/>
    <mergeCell ref="J80:L80"/>
    <mergeCell ref="M80:O80"/>
    <mergeCell ref="A80:A81"/>
    <mergeCell ref="B80:B81"/>
    <mergeCell ref="C80:C81"/>
    <mergeCell ref="D80:D81"/>
    <mergeCell ref="E80:E81"/>
    <mergeCell ref="F80:F81"/>
    <mergeCell ref="I62:I63"/>
    <mergeCell ref="A61:J61"/>
    <mergeCell ref="J62:L62"/>
    <mergeCell ref="M62:O62"/>
    <mergeCell ref="P62:P63"/>
    <mergeCell ref="Q62:Q63"/>
    <mergeCell ref="P50:P51"/>
    <mergeCell ref="Q50:Q51"/>
    <mergeCell ref="A62:A63"/>
    <mergeCell ref="B62:B63"/>
    <mergeCell ref="C62:C63"/>
    <mergeCell ref="D62:D63"/>
    <mergeCell ref="E62:E63"/>
    <mergeCell ref="F62:F63"/>
    <mergeCell ref="G62:G63"/>
    <mergeCell ref="H62:H63"/>
    <mergeCell ref="G50:G51"/>
    <mergeCell ref="H50:H51"/>
    <mergeCell ref="I50:I51"/>
    <mergeCell ref="A49:J49"/>
    <mergeCell ref="J50:L50"/>
    <mergeCell ref="M50:O50"/>
    <mergeCell ref="A50:A51"/>
    <mergeCell ref="B50:B51"/>
    <mergeCell ref="C50:C51"/>
    <mergeCell ref="D50:D51"/>
    <mergeCell ref="E50:E51"/>
    <mergeCell ref="F50:F51"/>
    <mergeCell ref="I36:I37"/>
    <mergeCell ref="A35:J35"/>
    <mergeCell ref="J36:L36"/>
    <mergeCell ref="M36:O36"/>
    <mergeCell ref="P36:P37"/>
    <mergeCell ref="Q36:Q37"/>
    <mergeCell ref="P8:P9"/>
    <mergeCell ref="Q8:Q9"/>
    <mergeCell ref="A36:A37"/>
    <mergeCell ref="B36:B37"/>
    <mergeCell ref="C36:C37"/>
    <mergeCell ref="D36:D37"/>
    <mergeCell ref="E36:E37"/>
    <mergeCell ref="F36:F37"/>
    <mergeCell ref="G36:G37"/>
    <mergeCell ref="H36:H37"/>
    <mergeCell ref="G8:G9"/>
    <mergeCell ref="H8:H9"/>
    <mergeCell ref="I8:I9"/>
    <mergeCell ref="A7:J7"/>
    <mergeCell ref="J8:L8"/>
    <mergeCell ref="M8:O8"/>
    <mergeCell ref="A8:A9"/>
    <mergeCell ref="B8:B9"/>
    <mergeCell ref="C8:C9"/>
    <mergeCell ref="D8:D9"/>
    <mergeCell ref="E8:E9"/>
    <mergeCell ref="F8:F9"/>
    <mergeCell ref="A1:Q1"/>
    <mergeCell ref="A2:Q2"/>
    <mergeCell ref="A3:B3"/>
    <mergeCell ref="C3:Q3"/>
    <mergeCell ref="A4:Q4"/>
    <mergeCell ref="A5:Q5"/>
  </mergeCells>
  <pageMargins left="0.7" right="0.7" top="0.75" bottom="0.75" header="0.3" footer="0.3"/>
  <pageSetup paperSize="9" orientation="landscape" horizontalDpi="300" verticalDpi="3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21" x14ac:dyDescent="0.25">
      <c r="A4" s="18" t="s">
        <v>891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23.25" x14ac:dyDescent="0.25">
      <c r="A5" s="19" t="s">
        <v>887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7" spans="1:35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35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2">
        <v>1</v>
      </c>
      <c r="K8" s="22">
        <v>2</v>
      </c>
      <c r="L8" s="22">
        <v>3</v>
      </c>
      <c r="M8" s="22">
        <v>4</v>
      </c>
      <c r="N8" s="22">
        <v>5</v>
      </c>
      <c r="O8" s="22">
        <v>6</v>
      </c>
      <c r="P8" s="22">
        <v>7</v>
      </c>
      <c r="Q8" s="22">
        <v>8</v>
      </c>
      <c r="R8" s="22">
        <v>9</v>
      </c>
      <c r="S8" s="22">
        <v>10</v>
      </c>
      <c r="T8" s="22">
        <v>11</v>
      </c>
      <c r="U8" s="22">
        <v>12</v>
      </c>
      <c r="V8" s="22">
        <v>13</v>
      </c>
      <c r="W8" s="22">
        <v>14</v>
      </c>
      <c r="X8" s="22">
        <v>15</v>
      </c>
      <c r="Y8" s="22">
        <v>16</v>
      </c>
      <c r="Z8" s="22">
        <v>17</v>
      </c>
      <c r="AA8" s="22">
        <v>18</v>
      </c>
      <c r="AB8" s="22">
        <v>19</v>
      </c>
      <c r="AC8" s="22">
        <v>20</v>
      </c>
      <c r="AD8" s="22">
        <v>21</v>
      </c>
      <c r="AE8" s="22">
        <v>22</v>
      </c>
      <c r="AF8" s="22" t="s">
        <v>840</v>
      </c>
      <c r="AG8" s="22" t="s">
        <v>841</v>
      </c>
      <c r="AH8" s="22" t="s">
        <v>842</v>
      </c>
      <c r="AI8" s="22" t="s">
        <v>845</v>
      </c>
    </row>
    <row r="9" spans="1:3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ht="75" x14ac:dyDescent="0.25">
      <c r="A10" s="32">
        <v>1</v>
      </c>
      <c r="B10" s="33" t="s">
        <v>189</v>
      </c>
      <c r="C10" s="33">
        <v>1998</v>
      </c>
      <c r="D10" s="33">
        <v>1998</v>
      </c>
      <c r="E10" s="33">
        <v>1998</v>
      </c>
      <c r="F10" s="33" t="s">
        <v>17</v>
      </c>
      <c r="G10" s="33" t="s">
        <v>35</v>
      </c>
      <c r="H10" s="33" t="s">
        <v>190</v>
      </c>
      <c r="I10" s="33" t="s">
        <v>191</v>
      </c>
      <c r="J10" s="32">
        <v>2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2</v>
      </c>
      <c r="AE10" s="32">
        <v>0</v>
      </c>
      <c r="AF10" s="34">
        <v>98.529998779296875</v>
      </c>
      <c r="AG10" s="32">
        <f t="shared" ref="AG10:AG19" si="0">SUM(J10:AE10)</f>
        <v>4</v>
      </c>
      <c r="AH10" s="34">
        <f t="shared" ref="AH10:AH19" si="1">AF10+AG10</f>
        <v>102.52999877929687</v>
      </c>
      <c r="AI10" s="34">
        <f t="shared" ref="AI10:AI19" si="2">IF( AND(ISNUMBER(AH$10),ISNUMBER(AH10)),(AH10-AH$10)/AH$10*100,"")</f>
        <v>0</v>
      </c>
    </row>
    <row r="11" spans="1:35" ht="45" x14ac:dyDescent="0.25">
      <c r="A11" s="5">
        <v>2</v>
      </c>
      <c r="B11" s="11" t="s">
        <v>142</v>
      </c>
      <c r="C11" s="11">
        <v>1998</v>
      </c>
      <c r="D11" s="11">
        <v>1998</v>
      </c>
      <c r="E11" s="11">
        <v>1998</v>
      </c>
      <c r="F11" s="11" t="s">
        <v>17</v>
      </c>
      <c r="G11" s="11" t="s">
        <v>66</v>
      </c>
      <c r="H11" s="11" t="s">
        <v>287</v>
      </c>
      <c r="I11" s="11" t="s">
        <v>68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35">
        <v>104.16000366210937</v>
      </c>
      <c r="AG11" s="5">
        <f t="shared" si="0"/>
        <v>0</v>
      </c>
      <c r="AH11" s="35">
        <f t="shared" si="1"/>
        <v>104.16000366210937</v>
      </c>
      <c r="AI11" s="35">
        <f t="shared" si="2"/>
        <v>1.5897833826382868</v>
      </c>
    </row>
    <row r="12" spans="1:35" ht="60" x14ac:dyDescent="0.25">
      <c r="A12" s="5">
        <v>3</v>
      </c>
      <c r="B12" s="11" t="s">
        <v>395</v>
      </c>
      <c r="C12" s="11">
        <v>1998</v>
      </c>
      <c r="D12" s="11">
        <v>1998</v>
      </c>
      <c r="E12" s="11">
        <v>1998</v>
      </c>
      <c r="F12" s="11" t="s">
        <v>17</v>
      </c>
      <c r="G12" s="11" t="s">
        <v>71</v>
      </c>
      <c r="H12" s="11" t="s">
        <v>133</v>
      </c>
      <c r="I12" s="11" t="s">
        <v>134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2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35">
        <v>102.97000122070312</v>
      </c>
      <c r="AG12" s="5">
        <f t="shared" si="0"/>
        <v>2</v>
      </c>
      <c r="AH12" s="35">
        <f t="shared" si="1"/>
        <v>104.97000122070312</v>
      </c>
      <c r="AI12" s="35">
        <f t="shared" si="2"/>
        <v>2.3797936900970118</v>
      </c>
    </row>
    <row r="13" spans="1:35" ht="75" x14ac:dyDescent="0.25">
      <c r="A13" s="5">
        <v>4</v>
      </c>
      <c r="B13" s="11" t="s">
        <v>274</v>
      </c>
      <c r="C13" s="11">
        <v>1998</v>
      </c>
      <c r="D13" s="11">
        <v>1998</v>
      </c>
      <c r="E13" s="11">
        <v>1998</v>
      </c>
      <c r="F13" s="11" t="s">
        <v>17</v>
      </c>
      <c r="G13" s="11" t="s">
        <v>76</v>
      </c>
      <c r="H13" s="11" t="s">
        <v>275</v>
      </c>
      <c r="I13" s="11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2</v>
      </c>
      <c r="AC13" s="5">
        <v>0</v>
      </c>
      <c r="AD13" s="5">
        <v>0</v>
      </c>
      <c r="AE13" s="5">
        <v>2</v>
      </c>
      <c r="AF13" s="35">
        <v>102.77999877929687</v>
      </c>
      <c r="AG13" s="5">
        <f t="shared" si="0"/>
        <v>4</v>
      </c>
      <c r="AH13" s="35">
        <f t="shared" si="1"/>
        <v>106.77999877929687</v>
      </c>
      <c r="AI13" s="35">
        <f t="shared" si="2"/>
        <v>4.1451283044959633</v>
      </c>
    </row>
    <row r="14" spans="1:35" ht="75" x14ac:dyDescent="0.25">
      <c r="A14" s="5">
        <v>5</v>
      </c>
      <c r="B14" s="11" t="s">
        <v>259</v>
      </c>
      <c r="C14" s="11">
        <v>1999</v>
      </c>
      <c r="D14" s="11">
        <v>1999</v>
      </c>
      <c r="E14" s="11">
        <v>1999</v>
      </c>
      <c r="F14" s="11" t="s">
        <v>17</v>
      </c>
      <c r="G14" s="11" t="s">
        <v>35</v>
      </c>
      <c r="H14" s="11" t="s">
        <v>260</v>
      </c>
      <c r="I14" s="11" t="s">
        <v>261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35">
        <v>103.43000030517578</v>
      </c>
      <c r="AG14" s="5">
        <f t="shared" si="0"/>
        <v>4</v>
      </c>
      <c r="AH14" s="35">
        <f t="shared" si="1"/>
        <v>107.43000030517578</v>
      </c>
      <c r="AI14" s="35">
        <f t="shared" si="2"/>
        <v>4.7790905922338967</v>
      </c>
    </row>
    <row r="15" spans="1:35" ht="45" x14ac:dyDescent="0.25">
      <c r="A15" s="5">
        <v>6</v>
      </c>
      <c r="B15" s="11" t="s">
        <v>139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66</v>
      </c>
      <c r="H15" s="11" t="s">
        <v>140</v>
      </c>
      <c r="I15" s="11" t="s">
        <v>68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2</v>
      </c>
      <c r="X15" s="5">
        <v>0</v>
      </c>
      <c r="Y15" s="5">
        <v>0</v>
      </c>
      <c r="Z15" s="5">
        <v>2</v>
      </c>
      <c r="AA15" s="5">
        <v>2</v>
      </c>
      <c r="AB15" s="5">
        <v>0</v>
      </c>
      <c r="AC15" s="5">
        <v>0</v>
      </c>
      <c r="AD15" s="5">
        <v>0</v>
      </c>
      <c r="AE15" s="5">
        <v>0</v>
      </c>
      <c r="AF15" s="35">
        <v>102.23999786376953</v>
      </c>
      <c r="AG15" s="5">
        <f t="shared" si="0"/>
        <v>6</v>
      </c>
      <c r="AH15" s="35">
        <f t="shared" si="1"/>
        <v>108.23999786376953</v>
      </c>
      <c r="AI15" s="35">
        <f t="shared" si="2"/>
        <v>5.5691008996926215</v>
      </c>
    </row>
    <row r="16" spans="1:35" ht="45" x14ac:dyDescent="0.25">
      <c r="A16" s="5">
        <v>7</v>
      </c>
      <c r="B16" s="11" t="s">
        <v>380</v>
      </c>
      <c r="C16" s="11">
        <v>2000</v>
      </c>
      <c r="D16" s="11">
        <v>2000</v>
      </c>
      <c r="E16" s="11">
        <v>2000</v>
      </c>
      <c r="F16" s="11" t="s">
        <v>17</v>
      </c>
      <c r="G16" s="11" t="s">
        <v>100</v>
      </c>
      <c r="H16" s="11" t="s">
        <v>381</v>
      </c>
      <c r="I16" s="11" t="s">
        <v>382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2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35">
        <v>109.08000183105469</v>
      </c>
      <c r="AG16" s="5">
        <f t="shared" si="0"/>
        <v>2</v>
      </c>
      <c r="AH16" s="35">
        <f t="shared" si="1"/>
        <v>111.08000183105469</v>
      </c>
      <c r="AI16" s="35">
        <f t="shared" si="2"/>
        <v>8.3390258007925091</v>
      </c>
    </row>
    <row r="17" spans="1:35" ht="45" x14ac:dyDescent="0.25">
      <c r="A17" s="5">
        <v>8</v>
      </c>
      <c r="B17" s="11" t="s">
        <v>417</v>
      </c>
      <c r="C17" s="11">
        <v>2000</v>
      </c>
      <c r="D17" s="11">
        <v>2000</v>
      </c>
      <c r="E17" s="11">
        <v>2000</v>
      </c>
      <c r="F17" s="11">
        <v>1</v>
      </c>
      <c r="G17" s="11" t="s">
        <v>43</v>
      </c>
      <c r="H17" s="11" t="s">
        <v>44</v>
      </c>
      <c r="I17" s="11" t="s">
        <v>89</v>
      </c>
      <c r="J17" s="5">
        <v>2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2</v>
      </c>
      <c r="AC17" s="5">
        <v>0</v>
      </c>
      <c r="AD17" s="5">
        <v>0</v>
      </c>
      <c r="AE17" s="5">
        <v>0</v>
      </c>
      <c r="AF17" s="35">
        <v>107.87999725341797</v>
      </c>
      <c r="AG17" s="5">
        <f t="shared" si="0"/>
        <v>8</v>
      </c>
      <c r="AH17" s="35">
        <f t="shared" si="1"/>
        <v>115.87999725341797</v>
      </c>
      <c r="AI17" s="35">
        <f t="shared" si="2"/>
        <v>13.020578009425238</v>
      </c>
    </row>
    <row r="18" spans="1:35" ht="45" x14ac:dyDescent="0.25">
      <c r="A18" s="5">
        <v>9</v>
      </c>
      <c r="B18" s="11" t="s">
        <v>96</v>
      </c>
      <c r="C18" s="11">
        <v>2001</v>
      </c>
      <c r="D18" s="11">
        <v>2001</v>
      </c>
      <c r="E18" s="11">
        <v>2001</v>
      </c>
      <c r="F18" s="11">
        <v>1</v>
      </c>
      <c r="G18" s="11" t="s">
        <v>43</v>
      </c>
      <c r="H18" s="11" t="s">
        <v>44</v>
      </c>
      <c r="I18" s="11" t="s">
        <v>97</v>
      </c>
      <c r="J18" s="5">
        <v>0</v>
      </c>
      <c r="K18" s="5">
        <v>2</v>
      </c>
      <c r="L18" s="5">
        <v>2</v>
      </c>
      <c r="M18" s="5">
        <v>0</v>
      </c>
      <c r="N18" s="5">
        <v>0</v>
      </c>
      <c r="O18" s="5">
        <v>2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2</v>
      </c>
      <c r="Y18" s="5">
        <v>0</v>
      </c>
      <c r="Z18" s="5">
        <v>0</v>
      </c>
      <c r="AA18" s="5">
        <v>0</v>
      </c>
      <c r="AB18" s="5">
        <v>2</v>
      </c>
      <c r="AC18" s="5">
        <v>0</v>
      </c>
      <c r="AD18" s="5">
        <v>0</v>
      </c>
      <c r="AE18" s="5">
        <v>0</v>
      </c>
      <c r="AF18" s="35">
        <v>118.23999786376953</v>
      </c>
      <c r="AG18" s="5">
        <f t="shared" si="0"/>
        <v>12</v>
      </c>
      <c r="AH18" s="35">
        <f t="shared" si="1"/>
        <v>130.23999786376953</v>
      </c>
      <c r="AI18" s="35">
        <f t="shared" si="2"/>
        <v>27.026235652377608</v>
      </c>
    </row>
    <row r="19" spans="1:35" ht="75" x14ac:dyDescent="0.25">
      <c r="A19" s="5">
        <v>10</v>
      </c>
      <c r="B19" s="11" t="s">
        <v>272</v>
      </c>
      <c r="C19" s="11">
        <v>2000</v>
      </c>
      <c r="D19" s="11">
        <v>2000</v>
      </c>
      <c r="E19" s="11">
        <v>2000</v>
      </c>
      <c r="F19" s="11" t="s">
        <v>17</v>
      </c>
      <c r="G19" s="11" t="s">
        <v>29</v>
      </c>
      <c r="H19" s="11" t="s">
        <v>30</v>
      </c>
      <c r="I19" s="11" t="s">
        <v>31</v>
      </c>
      <c r="J19" s="5">
        <v>2</v>
      </c>
      <c r="K19" s="5">
        <v>0</v>
      </c>
      <c r="L19" s="5">
        <v>2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2</v>
      </c>
      <c r="AB19" s="5">
        <v>0</v>
      </c>
      <c r="AC19" s="5">
        <v>0</v>
      </c>
      <c r="AD19" s="5">
        <v>0</v>
      </c>
      <c r="AE19" s="5">
        <v>0</v>
      </c>
      <c r="AF19" s="35">
        <v>146.91000366210937</v>
      </c>
      <c r="AG19" s="5">
        <f t="shared" si="0"/>
        <v>6</v>
      </c>
      <c r="AH19" s="35">
        <f t="shared" si="1"/>
        <v>152.91000366210937</v>
      </c>
      <c r="AI19" s="35">
        <f t="shared" si="2"/>
        <v>49.136843345974327</v>
      </c>
    </row>
    <row r="21" spans="1:35" ht="18.75" x14ac:dyDescent="0.25">
      <c r="A21" s="15" t="s">
        <v>848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35" x14ac:dyDescent="0.25">
      <c r="A22" s="22" t="s">
        <v>837</v>
      </c>
      <c r="B22" s="22" t="s">
        <v>1</v>
      </c>
      <c r="C22" s="22" t="s">
        <v>2</v>
      </c>
      <c r="D22" s="22" t="s">
        <v>475</v>
      </c>
      <c r="E22" s="22" t="s">
        <v>476</v>
      </c>
      <c r="F22" s="22" t="s">
        <v>3</v>
      </c>
      <c r="G22" s="22" t="s">
        <v>4</v>
      </c>
      <c r="H22" s="22" t="s">
        <v>5</v>
      </c>
      <c r="I22" s="22" t="s">
        <v>6</v>
      </c>
      <c r="J22" s="22">
        <v>1</v>
      </c>
      <c r="K22" s="22">
        <v>2</v>
      </c>
      <c r="L22" s="22">
        <v>3</v>
      </c>
      <c r="M22" s="22">
        <v>4</v>
      </c>
      <c r="N22" s="22">
        <v>5</v>
      </c>
      <c r="O22" s="22">
        <v>6</v>
      </c>
      <c r="P22" s="22">
        <v>7</v>
      </c>
      <c r="Q22" s="22">
        <v>8</v>
      </c>
      <c r="R22" s="22">
        <v>9</v>
      </c>
      <c r="S22" s="22">
        <v>10</v>
      </c>
      <c r="T22" s="22">
        <v>11</v>
      </c>
      <c r="U22" s="22">
        <v>12</v>
      </c>
      <c r="V22" s="22">
        <v>13</v>
      </c>
      <c r="W22" s="22">
        <v>14</v>
      </c>
      <c r="X22" s="22">
        <v>15</v>
      </c>
      <c r="Y22" s="22">
        <v>16</v>
      </c>
      <c r="Z22" s="22">
        <v>17</v>
      </c>
      <c r="AA22" s="22">
        <v>18</v>
      </c>
      <c r="AB22" s="22">
        <v>19</v>
      </c>
      <c r="AC22" s="22">
        <v>20</v>
      </c>
      <c r="AD22" s="22">
        <v>21</v>
      </c>
      <c r="AE22" s="22">
        <v>22</v>
      </c>
      <c r="AF22" s="22" t="s">
        <v>840</v>
      </c>
      <c r="AG22" s="22" t="s">
        <v>841</v>
      </c>
      <c r="AH22" s="22" t="s">
        <v>842</v>
      </c>
      <c r="AI22" s="22" t="s">
        <v>845</v>
      </c>
    </row>
    <row r="23" spans="1:35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ht="90" x14ac:dyDescent="0.25">
      <c r="A24" s="32">
        <v>1</v>
      </c>
      <c r="B24" s="33" t="s">
        <v>849</v>
      </c>
      <c r="C24" s="33" t="s">
        <v>850</v>
      </c>
      <c r="D24" s="33">
        <v>1998</v>
      </c>
      <c r="E24" s="33">
        <v>1998</v>
      </c>
      <c r="F24" s="33" t="s">
        <v>851</v>
      </c>
      <c r="G24" s="33" t="s">
        <v>18</v>
      </c>
      <c r="H24" s="33" t="s">
        <v>235</v>
      </c>
      <c r="I24" s="33" t="s">
        <v>236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2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0</v>
      </c>
      <c r="AE24" s="32">
        <v>0</v>
      </c>
      <c r="AF24" s="34">
        <v>117.20999908447266</v>
      </c>
      <c r="AG24" s="32">
        <f t="shared" ref="AG24:AG33" si="3">SUM(J24:AE24)</f>
        <v>2</v>
      </c>
      <c r="AH24" s="34">
        <f t="shared" ref="AH24:AH33" si="4">AF24+AG24</f>
        <v>119.20999908447266</v>
      </c>
      <c r="AI24" s="34">
        <f t="shared" ref="AI24:AI33" si="5">IF( AND(ISNUMBER(AH$24),ISNUMBER(AH24)),(AH24-AH$24)/AH$24*100,"")</f>
        <v>0</v>
      </c>
    </row>
    <row r="25" spans="1:35" ht="90" x14ac:dyDescent="0.25">
      <c r="A25" s="5">
        <v>2</v>
      </c>
      <c r="B25" s="11" t="s">
        <v>853</v>
      </c>
      <c r="C25" s="11" t="s">
        <v>850</v>
      </c>
      <c r="D25" s="11">
        <v>1998</v>
      </c>
      <c r="E25" s="11">
        <v>1998</v>
      </c>
      <c r="F25" s="11" t="s">
        <v>851</v>
      </c>
      <c r="G25" s="11" t="s">
        <v>66</v>
      </c>
      <c r="H25" s="11" t="s">
        <v>623</v>
      </c>
      <c r="I25" s="11" t="s">
        <v>68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35">
        <v>125.37999725341797</v>
      </c>
      <c r="AG25" s="5">
        <f t="shared" si="3"/>
        <v>2</v>
      </c>
      <c r="AH25" s="35">
        <f t="shared" si="4"/>
        <v>127.37999725341797</v>
      </c>
      <c r="AI25" s="35">
        <f t="shared" si="5"/>
        <v>6.8534504082631704</v>
      </c>
    </row>
    <row r="26" spans="1:35" ht="60" x14ac:dyDescent="0.25">
      <c r="A26" s="5">
        <v>3</v>
      </c>
      <c r="B26" s="11" t="s">
        <v>857</v>
      </c>
      <c r="C26" s="11" t="s">
        <v>858</v>
      </c>
      <c r="D26" s="11">
        <v>2000</v>
      </c>
      <c r="E26" s="11">
        <v>2000</v>
      </c>
      <c r="F26" s="11" t="s">
        <v>851</v>
      </c>
      <c r="G26" s="11" t="s">
        <v>255</v>
      </c>
      <c r="H26" s="11" t="s">
        <v>256</v>
      </c>
      <c r="I26" s="11" t="s">
        <v>257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2</v>
      </c>
      <c r="S26" s="5">
        <v>0</v>
      </c>
      <c r="T26" s="5">
        <v>0</v>
      </c>
      <c r="U26" s="5">
        <v>2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2</v>
      </c>
      <c r="AB26" s="5">
        <v>0</v>
      </c>
      <c r="AC26" s="5">
        <v>0</v>
      </c>
      <c r="AD26" s="5">
        <v>0</v>
      </c>
      <c r="AE26" s="5">
        <v>0</v>
      </c>
      <c r="AF26" s="35">
        <v>128.33999633789063</v>
      </c>
      <c r="AG26" s="5">
        <f t="shared" si="3"/>
        <v>10</v>
      </c>
      <c r="AH26" s="35">
        <f t="shared" si="4"/>
        <v>138.33999633789063</v>
      </c>
      <c r="AI26" s="35">
        <f t="shared" si="5"/>
        <v>16.047309286415125</v>
      </c>
    </row>
    <row r="27" spans="1:35" ht="90" x14ac:dyDescent="0.25">
      <c r="A27" s="5">
        <v>4</v>
      </c>
      <c r="B27" s="11" t="s">
        <v>856</v>
      </c>
      <c r="C27" s="11" t="s">
        <v>850</v>
      </c>
      <c r="D27" s="11">
        <v>1998</v>
      </c>
      <c r="E27" s="11">
        <v>1998</v>
      </c>
      <c r="F27" s="11" t="s">
        <v>851</v>
      </c>
      <c r="G27" s="11" t="s">
        <v>66</v>
      </c>
      <c r="H27" s="11" t="s">
        <v>619</v>
      </c>
      <c r="I27" s="11" t="s">
        <v>620</v>
      </c>
      <c r="J27" s="5">
        <v>0</v>
      </c>
      <c r="K27" s="5">
        <v>0</v>
      </c>
      <c r="L27" s="5">
        <v>2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35">
        <v>134.72000122070312</v>
      </c>
      <c r="AG27" s="5">
        <f t="shared" si="3"/>
        <v>4</v>
      </c>
      <c r="AH27" s="35">
        <f t="shared" si="4"/>
        <v>138.72000122070312</v>
      </c>
      <c r="AI27" s="35">
        <f t="shared" si="5"/>
        <v>16.366078589100237</v>
      </c>
    </row>
    <row r="28" spans="1:35" ht="75" x14ac:dyDescent="0.25">
      <c r="A28" s="5">
        <v>5</v>
      </c>
      <c r="B28" s="11" t="s">
        <v>861</v>
      </c>
      <c r="C28" s="11" t="s">
        <v>862</v>
      </c>
      <c r="D28" s="11">
        <v>1999</v>
      </c>
      <c r="E28" s="11">
        <v>1999</v>
      </c>
      <c r="F28" s="11" t="s">
        <v>851</v>
      </c>
      <c r="G28" s="11" t="s">
        <v>66</v>
      </c>
      <c r="H28" s="11" t="s">
        <v>287</v>
      </c>
      <c r="I28" s="11" t="s">
        <v>620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2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2</v>
      </c>
      <c r="Z28" s="5">
        <v>0</v>
      </c>
      <c r="AA28" s="5">
        <v>0</v>
      </c>
      <c r="AB28" s="5">
        <v>2</v>
      </c>
      <c r="AC28" s="5">
        <v>0</v>
      </c>
      <c r="AD28" s="5">
        <v>0</v>
      </c>
      <c r="AE28" s="5">
        <v>0</v>
      </c>
      <c r="AF28" s="35">
        <v>147.96000671386719</v>
      </c>
      <c r="AG28" s="5">
        <f t="shared" si="3"/>
        <v>6</v>
      </c>
      <c r="AH28" s="35">
        <f t="shared" si="4"/>
        <v>153.96000671386719</v>
      </c>
      <c r="AI28" s="35">
        <f t="shared" si="5"/>
        <v>29.15024569773761</v>
      </c>
    </row>
    <row r="29" spans="1:35" ht="45" x14ac:dyDescent="0.25">
      <c r="A29" s="5">
        <v>6</v>
      </c>
      <c r="B29" s="11" t="s">
        <v>852</v>
      </c>
      <c r="C29" s="11" t="s">
        <v>850</v>
      </c>
      <c r="D29" s="11">
        <v>1998</v>
      </c>
      <c r="E29" s="11">
        <v>1998</v>
      </c>
      <c r="F29" s="11" t="s">
        <v>851</v>
      </c>
      <c r="G29" s="11" t="s">
        <v>43</v>
      </c>
      <c r="H29" s="11" t="s">
        <v>44</v>
      </c>
      <c r="I29" s="11" t="s">
        <v>89</v>
      </c>
      <c r="J29" s="5">
        <v>0</v>
      </c>
      <c r="K29" s="5">
        <v>0</v>
      </c>
      <c r="L29" s="5">
        <v>2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2</v>
      </c>
      <c r="U29" s="5">
        <v>0</v>
      </c>
      <c r="V29" s="5">
        <v>0</v>
      </c>
      <c r="W29" s="5">
        <v>0</v>
      </c>
      <c r="X29" s="5">
        <v>2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50</v>
      </c>
      <c r="AE29" s="5">
        <v>0</v>
      </c>
      <c r="AF29" s="35">
        <v>133.08999633789062</v>
      </c>
      <c r="AG29" s="5">
        <f t="shared" si="3"/>
        <v>56</v>
      </c>
      <c r="AH29" s="35">
        <f t="shared" si="4"/>
        <v>189.08999633789063</v>
      </c>
      <c r="AI29" s="35">
        <f t="shared" si="5"/>
        <v>58.619241498274597</v>
      </c>
    </row>
    <row r="30" spans="1:35" ht="45" x14ac:dyDescent="0.25">
      <c r="A30" s="5">
        <v>7</v>
      </c>
      <c r="B30" s="11" t="s">
        <v>867</v>
      </c>
      <c r="C30" s="11" t="s">
        <v>850</v>
      </c>
      <c r="D30" s="11">
        <v>1998</v>
      </c>
      <c r="E30" s="11">
        <v>1998</v>
      </c>
      <c r="F30" s="11" t="s">
        <v>855</v>
      </c>
      <c r="G30" s="11" t="s">
        <v>58</v>
      </c>
      <c r="H30" s="11" t="s">
        <v>59</v>
      </c>
      <c r="I30" s="11" t="s">
        <v>60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2</v>
      </c>
      <c r="V30" s="5">
        <v>2</v>
      </c>
      <c r="W30" s="5">
        <v>2</v>
      </c>
      <c r="X30" s="5">
        <v>0</v>
      </c>
      <c r="Y30" s="5">
        <v>50</v>
      </c>
      <c r="Z30" s="5">
        <v>0</v>
      </c>
      <c r="AA30" s="5">
        <v>2</v>
      </c>
      <c r="AB30" s="5">
        <v>2</v>
      </c>
      <c r="AC30" s="5">
        <v>0</v>
      </c>
      <c r="AD30" s="5">
        <v>2</v>
      </c>
      <c r="AE30" s="5">
        <v>2</v>
      </c>
      <c r="AF30" s="35">
        <v>158.6300048828125</v>
      </c>
      <c r="AG30" s="5">
        <f t="shared" si="3"/>
        <v>66</v>
      </c>
      <c r="AH30" s="35">
        <f t="shared" si="4"/>
        <v>224.6300048828125</v>
      </c>
      <c r="AI30" s="35">
        <f t="shared" si="5"/>
        <v>88.432184051640533</v>
      </c>
    </row>
    <row r="31" spans="1:35" ht="30" x14ac:dyDescent="0.25">
      <c r="A31" s="5">
        <v>8</v>
      </c>
      <c r="B31" s="11" t="s">
        <v>866</v>
      </c>
      <c r="C31" s="11" t="s">
        <v>865</v>
      </c>
      <c r="D31" s="11">
        <v>2001</v>
      </c>
      <c r="E31" s="11">
        <v>1998</v>
      </c>
      <c r="F31" s="11" t="s">
        <v>860</v>
      </c>
      <c r="G31" s="11" t="s">
        <v>48</v>
      </c>
      <c r="H31" s="11" t="s">
        <v>156</v>
      </c>
      <c r="I31" s="11" t="s">
        <v>157</v>
      </c>
      <c r="J31" s="5">
        <v>0</v>
      </c>
      <c r="K31" s="5">
        <v>2</v>
      </c>
      <c r="L31" s="5">
        <v>0</v>
      </c>
      <c r="M31" s="5">
        <v>0</v>
      </c>
      <c r="N31" s="5">
        <v>50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2</v>
      </c>
      <c r="W31" s="5">
        <v>0</v>
      </c>
      <c r="X31" s="5">
        <v>2</v>
      </c>
      <c r="Y31" s="5">
        <v>50</v>
      </c>
      <c r="Z31" s="5">
        <v>0</v>
      </c>
      <c r="AA31" s="5">
        <v>2</v>
      </c>
      <c r="AB31" s="5">
        <v>0</v>
      </c>
      <c r="AC31" s="5">
        <v>0</v>
      </c>
      <c r="AD31" s="5">
        <v>0</v>
      </c>
      <c r="AE31" s="5">
        <v>0</v>
      </c>
      <c r="AF31" s="35">
        <v>174.8699951171875</v>
      </c>
      <c r="AG31" s="5">
        <f t="shared" si="3"/>
        <v>108</v>
      </c>
      <c r="AH31" s="35">
        <f t="shared" si="4"/>
        <v>282.8699951171875</v>
      </c>
      <c r="AI31" s="35">
        <f t="shared" si="5"/>
        <v>137.28713806695424</v>
      </c>
    </row>
    <row r="32" spans="1:35" ht="30" x14ac:dyDescent="0.25">
      <c r="A32" s="5">
        <v>9</v>
      </c>
      <c r="B32" s="11" t="s">
        <v>863</v>
      </c>
      <c r="C32" s="11" t="s">
        <v>858</v>
      </c>
      <c r="D32" s="11">
        <v>2000</v>
      </c>
      <c r="E32" s="11">
        <v>2000</v>
      </c>
      <c r="F32" s="11" t="s">
        <v>855</v>
      </c>
      <c r="G32" s="11" t="s">
        <v>100</v>
      </c>
      <c r="H32" s="11" t="s">
        <v>111</v>
      </c>
      <c r="I32" s="11" t="s">
        <v>112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2</v>
      </c>
      <c r="Y32" s="5">
        <v>0</v>
      </c>
      <c r="Z32" s="5">
        <v>0</v>
      </c>
      <c r="AA32" s="5">
        <v>2</v>
      </c>
      <c r="AB32" s="5">
        <v>50</v>
      </c>
      <c r="AC32" s="5">
        <v>50</v>
      </c>
      <c r="AD32" s="5">
        <v>50</v>
      </c>
      <c r="AE32" s="5">
        <v>50</v>
      </c>
      <c r="AF32" s="35">
        <v>155.02999877929687</v>
      </c>
      <c r="AG32" s="5">
        <f t="shared" si="3"/>
        <v>206</v>
      </c>
      <c r="AH32" s="35">
        <f t="shared" si="4"/>
        <v>361.02999877929687</v>
      </c>
      <c r="AI32" s="35">
        <f t="shared" si="5"/>
        <v>202.85211102423517</v>
      </c>
    </row>
    <row r="33" spans="1:35" ht="60" x14ac:dyDescent="0.25">
      <c r="A33" s="5">
        <v>10</v>
      </c>
      <c r="B33" s="11" t="s">
        <v>859</v>
      </c>
      <c r="C33" s="11" t="s">
        <v>858</v>
      </c>
      <c r="D33" s="11">
        <v>2000</v>
      </c>
      <c r="E33" s="11">
        <v>2000</v>
      </c>
      <c r="F33" s="11" t="s">
        <v>860</v>
      </c>
      <c r="G33" s="11" t="s">
        <v>43</v>
      </c>
      <c r="H33" s="11" t="s">
        <v>44</v>
      </c>
      <c r="I33" s="11" t="s">
        <v>660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35"/>
      <c r="AG33" s="5">
        <f t="shared" si="3"/>
        <v>0</v>
      </c>
      <c r="AH33" s="35" t="s">
        <v>846</v>
      </c>
      <c r="AI33" s="35" t="str">
        <f t="shared" si="5"/>
        <v/>
      </c>
    </row>
    <row r="35" spans="1:35" ht="18.75" x14ac:dyDescent="0.25">
      <c r="A35" s="15" t="s">
        <v>883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35" x14ac:dyDescent="0.25">
      <c r="A36" s="22" t="s">
        <v>837</v>
      </c>
      <c r="B36" s="22" t="s">
        <v>1</v>
      </c>
      <c r="C36" s="22" t="s">
        <v>2</v>
      </c>
      <c r="D36" s="22" t="s">
        <v>475</v>
      </c>
      <c r="E36" s="22" t="s">
        <v>476</v>
      </c>
      <c r="F36" s="22" t="s">
        <v>3</v>
      </c>
      <c r="G36" s="22" t="s">
        <v>4</v>
      </c>
      <c r="H36" s="22" t="s">
        <v>5</v>
      </c>
      <c r="I36" s="22" t="s">
        <v>6</v>
      </c>
      <c r="J36" s="22">
        <v>1</v>
      </c>
      <c r="K36" s="22">
        <v>2</v>
      </c>
      <c r="L36" s="22">
        <v>3</v>
      </c>
      <c r="M36" s="22">
        <v>4</v>
      </c>
      <c r="N36" s="22">
        <v>5</v>
      </c>
      <c r="O36" s="22">
        <v>6</v>
      </c>
      <c r="P36" s="22">
        <v>7</v>
      </c>
      <c r="Q36" s="22">
        <v>8</v>
      </c>
      <c r="R36" s="22">
        <v>9</v>
      </c>
      <c r="S36" s="22">
        <v>10</v>
      </c>
      <c r="T36" s="22">
        <v>11</v>
      </c>
      <c r="U36" s="22">
        <v>12</v>
      </c>
      <c r="V36" s="22">
        <v>13</v>
      </c>
      <c r="W36" s="22">
        <v>14</v>
      </c>
      <c r="X36" s="22">
        <v>15</v>
      </c>
      <c r="Y36" s="22">
        <v>16</v>
      </c>
      <c r="Z36" s="22">
        <v>17</v>
      </c>
      <c r="AA36" s="22">
        <v>18</v>
      </c>
      <c r="AB36" s="22">
        <v>19</v>
      </c>
      <c r="AC36" s="22">
        <v>20</v>
      </c>
      <c r="AD36" s="22">
        <v>21</v>
      </c>
      <c r="AE36" s="22">
        <v>22</v>
      </c>
      <c r="AF36" s="22" t="s">
        <v>840</v>
      </c>
      <c r="AG36" s="22" t="s">
        <v>841</v>
      </c>
      <c r="AH36" s="22" t="s">
        <v>842</v>
      </c>
      <c r="AI36" s="22" t="s">
        <v>845</v>
      </c>
    </row>
    <row r="37" spans="1:35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75" x14ac:dyDescent="0.25">
      <c r="A38" s="32">
        <v>1</v>
      </c>
      <c r="B38" s="33" t="s">
        <v>228</v>
      </c>
      <c r="C38" s="33">
        <v>1998</v>
      </c>
      <c r="D38" s="33">
        <v>1998</v>
      </c>
      <c r="E38" s="33">
        <v>1998</v>
      </c>
      <c r="F38" s="33" t="s">
        <v>17</v>
      </c>
      <c r="G38" s="33" t="s">
        <v>66</v>
      </c>
      <c r="H38" s="33" t="s">
        <v>229</v>
      </c>
      <c r="I38" s="33" t="s">
        <v>68</v>
      </c>
      <c r="J38" s="32">
        <v>0</v>
      </c>
      <c r="K38" s="32">
        <v>0</v>
      </c>
      <c r="L38" s="32">
        <v>2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32">
        <v>0</v>
      </c>
      <c r="AF38" s="34">
        <v>116.48000335693359</v>
      </c>
      <c r="AG38" s="32">
        <f t="shared" ref="AG38:AG49" si="6">SUM(J38:AE38)</f>
        <v>2</v>
      </c>
      <c r="AH38" s="34">
        <f t="shared" ref="AH38:AH49" si="7">AF38+AG38</f>
        <v>118.48000335693359</v>
      </c>
      <c r="AI38" s="34">
        <f t="shared" ref="AI38:AI49" si="8">IF( AND(ISNUMBER(AH$38),ISNUMBER(AH38)),(AH38-AH$38)/AH$38*100,"")</f>
        <v>0</v>
      </c>
    </row>
    <row r="39" spans="1:35" ht="60" x14ac:dyDescent="0.25">
      <c r="A39" s="5">
        <v>2</v>
      </c>
      <c r="B39" s="11" t="s">
        <v>195</v>
      </c>
      <c r="C39" s="11">
        <v>1999</v>
      </c>
      <c r="D39" s="11">
        <v>1999</v>
      </c>
      <c r="E39" s="11">
        <v>1999</v>
      </c>
      <c r="F39" s="11" t="s">
        <v>17</v>
      </c>
      <c r="G39" s="11" t="s">
        <v>196</v>
      </c>
      <c r="H39" s="11" t="s">
        <v>197</v>
      </c>
      <c r="I39" s="11" t="s">
        <v>198</v>
      </c>
      <c r="J39" s="5">
        <v>0</v>
      </c>
      <c r="K39" s="5">
        <v>0</v>
      </c>
      <c r="L39" s="5">
        <v>2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2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35">
        <v>113.69000244140625</v>
      </c>
      <c r="AG39" s="5">
        <f t="shared" si="6"/>
        <v>6</v>
      </c>
      <c r="AH39" s="35">
        <f t="shared" si="7"/>
        <v>119.69000244140625</v>
      </c>
      <c r="AI39" s="35">
        <f t="shared" si="8"/>
        <v>1.0212686108958029</v>
      </c>
    </row>
    <row r="40" spans="1:35" ht="45" x14ac:dyDescent="0.25">
      <c r="A40" s="5" t="s">
        <v>543</v>
      </c>
      <c r="B40" s="11" t="s">
        <v>238</v>
      </c>
      <c r="C40" s="11">
        <v>1999</v>
      </c>
      <c r="D40" s="11">
        <v>1999</v>
      </c>
      <c r="E40" s="11">
        <v>1999</v>
      </c>
      <c r="F40" s="11" t="s">
        <v>17</v>
      </c>
      <c r="G40" s="11" t="s">
        <v>172</v>
      </c>
      <c r="H40" s="11" t="s">
        <v>173</v>
      </c>
      <c r="I40" s="11" t="s">
        <v>174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2</v>
      </c>
      <c r="U40" s="5">
        <v>0</v>
      </c>
      <c r="V40" s="5">
        <v>0</v>
      </c>
      <c r="W40" s="5">
        <v>0</v>
      </c>
      <c r="X40" s="5">
        <v>0</v>
      </c>
      <c r="Y40" s="5">
        <v>2</v>
      </c>
      <c r="Z40" s="5">
        <v>0</v>
      </c>
      <c r="AA40" s="5">
        <v>2</v>
      </c>
      <c r="AB40" s="5">
        <v>2</v>
      </c>
      <c r="AC40" s="5">
        <v>0</v>
      </c>
      <c r="AD40" s="5">
        <v>2</v>
      </c>
      <c r="AE40" s="5">
        <v>2</v>
      </c>
      <c r="AF40" s="35">
        <v>116.51999664306641</v>
      </c>
      <c r="AG40" s="5">
        <f t="shared" si="6"/>
        <v>12</v>
      </c>
      <c r="AH40" s="35">
        <f t="shared" si="7"/>
        <v>128.51999664306641</v>
      </c>
      <c r="AI40" s="35">
        <f t="shared" si="8"/>
        <v>8.4739981445529384</v>
      </c>
    </row>
    <row r="41" spans="1:35" ht="60" x14ac:dyDescent="0.25">
      <c r="A41" s="5">
        <v>3</v>
      </c>
      <c r="B41" s="11" t="s">
        <v>462</v>
      </c>
      <c r="C41" s="11">
        <v>2000</v>
      </c>
      <c r="D41" s="11">
        <v>2000</v>
      </c>
      <c r="E41" s="11">
        <v>2000</v>
      </c>
      <c r="F41" s="11" t="s">
        <v>179</v>
      </c>
      <c r="G41" s="11" t="s">
        <v>308</v>
      </c>
      <c r="H41" s="11" t="s">
        <v>309</v>
      </c>
      <c r="I41" s="11" t="s">
        <v>310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2</v>
      </c>
      <c r="X41" s="5">
        <v>2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2</v>
      </c>
      <c r="AF41" s="35">
        <v>122.80000305175781</v>
      </c>
      <c r="AG41" s="5">
        <f t="shared" si="6"/>
        <v>6</v>
      </c>
      <c r="AH41" s="35">
        <f t="shared" si="7"/>
        <v>128.80000305175781</v>
      </c>
      <c r="AI41" s="35">
        <f t="shared" si="8"/>
        <v>8.7103303531602059</v>
      </c>
    </row>
    <row r="42" spans="1:35" ht="90" x14ac:dyDescent="0.25">
      <c r="A42" s="5">
        <v>4</v>
      </c>
      <c r="B42" s="11" t="s">
        <v>430</v>
      </c>
      <c r="C42" s="11">
        <v>2001</v>
      </c>
      <c r="D42" s="11">
        <v>2001</v>
      </c>
      <c r="E42" s="11">
        <v>2001</v>
      </c>
      <c r="F42" s="11" t="s">
        <v>17</v>
      </c>
      <c r="G42" s="11" t="s">
        <v>431</v>
      </c>
      <c r="H42" s="11" t="s">
        <v>432</v>
      </c>
      <c r="I42" s="11" t="s">
        <v>433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2</v>
      </c>
      <c r="X42" s="5">
        <v>0</v>
      </c>
      <c r="Y42" s="5">
        <v>2</v>
      </c>
      <c r="Z42" s="5">
        <v>0</v>
      </c>
      <c r="AA42" s="5">
        <v>2</v>
      </c>
      <c r="AB42" s="5">
        <v>2</v>
      </c>
      <c r="AC42" s="5">
        <v>0</v>
      </c>
      <c r="AD42" s="5">
        <v>0</v>
      </c>
      <c r="AE42" s="5">
        <v>0</v>
      </c>
      <c r="AF42" s="35">
        <v>125.37000274658203</v>
      </c>
      <c r="AG42" s="5">
        <f t="shared" si="6"/>
        <v>8</v>
      </c>
      <c r="AH42" s="35">
        <f t="shared" si="7"/>
        <v>133.37000274658203</v>
      </c>
      <c r="AI42" s="35">
        <f t="shared" si="8"/>
        <v>12.567521073400659</v>
      </c>
    </row>
    <row r="43" spans="1:35" ht="60" x14ac:dyDescent="0.25">
      <c r="A43" s="5">
        <v>5</v>
      </c>
      <c r="B43" s="11" t="s">
        <v>360</v>
      </c>
      <c r="C43" s="11">
        <v>1998</v>
      </c>
      <c r="D43" s="11">
        <v>1998</v>
      </c>
      <c r="E43" s="11">
        <v>1998</v>
      </c>
      <c r="F43" s="11" t="s">
        <v>17</v>
      </c>
      <c r="G43" s="11" t="s">
        <v>92</v>
      </c>
      <c r="H43" s="11" t="s">
        <v>361</v>
      </c>
      <c r="I43" s="11" t="s">
        <v>362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2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2</v>
      </c>
      <c r="X43" s="5">
        <v>2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35">
        <v>129.61000061035156</v>
      </c>
      <c r="AG43" s="5">
        <f t="shared" si="6"/>
        <v>6</v>
      </c>
      <c r="AH43" s="35">
        <f t="shared" si="7"/>
        <v>135.61000061035156</v>
      </c>
      <c r="AI43" s="35">
        <f t="shared" si="8"/>
        <v>14.458133666499007</v>
      </c>
    </row>
    <row r="44" spans="1:35" ht="75" x14ac:dyDescent="0.25">
      <c r="A44" s="5">
        <v>6</v>
      </c>
      <c r="B44" s="11" t="s">
        <v>368</v>
      </c>
      <c r="C44" s="11">
        <v>2001</v>
      </c>
      <c r="D44" s="11">
        <v>2001</v>
      </c>
      <c r="E44" s="11">
        <v>2001</v>
      </c>
      <c r="F44" s="11" t="s">
        <v>17</v>
      </c>
      <c r="G44" s="11" t="s">
        <v>100</v>
      </c>
      <c r="H44" s="11" t="s">
        <v>369</v>
      </c>
      <c r="I44" s="11" t="s">
        <v>370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2</v>
      </c>
      <c r="U44" s="5">
        <v>0</v>
      </c>
      <c r="V44" s="5">
        <v>0</v>
      </c>
      <c r="W44" s="5">
        <v>2</v>
      </c>
      <c r="X44" s="5">
        <v>0</v>
      </c>
      <c r="Y44" s="5">
        <v>0</v>
      </c>
      <c r="Z44" s="5">
        <v>0</v>
      </c>
      <c r="AA44" s="5">
        <v>2</v>
      </c>
      <c r="AB44" s="5">
        <v>0</v>
      </c>
      <c r="AC44" s="5">
        <v>0</v>
      </c>
      <c r="AD44" s="5">
        <v>0</v>
      </c>
      <c r="AE44" s="5">
        <v>0</v>
      </c>
      <c r="AF44" s="35">
        <v>129.10000610351562</v>
      </c>
      <c r="AG44" s="5">
        <f t="shared" si="6"/>
        <v>8</v>
      </c>
      <c r="AH44" s="35">
        <f t="shared" si="7"/>
        <v>137.10000610351562</v>
      </c>
      <c r="AI44" s="35">
        <f t="shared" si="8"/>
        <v>15.715734486002079</v>
      </c>
    </row>
    <row r="45" spans="1:35" ht="45" x14ac:dyDescent="0.25">
      <c r="A45" s="5" t="s">
        <v>543</v>
      </c>
      <c r="B45" s="11" t="s">
        <v>399</v>
      </c>
      <c r="C45" s="11">
        <v>2000</v>
      </c>
      <c r="D45" s="11">
        <v>2000</v>
      </c>
      <c r="E45" s="11">
        <v>2000</v>
      </c>
      <c r="F45" s="11" t="s">
        <v>17</v>
      </c>
      <c r="G45" s="11" t="s">
        <v>172</v>
      </c>
      <c r="H45" s="11" t="s">
        <v>173</v>
      </c>
      <c r="I45" s="11" t="s">
        <v>174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2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2</v>
      </c>
      <c r="Z45" s="5">
        <v>2</v>
      </c>
      <c r="AA45" s="5">
        <v>0</v>
      </c>
      <c r="AB45" s="5">
        <v>0</v>
      </c>
      <c r="AC45" s="5">
        <v>0</v>
      </c>
      <c r="AD45" s="5">
        <v>2</v>
      </c>
      <c r="AE45" s="5">
        <v>0</v>
      </c>
      <c r="AF45" s="35">
        <v>145.66999816894531</v>
      </c>
      <c r="AG45" s="5">
        <f t="shared" si="6"/>
        <v>8</v>
      </c>
      <c r="AH45" s="35">
        <f t="shared" si="7"/>
        <v>153.66999816894531</v>
      </c>
      <c r="AI45" s="35">
        <f t="shared" si="8"/>
        <v>29.701210174680803</v>
      </c>
    </row>
    <row r="46" spans="1:35" ht="60" x14ac:dyDescent="0.25">
      <c r="A46" s="5">
        <v>7</v>
      </c>
      <c r="B46" s="11" t="s">
        <v>307</v>
      </c>
      <c r="C46" s="11">
        <v>1998</v>
      </c>
      <c r="D46" s="11">
        <v>1998</v>
      </c>
      <c r="E46" s="11">
        <v>1998</v>
      </c>
      <c r="F46" s="11" t="s">
        <v>179</v>
      </c>
      <c r="G46" s="11" t="s">
        <v>308</v>
      </c>
      <c r="H46" s="11" t="s">
        <v>309</v>
      </c>
      <c r="I46" s="11" t="s">
        <v>310</v>
      </c>
      <c r="J46" s="5">
        <v>0</v>
      </c>
      <c r="K46" s="5">
        <v>0</v>
      </c>
      <c r="L46" s="5">
        <v>50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2</v>
      </c>
      <c r="AE46" s="5">
        <v>0</v>
      </c>
      <c r="AF46" s="35">
        <v>112.54000091552734</v>
      </c>
      <c r="AG46" s="5">
        <f t="shared" si="6"/>
        <v>52</v>
      </c>
      <c r="AH46" s="35">
        <f t="shared" si="7"/>
        <v>164.54000091552734</v>
      </c>
      <c r="AI46" s="35">
        <f t="shared" si="8"/>
        <v>38.875756459791042</v>
      </c>
    </row>
    <row r="47" spans="1:35" ht="45" x14ac:dyDescent="0.25">
      <c r="A47" s="5">
        <v>8</v>
      </c>
      <c r="B47" s="11" t="s">
        <v>340</v>
      </c>
      <c r="C47" s="11">
        <v>2003</v>
      </c>
      <c r="D47" s="11">
        <v>2003</v>
      </c>
      <c r="E47" s="11">
        <v>2003</v>
      </c>
      <c r="F47" s="11" t="s">
        <v>17</v>
      </c>
      <c r="G47" s="11" t="s">
        <v>71</v>
      </c>
      <c r="H47" s="11" t="s">
        <v>72</v>
      </c>
      <c r="I47" s="11" t="s">
        <v>73</v>
      </c>
      <c r="J47" s="5">
        <v>2</v>
      </c>
      <c r="K47" s="5">
        <v>2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50</v>
      </c>
      <c r="X47" s="5">
        <v>0</v>
      </c>
      <c r="Y47" s="5">
        <v>0</v>
      </c>
      <c r="Z47" s="5">
        <v>0</v>
      </c>
      <c r="AA47" s="5">
        <v>2</v>
      </c>
      <c r="AB47" s="5">
        <v>2</v>
      </c>
      <c r="AC47" s="5">
        <v>0</v>
      </c>
      <c r="AD47" s="5">
        <v>0</v>
      </c>
      <c r="AE47" s="5">
        <v>0</v>
      </c>
      <c r="AF47" s="35">
        <v>136.22000122070312</v>
      </c>
      <c r="AG47" s="5">
        <f t="shared" si="6"/>
        <v>58</v>
      </c>
      <c r="AH47" s="35">
        <f t="shared" si="7"/>
        <v>194.22000122070312</v>
      </c>
      <c r="AI47" s="35">
        <f t="shared" si="8"/>
        <v>63.926397466072601</v>
      </c>
    </row>
    <row r="48" spans="1:35" ht="90" x14ac:dyDescent="0.25">
      <c r="A48" s="5">
        <v>9</v>
      </c>
      <c r="B48" s="11" t="s">
        <v>183</v>
      </c>
      <c r="C48" s="11">
        <v>1998</v>
      </c>
      <c r="D48" s="11">
        <v>1998</v>
      </c>
      <c r="E48" s="11">
        <v>1998</v>
      </c>
      <c r="F48" s="11" t="s">
        <v>17</v>
      </c>
      <c r="G48" s="11" t="s">
        <v>35</v>
      </c>
      <c r="H48" s="11" t="s">
        <v>184</v>
      </c>
      <c r="I48" s="11" t="s">
        <v>185</v>
      </c>
      <c r="J48" s="5">
        <v>0</v>
      </c>
      <c r="K48" s="5">
        <v>2</v>
      </c>
      <c r="L48" s="5">
        <v>2</v>
      </c>
      <c r="M48" s="5">
        <v>0</v>
      </c>
      <c r="N48" s="5">
        <v>50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2</v>
      </c>
      <c r="X48" s="5">
        <v>0</v>
      </c>
      <c r="Y48" s="5">
        <v>0</v>
      </c>
      <c r="Z48" s="5">
        <v>2</v>
      </c>
      <c r="AA48" s="5">
        <v>0</v>
      </c>
      <c r="AB48" s="5">
        <v>0</v>
      </c>
      <c r="AC48" s="5">
        <v>0</v>
      </c>
      <c r="AD48" s="5">
        <v>2</v>
      </c>
      <c r="AE48" s="5">
        <v>0</v>
      </c>
      <c r="AF48" s="35">
        <v>136.66000366210937</v>
      </c>
      <c r="AG48" s="5">
        <f t="shared" si="6"/>
        <v>60</v>
      </c>
      <c r="AH48" s="35">
        <f t="shared" si="7"/>
        <v>196.66000366210937</v>
      </c>
      <c r="AI48" s="35">
        <f t="shared" si="8"/>
        <v>65.985818779604713</v>
      </c>
    </row>
    <row r="49" spans="1:35" ht="30" x14ac:dyDescent="0.25">
      <c r="A49" s="5">
        <v>10</v>
      </c>
      <c r="B49" s="11" t="s">
        <v>347</v>
      </c>
      <c r="C49" s="11">
        <v>1998</v>
      </c>
      <c r="D49" s="11">
        <v>1998</v>
      </c>
      <c r="E49" s="11">
        <v>1998</v>
      </c>
      <c r="F49" s="11" t="s">
        <v>17</v>
      </c>
      <c r="G49" s="11" t="s">
        <v>100</v>
      </c>
      <c r="H49" s="11" t="s">
        <v>111</v>
      </c>
      <c r="I49" s="11" t="s">
        <v>348</v>
      </c>
      <c r="J49" s="5">
        <v>0</v>
      </c>
      <c r="K49" s="5">
        <v>0</v>
      </c>
      <c r="L49" s="5">
        <v>2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2</v>
      </c>
      <c r="T49" s="5">
        <v>0</v>
      </c>
      <c r="U49" s="5">
        <v>0</v>
      </c>
      <c r="V49" s="5">
        <v>0</v>
      </c>
      <c r="W49" s="5">
        <v>50</v>
      </c>
      <c r="X49" s="5">
        <v>50</v>
      </c>
      <c r="Y49" s="5">
        <v>50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2</v>
      </c>
      <c r="AF49" s="35">
        <v>195.57000732421875</v>
      </c>
      <c r="AG49" s="5">
        <f t="shared" si="6"/>
        <v>156</v>
      </c>
      <c r="AH49" s="35">
        <f t="shared" si="7"/>
        <v>351.57000732421875</v>
      </c>
      <c r="AI49" s="35">
        <f t="shared" si="8"/>
        <v>196.73362370279207</v>
      </c>
    </row>
    <row r="51" spans="1:35" ht="18.75" x14ac:dyDescent="0.25">
      <c r="A51" s="15" t="s">
        <v>884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35" x14ac:dyDescent="0.25">
      <c r="A52" s="22" t="s">
        <v>837</v>
      </c>
      <c r="B52" s="22" t="s">
        <v>1</v>
      </c>
      <c r="C52" s="22" t="s">
        <v>2</v>
      </c>
      <c r="D52" s="22" t="s">
        <v>475</v>
      </c>
      <c r="E52" s="22" t="s">
        <v>476</v>
      </c>
      <c r="F52" s="22" t="s">
        <v>3</v>
      </c>
      <c r="G52" s="22" t="s">
        <v>4</v>
      </c>
      <c r="H52" s="22" t="s">
        <v>5</v>
      </c>
      <c r="I52" s="22" t="s">
        <v>6</v>
      </c>
      <c r="J52" s="22">
        <v>1</v>
      </c>
      <c r="K52" s="22">
        <v>2</v>
      </c>
      <c r="L52" s="22">
        <v>3</v>
      </c>
      <c r="M52" s="22">
        <v>4</v>
      </c>
      <c r="N52" s="22">
        <v>5</v>
      </c>
      <c r="O52" s="22">
        <v>6</v>
      </c>
      <c r="P52" s="22">
        <v>7</v>
      </c>
      <c r="Q52" s="22">
        <v>8</v>
      </c>
      <c r="R52" s="22">
        <v>9</v>
      </c>
      <c r="S52" s="22">
        <v>10</v>
      </c>
      <c r="T52" s="22">
        <v>11</v>
      </c>
      <c r="U52" s="22">
        <v>12</v>
      </c>
      <c r="V52" s="22">
        <v>13</v>
      </c>
      <c r="W52" s="22">
        <v>14</v>
      </c>
      <c r="X52" s="22">
        <v>15</v>
      </c>
      <c r="Y52" s="22">
        <v>16</v>
      </c>
      <c r="Z52" s="22">
        <v>17</v>
      </c>
      <c r="AA52" s="22">
        <v>18</v>
      </c>
      <c r="AB52" s="22">
        <v>19</v>
      </c>
      <c r="AC52" s="22">
        <v>20</v>
      </c>
      <c r="AD52" s="22">
        <v>21</v>
      </c>
      <c r="AE52" s="22">
        <v>22</v>
      </c>
      <c r="AF52" s="22" t="s">
        <v>840</v>
      </c>
      <c r="AG52" s="22" t="s">
        <v>841</v>
      </c>
      <c r="AH52" s="22" t="s">
        <v>842</v>
      </c>
      <c r="AI52" s="22" t="s">
        <v>845</v>
      </c>
    </row>
    <row r="53" spans="1:3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75" x14ac:dyDescent="0.25">
      <c r="A54" s="32">
        <v>1</v>
      </c>
      <c r="B54" s="33" t="s">
        <v>458</v>
      </c>
      <c r="C54" s="33">
        <v>1999</v>
      </c>
      <c r="D54" s="33">
        <v>1999</v>
      </c>
      <c r="E54" s="33">
        <v>1999</v>
      </c>
      <c r="F54" s="33" t="s">
        <v>17</v>
      </c>
      <c r="G54" s="33" t="s">
        <v>29</v>
      </c>
      <c r="H54" s="33" t="s">
        <v>30</v>
      </c>
      <c r="I54" s="33" t="s">
        <v>31</v>
      </c>
      <c r="J54" s="32">
        <v>0</v>
      </c>
      <c r="K54" s="32">
        <v>0</v>
      </c>
      <c r="L54" s="32">
        <v>2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0</v>
      </c>
      <c r="AE54" s="32">
        <v>0</v>
      </c>
      <c r="AF54" s="34">
        <v>101.80000305175781</v>
      </c>
      <c r="AG54" s="32">
        <f t="shared" ref="AG54:AG64" si="9">SUM(J54:AE54)</f>
        <v>2</v>
      </c>
      <c r="AH54" s="34">
        <f t="shared" ref="AH54:AH64" si="10">AF54+AG54</f>
        <v>103.80000305175781</v>
      </c>
      <c r="AI54" s="34">
        <f t="shared" ref="AI54:AI64" si="11">IF( AND(ISNUMBER(AH$54),ISNUMBER(AH54)),(AH54-AH$54)/AH$54*100,"")</f>
        <v>0</v>
      </c>
    </row>
    <row r="55" spans="1:35" ht="75" x14ac:dyDescent="0.25">
      <c r="A55" s="5">
        <v>2</v>
      </c>
      <c r="B55" s="11" t="s">
        <v>251</v>
      </c>
      <c r="C55" s="11">
        <v>1999</v>
      </c>
      <c r="D55" s="11">
        <v>1999</v>
      </c>
      <c r="E55" s="11">
        <v>1999</v>
      </c>
      <c r="F55" s="11" t="s">
        <v>17</v>
      </c>
      <c r="G55" s="11" t="s">
        <v>252</v>
      </c>
      <c r="H55" s="11" t="s">
        <v>190</v>
      </c>
      <c r="I55" s="11" t="s">
        <v>191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2</v>
      </c>
      <c r="X55" s="5">
        <v>2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35">
        <v>100.83999633789062</v>
      </c>
      <c r="AG55" s="5">
        <f t="shared" si="9"/>
        <v>4</v>
      </c>
      <c r="AH55" s="35">
        <f t="shared" si="10"/>
        <v>104.83999633789062</v>
      </c>
      <c r="AI55" s="35">
        <f t="shared" si="11"/>
        <v>1.0019202847366397</v>
      </c>
    </row>
    <row r="56" spans="1:35" ht="45" x14ac:dyDescent="0.25">
      <c r="A56" s="5" t="s">
        <v>543</v>
      </c>
      <c r="B56" s="11" t="s">
        <v>171</v>
      </c>
      <c r="C56" s="11">
        <v>1998</v>
      </c>
      <c r="D56" s="11">
        <v>1998</v>
      </c>
      <c r="E56" s="11">
        <v>1998</v>
      </c>
      <c r="F56" s="11" t="s">
        <v>17</v>
      </c>
      <c r="G56" s="11" t="s">
        <v>172</v>
      </c>
      <c r="H56" s="11" t="s">
        <v>173</v>
      </c>
      <c r="I56" s="11" t="s">
        <v>174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2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35">
        <v>109.29000091552734</v>
      </c>
      <c r="AG56" s="5">
        <f t="shared" si="9"/>
        <v>2</v>
      </c>
      <c r="AH56" s="35">
        <f t="shared" si="10"/>
        <v>111.29000091552734</v>
      </c>
      <c r="AI56" s="35">
        <f t="shared" si="11"/>
        <v>7.2157973444709755</v>
      </c>
    </row>
    <row r="57" spans="1:35" ht="90" x14ac:dyDescent="0.25">
      <c r="A57" s="5">
        <v>3</v>
      </c>
      <c r="B57" s="11" t="s">
        <v>247</v>
      </c>
      <c r="C57" s="11">
        <v>1998</v>
      </c>
      <c r="D57" s="11">
        <v>1998</v>
      </c>
      <c r="E57" s="11">
        <v>1998</v>
      </c>
      <c r="F57" s="11" t="s">
        <v>17</v>
      </c>
      <c r="G57" s="11" t="s">
        <v>18</v>
      </c>
      <c r="H57" s="11" t="s">
        <v>235</v>
      </c>
      <c r="I57" s="11" t="s">
        <v>236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2</v>
      </c>
      <c r="X57" s="5">
        <v>0</v>
      </c>
      <c r="Y57" s="5">
        <v>2</v>
      </c>
      <c r="Z57" s="5">
        <v>0</v>
      </c>
      <c r="AA57" s="5">
        <v>2</v>
      </c>
      <c r="AB57" s="5">
        <v>0</v>
      </c>
      <c r="AC57" s="5">
        <v>0</v>
      </c>
      <c r="AD57" s="5">
        <v>0</v>
      </c>
      <c r="AE57" s="5">
        <v>0</v>
      </c>
      <c r="AF57" s="35">
        <v>106.62000274658203</v>
      </c>
      <c r="AG57" s="5">
        <f t="shared" si="9"/>
        <v>6</v>
      </c>
      <c r="AH57" s="35">
        <f t="shared" si="10"/>
        <v>112.62000274658203</v>
      </c>
      <c r="AI57" s="35">
        <f t="shared" si="11"/>
        <v>8.4971092827678429</v>
      </c>
    </row>
    <row r="58" spans="1:35" ht="90" x14ac:dyDescent="0.25">
      <c r="A58" s="5">
        <v>4</v>
      </c>
      <c r="B58" s="11" t="s">
        <v>234</v>
      </c>
      <c r="C58" s="11">
        <v>1998</v>
      </c>
      <c r="D58" s="11">
        <v>1998</v>
      </c>
      <c r="E58" s="11">
        <v>1998</v>
      </c>
      <c r="F58" s="11" t="s">
        <v>17</v>
      </c>
      <c r="G58" s="11" t="s">
        <v>18</v>
      </c>
      <c r="H58" s="11" t="s">
        <v>235</v>
      </c>
      <c r="I58" s="11" t="s">
        <v>236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2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35">
        <v>110.75</v>
      </c>
      <c r="AG58" s="5">
        <f t="shared" si="9"/>
        <v>2</v>
      </c>
      <c r="AH58" s="35">
        <f t="shared" si="10"/>
        <v>112.75</v>
      </c>
      <c r="AI58" s="35">
        <f t="shared" si="11"/>
        <v>8.6223474808372096</v>
      </c>
    </row>
    <row r="59" spans="1:35" ht="45" x14ac:dyDescent="0.25">
      <c r="A59" s="5">
        <v>5</v>
      </c>
      <c r="B59" s="11" t="s">
        <v>403</v>
      </c>
      <c r="C59" s="11">
        <v>1998</v>
      </c>
      <c r="D59" s="11">
        <v>1998</v>
      </c>
      <c r="E59" s="11">
        <v>1998</v>
      </c>
      <c r="F59" s="11" t="s">
        <v>17</v>
      </c>
      <c r="G59" s="11" t="s">
        <v>43</v>
      </c>
      <c r="H59" s="11" t="s">
        <v>44</v>
      </c>
      <c r="I59" s="11" t="s">
        <v>89</v>
      </c>
      <c r="J59" s="5">
        <v>0</v>
      </c>
      <c r="K59" s="5">
        <v>2</v>
      </c>
      <c r="L59" s="5">
        <v>0</v>
      </c>
      <c r="M59" s="5">
        <v>2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</v>
      </c>
      <c r="U59" s="5">
        <v>0</v>
      </c>
      <c r="V59" s="5">
        <v>0</v>
      </c>
      <c r="W59" s="5">
        <v>0</v>
      </c>
      <c r="X59" s="5">
        <v>2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35">
        <v>108.56999969482422</v>
      </c>
      <c r="AG59" s="5">
        <f t="shared" si="9"/>
        <v>8</v>
      </c>
      <c r="AH59" s="35">
        <f t="shared" si="10"/>
        <v>116.56999969482422</v>
      </c>
      <c r="AI59" s="35">
        <f t="shared" si="11"/>
        <v>12.302501221217597</v>
      </c>
    </row>
    <row r="60" spans="1:35" ht="30" x14ac:dyDescent="0.25">
      <c r="A60" s="5">
        <v>6</v>
      </c>
      <c r="B60" s="11" t="s">
        <v>79</v>
      </c>
      <c r="C60" s="11">
        <v>1998</v>
      </c>
      <c r="D60" s="11">
        <v>1998</v>
      </c>
      <c r="E60" s="11">
        <v>1998</v>
      </c>
      <c r="F60" s="11" t="s">
        <v>17</v>
      </c>
      <c r="G60" s="11" t="s">
        <v>80</v>
      </c>
      <c r="H60" s="11" t="s">
        <v>81</v>
      </c>
      <c r="I60" s="11" t="s">
        <v>82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2</v>
      </c>
      <c r="X60" s="5">
        <v>2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35">
        <v>117.44000244140625</v>
      </c>
      <c r="AG60" s="5">
        <f t="shared" si="9"/>
        <v>4</v>
      </c>
      <c r="AH60" s="35">
        <f t="shared" si="10"/>
        <v>121.44000244140625</v>
      </c>
      <c r="AI60" s="35">
        <f t="shared" si="11"/>
        <v>16.994218565535686</v>
      </c>
    </row>
    <row r="61" spans="1:35" ht="30" x14ac:dyDescent="0.25">
      <c r="A61" s="5">
        <v>7</v>
      </c>
      <c r="B61" s="11" t="s">
        <v>110</v>
      </c>
      <c r="C61" s="11">
        <v>1999</v>
      </c>
      <c r="D61" s="11">
        <v>1999</v>
      </c>
      <c r="E61" s="11">
        <v>1999</v>
      </c>
      <c r="F61" s="11" t="s">
        <v>17</v>
      </c>
      <c r="G61" s="11" t="s">
        <v>100</v>
      </c>
      <c r="H61" s="11" t="s">
        <v>111</v>
      </c>
      <c r="I61" s="11" t="s">
        <v>112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2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2</v>
      </c>
      <c r="Z61" s="5">
        <v>0</v>
      </c>
      <c r="AA61" s="5">
        <v>2</v>
      </c>
      <c r="AB61" s="5">
        <v>2</v>
      </c>
      <c r="AC61" s="5">
        <v>0</v>
      </c>
      <c r="AD61" s="5">
        <v>2</v>
      </c>
      <c r="AE61" s="5">
        <v>0</v>
      </c>
      <c r="AF61" s="35">
        <v>121.52999877929687</v>
      </c>
      <c r="AG61" s="5">
        <f t="shared" si="9"/>
        <v>10</v>
      </c>
      <c r="AH61" s="35">
        <f t="shared" si="10"/>
        <v>131.52999877929687</v>
      </c>
      <c r="AI61" s="35">
        <f t="shared" si="11"/>
        <v>26.714831322029969</v>
      </c>
    </row>
    <row r="62" spans="1:35" ht="45" x14ac:dyDescent="0.25">
      <c r="A62" s="5">
        <v>8</v>
      </c>
      <c r="B62" s="11" t="s">
        <v>445</v>
      </c>
      <c r="C62" s="11">
        <v>2001</v>
      </c>
      <c r="D62" s="11">
        <v>2001</v>
      </c>
      <c r="E62" s="11">
        <v>2001</v>
      </c>
      <c r="F62" s="11" t="s">
        <v>17</v>
      </c>
      <c r="G62" s="11" t="s">
        <v>196</v>
      </c>
      <c r="H62" s="11" t="s">
        <v>446</v>
      </c>
      <c r="I62" s="11" t="s">
        <v>328</v>
      </c>
      <c r="J62" s="5">
        <v>0</v>
      </c>
      <c r="K62" s="5">
        <v>0</v>
      </c>
      <c r="L62" s="5">
        <v>0</v>
      </c>
      <c r="M62" s="5">
        <v>0</v>
      </c>
      <c r="N62" s="5">
        <v>2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</v>
      </c>
      <c r="Y62" s="5">
        <v>0</v>
      </c>
      <c r="Z62" s="5">
        <v>0</v>
      </c>
      <c r="AA62" s="5">
        <v>0</v>
      </c>
      <c r="AB62" s="5">
        <v>2</v>
      </c>
      <c r="AC62" s="5">
        <v>0</v>
      </c>
      <c r="AD62" s="5">
        <v>2</v>
      </c>
      <c r="AE62" s="5">
        <v>0</v>
      </c>
      <c r="AF62" s="35">
        <v>128.35000610351562</v>
      </c>
      <c r="AG62" s="5">
        <f t="shared" si="9"/>
        <v>8</v>
      </c>
      <c r="AH62" s="35">
        <f t="shared" si="10"/>
        <v>136.35000610351562</v>
      </c>
      <c r="AI62" s="35">
        <f t="shared" si="11"/>
        <v>31.358383520978705</v>
      </c>
    </row>
    <row r="63" spans="1:35" ht="60" x14ac:dyDescent="0.25">
      <c r="A63" s="5">
        <v>9</v>
      </c>
      <c r="B63" s="11" t="s">
        <v>395</v>
      </c>
      <c r="C63" s="11">
        <v>1998</v>
      </c>
      <c r="D63" s="11">
        <v>1998</v>
      </c>
      <c r="E63" s="11">
        <v>1998</v>
      </c>
      <c r="F63" s="11" t="s">
        <v>17</v>
      </c>
      <c r="G63" s="11" t="s">
        <v>71</v>
      </c>
      <c r="H63" s="11" t="s">
        <v>133</v>
      </c>
      <c r="I63" s="11" t="s">
        <v>134</v>
      </c>
      <c r="J63" s="5">
        <v>0</v>
      </c>
      <c r="K63" s="5">
        <v>2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</v>
      </c>
      <c r="Y63" s="5">
        <v>2</v>
      </c>
      <c r="Z63" s="5">
        <v>0</v>
      </c>
      <c r="AA63" s="5">
        <v>2</v>
      </c>
      <c r="AB63" s="5">
        <v>50</v>
      </c>
      <c r="AC63" s="5">
        <v>0</v>
      </c>
      <c r="AD63" s="5">
        <v>0</v>
      </c>
      <c r="AE63" s="5">
        <v>0</v>
      </c>
      <c r="AF63" s="35">
        <v>125.63999938964844</v>
      </c>
      <c r="AG63" s="5">
        <f t="shared" si="9"/>
        <v>58</v>
      </c>
      <c r="AH63" s="35">
        <f t="shared" si="10"/>
        <v>183.63999938964844</v>
      </c>
      <c r="AI63" s="35">
        <f t="shared" si="11"/>
        <v>76.917142572799349</v>
      </c>
    </row>
    <row r="64" spans="1:35" ht="45" x14ac:dyDescent="0.25">
      <c r="A64" s="5">
        <v>10</v>
      </c>
      <c r="B64" s="11" t="s">
        <v>277</v>
      </c>
      <c r="C64" s="11">
        <v>2000</v>
      </c>
      <c r="D64" s="11">
        <v>2000</v>
      </c>
      <c r="E64" s="11">
        <v>2000</v>
      </c>
      <c r="F64" s="11" t="s">
        <v>17</v>
      </c>
      <c r="G64" s="11" t="s">
        <v>43</v>
      </c>
      <c r="H64" s="11" t="s">
        <v>44</v>
      </c>
      <c r="I64" s="11" t="s">
        <v>97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2</v>
      </c>
      <c r="T64" s="5">
        <v>0</v>
      </c>
      <c r="U64" s="5">
        <v>0</v>
      </c>
      <c r="V64" s="5">
        <v>0</v>
      </c>
      <c r="W64" s="5">
        <v>0</v>
      </c>
      <c r="X64" s="5">
        <v>2</v>
      </c>
      <c r="Y64" s="5">
        <v>50</v>
      </c>
      <c r="Z64" s="5">
        <v>0</v>
      </c>
      <c r="AA64" s="5">
        <v>2</v>
      </c>
      <c r="AB64" s="5">
        <v>2</v>
      </c>
      <c r="AC64" s="5">
        <v>0</v>
      </c>
      <c r="AD64" s="5">
        <v>2</v>
      </c>
      <c r="AE64" s="5">
        <v>0</v>
      </c>
      <c r="AF64" s="35">
        <v>126.12000274658203</v>
      </c>
      <c r="AG64" s="5">
        <f t="shared" si="9"/>
        <v>60</v>
      </c>
      <c r="AH64" s="35">
        <f t="shared" si="10"/>
        <v>186.12000274658203</v>
      </c>
      <c r="AI64" s="35">
        <f t="shared" si="11"/>
        <v>79.306355755863507</v>
      </c>
    </row>
    <row r="66" spans="1:35" ht="18.75" x14ac:dyDescent="0.25">
      <c r="A66" s="15" t="s">
        <v>885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35" x14ac:dyDescent="0.25">
      <c r="A67" s="22" t="s">
        <v>837</v>
      </c>
      <c r="B67" s="22" t="s">
        <v>1</v>
      </c>
      <c r="C67" s="22" t="s">
        <v>2</v>
      </c>
      <c r="D67" s="22" t="s">
        <v>475</v>
      </c>
      <c r="E67" s="22" t="s">
        <v>476</v>
      </c>
      <c r="F67" s="22" t="s">
        <v>3</v>
      </c>
      <c r="G67" s="22" t="s">
        <v>4</v>
      </c>
      <c r="H67" s="22" t="s">
        <v>5</v>
      </c>
      <c r="I67" s="22" t="s">
        <v>6</v>
      </c>
      <c r="J67" s="22">
        <v>1</v>
      </c>
      <c r="K67" s="22">
        <v>2</v>
      </c>
      <c r="L67" s="22">
        <v>3</v>
      </c>
      <c r="M67" s="22">
        <v>4</v>
      </c>
      <c r="N67" s="22">
        <v>5</v>
      </c>
      <c r="O67" s="22">
        <v>6</v>
      </c>
      <c r="P67" s="22">
        <v>7</v>
      </c>
      <c r="Q67" s="22">
        <v>8</v>
      </c>
      <c r="R67" s="22">
        <v>9</v>
      </c>
      <c r="S67" s="22">
        <v>10</v>
      </c>
      <c r="T67" s="22">
        <v>11</v>
      </c>
      <c r="U67" s="22">
        <v>12</v>
      </c>
      <c r="V67" s="22">
        <v>13</v>
      </c>
      <c r="W67" s="22">
        <v>14</v>
      </c>
      <c r="X67" s="22">
        <v>15</v>
      </c>
      <c r="Y67" s="22">
        <v>16</v>
      </c>
      <c r="Z67" s="22">
        <v>17</v>
      </c>
      <c r="AA67" s="22">
        <v>18</v>
      </c>
      <c r="AB67" s="22">
        <v>19</v>
      </c>
      <c r="AC67" s="22">
        <v>20</v>
      </c>
      <c r="AD67" s="22">
        <v>21</v>
      </c>
      <c r="AE67" s="22">
        <v>22</v>
      </c>
      <c r="AF67" s="22" t="s">
        <v>840</v>
      </c>
      <c r="AG67" s="22" t="s">
        <v>841</v>
      </c>
      <c r="AH67" s="22" t="s">
        <v>842</v>
      </c>
      <c r="AI67" s="22" t="s">
        <v>845</v>
      </c>
    </row>
    <row r="68" spans="1:35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75" x14ac:dyDescent="0.25">
      <c r="A69" s="32">
        <v>1</v>
      </c>
      <c r="B69" s="33" t="s">
        <v>228</v>
      </c>
      <c r="C69" s="33">
        <v>1998</v>
      </c>
      <c r="D69" s="33">
        <v>1998</v>
      </c>
      <c r="E69" s="33">
        <v>1998</v>
      </c>
      <c r="F69" s="33" t="s">
        <v>17</v>
      </c>
      <c r="G69" s="33" t="s">
        <v>66</v>
      </c>
      <c r="H69" s="33" t="s">
        <v>229</v>
      </c>
      <c r="I69" s="33" t="s">
        <v>68</v>
      </c>
      <c r="J69" s="32">
        <v>0</v>
      </c>
      <c r="K69" s="32">
        <v>2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2</v>
      </c>
      <c r="X69" s="32">
        <v>0</v>
      </c>
      <c r="Y69" s="32">
        <v>0</v>
      </c>
      <c r="Z69" s="32">
        <v>0</v>
      </c>
      <c r="AA69" s="32">
        <v>2</v>
      </c>
      <c r="AB69" s="32">
        <v>0</v>
      </c>
      <c r="AC69" s="32">
        <v>0</v>
      </c>
      <c r="AD69" s="32">
        <v>0</v>
      </c>
      <c r="AE69" s="32">
        <v>2</v>
      </c>
      <c r="AF69" s="34">
        <v>116.70999908447266</v>
      </c>
      <c r="AG69" s="32">
        <f t="shared" ref="AG69:AG78" si="12">SUM(J69:AE69)</f>
        <v>8</v>
      </c>
      <c r="AH69" s="34">
        <f t="shared" ref="AH69:AH78" si="13">AF69+AG69</f>
        <v>124.70999908447266</v>
      </c>
      <c r="AI69" s="34">
        <f t="shared" ref="AI69:AI78" si="14">IF( AND(ISNUMBER(AH$69),ISNUMBER(AH69)),(AH69-AH$69)/AH$69*100,"")</f>
        <v>0</v>
      </c>
    </row>
    <row r="70" spans="1:35" ht="60" x14ac:dyDescent="0.25">
      <c r="A70" s="5">
        <v>2</v>
      </c>
      <c r="B70" s="11" t="s">
        <v>462</v>
      </c>
      <c r="C70" s="11">
        <v>2000</v>
      </c>
      <c r="D70" s="11">
        <v>2000</v>
      </c>
      <c r="E70" s="11">
        <v>2000</v>
      </c>
      <c r="F70" s="11" t="s">
        <v>179</v>
      </c>
      <c r="G70" s="11" t="s">
        <v>308</v>
      </c>
      <c r="H70" s="11" t="s">
        <v>309</v>
      </c>
      <c r="I70" s="11" t="s">
        <v>310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2</v>
      </c>
      <c r="S70" s="5">
        <v>2</v>
      </c>
      <c r="T70" s="5">
        <v>0</v>
      </c>
      <c r="U70" s="5">
        <v>2</v>
      </c>
      <c r="V70" s="5">
        <v>0</v>
      </c>
      <c r="W70" s="5">
        <v>2</v>
      </c>
      <c r="X70" s="5">
        <v>0</v>
      </c>
      <c r="Y70" s="5">
        <v>2</v>
      </c>
      <c r="Z70" s="5">
        <v>0</v>
      </c>
      <c r="AA70" s="5">
        <v>2</v>
      </c>
      <c r="AB70" s="5">
        <v>0</v>
      </c>
      <c r="AC70" s="5">
        <v>0</v>
      </c>
      <c r="AD70" s="5">
        <v>2</v>
      </c>
      <c r="AE70" s="5">
        <v>0</v>
      </c>
      <c r="AF70" s="35">
        <v>129.75999450683594</v>
      </c>
      <c r="AG70" s="5">
        <f t="shared" si="12"/>
        <v>14</v>
      </c>
      <c r="AH70" s="35">
        <f t="shared" si="13"/>
        <v>143.75999450683594</v>
      </c>
      <c r="AI70" s="35">
        <f t="shared" si="14"/>
        <v>15.275435460038544</v>
      </c>
    </row>
    <row r="71" spans="1:35" ht="90" x14ac:dyDescent="0.25">
      <c r="A71" s="5">
        <v>3</v>
      </c>
      <c r="B71" s="11" t="s">
        <v>430</v>
      </c>
      <c r="C71" s="11">
        <v>2001</v>
      </c>
      <c r="D71" s="11">
        <v>2001</v>
      </c>
      <c r="E71" s="11">
        <v>2001</v>
      </c>
      <c r="F71" s="11" t="s">
        <v>17</v>
      </c>
      <c r="G71" s="11" t="s">
        <v>431</v>
      </c>
      <c r="H71" s="11" t="s">
        <v>432</v>
      </c>
      <c r="I71" s="11" t="s">
        <v>433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2</v>
      </c>
      <c r="X71" s="5">
        <v>0</v>
      </c>
      <c r="Y71" s="5">
        <v>2</v>
      </c>
      <c r="Z71" s="5">
        <v>0</v>
      </c>
      <c r="AA71" s="5">
        <v>2</v>
      </c>
      <c r="AB71" s="5">
        <v>0</v>
      </c>
      <c r="AC71" s="5">
        <v>0</v>
      </c>
      <c r="AD71" s="5">
        <v>0</v>
      </c>
      <c r="AE71" s="5">
        <v>0</v>
      </c>
      <c r="AF71" s="35">
        <v>138.97999572753906</v>
      </c>
      <c r="AG71" s="5">
        <f t="shared" si="12"/>
        <v>6</v>
      </c>
      <c r="AH71" s="35">
        <f t="shared" si="13"/>
        <v>144.97999572753906</v>
      </c>
      <c r="AI71" s="35">
        <f t="shared" si="14"/>
        <v>16.253706031491884</v>
      </c>
    </row>
    <row r="72" spans="1:35" ht="60" x14ac:dyDescent="0.25">
      <c r="A72" s="5">
        <v>4</v>
      </c>
      <c r="B72" s="11" t="s">
        <v>307</v>
      </c>
      <c r="C72" s="11">
        <v>1998</v>
      </c>
      <c r="D72" s="11">
        <v>1998</v>
      </c>
      <c r="E72" s="11">
        <v>1998</v>
      </c>
      <c r="F72" s="11" t="s">
        <v>179</v>
      </c>
      <c r="G72" s="11" t="s">
        <v>308</v>
      </c>
      <c r="H72" s="11" t="s">
        <v>309</v>
      </c>
      <c r="I72" s="11" t="s">
        <v>310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0</v>
      </c>
      <c r="AC72" s="5">
        <v>0</v>
      </c>
      <c r="AD72" s="5">
        <v>0</v>
      </c>
      <c r="AE72" s="5">
        <v>0</v>
      </c>
      <c r="AF72" s="35">
        <v>146.96000671386719</v>
      </c>
      <c r="AG72" s="5">
        <f t="shared" si="12"/>
        <v>2</v>
      </c>
      <c r="AH72" s="35">
        <f t="shared" si="13"/>
        <v>148.96000671386719</v>
      </c>
      <c r="AI72" s="35">
        <f t="shared" si="14"/>
        <v>19.445118921834588</v>
      </c>
    </row>
    <row r="73" spans="1:35" ht="45" x14ac:dyDescent="0.25">
      <c r="A73" s="5">
        <v>5</v>
      </c>
      <c r="B73" s="11" t="s">
        <v>340</v>
      </c>
      <c r="C73" s="11">
        <v>2003</v>
      </c>
      <c r="D73" s="11">
        <v>2003</v>
      </c>
      <c r="E73" s="11">
        <v>2003</v>
      </c>
      <c r="F73" s="11" t="s">
        <v>17</v>
      </c>
      <c r="G73" s="11" t="s">
        <v>71</v>
      </c>
      <c r="H73" s="11" t="s">
        <v>72</v>
      </c>
      <c r="I73" s="11" t="s">
        <v>73</v>
      </c>
      <c r="J73" s="5">
        <v>0</v>
      </c>
      <c r="K73" s="5">
        <v>2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2</v>
      </c>
      <c r="S73" s="5">
        <v>0</v>
      </c>
      <c r="T73" s="5">
        <v>0</v>
      </c>
      <c r="U73" s="5">
        <v>0</v>
      </c>
      <c r="V73" s="5">
        <v>0</v>
      </c>
      <c r="W73" s="5">
        <v>2</v>
      </c>
      <c r="X73" s="5">
        <v>2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35">
        <v>146.19000244140625</v>
      </c>
      <c r="AG73" s="5">
        <f t="shared" si="12"/>
        <v>8</v>
      </c>
      <c r="AH73" s="35">
        <f t="shared" si="13"/>
        <v>154.19000244140625</v>
      </c>
      <c r="AI73" s="35">
        <f t="shared" si="14"/>
        <v>23.638844979034307</v>
      </c>
    </row>
    <row r="74" spans="1:35" ht="45" x14ac:dyDescent="0.25">
      <c r="A74" s="5" t="s">
        <v>543</v>
      </c>
      <c r="B74" s="11" t="s">
        <v>238</v>
      </c>
      <c r="C74" s="11">
        <v>1999</v>
      </c>
      <c r="D74" s="11">
        <v>1999</v>
      </c>
      <c r="E74" s="11">
        <v>1999</v>
      </c>
      <c r="F74" s="11" t="s">
        <v>17</v>
      </c>
      <c r="G74" s="11" t="s">
        <v>172</v>
      </c>
      <c r="H74" s="11" t="s">
        <v>173</v>
      </c>
      <c r="I74" s="11" t="s">
        <v>174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2</v>
      </c>
      <c r="AD74" s="5">
        <v>0</v>
      </c>
      <c r="AE74" s="5">
        <v>0</v>
      </c>
      <c r="AF74" s="35">
        <v>158.53999328613281</v>
      </c>
      <c r="AG74" s="5">
        <f t="shared" si="12"/>
        <v>4</v>
      </c>
      <c r="AH74" s="35">
        <f t="shared" si="13"/>
        <v>162.53999328613281</v>
      </c>
      <c r="AI74" s="35">
        <f t="shared" si="14"/>
        <v>30.334371324977642</v>
      </c>
    </row>
    <row r="75" spans="1:35" ht="60" x14ac:dyDescent="0.25">
      <c r="A75" s="5">
        <v>6</v>
      </c>
      <c r="B75" s="11" t="s">
        <v>360</v>
      </c>
      <c r="C75" s="11">
        <v>1998</v>
      </c>
      <c r="D75" s="11">
        <v>1998</v>
      </c>
      <c r="E75" s="11">
        <v>1998</v>
      </c>
      <c r="F75" s="11" t="s">
        <v>17</v>
      </c>
      <c r="G75" s="11" t="s">
        <v>92</v>
      </c>
      <c r="H75" s="11" t="s">
        <v>361</v>
      </c>
      <c r="I75" s="11" t="s">
        <v>362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2</v>
      </c>
      <c r="Y75" s="5">
        <v>0</v>
      </c>
      <c r="Z75" s="5">
        <v>0</v>
      </c>
      <c r="AA75" s="5">
        <v>0</v>
      </c>
      <c r="AB75" s="5">
        <v>2</v>
      </c>
      <c r="AC75" s="5">
        <v>0</v>
      </c>
      <c r="AD75" s="5">
        <v>0</v>
      </c>
      <c r="AE75" s="5">
        <v>2</v>
      </c>
      <c r="AF75" s="35">
        <v>162.86000061035156</v>
      </c>
      <c r="AG75" s="5">
        <f t="shared" si="12"/>
        <v>6</v>
      </c>
      <c r="AH75" s="35">
        <f t="shared" si="13"/>
        <v>168.86000061035156</v>
      </c>
      <c r="AI75" s="35">
        <f t="shared" si="14"/>
        <v>35.402134431878061</v>
      </c>
    </row>
    <row r="76" spans="1:35" ht="60" x14ac:dyDescent="0.25">
      <c r="A76" s="5">
        <v>7</v>
      </c>
      <c r="B76" s="11" t="s">
        <v>265</v>
      </c>
      <c r="C76" s="11">
        <v>1999</v>
      </c>
      <c r="D76" s="11">
        <v>1999</v>
      </c>
      <c r="E76" s="11">
        <v>1999</v>
      </c>
      <c r="F76" s="11" t="s">
        <v>17</v>
      </c>
      <c r="G76" s="11" t="s">
        <v>100</v>
      </c>
      <c r="H76" s="11" t="s">
        <v>266</v>
      </c>
      <c r="I76" s="11" t="s">
        <v>267</v>
      </c>
      <c r="J76" s="5">
        <v>0</v>
      </c>
      <c r="K76" s="5">
        <v>0</v>
      </c>
      <c r="L76" s="5">
        <v>2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2</v>
      </c>
      <c r="X76" s="5">
        <v>0</v>
      </c>
      <c r="Y76" s="5">
        <v>0</v>
      </c>
      <c r="Z76" s="5">
        <v>0</v>
      </c>
      <c r="AA76" s="5">
        <v>0</v>
      </c>
      <c r="AB76" s="5">
        <v>2</v>
      </c>
      <c r="AC76" s="5">
        <v>2</v>
      </c>
      <c r="AD76" s="5">
        <v>0</v>
      </c>
      <c r="AE76" s="5">
        <v>0</v>
      </c>
      <c r="AF76" s="35">
        <v>165.14999389648437</v>
      </c>
      <c r="AG76" s="5">
        <f t="shared" si="12"/>
        <v>8</v>
      </c>
      <c r="AH76" s="35">
        <f t="shared" si="13"/>
        <v>173.14999389648437</v>
      </c>
      <c r="AI76" s="35">
        <f t="shared" si="14"/>
        <v>38.842109828900533</v>
      </c>
    </row>
    <row r="77" spans="1:35" ht="45" x14ac:dyDescent="0.25">
      <c r="A77" s="5">
        <v>8</v>
      </c>
      <c r="B77" s="11" t="s">
        <v>136</v>
      </c>
      <c r="C77" s="11">
        <v>1999</v>
      </c>
      <c r="D77" s="11">
        <v>1999</v>
      </c>
      <c r="E77" s="11">
        <v>1999</v>
      </c>
      <c r="F77" s="11">
        <v>1</v>
      </c>
      <c r="G77" s="11" t="s">
        <v>35</v>
      </c>
      <c r="H77" s="11" t="s">
        <v>36</v>
      </c>
      <c r="I77" s="11" t="s">
        <v>137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2</v>
      </c>
      <c r="Q77" s="5">
        <v>0</v>
      </c>
      <c r="R77" s="5">
        <v>0</v>
      </c>
      <c r="S77" s="5">
        <v>0</v>
      </c>
      <c r="T77" s="5">
        <v>0</v>
      </c>
      <c r="U77" s="5">
        <v>2</v>
      </c>
      <c r="V77" s="5">
        <v>0</v>
      </c>
      <c r="W77" s="5">
        <v>2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2</v>
      </c>
      <c r="AE77" s="5">
        <v>0</v>
      </c>
      <c r="AF77" s="35">
        <v>191.96000671386719</v>
      </c>
      <c r="AG77" s="5">
        <f t="shared" si="12"/>
        <v>8</v>
      </c>
      <c r="AH77" s="35">
        <f t="shared" si="13"/>
        <v>199.96000671386719</v>
      </c>
      <c r="AI77" s="35">
        <f t="shared" si="14"/>
        <v>60.339995334635297</v>
      </c>
    </row>
    <row r="78" spans="1:35" ht="75" x14ac:dyDescent="0.25">
      <c r="A78" s="5">
        <v>9</v>
      </c>
      <c r="B78" s="11" t="s">
        <v>368</v>
      </c>
      <c r="C78" s="11">
        <v>2001</v>
      </c>
      <c r="D78" s="11">
        <v>2001</v>
      </c>
      <c r="E78" s="11">
        <v>2001</v>
      </c>
      <c r="F78" s="11" t="s">
        <v>17</v>
      </c>
      <c r="G78" s="11" t="s">
        <v>100</v>
      </c>
      <c r="H78" s="11" t="s">
        <v>369</v>
      </c>
      <c r="I78" s="11" t="s">
        <v>370</v>
      </c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35"/>
      <c r="AG78" s="5">
        <f t="shared" si="12"/>
        <v>0</v>
      </c>
      <c r="AH78" s="35" t="s">
        <v>846</v>
      </c>
      <c r="AI78" s="35" t="str">
        <f t="shared" si="14"/>
        <v/>
      </c>
    </row>
  </sheetData>
  <mergeCells count="186">
    <mergeCell ref="AD67:AD68"/>
    <mergeCell ref="AE67:AE68"/>
    <mergeCell ref="AF67:AF68"/>
    <mergeCell ref="AG67:AG68"/>
    <mergeCell ref="AH67:AH68"/>
    <mergeCell ref="AI67:AI68"/>
    <mergeCell ref="X67:X68"/>
    <mergeCell ref="Y67:Y68"/>
    <mergeCell ref="Z67:Z68"/>
    <mergeCell ref="AA67:AA68"/>
    <mergeCell ref="AB67:AB68"/>
    <mergeCell ref="AC67:AC68"/>
    <mergeCell ref="R67:R68"/>
    <mergeCell ref="S67:S68"/>
    <mergeCell ref="T67:T68"/>
    <mergeCell ref="U67:U68"/>
    <mergeCell ref="V67:V68"/>
    <mergeCell ref="W67:W68"/>
    <mergeCell ref="L67:L68"/>
    <mergeCell ref="M67:M68"/>
    <mergeCell ref="N67:N68"/>
    <mergeCell ref="O67:O68"/>
    <mergeCell ref="P67:P68"/>
    <mergeCell ref="Q67:Q68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AD52:AD53"/>
    <mergeCell ref="AE52:AE53"/>
    <mergeCell ref="AF52:AF53"/>
    <mergeCell ref="AG52:AG53"/>
    <mergeCell ref="AH52:AH53"/>
    <mergeCell ref="AI52:AI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G52:G53"/>
    <mergeCell ref="H52:H53"/>
    <mergeCell ref="I52:I53"/>
    <mergeCell ref="A51:J51"/>
    <mergeCell ref="J52:J53"/>
    <mergeCell ref="K52:K53"/>
    <mergeCell ref="A52:A53"/>
    <mergeCell ref="B52:B53"/>
    <mergeCell ref="C52:C53"/>
    <mergeCell ref="D52:D53"/>
    <mergeCell ref="E52:E53"/>
    <mergeCell ref="F52:F53"/>
    <mergeCell ref="AD36:AD37"/>
    <mergeCell ref="AE36:AE37"/>
    <mergeCell ref="AF36:AF37"/>
    <mergeCell ref="AG36:AG37"/>
    <mergeCell ref="AH36:AH37"/>
    <mergeCell ref="AI36:AI37"/>
    <mergeCell ref="X36:X37"/>
    <mergeCell ref="Y36:Y37"/>
    <mergeCell ref="Z36:Z37"/>
    <mergeCell ref="AA36:AA37"/>
    <mergeCell ref="AB36:AB37"/>
    <mergeCell ref="AC36:AC37"/>
    <mergeCell ref="R36:R37"/>
    <mergeCell ref="S36:S37"/>
    <mergeCell ref="T36:T37"/>
    <mergeCell ref="U36:U37"/>
    <mergeCell ref="V36:V37"/>
    <mergeCell ref="W36:W37"/>
    <mergeCell ref="L36:L37"/>
    <mergeCell ref="M36:M37"/>
    <mergeCell ref="N36:N37"/>
    <mergeCell ref="O36:O37"/>
    <mergeCell ref="P36:P37"/>
    <mergeCell ref="Q36:Q37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AD22:AD23"/>
    <mergeCell ref="AE22:AE23"/>
    <mergeCell ref="AF22:AF23"/>
    <mergeCell ref="AG22:AG23"/>
    <mergeCell ref="AH22:AH23"/>
    <mergeCell ref="AI22:AI23"/>
    <mergeCell ref="X22:X23"/>
    <mergeCell ref="Y22:Y23"/>
    <mergeCell ref="Z22:Z23"/>
    <mergeCell ref="AA22:AA23"/>
    <mergeCell ref="AB22:AB23"/>
    <mergeCell ref="AC22:AC23"/>
    <mergeCell ref="R22:R23"/>
    <mergeCell ref="S22:S23"/>
    <mergeCell ref="T22:T23"/>
    <mergeCell ref="U22:U23"/>
    <mergeCell ref="V22:V23"/>
    <mergeCell ref="W22:W23"/>
    <mergeCell ref="L22:L23"/>
    <mergeCell ref="M22:M23"/>
    <mergeCell ref="N22:N23"/>
    <mergeCell ref="O22:O23"/>
    <mergeCell ref="P22:P23"/>
    <mergeCell ref="Q22:Q23"/>
    <mergeCell ref="G22:G23"/>
    <mergeCell ref="H22:H23"/>
    <mergeCell ref="I22:I23"/>
    <mergeCell ref="A21:J21"/>
    <mergeCell ref="J22:J23"/>
    <mergeCell ref="K22:K23"/>
    <mergeCell ref="A22:A23"/>
    <mergeCell ref="B22:B23"/>
    <mergeCell ref="C22:C23"/>
    <mergeCell ref="D22:D23"/>
    <mergeCell ref="E22:E23"/>
    <mergeCell ref="F22:F2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  <ignoredErrors>
    <ignoredError sqref="AG10:AG19 AG24:AG32 AG38:AG49 AG54:AG64 AG69:AG7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 x14ac:dyDescent="0.25">
      <c r="A4" s="18" t="s">
        <v>890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3.25" x14ac:dyDescent="0.25">
      <c r="A5" s="19" t="s">
        <v>836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13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2" t="s">
        <v>840</v>
      </c>
      <c r="K8" s="22" t="s">
        <v>841</v>
      </c>
      <c r="L8" s="22" t="s">
        <v>842</v>
      </c>
      <c r="M8" s="22" t="s">
        <v>845</v>
      </c>
    </row>
    <row r="9" spans="1:13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75" x14ac:dyDescent="0.25">
      <c r="A10" s="32">
        <v>1</v>
      </c>
      <c r="B10" s="33" t="s">
        <v>189</v>
      </c>
      <c r="C10" s="33">
        <v>1998</v>
      </c>
      <c r="D10" s="33">
        <v>1998</v>
      </c>
      <c r="E10" s="33">
        <v>1998</v>
      </c>
      <c r="F10" s="33" t="s">
        <v>17</v>
      </c>
      <c r="G10" s="33" t="s">
        <v>35</v>
      </c>
      <c r="H10" s="33" t="s">
        <v>190</v>
      </c>
      <c r="I10" s="33" t="s">
        <v>191</v>
      </c>
      <c r="J10" s="34">
        <v>98.529998779296875</v>
      </c>
      <c r="K10" s="32">
        <v>4</v>
      </c>
      <c r="L10" s="34">
        <f t="shared" ref="L10:L19" si="0">J10+K10</f>
        <v>102.52999877929687</v>
      </c>
      <c r="M10" s="34">
        <f t="shared" ref="M10:M19" si="1">IF( AND(ISNUMBER(L$10),ISNUMBER(L10)),(L10-L$10)/L$10*100,"")</f>
        <v>0</v>
      </c>
    </row>
    <row r="11" spans="1:13" ht="45" x14ac:dyDescent="0.25">
      <c r="A11" s="5">
        <v>2</v>
      </c>
      <c r="B11" s="11" t="s">
        <v>142</v>
      </c>
      <c r="C11" s="11">
        <v>1998</v>
      </c>
      <c r="D11" s="11">
        <v>1998</v>
      </c>
      <c r="E11" s="11">
        <v>1998</v>
      </c>
      <c r="F11" s="11" t="s">
        <v>17</v>
      </c>
      <c r="G11" s="11" t="s">
        <v>66</v>
      </c>
      <c r="H11" s="11" t="s">
        <v>287</v>
      </c>
      <c r="I11" s="11" t="s">
        <v>68</v>
      </c>
      <c r="J11" s="35">
        <v>104.16000366210937</v>
      </c>
      <c r="K11" s="5">
        <v>0</v>
      </c>
      <c r="L11" s="35">
        <f t="shared" si="0"/>
        <v>104.16000366210937</v>
      </c>
      <c r="M11" s="35">
        <f t="shared" si="1"/>
        <v>1.5897833826382868</v>
      </c>
    </row>
    <row r="12" spans="1:13" ht="60" x14ac:dyDescent="0.25">
      <c r="A12" s="5">
        <v>3</v>
      </c>
      <c r="B12" s="11" t="s">
        <v>395</v>
      </c>
      <c r="C12" s="11">
        <v>1998</v>
      </c>
      <c r="D12" s="11">
        <v>1998</v>
      </c>
      <c r="E12" s="11">
        <v>1998</v>
      </c>
      <c r="F12" s="11" t="s">
        <v>17</v>
      </c>
      <c r="G12" s="11" t="s">
        <v>71</v>
      </c>
      <c r="H12" s="11" t="s">
        <v>133</v>
      </c>
      <c r="I12" s="11" t="s">
        <v>134</v>
      </c>
      <c r="J12" s="35">
        <v>102.97000122070312</v>
      </c>
      <c r="K12" s="5">
        <v>2</v>
      </c>
      <c r="L12" s="35">
        <f t="shared" si="0"/>
        <v>104.97000122070312</v>
      </c>
      <c r="M12" s="35">
        <f t="shared" si="1"/>
        <v>2.3797936900970118</v>
      </c>
    </row>
    <row r="13" spans="1:13" ht="75" x14ac:dyDescent="0.25">
      <c r="A13" s="5">
        <v>4</v>
      </c>
      <c r="B13" s="11" t="s">
        <v>274</v>
      </c>
      <c r="C13" s="11">
        <v>1998</v>
      </c>
      <c r="D13" s="11">
        <v>1998</v>
      </c>
      <c r="E13" s="11">
        <v>1998</v>
      </c>
      <c r="F13" s="11" t="s">
        <v>17</v>
      </c>
      <c r="G13" s="11" t="s">
        <v>76</v>
      </c>
      <c r="H13" s="11" t="s">
        <v>275</v>
      </c>
      <c r="I13" s="11" t="s">
        <v>77</v>
      </c>
      <c r="J13" s="35">
        <v>102.77999877929687</v>
      </c>
      <c r="K13" s="5">
        <v>4</v>
      </c>
      <c r="L13" s="35">
        <f t="shared" si="0"/>
        <v>106.77999877929687</v>
      </c>
      <c r="M13" s="35">
        <f t="shared" si="1"/>
        <v>4.1451283044959633</v>
      </c>
    </row>
    <row r="14" spans="1:13" ht="75" x14ac:dyDescent="0.25">
      <c r="A14" s="5">
        <v>5</v>
      </c>
      <c r="B14" s="11" t="s">
        <v>259</v>
      </c>
      <c r="C14" s="11">
        <v>1999</v>
      </c>
      <c r="D14" s="11">
        <v>1999</v>
      </c>
      <c r="E14" s="11">
        <v>1999</v>
      </c>
      <c r="F14" s="11" t="s">
        <v>17</v>
      </c>
      <c r="G14" s="11" t="s">
        <v>35</v>
      </c>
      <c r="H14" s="11" t="s">
        <v>260</v>
      </c>
      <c r="I14" s="11" t="s">
        <v>261</v>
      </c>
      <c r="J14" s="35">
        <v>103.43000030517578</v>
      </c>
      <c r="K14" s="5">
        <v>4</v>
      </c>
      <c r="L14" s="35">
        <f t="shared" si="0"/>
        <v>107.43000030517578</v>
      </c>
      <c r="M14" s="35">
        <f t="shared" si="1"/>
        <v>4.7790905922338967</v>
      </c>
    </row>
    <row r="15" spans="1:13" ht="45" x14ac:dyDescent="0.25">
      <c r="A15" s="5">
        <v>6</v>
      </c>
      <c r="B15" s="11" t="s">
        <v>139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66</v>
      </c>
      <c r="H15" s="11" t="s">
        <v>140</v>
      </c>
      <c r="I15" s="11" t="s">
        <v>68</v>
      </c>
      <c r="J15" s="35">
        <v>102.23999786376953</v>
      </c>
      <c r="K15" s="5">
        <v>6</v>
      </c>
      <c r="L15" s="35">
        <f t="shared" si="0"/>
        <v>108.23999786376953</v>
      </c>
      <c r="M15" s="35">
        <f t="shared" si="1"/>
        <v>5.5691008996926215</v>
      </c>
    </row>
    <row r="16" spans="1:13" ht="45" x14ac:dyDescent="0.25">
      <c r="A16" s="5">
        <v>7</v>
      </c>
      <c r="B16" s="11" t="s">
        <v>380</v>
      </c>
      <c r="C16" s="11">
        <v>2000</v>
      </c>
      <c r="D16" s="11">
        <v>2000</v>
      </c>
      <c r="E16" s="11">
        <v>2000</v>
      </c>
      <c r="F16" s="11" t="s">
        <v>17</v>
      </c>
      <c r="G16" s="11" t="s">
        <v>100</v>
      </c>
      <c r="H16" s="11" t="s">
        <v>381</v>
      </c>
      <c r="I16" s="11" t="s">
        <v>382</v>
      </c>
      <c r="J16" s="35">
        <v>109.08000183105469</v>
      </c>
      <c r="K16" s="5">
        <v>2</v>
      </c>
      <c r="L16" s="35">
        <f t="shared" si="0"/>
        <v>111.08000183105469</v>
      </c>
      <c r="M16" s="35">
        <f t="shared" si="1"/>
        <v>8.3390258007925091</v>
      </c>
    </row>
    <row r="17" spans="1:13" ht="45" x14ac:dyDescent="0.25">
      <c r="A17" s="5">
        <v>8</v>
      </c>
      <c r="B17" s="11" t="s">
        <v>417</v>
      </c>
      <c r="C17" s="11">
        <v>2000</v>
      </c>
      <c r="D17" s="11">
        <v>2000</v>
      </c>
      <c r="E17" s="11">
        <v>2000</v>
      </c>
      <c r="F17" s="11">
        <v>1</v>
      </c>
      <c r="G17" s="11" t="s">
        <v>43</v>
      </c>
      <c r="H17" s="11" t="s">
        <v>44</v>
      </c>
      <c r="I17" s="11" t="s">
        <v>89</v>
      </c>
      <c r="J17" s="35">
        <v>107.87999725341797</v>
      </c>
      <c r="K17" s="5">
        <v>8</v>
      </c>
      <c r="L17" s="35">
        <f t="shared" si="0"/>
        <v>115.87999725341797</v>
      </c>
      <c r="M17" s="35">
        <f t="shared" si="1"/>
        <v>13.020578009425238</v>
      </c>
    </row>
    <row r="18" spans="1:13" ht="45" x14ac:dyDescent="0.25">
      <c r="A18" s="5">
        <v>9</v>
      </c>
      <c r="B18" s="11" t="s">
        <v>96</v>
      </c>
      <c r="C18" s="11">
        <v>2001</v>
      </c>
      <c r="D18" s="11">
        <v>2001</v>
      </c>
      <c r="E18" s="11">
        <v>2001</v>
      </c>
      <c r="F18" s="11">
        <v>1</v>
      </c>
      <c r="G18" s="11" t="s">
        <v>43</v>
      </c>
      <c r="H18" s="11" t="s">
        <v>44</v>
      </c>
      <c r="I18" s="11" t="s">
        <v>97</v>
      </c>
      <c r="J18" s="35">
        <v>118.23999786376953</v>
      </c>
      <c r="K18" s="5">
        <v>12</v>
      </c>
      <c r="L18" s="35">
        <f t="shared" si="0"/>
        <v>130.23999786376953</v>
      </c>
      <c r="M18" s="35">
        <f t="shared" si="1"/>
        <v>27.026235652377608</v>
      </c>
    </row>
    <row r="19" spans="1:13" ht="75" x14ac:dyDescent="0.25">
      <c r="A19" s="5">
        <v>10</v>
      </c>
      <c r="B19" s="11" t="s">
        <v>272</v>
      </c>
      <c r="C19" s="11">
        <v>2000</v>
      </c>
      <c r="D19" s="11">
        <v>2000</v>
      </c>
      <c r="E19" s="11">
        <v>2000</v>
      </c>
      <c r="F19" s="11" t="s">
        <v>17</v>
      </c>
      <c r="G19" s="11" t="s">
        <v>29</v>
      </c>
      <c r="H19" s="11" t="s">
        <v>30</v>
      </c>
      <c r="I19" s="11" t="s">
        <v>31</v>
      </c>
      <c r="J19" s="35">
        <v>146.91000366210937</v>
      </c>
      <c r="K19" s="5">
        <v>6</v>
      </c>
      <c r="L19" s="35">
        <f t="shared" si="0"/>
        <v>152.91000366210937</v>
      </c>
      <c r="M19" s="35">
        <f t="shared" si="1"/>
        <v>49.136843345974327</v>
      </c>
    </row>
    <row r="21" spans="1:13" ht="18.75" x14ac:dyDescent="0.25">
      <c r="A21" s="15" t="s">
        <v>848</v>
      </c>
      <c r="B21" s="15"/>
      <c r="C21" s="15"/>
      <c r="D21" s="15"/>
      <c r="E21" s="15"/>
      <c r="F21" s="15"/>
      <c r="G21" s="15"/>
      <c r="H21" s="15"/>
      <c r="I21" s="15"/>
      <c r="J21" s="15"/>
    </row>
    <row r="22" spans="1:13" x14ac:dyDescent="0.25">
      <c r="A22" s="22" t="s">
        <v>837</v>
      </c>
      <c r="B22" s="22" t="s">
        <v>1</v>
      </c>
      <c r="C22" s="22" t="s">
        <v>2</v>
      </c>
      <c r="D22" s="22" t="s">
        <v>475</v>
      </c>
      <c r="E22" s="22" t="s">
        <v>476</v>
      </c>
      <c r="F22" s="22" t="s">
        <v>3</v>
      </c>
      <c r="G22" s="22" t="s">
        <v>4</v>
      </c>
      <c r="H22" s="22" t="s">
        <v>5</v>
      </c>
      <c r="I22" s="22" t="s">
        <v>6</v>
      </c>
      <c r="J22" s="22" t="s">
        <v>840</v>
      </c>
      <c r="K22" s="22" t="s">
        <v>841</v>
      </c>
      <c r="L22" s="22" t="s">
        <v>842</v>
      </c>
      <c r="M22" s="22" t="s">
        <v>845</v>
      </c>
    </row>
    <row r="23" spans="1:13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spans="1:13" ht="90" x14ac:dyDescent="0.25">
      <c r="A24" s="32">
        <v>1</v>
      </c>
      <c r="B24" s="33" t="s">
        <v>849</v>
      </c>
      <c r="C24" s="33" t="s">
        <v>850</v>
      </c>
      <c r="D24" s="33">
        <v>1998</v>
      </c>
      <c r="E24" s="33">
        <v>1998</v>
      </c>
      <c r="F24" s="33" t="s">
        <v>851</v>
      </c>
      <c r="G24" s="33" t="s">
        <v>18</v>
      </c>
      <c r="H24" s="33" t="s">
        <v>235</v>
      </c>
      <c r="I24" s="33" t="s">
        <v>236</v>
      </c>
      <c r="J24" s="34">
        <v>117.20999908447266</v>
      </c>
      <c r="K24" s="32">
        <v>2</v>
      </c>
      <c r="L24" s="34">
        <f t="shared" ref="L24:L33" si="2">J24+K24</f>
        <v>119.20999908447266</v>
      </c>
      <c r="M24" s="34">
        <f t="shared" ref="M24:M33" si="3">IF( AND(ISNUMBER(L$24),ISNUMBER(L24)),(L24-L$24)/L$24*100,"")</f>
        <v>0</v>
      </c>
    </row>
    <row r="25" spans="1:13" ht="90" x14ac:dyDescent="0.25">
      <c r="A25" s="5">
        <v>2</v>
      </c>
      <c r="B25" s="11" t="s">
        <v>853</v>
      </c>
      <c r="C25" s="11" t="s">
        <v>850</v>
      </c>
      <c r="D25" s="11">
        <v>1998</v>
      </c>
      <c r="E25" s="11">
        <v>1998</v>
      </c>
      <c r="F25" s="11" t="s">
        <v>851</v>
      </c>
      <c r="G25" s="11" t="s">
        <v>66</v>
      </c>
      <c r="H25" s="11" t="s">
        <v>623</v>
      </c>
      <c r="I25" s="11" t="s">
        <v>68</v>
      </c>
      <c r="J25" s="35">
        <v>125.37999725341797</v>
      </c>
      <c r="K25" s="5">
        <v>2</v>
      </c>
      <c r="L25" s="35">
        <f t="shared" si="2"/>
        <v>127.37999725341797</v>
      </c>
      <c r="M25" s="35">
        <f t="shared" si="3"/>
        <v>6.8534504082631704</v>
      </c>
    </row>
    <row r="26" spans="1:13" ht="60" x14ac:dyDescent="0.25">
      <c r="A26" s="5">
        <v>3</v>
      </c>
      <c r="B26" s="11" t="s">
        <v>857</v>
      </c>
      <c r="C26" s="11" t="s">
        <v>858</v>
      </c>
      <c r="D26" s="11">
        <v>2000</v>
      </c>
      <c r="E26" s="11">
        <v>2000</v>
      </c>
      <c r="F26" s="11" t="s">
        <v>851</v>
      </c>
      <c r="G26" s="11" t="s">
        <v>255</v>
      </c>
      <c r="H26" s="11" t="s">
        <v>256</v>
      </c>
      <c r="I26" s="11" t="s">
        <v>257</v>
      </c>
      <c r="J26" s="35">
        <v>128.33999633789063</v>
      </c>
      <c r="K26" s="5">
        <v>10</v>
      </c>
      <c r="L26" s="35">
        <f t="shared" si="2"/>
        <v>138.33999633789063</v>
      </c>
      <c r="M26" s="35">
        <f t="shared" si="3"/>
        <v>16.047309286415125</v>
      </c>
    </row>
    <row r="27" spans="1:13" ht="90" x14ac:dyDescent="0.25">
      <c r="A27" s="5">
        <v>4</v>
      </c>
      <c r="B27" s="11" t="s">
        <v>856</v>
      </c>
      <c r="C27" s="11" t="s">
        <v>850</v>
      </c>
      <c r="D27" s="11">
        <v>1998</v>
      </c>
      <c r="E27" s="11">
        <v>1998</v>
      </c>
      <c r="F27" s="11" t="s">
        <v>851</v>
      </c>
      <c r="G27" s="11" t="s">
        <v>66</v>
      </c>
      <c r="H27" s="11" t="s">
        <v>619</v>
      </c>
      <c r="I27" s="11" t="s">
        <v>620</v>
      </c>
      <c r="J27" s="35">
        <v>134.72000122070312</v>
      </c>
      <c r="K27" s="5">
        <v>4</v>
      </c>
      <c r="L27" s="35">
        <f t="shared" si="2"/>
        <v>138.72000122070312</v>
      </c>
      <c r="M27" s="35">
        <f t="shared" si="3"/>
        <v>16.366078589100237</v>
      </c>
    </row>
    <row r="28" spans="1:13" ht="75" x14ac:dyDescent="0.25">
      <c r="A28" s="5">
        <v>5</v>
      </c>
      <c r="B28" s="11" t="s">
        <v>861</v>
      </c>
      <c r="C28" s="11" t="s">
        <v>862</v>
      </c>
      <c r="D28" s="11">
        <v>1999</v>
      </c>
      <c r="E28" s="11">
        <v>1999</v>
      </c>
      <c r="F28" s="11" t="s">
        <v>851</v>
      </c>
      <c r="G28" s="11" t="s">
        <v>66</v>
      </c>
      <c r="H28" s="11" t="s">
        <v>287</v>
      </c>
      <c r="I28" s="11" t="s">
        <v>620</v>
      </c>
      <c r="J28" s="35">
        <v>147.96000671386719</v>
      </c>
      <c r="K28" s="5">
        <v>6</v>
      </c>
      <c r="L28" s="35">
        <f t="shared" si="2"/>
        <v>153.96000671386719</v>
      </c>
      <c r="M28" s="35">
        <f t="shared" si="3"/>
        <v>29.15024569773761</v>
      </c>
    </row>
    <row r="29" spans="1:13" ht="45" x14ac:dyDescent="0.25">
      <c r="A29" s="5">
        <v>6</v>
      </c>
      <c r="B29" s="11" t="s">
        <v>852</v>
      </c>
      <c r="C29" s="11" t="s">
        <v>850</v>
      </c>
      <c r="D29" s="11">
        <v>1998</v>
      </c>
      <c r="E29" s="11">
        <v>1998</v>
      </c>
      <c r="F29" s="11" t="s">
        <v>851</v>
      </c>
      <c r="G29" s="11" t="s">
        <v>43</v>
      </c>
      <c r="H29" s="11" t="s">
        <v>44</v>
      </c>
      <c r="I29" s="11" t="s">
        <v>89</v>
      </c>
      <c r="J29" s="35">
        <v>133.08999633789062</v>
      </c>
      <c r="K29" s="5">
        <v>56</v>
      </c>
      <c r="L29" s="35">
        <f t="shared" si="2"/>
        <v>189.08999633789063</v>
      </c>
      <c r="M29" s="35">
        <f t="shared" si="3"/>
        <v>58.619241498274597</v>
      </c>
    </row>
    <row r="30" spans="1:13" ht="45" x14ac:dyDescent="0.25">
      <c r="A30" s="5">
        <v>7</v>
      </c>
      <c r="B30" s="11" t="s">
        <v>867</v>
      </c>
      <c r="C30" s="11" t="s">
        <v>850</v>
      </c>
      <c r="D30" s="11">
        <v>1998</v>
      </c>
      <c r="E30" s="11">
        <v>1998</v>
      </c>
      <c r="F30" s="11" t="s">
        <v>855</v>
      </c>
      <c r="G30" s="11" t="s">
        <v>58</v>
      </c>
      <c r="H30" s="11" t="s">
        <v>59</v>
      </c>
      <c r="I30" s="11" t="s">
        <v>60</v>
      </c>
      <c r="J30" s="35">
        <v>158.6300048828125</v>
      </c>
      <c r="K30" s="5">
        <v>66</v>
      </c>
      <c r="L30" s="35">
        <f t="shared" si="2"/>
        <v>224.6300048828125</v>
      </c>
      <c r="M30" s="35">
        <f t="shared" si="3"/>
        <v>88.432184051640533</v>
      </c>
    </row>
    <row r="31" spans="1:13" ht="30" x14ac:dyDescent="0.25">
      <c r="A31" s="5">
        <v>8</v>
      </c>
      <c r="B31" s="11" t="s">
        <v>866</v>
      </c>
      <c r="C31" s="11" t="s">
        <v>865</v>
      </c>
      <c r="D31" s="11">
        <v>2001</v>
      </c>
      <c r="E31" s="11">
        <v>1998</v>
      </c>
      <c r="F31" s="11" t="s">
        <v>860</v>
      </c>
      <c r="G31" s="11" t="s">
        <v>48</v>
      </c>
      <c r="H31" s="11" t="s">
        <v>156</v>
      </c>
      <c r="I31" s="11" t="s">
        <v>157</v>
      </c>
      <c r="J31" s="35">
        <v>174.8699951171875</v>
      </c>
      <c r="K31" s="5">
        <v>108</v>
      </c>
      <c r="L31" s="35">
        <f t="shared" si="2"/>
        <v>282.8699951171875</v>
      </c>
      <c r="M31" s="35">
        <f t="shared" si="3"/>
        <v>137.28713806695424</v>
      </c>
    </row>
    <row r="32" spans="1:13" ht="30" x14ac:dyDescent="0.25">
      <c r="A32" s="5">
        <v>9</v>
      </c>
      <c r="B32" s="11" t="s">
        <v>863</v>
      </c>
      <c r="C32" s="11" t="s">
        <v>858</v>
      </c>
      <c r="D32" s="11">
        <v>2000</v>
      </c>
      <c r="E32" s="11">
        <v>2000</v>
      </c>
      <c r="F32" s="11" t="s">
        <v>855</v>
      </c>
      <c r="G32" s="11" t="s">
        <v>100</v>
      </c>
      <c r="H32" s="11" t="s">
        <v>111</v>
      </c>
      <c r="I32" s="11" t="s">
        <v>112</v>
      </c>
      <c r="J32" s="35">
        <v>155.02999877929687</v>
      </c>
      <c r="K32" s="5">
        <v>206</v>
      </c>
      <c r="L32" s="35">
        <f t="shared" si="2"/>
        <v>361.02999877929687</v>
      </c>
      <c r="M32" s="35">
        <f t="shared" si="3"/>
        <v>202.85211102423517</v>
      </c>
    </row>
    <row r="33" spans="1:13" ht="60" x14ac:dyDescent="0.25">
      <c r="A33" s="5">
        <v>10</v>
      </c>
      <c r="B33" s="11" t="s">
        <v>859</v>
      </c>
      <c r="C33" s="11" t="s">
        <v>858</v>
      </c>
      <c r="D33" s="11">
        <v>2000</v>
      </c>
      <c r="E33" s="11">
        <v>2000</v>
      </c>
      <c r="F33" s="11" t="s">
        <v>860</v>
      </c>
      <c r="G33" s="11" t="s">
        <v>43</v>
      </c>
      <c r="H33" s="11" t="s">
        <v>44</v>
      </c>
      <c r="I33" s="11" t="s">
        <v>660</v>
      </c>
      <c r="J33" s="35"/>
      <c r="K33" s="5"/>
      <c r="L33" s="35" t="s">
        <v>846</v>
      </c>
      <c r="M33" s="35" t="str">
        <f t="shared" si="3"/>
        <v/>
      </c>
    </row>
    <row r="35" spans="1:13" ht="18.75" x14ac:dyDescent="0.25">
      <c r="A35" s="15" t="s">
        <v>883</v>
      </c>
      <c r="B35" s="15"/>
      <c r="C35" s="15"/>
      <c r="D35" s="15"/>
      <c r="E35" s="15"/>
      <c r="F35" s="15"/>
      <c r="G35" s="15"/>
      <c r="H35" s="15"/>
      <c r="I35" s="15"/>
      <c r="J35" s="15"/>
    </row>
    <row r="36" spans="1:13" x14ac:dyDescent="0.25">
      <c r="A36" s="22" t="s">
        <v>837</v>
      </c>
      <c r="B36" s="22" t="s">
        <v>1</v>
      </c>
      <c r="C36" s="22" t="s">
        <v>2</v>
      </c>
      <c r="D36" s="22" t="s">
        <v>475</v>
      </c>
      <c r="E36" s="22" t="s">
        <v>476</v>
      </c>
      <c r="F36" s="22" t="s">
        <v>3</v>
      </c>
      <c r="G36" s="22" t="s">
        <v>4</v>
      </c>
      <c r="H36" s="22" t="s">
        <v>5</v>
      </c>
      <c r="I36" s="22" t="s">
        <v>6</v>
      </c>
      <c r="J36" s="22" t="s">
        <v>840</v>
      </c>
      <c r="K36" s="22" t="s">
        <v>841</v>
      </c>
      <c r="L36" s="22" t="s">
        <v>842</v>
      </c>
      <c r="M36" s="22" t="s">
        <v>845</v>
      </c>
    </row>
    <row r="37" spans="1:13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75" x14ac:dyDescent="0.25">
      <c r="A38" s="32">
        <v>1</v>
      </c>
      <c r="B38" s="33" t="s">
        <v>228</v>
      </c>
      <c r="C38" s="33">
        <v>1998</v>
      </c>
      <c r="D38" s="33">
        <v>1998</v>
      </c>
      <c r="E38" s="33">
        <v>1998</v>
      </c>
      <c r="F38" s="33" t="s">
        <v>17</v>
      </c>
      <c r="G38" s="33" t="s">
        <v>66</v>
      </c>
      <c r="H38" s="33" t="s">
        <v>229</v>
      </c>
      <c r="I38" s="33" t="s">
        <v>68</v>
      </c>
      <c r="J38" s="34">
        <v>116.48000335693359</v>
      </c>
      <c r="K38" s="32">
        <v>2</v>
      </c>
      <c r="L38" s="34">
        <f t="shared" ref="L38:L49" si="4">J38+K38</f>
        <v>118.48000335693359</v>
      </c>
      <c r="M38" s="34">
        <f t="shared" ref="M38:M49" si="5">IF( AND(ISNUMBER(L$38),ISNUMBER(L38)),(L38-L$38)/L$38*100,"")</f>
        <v>0</v>
      </c>
    </row>
    <row r="39" spans="1:13" ht="60" x14ac:dyDescent="0.25">
      <c r="A39" s="5">
        <v>2</v>
      </c>
      <c r="B39" s="11" t="s">
        <v>195</v>
      </c>
      <c r="C39" s="11">
        <v>1999</v>
      </c>
      <c r="D39" s="11">
        <v>1999</v>
      </c>
      <c r="E39" s="11">
        <v>1999</v>
      </c>
      <c r="F39" s="11" t="s">
        <v>17</v>
      </c>
      <c r="G39" s="11" t="s">
        <v>196</v>
      </c>
      <c r="H39" s="11" t="s">
        <v>197</v>
      </c>
      <c r="I39" s="11" t="s">
        <v>198</v>
      </c>
      <c r="J39" s="35">
        <v>113.69000244140625</v>
      </c>
      <c r="K39" s="5">
        <v>6</v>
      </c>
      <c r="L39" s="35">
        <f t="shared" si="4"/>
        <v>119.69000244140625</v>
      </c>
      <c r="M39" s="35">
        <f t="shared" si="5"/>
        <v>1.0212686108958029</v>
      </c>
    </row>
    <row r="40" spans="1:13" ht="45" x14ac:dyDescent="0.25">
      <c r="A40" s="5" t="s">
        <v>543</v>
      </c>
      <c r="B40" s="11" t="s">
        <v>238</v>
      </c>
      <c r="C40" s="11">
        <v>1999</v>
      </c>
      <c r="D40" s="11">
        <v>1999</v>
      </c>
      <c r="E40" s="11">
        <v>1999</v>
      </c>
      <c r="F40" s="11" t="s">
        <v>17</v>
      </c>
      <c r="G40" s="11" t="s">
        <v>172</v>
      </c>
      <c r="H40" s="11" t="s">
        <v>173</v>
      </c>
      <c r="I40" s="11" t="s">
        <v>174</v>
      </c>
      <c r="J40" s="35">
        <v>116.51999664306641</v>
      </c>
      <c r="K40" s="5">
        <v>12</v>
      </c>
      <c r="L40" s="35">
        <f t="shared" si="4"/>
        <v>128.51999664306641</v>
      </c>
      <c r="M40" s="35">
        <f t="shared" si="5"/>
        <v>8.4739981445529384</v>
      </c>
    </row>
    <row r="41" spans="1:13" ht="60" x14ac:dyDescent="0.25">
      <c r="A41" s="5">
        <v>3</v>
      </c>
      <c r="B41" s="11" t="s">
        <v>462</v>
      </c>
      <c r="C41" s="11">
        <v>2000</v>
      </c>
      <c r="D41" s="11">
        <v>2000</v>
      </c>
      <c r="E41" s="11">
        <v>2000</v>
      </c>
      <c r="F41" s="11" t="s">
        <v>179</v>
      </c>
      <c r="G41" s="11" t="s">
        <v>308</v>
      </c>
      <c r="H41" s="11" t="s">
        <v>309</v>
      </c>
      <c r="I41" s="11" t="s">
        <v>310</v>
      </c>
      <c r="J41" s="35">
        <v>122.80000305175781</v>
      </c>
      <c r="K41" s="5">
        <v>6</v>
      </c>
      <c r="L41" s="35">
        <f t="shared" si="4"/>
        <v>128.80000305175781</v>
      </c>
      <c r="M41" s="35">
        <f t="shared" si="5"/>
        <v>8.7103303531602059</v>
      </c>
    </row>
    <row r="42" spans="1:13" ht="90" x14ac:dyDescent="0.25">
      <c r="A42" s="5">
        <v>4</v>
      </c>
      <c r="B42" s="11" t="s">
        <v>430</v>
      </c>
      <c r="C42" s="11">
        <v>2001</v>
      </c>
      <c r="D42" s="11">
        <v>2001</v>
      </c>
      <c r="E42" s="11">
        <v>2001</v>
      </c>
      <c r="F42" s="11" t="s">
        <v>17</v>
      </c>
      <c r="G42" s="11" t="s">
        <v>431</v>
      </c>
      <c r="H42" s="11" t="s">
        <v>432</v>
      </c>
      <c r="I42" s="11" t="s">
        <v>433</v>
      </c>
      <c r="J42" s="35">
        <v>125.37000274658203</v>
      </c>
      <c r="K42" s="5">
        <v>8</v>
      </c>
      <c r="L42" s="35">
        <f t="shared" si="4"/>
        <v>133.37000274658203</v>
      </c>
      <c r="M42" s="35">
        <f t="shared" si="5"/>
        <v>12.567521073400659</v>
      </c>
    </row>
    <row r="43" spans="1:13" ht="60" x14ac:dyDescent="0.25">
      <c r="A43" s="5">
        <v>5</v>
      </c>
      <c r="B43" s="11" t="s">
        <v>360</v>
      </c>
      <c r="C43" s="11">
        <v>1998</v>
      </c>
      <c r="D43" s="11">
        <v>1998</v>
      </c>
      <c r="E43" s="11">
        <v>1998</v>
      </c>
      <c r="F43" s="11" t="s">
        <v>17</v>
      </c>
      <c r="G43" s="11" t="s">
        <v>92</v>
      </c>
      <c r="H43" s="11" t="s">
        <v>361</v>
      </c>
      <c r="I43" s="11" t="s">
        <v>362</v>
      </c>
      <c r="J43" s="35">
        <v>129.61000061035156</v>
      </c>
      <c r="K43" s="5">
        <v>6</v>
      </c>
      <c r="L43" s="35">
        <f t="shared" si="4"/>
        <v>135.61000061035156</v>
      </c>
      <c r="M43" s="35">
        <f t="shared" si="5"/>
        <v>14.458133666499007</v>
      </c>
    </row>
    <row r="44" spans="1:13" ht="75" x14ac:dyDescent="0.25">
      <c r="A44" s="5">
        <v>6</v>
      </c>
      <c r="B44" s="11" t="s">
        <v>368</v>
      </c>
      <c r="C44" s="11">
        <v>2001</v>
      </c>
      <c r="D44" s="11">
        <v>2001</v>
      </c>
      <c r="E44" s="11">
        <v>2001</v>
      </c>
      <c r="F44" s="11" t="s">
        <v>17</v>
      </c>
      <c r="G44" s="11" t="s">
        <v>100</v>
      </c>
      <c r="H44" s="11" t="s">
        <v>369</v>
      </c>
      <c r="I44" s="11" t="s">
        <v>370</v>
      </c>
      <c r="J44" s="35">
        <v>129.10000610351562</v>
      </c>
      <c r="K44" s="5">
        <v>8</v>
      </c>
      <c r="L44" s="35">
        <f t="shared" si="4"/>
        <v>137.10000610351562</v>
      </c>
      <c r="M44" s="35">
        <f t="shared" si="5"/>
        <v>15.715734486002079</v>
      </c>
    </row>
    <row r="45" spans="1:13" ht="45" x14ac:dyDescent="0.25">
      <c r="A45" s="5" t="s">
        <v>543</v>
      </c>
      <c r="B45" s="11" t="s">
        <v>399</v>
      </c>
      <c r="C45" s="11">
        <v>2000</v>
      </c>
      <c r="D45" s="11">
        <v>2000</v>
      </c>
      <c r="E45" s="11">
        <v>2000</v>
      </c>
      <c r="F45" s="11" t="s">
        <v>17</v>
      </c>
      <c r="G45" s="11" t="s">
        <v>172</v>
      </c>
      <c r="H45" s="11" t="s">
        <v>173</v>
      </c>
      <c r="I45" s="11" t="s">
        <v>174</v>
      </c>
      <c r="J45" s="35">
        <v>145.66999816894531</v>
      </c>
      <c r="K45" s="5">
        <v>8</v>
      </c>
      <c r="L45" s="35">
        <f t="shared" si="4"/>
        <v>153.66999816894531</v>
      </c>
      <c r="M45" s="35">
        <f t="shared" si="5"/>
        <v>29.701210174680803</v>
      </c>
    </row>
    <row r="46" spans="1:13" ht="60" x14ac:dyDescent="0.25">
      <c r="A46" s="5">
        <v>7</v>
      </c>
      <c r="B46" s="11" t="s">
        <v>307</v>
      </c>
      <c r="C46" s="11">
        <v>1998</v>
      </c>
      <c r="D46" s="11">
        <v>1998</v>
      </c>
      <c r="E46" s="11">
        <v>1998</v>
      </c>
      <c r="F46" s="11" t="s">
        <v>179</v>
      </c>
      <c r="G46" s="11" t="s">
        <v>308</v>
      </c>
      <c r="H46" s="11" t="s">
        <v>309</v>
      </c>
      <c r="I46" s="11" t="s">
        <v>310</v>
      </c>
      <c r="J46" s="35">
        <v>112.54000091552734</v>
      </c>
      <c r="K46" s="5">
        <v>52</v>
      </c>
      <c r="L46" s="35">
        <f t="shared" si="4"/>
        <v>164.54000091552734</v>
      </c>
      <c r="M46" s="35">
        <f t="shared" si="5"/>
        <v>38.875756459791042</v>
      </c>
    </row>
    <row r="47" spans="1:13" ht="45" x14ac:dyDescent="0.25">
      <c r="A47" s="5">
        <v>8</v>
      </c>
      <c r="B47" s="11" t="s">
        <v>340</v>
      </c>
      <c r="C47" s="11">
        <v>2003</v>
      </c>
      <c r="D47" s="11">
        <v>2003</v>
      </c>
      <c r="E47" s="11">
        <v>2003</v>
      </c>
      <c r="F47" s="11" t="s">
        <v>17</v>
      </c>
      <c r="G47" s="11" t="s">
        <v>71</v>
      </c>
      <c r="H47" s="11" t="s">
        <v>72</v>
      </c>
      <c r="I47" s="11" t="s">
        <v>73</v>
      </c>
      <c r="J47" s="35">
        <v>136.22000122070312</v>
      </c>
      <c r="K47" s="5">
        <v>58</v>
      </c>
      <c r="L47" s="35">
        <f t="shared" si="4"/>
        <v>194.22000122070312</v>
      </c>
      <c r="M47" s="35">
        <f t="shared" si="5"/>
        <v>63.926397466072601</v>
      </c>
    </row>
    <row r="48" spans="1:13" ht="90" x14ac:dyDescent="0.25">
      <c r="A48" s="5">
        <v>9</v>
      </c>
      <c r="B48" s="11" t="s">
        <v>183</v>
      </c>
      <c r="C48" s="11">
        <v>1998</v>
      </c>
      <c r="D48" s="11">
        <v>1998</v>
      </c>
      <c r="E48" s="11">
        <v>1998</v>
      </c>
      <c r="F48" s="11" t="s">
        <v>17</v>
      </c>
      <c r="G48" s="11" t="s">
        <v>35</v>
      </c>
      <c r="H48" s="11" t="s">
        <v>184</v>
      </c>
      <c r="I48" s="11" t="s">
        <v>185</v>
      </c>
      <c r="J48" s="35">
        <v>136.66000366210937</v>
      </c>
      <c r="K48" s="5">
        <v>60</v>
      </c>
      <c r="L48" s="35">
        <f t="shared" si="4"/>
        <v>196.66000366210937</v>
      </c>
      <c r="M48" s="35">
        <f t="shared" si="5"/>
        <v>65.985818779604713</v>
      </c>
    </row>
    <row r="49" spans="1:13" ht="30" x14ac:dyDescent="0.25">
      <c r="A49" s="5">
        <v>10</v>
      </c>
      <c r="B49" s="11" t="s">
        <v>347</v>
      </c>
      <c r="C49" s="11">
        <v>1998</v>
      </c>
      <c r="D49" s="11">
        <v>1998</v>
      </c>
      <c r="E49" s="11">
        <v>1998</v>
      </c>
      <c r="F49" s="11" t="s">
        <v>17</v>
      </c>
      <c r="G49" s="11" t="s">
        <v>100</v>
      </c>
      <c r="H49" s="11" t="s">
        <v>111</v>
      </c>
      <c r="I49" s="11" t="s">
        <v>348</v>
      </c>
      <c r="J49" s="35">
        <v>195.57000732421875</v>
      </c>
      <c r="K49" s="5">
        <v>156</v>
      </c>
      <c r="L49" s="35">
        <f t="shared" si="4"/>
        <v>351.57000732421875</v>
      </c>
      <c r="M49" s="35">
        <f t="shared" si="5"/>
        <v>196.73362370279207</v>
      </c>
    </row>
    <row r="51" spans="1:13" ht="18.75" x14ac:dyDescent="0.25">
      <c r="A51" s="15" t="s">
        <v>884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13" x14ac:dyDescent="0.25">
      <c r="A52" s="22" t="s">
        <v>837</v>
      </c>
      <c r="B52" s="22" t="s">
        <v>1</v>
      </c>
      <c r="C52" s="22" t="s">
        <v>2</v>
      </c>
      <c r="D52" s="22" t="s">
        <v>475</v>
      </c>
      <c r="E52" s="22" t="s">
        <v>476</v>
      </c>
      <c r="F52" s="22" t="s">
        <v>3</v>
      </c>
      <c r="G52" s="22" t="s">
        <v>4</v>
      </c>
      <c r="H52" s="22" t="s">
        <v>5</v>
      </c>
      <c r="I52" s="22" t="s">
        <v>6</v>
      </c>
      <c r="J52" s="22" t="s">
        <v>840</v>
      </c>
      <c r="K52" s="22" t="s">
        <v>841</v>
      </c>
      <c r="L52" s="22" t="s">
        <v>842</v>
      </c>
      <c r="M52" s="22" t="s">
        <v>845</v>
      </c>
    </row>
    <row r="53" spans="1:13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75" x14ac:dyDescent="0.25">
      <c r="A54" s="32">
        <v>1</v>
      </c>
      <c r="B54" s="33" t="s">
        <v>458</v>
      </c>
      <c r="C54" s="33">
        <v>1999</v>
      </c>
      <c r="D54" s="33">
        <v>1999</v>
      </c>
      <c r="E54" s="33">
        <v>1999</v>
      </c>
      <c r="F54" s="33" t="s">
        <v>17</v>
      </c>
      <c r="G54" s="33" t="s">
        <v>29</v>
      </c>
      <c r="H54" s="33" t="s">
        <v>30</v>
      </c>
      <c r="I54" s="33" t="s">
        <v>31</v>
      </c>
      <c r="J54" s="34">
        <v>101.80000305175781</v>
      </c>
      <c r="K54" s="32">
        <v>2</v>
      </c>
      <c r="L54" s="34">
        <f t="shared" ref="L54:L64" si="6">J54+K54</f>
        <v>103.80000305175781</v>
      </c>
      <c r="M54" s="34">
        <f t="shared" ref="M54:M64" si="7">IF( AND(ISNUMBER(L$54),ISNUMBER(L54)),(L54-L$54)/L$54*100,"")</f>
        <v>0</v>
      </c>
    </row>
    <row r="55" spans="1:13" ht="75" x14ac:dyDescent="0.25">
      <c r="A55" s="5">
        <v>2</v>
      </c>
      <c r="B55" s="11" t="s">
        <v>251</v>
      </c>
      <c r="C55" s="11">
        <v>1999</v>
      </c>
      <c r="D55" s="11">
        <v>1999</v>
      </c>
      <c r="E55" s="11">
        <v>1999</v>
      </c>
      <c r="F55" s="11" t="s">
        <v>17</v>
      </c>
      <c r="G55" s="11" t="s">
        <v>252</v>
      </c>
      <c r="H55" s="11" t="s">
        <v>190</v>
      </c>
      <c r="I55" s="11" t="s">
        <v>191</v>
      </c>
      <c r="J55" s="35">
        <v>100.83999633789062</v>
      </c>
      <c r="K55" s="5">
        <v>4</v>
      </c>
      <c r="L55" s="35">
        <f t="shared" si="6"/>
        <v>104.83999633789062</v>
      </c>
      <c r="M55" s="35">
        <f t="shared" si="7"/>
        <v>1.0019202847366397</v>
      </c>
    </row>
    <row r="56" spans="1:13" ht="45" x14ac:dyDescent="0.25">
      <c r="A56" s="5" t="s">
        <v>543</v>
      </c>
      <c r="B56" s="11" t="s">
        <v>171</v>
      </c>
      <c r="C56" s="11">
        <v>1998</v>
      </c>
      <c r="D56" s="11">
        <v>1998</v>
      </c>
      <c r="E56" s="11">
        <v>1998</v>
      </c>
      <c r="F56" s="11" t="s">
        <v>17</v>
      </c>
      <c r="G56" s="11" t="s">
        <v>172</v>
      </c>
      <c r="H56" s="11" t="s">
        <v>173</v>
      </c>
      <c r="I56" s="11" t="s">
        <v>174</v>
      </c>
      <c r="J56" s="35">
        <v>109.29000091552734</v>
      </c>
      <c r="K56" s="5">
        <v>2</v>
      </c>
      <c r="L56" s="35">
        <f t="shared" si="6"/>
        <v>111.29000091552734</v>
      </c>
      <c r="M56" s="35">
        <f t="shared" si="7"/>
        <v>7.2157973444709755</v>
      </c>
    </row>
    <row r="57" spans="1:13" ht="90" x14ac:dyDescent="0.25">
      <c r="A57" s="5">
        <v>3</v>
      </c>
      <c r="B57" s="11" t="s">
        <v>247</v>
      </c>
      <c r="C57" s="11">
        <v>1998</v>
      </c>
      <c r="D57" s="11">
        <v>1998</v>
      </c>
      <c r="E57" s="11">
        <v>1998</v>
      </c>
      <c r="F57" s="11" t="s">
        <v>17</v>
      </c>
      <c r="G57" s="11" t="s">
        <v>18</v>
      </c>
      <c r="H57" s="11" t="s">
        <v>235</v>
      </c>
      <c r="I57" s="11" t="s">
        <v>236</v>
      </c>
      <c r="J57" s="35">
        <v>106.62000274658203</v>
      </c>
      <c r="K57" s="5">
        <v>6</v>
      </c>
      <c r="L57" s="35">
        <f t="shared" si="6"/>
        <v>112.62000274658203</v>
      </c>
      <c r="M57" s="35">
        <f t="shared" si="7"/>
        <v>8.4971092827678429</v>
      </c>
    </row>
    <row r="58" spans="1:13" ht="90" x14ac:dyDescent="0.25">
      <c r="A58" s="5">
        <v>4</v>
      </c>
      <c r="B58" s="11" t="s">
        <v>234</v>
      </c>
      <c r="C58" s="11">
        <v>1998</v>
      </c>
      <c r="D58" s="11">
        <v>1998</v>
      </c>
      <c r="E58" s="11">
        <v>1998</v>
      </c>
      <c r="F58" s="11" t="s">
        <v>17</v>
      </c>
      <c r="G58" s="11" t="s">
        <v>18</v>
      </c>
      <c r="H58" s="11" t="s">
        <v>235</v>
      </c>
      <c r="I58" s="11" t="s">
        <v>236</v>
      </c>
      <c r="J58" s="35">
        <v>110.75</v>
      </c>
      <c r="K58" s="5">
        <v>2</v>
      </c>
      <c r="L58" s="35">
        <f t="shared" si="6"/>
        <v>112.75</v>
      </c>
      <c r="M58" s="35">
        <f t="shared" si="7"/>
        <v>8.6223474808372096</v>
      </c>
    </row>
    <row r="59" spans="1:13" ht="45" x14ac:dyDescent="0.25">
      <c r="A59" s="5">
        <v>5</v>
      </c>
      <c r="B59" s="11" t="s">
        <v>403</v>
      </c>
      <c r="C59" s="11">
        <v>1998</v>
      </c>
      <c r="D59" s="11">
        <v>1998</v>
      </c>
      <c r="E59" s="11">
        <v>1998</v>
      </c>
      <c r="F59" s="11" t="s">
        <v>17</v>
      </c>
      <c r="G59" s="11" t="s">
        <v>43</v>
      </c>
      <c r="H59" s="11" t="s">
        <v>44</v>
      </c>
      <c r="I59" s="11" t="s">
        <v>89</v>
      </c>
      <c r="J59" s="35">
        <v>108.56999969482422</v>
      </c>
      <c r="K59" s="5">
        <v>8</v>
      </c>
      <c r="L59" s="35">
        <f t="shared" si="6"/>
        <v>116.56999969482422</v>
      </c>
      <c r="M59" s="35">
        <f t="shared" si="7"/>
        <v>12.302501221217597</v>
      </c>
    </row>
    <row r="60" spans="1:13" ht="30" x14ac:dyDescent="0.25">
      <c r="A60" s="5">
        <v>6</v>
      </c>
      <c r="B60" s="11" t="s">
        <v>79</v>
      </c>
      <c r="C60" s="11">
        <v>1998</v>
      </c>
      <c r="D60" s="11">
        <v>1998</v>
      </c>
      <c r="E60" s="11">
        <v>1998</v>
      </c>
      <c r="F60" s="11" t="s">
        <v>17</v>
      </c>
      <c r="G60" s="11" t="s">
        <v>80</v>
      </c>
      <c r="H60" s="11" t="s">
        <v>81</v>
      </c>
      <c r="I60" s="11" t="s">
        <v>82</v>
      </c>
      <c r="J60" s="35">
        <v>117.44000244140625</v>
      </c>
      <c r="K60" s="5">
        <v>4</v>
      </c>
      <c r="L60" s="35">
        <f t="shared" si="6"/>
        <v>121.44000244140625</v>
      </c>
      <c r="M60" s="35">
        <f t="shared" si="7"/>
        <v>16.994218565535686</v>
      </c>
    </row>
    <row r="61" spans="1:13" ht="30" x14ac:dyDescent="0.25">
      <c r="A61" s="5">
        <v>7</v>
      </c>
      <c r="B61" s="11" t="s">
        <v>110</v>
      </c>
      <c r="C61" s="11">
        <v>1999</v>
      </c>
      <c r="D61" s="11">
        <v>1999</v>
      </c>
      <c r="E61" s="11">
        <v>1999</v>
      </c>
      <c r="F61" s="11" t="s">
        <v>17</v>
      </c>
      <c r="G61" s="11" t="s">
        <v>100</v>
      </c>
      <c r="H61" s="11" t="s">
        <v>111</v>
      </c>
      <c r="I61" s="11" t="s">
        <v>112</v>
      </c>
      <c r="J61" s="35">
        <v>121.52999877929687</v>
      </c>
      <c r="K61" s="5">
        <v>10</v>
      </c>
      <c r="L61" s="35">
        <f t="shared" si="6"/>
        <v>131.52999877929687</v>
      </c>
      <c r="M61" s="35">
        <f t="shared" si="7"/>
        <v>26.714831322029969</v>
      </c>
    </row>
    <row r="62" spans="1:13" ht="45" x14ac:dyDescent="0.25">
      <c r="A62" s="5">
        <v>8</v>
      </c>
      <c r="B62" s="11" t="s">
        <v>445</v>
      </c>
      <c r="C62" s="11">
        <v>2001</v>
      </c>
      <c r="D62" s="11">
        <v>2001</v>
      </c>
      <c r="E62" s="11">
        <v>2001</v>
      </c>
      <c r="F62" s="11" t="s">
        <v>17</v>
      </c>
      <c r="G62" s="11" t="s">
        <v>196</v>
      </c>
      <c r="H62" s="11" t="s">
        <v>446</v>
      </c>
      <c r="I62" s="11" t="s">
        <v>328</v>
      </c>
      <c r="J62" s="35">
        <v>128.35000610351562</v>
      </c>
      <c r="K62" s="5">
        <v>8</v>
      </c>
      <c r="L62" s="35">
        <f t="shared" si="6"/>
        <v>136.35000610351562</v>
      </c>
      <c r="M62" s="35">
        <f t="shared" si="7"/>
        <v>31.358383520978705</v>
      </c>
    </row>
    <row r="63" spans="1:13" ht="60" x14ac:dyDescent="0.25">
      <c r="A63" s="5">
        <v>9</v>
      </c>
      <c r="B63" s="11" t="s">
        <v>395</v>
      </c>
      <c r="C63" s="11">
        <v>1998</v>
      </c>
      <c r="D63" s="11">
        <v>1998</v>
      </c>
      <c r="E63" s="11">
        <v>1998</v>
      </c>
      <c r="F63" s="11" t="s">
        <v>17</v>
      </c>
      <c r="G63" s="11" t="s">
        <v>71</v>
      </c>
      <c r="H63" s="11" t="s">
        <v>133</v>
      </c>
      <c r="I63" s="11" t="s">
        <v>134</v>
      </c>
      <c r="J63" s="35">
        <v>125.63999938964844</v>
      </c>
      <c r="K63" s="5">
        <v>58</v>
      </c>
      <c r="L63" s="35">
        <f t="shared" si="6"/>
        <v>183.63999938964844</v>
      </c>
      <c r="M63" s="35">
        <f t="shared" si="7"/>
        <v>76.917142572799349</v>
      </c>
    </row>
    <row r="64" spans="1:13" ht="45" x14ac:dyDescent="0.25">
      <c r="A64" s="5">
        <v>10</v>
      </c>
      <c r="B64" s="11" t="s">
        <v>277</v>
      </c>
      <c r="C64" s="11">
        <v>2000</v>
      </c>
      <c r="D64" s="11">
        <v>2000</v>
      </c>
      <c r="E64" s="11">
        <v>2000</v>
      </c>
      <c r="F64" s="11" t="s">
        <v>17</v>
      </c>
      <c r="G64" s="11" t="s">
        <v>43</v>
      </c>
      <c r="H64" s="11" t="s">
        <v>44</v>
      </c>
      <c r="I64" s="11" t="s">
        <v>97</v>
      </c>
      <c r="J64" s="35">
        <v>126.12000274658203</v>
      </c>
      <c r="K64" s="5">
        <v>60</v>
      </c>
      <c r="L64" s="35">
        <f t="shared" si="6"/>
        <v>186.12000274658203</v>
      </c>
      <c r="M64" s="35">
        <f t="shared" si="7"/>
        <v>79.306355755863507</v>
      </c>
    </row>
    <row r="66" spans="1:13" ht="18.75" x14ac:dyDescent="0.25">
      <c r="A66" s="15" t="s">
        <v>885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3" x14ac:dyDescent="0.25">
      <c r="A67" s="22" t="s">
        <v>837</v>
      </c>
      <c r="B67" s="22" t="s">
        <v>1</v>
      </c>
      <c r="C67" s="22" t="s">
        <v>2</v>
      </c>
      <c r="D67" s="22" t="s">
        <v>475</v>
      </c>
      <c r="E67" s="22" t="s">
        <v>476</v>
      </c>
      <c r="F67" s="22" t="s">
        <v>3</v>
      </c>
      <c r="G67" s="22" t="s">
        <v>4</v>
      </c>
      <c r="H67" s="22" t="s">
        <v>5</v>
      </c>
      <c r="I67" s="22" t="s">
        <v>6</v>
      </c>
      <c r="J67" s="22" t="s">
        <v>840</v>
      </c>
      <c r="K67" s="22" t="s">
        <v>841</v>
      </c>
      <c r="L67" s="22" t="s">
        <v>842</v>
      </c>
      <c r="M67" s="22" t="s">
        <v>845</v>
      </c>
    </row>
    <row r="68" spans="1:13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</row>
    <row r="69" spans="1:13" ht="75" x14ac:dyDescent="0.25">
      <c r="A69" s="32">
        <v>1</v>
      </c>
      <c r="B69" s="33" t="s">
        <v>228</v>
      </c>
      <c r="C69" s="33">
        <v>1998</v>
      </c>
      <c r="D69" s="33">
        <v>1998</v>
      </c>
      <c r="E69" s="33">
        <v>1998</v>
      </c>
      <c r="F69" s="33" t="s">
        <v>17</v>
      </c>
      <c r="G69" s="33" t="s">
        <v>66</v>
      </c>
      <c r="H69" s="33" t="s">
        <v>229</v>
      </c>
      <c r="I69" s="33" t="s">
        <v>68</v>
      </c>
      <c r="J69" s="34">
        <v>116.70999908447266</v>
      </c>
      <c r="K69" s="32">
        <v>8</v>
      </c>
      <c r="L69" s="34">
        <f t="shared" ref="L69:L78" si="8">J69+K69</f>
        <v>124.70999908447266</v>
      </c>
      <c r="M69" s="34">
        <f t="shared" ref="M69:M78" si="9">IF( AND(ISNUMBER(L$69),ISNUMBER(L69)),(L69-L$69)/L$69*100,"")</f>
        <v>0</v>
      </c>
    </row>
    <row r="70" spans="1:13" ht="60" x14ac:dyDescent="0.25">
      <c r="A70" s="5">
        <v>2</v>
      </c>
      <c r="B70" s="11" t="s">
        <v>462</v>
      </c>
      <c r="C70" s="11">
        <v>2000</v>
      </c>
      <c r="D70" s="11">
        <v>2000</v>
      </c>
      <c r="E70" s="11">
        <v>2000</v>
      </c>
      <c r="F70" s="11" t="s">
        <v>179</v>
      </c>
      <c r="G70" s="11" t="s">
        <v>308</v>
      </c>
      <c r="H70" s="11" t="s">
        <v>309</v>
      </c>
      <c r="I70" s="11" t="s">
        <v>310</v>
      </c>
      <c r="J70" s="35">
        <v>129.75999450683594</v>
      </c>
      <c r="K70" s="5">
        <v>14</v>
      </c>
      <c r="L70" s="35">
        <f t="shared" si="8"/>
        <v>143.75999450683594</v>
      </c>
      <c r="M70" s="35">
        <f t="shared" si="9"/>
        <v>15.275435460038544</v>
      </c>
    </row>
    <row r="71" spans="1:13" ht="90" x14ac:dyDescent="0.25">
      <c r="A71" s="5">
        <v>3</v>
      </c>
      <c r="B71" s="11" t="s">
        <v>430</v>
      </c>
      <c r="C71" s="11">
        <v>2001</v>
      </c>
      <c r="D71" s="11">
        <v>2001</v>
      </c>
      <c r="E71" s="11">
        <v>2001</v>
      </c>
      <c r="F71" s="11" t="s">
        <v>17</v>
      </c>
      <c r="G71" s="11" t="s">
        <v>431</v>
      </c>
      <c r="H71" s="11" t="s">
        <v>432</v>
      </c>
      <c r="I71" s="11" t="s">
        <v>433</v>
      </c>
      <c r="J71" s="35">
        <v>138.97999572753906</v>
      </c>
      <c r="K71" s="5">
        <v>6</v>
      </c>
      <c r="L71" s="35">
        <f t="shared" si="8"/>
        <v>144.97999572753906</v>
      </c>
      <c r="M71" s="35">
        <f t="shared" si="9"/>
        <v>16.253706031491884</v>
      </c>
    </row>
    <row r="72" spans="1:13" ht="60" x14ac:dyDescent="0.25">
      <c r="A72" s="5">
        <v>4</v>
      </c>
      <c r="B72" s="11" t="s">
        <v>307</v>
      </c>
      <c r="C72" s="11">
        <v>1998</v>
      </c>
      <c r="D72" s="11">
        <v>1998</v>
      </c>
      <c r="E72" s="11">
        <v>1998</v>
      </c>
      <c r="F72" s="11" t="s">
        <v>179</v>
      </c>
      <c r="G72" s="11" t="s">
        <v>308</v>
      </c>
      <c r="H72" s="11" t="s">
        <v>309</v>
      </c>
      <c r="I72" s="11" t="s">
        <v>310</v>
      </c>
      <c r="J72" s="35">
        <v>146.96000671386719</v>
      </c>
      <c r="K72" s="5">
        <v>2</v>
      </c>
      <c r="L72" s="35">
        <f t="shared" si="8"/>
        <v>148.96000671386719</v>
      </c>
      <c r="M72" s="35">
        <f t="shared" si="9"/>
        <v>19.445118921834588</v>
      </c>
    </row>
    <row r="73" spans="1:13" ht="45" x14ac:dyDescent="0.25">
      <c r="A73" s="5">
        <v>5</v>
      </c>
      <c r="B73" s="11" t="s">
        <v>340</v>
      </c>
      <c r="C73" s="11">
        <v>2003</v>
      </c>
      <c r="D73" s="11">
        <v>2003</v>
      </c>
      <c r="E73" s="11">
        <v>2003</v>
      </c>
      <c r="F73" s="11" t="s">
        <v>17</v>
      </c>
      <c r="G73" s="11" t="s">
        <v>71</v>
      </c>
      <c r="H73" s="11" t="s">
        <v>72</v>
      </c>
      <c r="I73" s="11" t="s">
        <v>73</v>
      </c>
      <c r="J73" s="35">
        <v>146.19000244140625</v>
      </c>
      <c r="K73" s="5">
        <v>8</v>
      </c>
      <c r="L73" s="35">
        <f t="shared" si="8"/>
        <v>154.19000244140625</v>
      </c>
      <c r="M73" s="35">
        <f t="shared" si="9"/>
        <v>23.638844979034307</v>
      </c>
    </row>
    <row r="74" spans="1:13" ht="45" x14ac:dyDescent="0.25">
      <c r="A74" s="5" t="s">
        <v>543</v>
      </c>
      <c r="B74" s="11" t="s">
        <v>238</v>
      </c>
      <c r="C74" s="11">
        <v>1999</v>
      </c>
      <c r="D74" s="11">
        <v>1999</v>
      </c>
      <c r="E74" s="11">
        <v>1999</v>
      </c>
      <c r="F74" s="11" t="s">
        <v>17</v>
      </c>
      <c r="G74" s="11" t="s">
        <v>172</v>
      </c>
      <c r="H74" s="11" t="s">
        <v>173</v>
      </c>
      <c r="I74" s="11" t="s">
        <v>174</v>
      </c>
      <c r="J74" s="35">
        <v>158.53999328613281</v>
      </c>
      <c r="K74" s="5">
        <v>4</v>
      </c>
      <c r="L74" s="35">
        <f t="shared" si="8"/>
        <v>162.53999328613281</v>
      </c>
      <c r="M74" s="35">
        <f t="shared" si="9"/>
        <v>30.334371324977642</v>
      </c>
    </row>
    <row r="75" spans="1:13" ht="60" x14ac:dyDescent="0.25">
      <c r="A75" s="5">
        <v>6</v>
      </c>
      <c r="B75" s="11" t="s">
        <v>360</v>
      </c>
      <c r="C75" s="11">
        <v>1998</v>
      </c>
      <c r="D75" s="11">
        <v>1998</v>
      </c>
      <c r="E75" s="11">
        <v>1998</v>
      </c>
      <c r="F75" s="11" t="s">
        <v>17</v>
      </c>
      <c r="G75" s="11" t="s">
        <v>92</v>
      </c>
      <c r="H75" s="11" t="s">
        <v>361</v>
      </c>
      <c r="I75" s="11" t="s">
        <v>362</v>
      </c>
      <c r="J75" s="35">
        <v>162.86000061035156</v>
      </c>
      <c r="K75" s="5">
        <v>6</v>
      </c>
      <c r="L75" s="35">
        <f t="shared" si="8"/>
        <v>168.86000061035156</v>
      </c>
      <c r="M75" s="35">
        <f t="shared" si="9"/>
        <v>35.402134431878061</v>
      </c>
    </row>
    <row r="76" spans="1:13" ht="60" x14ac:dyDescent="0.25">
      <c r="A76" s="5">
        <v>7</v>
      </c>
      <c r="B76" s="11" t="s">
        <v>265</v>
      </c>
      <c r="C76" s="11">
        <v>1999</v>
      </c>
      <c r="D76" s="11">
        <v>1999</v>
      </c>
      <c r="E76" s="11">
        <v>1999</v>
      </c>
      <c r="F76" s="11" t="s">
        <v>17</v>
      </c>
      <c r="G76" s="11" t="s">
        <v>100</v>
      </c>
      <c r="H76" s="11" t="s">
        <v>266</v>
      </c>
      <c r="I76" s="11" t="s">
        <v>267</v>
      </c>
      <c r="J76" s="35">
        <v>165.14999389648437</v>
      </c>
      <c r="K76" s="5">
        <v>8</v>
      </c>
      <c r="L76" s="35">
        <f t="shared" si="8"/>
        <v>173.14999389648437</v>
      </c>
      <c r="M76" s="35">
        <f t="shared" si="9"/>
        <v>38.842109828900533</v>
      </c>
    </row>
    <row r="77" spans="1:13" ht="45" x14ac:dyDescent="0.25">
      <c r="A77" s="5">
        <v>8</v>
      </c>
      <c r="B77" s="11" t="s">
        <v>136</v>
      </c>
      <c r="C77" s="11">
        <v>1999</v>
      </c>
      <c r="D77" s="11">
        <v>1999</v>
      </c>
      <c r="E77" s="11">
        <v>1999</v>
      </c>
      <c r="F77" s="11">
        <v>1</v>
      </c>
      <c r="G77" s="11" t="s">
        <v>35</v>
      </c>
      <c r="H77" s="11" t="s">
        <v>36</v>
      </c>
      <c r="I77" s="11" t="s">
        <v>137</v>
      </c>
      <c r="J77" s="35">
        <v>191.96000671386719</v>
      </c>
      <c r="K77" s="5">
        <v>8</v>
      </c>
      <c r="L77" s="35">
        <f t="shared" si="8"/>
        <v>199.96000671386719</v>
      </c>
      <c r="M77" s="35">
        <f t="shared" si="9"/>
        <v>60.339995334635297</v>
      </c>
    </row>
    <row r="78" spans="1:13" ht="75" x14ac:dyDescent="0.25">
      <c r="A78" s="5">
        <v>9</v>
      </c>
      <c r="B78" s="11" t="s">
        <v>368</v>
      </c>
      <c r="C78" s="11">
        <v>2001</v>
      </c>
      <c r="D78" s="11">
        <v>2001</v>
      </c>
      <c r="E78" s="11">
        <v>2001</v>
      </c>
      <c r="F78" s="11" t="s">
        <v>17</v>
      </c>
      <c r="G78" s="11" t="s">
        <v>100</v>
      </c>
      <c r="H78" s="11" t="s">
        <v>369</v>
      </c>
      <c r="I78" s="11" t="s">
        <v>370</v>
      </c>
      <c r="J78" s="35"/>
      <c r="K78" s="5"/>
      <c r="L78" s="35" t="s">
        <v>846</v>
      </c>
      <c r="M78" s="35" t="str">
        <f t="shared" si="9"/>
        <v/>
      </c>
    </row>
  </sheetData>
  <mergeCells count="76">
    <mergeCell ref="L67:L68"/>
    <mergeCell ref="M67:M68"/>
    <mergeCell ref="G67:G68"/>
    <mergeCell ref="H67:H68"/>
    <mergeCell ref="I67:I68"/>
    <mergeCell ref="A66:J66"/>
    <mergeCell ref="J67:J68"/>
    <mergeCell ref="K67:K68"/>
    <mergeCell ref="A67:A68"/>
    <mergeCell ref="B67:B68"/>
    <mergeCell ref="C67:C68"/>
    <mergeCell ref="D67:D68"/>
    <mergeCell ref="E67:E68"/>
    <mergeCell ref="F67:F68"/>
    <mergeCell ref="I52:I53"/>
    <mergeCell ref="A51:J51"/>
    <mergeCell ref="J52:J53"/>
    <mergeCell ref="K52:K53"/>
    <mergeCell ref="L52:L53"/>
    <mergeCell ref="M52:M53"/>
    <mergeCell ref="L36:L37"/>
    <mergeCell ref="M36:M37"/>
    <mergeCell ref="A52:A53"/>
    <mergeCell ref="B52:B53"/>
    <mergeCell ref="C52:C53"/>
    <mergeCell ref="D52:D53"/>
    <mergeCell ref="E52:E53"/>
    <mergeCell ref="F52:F53"/>
    <mergeCell ref="G52:G53"/>
    <mergeCell ref="H52:H53"/>
    <mergeCell ref="G36:G37"/>
    <mergeCell ref="H36:H37"/>
    <mergeCell ref="I36:I37"/>
    <mergeCell ref="A35:J35"/>
    <mergeCell ref="J36:J37"/>
    <mergeCell ref="K36:K37"/>
    <mergeCell ref="A36:A37"/>
    <mergeCell ref="B36:B37"/>
    <mergeCell ref="C36:C37"/>
    <mergeCell ref="D36:D37"/>
    <mergeCell ref="E36:E37"/>
    <mergeCell ref="F36:F37"/>
    <mergeCell ref="I22:I23"/>
    <mergeCell ref="A21:J21"/>
    <mergeCell ref="J22:J23"/>
    <mergeCell ref="K22:K23"/>
    <mergeCell ref="L22:L23"/>
    <mergeCell ref="M22:M23"/>
    <mergeCell ref="L8:L9"/>
    <mergeCell ref="M8:M9"/>
    <mergeCell ref="A22:A23"/>
    <mergeCell ref="B22:B23"/>
    <mergeCell ref="C22:C23"/>
    <mergeCell ref="D22:D23"/>
    <mergeCell ref="E22:E23"/>
    <mergeCell ref="F22:F23"/>
    <mergeCell ref="G22:G23"/>
    <mergeCell ref="H22:H2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31" width="3" style="1" customWidth="1"/>
    <col min="32" max="32" width="7" style="1" customWidth="1"/>
    <col min="33" max="33" width="4.85546875" style="1" customWidth="1"/>
    <col min="34" max="34" width="7" style="1" customWidth="1"/>
    <col min="35" max="16384" width="9.140625" style="1"/>
  </cols>
  <sheetData>
    <row r="1" spans="1:35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35" ht="21" x14ac:dyDescent="0.25">
      <c r="A4" s="18" t="s">
        <v>889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</row>
    <row r="5" spans="1:35" ht="23.25" x14ac:dyDescent="0.25">
      <c r="A5" s="19" t="s">
        <v>887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7" spans="1:35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35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2">
        <v>1</v>
      </c>
      <c r="K8" s="22">
        <v>2</v>
      </c>
      <c r="L8" s="22">
        <v>3</v>
      </c>
      <c r="M8" s="22">
        <v>4</v>
      </c>
      <c r="N8" s="22">
        <v>5</v>
      </c>
      <c r="O8" s="22">
        <v>6</v>
      </c>
      <c r="P8" s="22">
        <v>7</v>
      </c>
      <c r="Q8" s="22">
        <v>8</v>
      </c>
      <c r="R8" s="22">
        <v>9</v>
      </c>
      <c r="S8" s="22">
        <v>10</v>
      </c>
      <c r="T8" s="22">
        <v>11</v>
      </c>
      <c r="U8" s="22">
        <v>12</v>
      </c>
      <c r="V8" s="22">
        <v>13</v>
      </c>
      <c r="W8" s="22">
        <v>14</v>
      </c>
      <c r="X8" s="22">
        <v>15</v>
      </c>
      <c r="Y8" s="22">
        <v>16</v>
      </c>
      <c r="Z8" s="22">
        <v>17</v>
      </c>
      <c r="AA8" s="22">
        <v>18</v>
      </c>
      <c r="AB8" s="22">
        <v>19</v>
      </c>
      <c r="AC8" s="22">
        <v>20</v>
      </c>
      <c r="AD8" s="22">
        <v>21</v>
      </c>
      <c r="AE8" s="22">
        <v>22</v>
      </c>
      <c r="AF8" s="22" t="s">
        <v>840</v>
      </c>
      <c r="AG8" s="22" t="s">
        <v>841</v>
      </c>
      <c r="AH8" s="22" t="s">
        <v>842</v>
      </c>
      <c r="AI8" s="22" t="s">
        <v>845</v>
      </c>
    </row>
    <row r="9" spans="1:35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ht="60" x14ac:dyDescent="0.25">
      <c r="A10" s="32">
        <v>1</v>
      </c>
      <c r="B10" s="33" t="s">
        <v>395</v>
      </c>
      <c r="C10" s="33">
        <v>1998</v>
      </c>
      <c r="D10" s="33">
        <v>1998</v>
      </c>
      <c r="E10" s="33">
        <v>1998</v>
      </c>
      <c r="F10" s="33" t="s">
        <v>17</v>
      </c>
      <c r="G10" s="33" t="s">
        <v>71</v>
      </c>
      <c r="H10" s="33" t="s">
        <v>133</v>
      </c>
      <c r="I10" s="33" t="s">
        <v>134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2</v>
      </c>
      <c r="AB10" s="32">
        <v>0</v>
      </c>
      <c r="AC10" s="32">
        <v>0</v>
      </c>
      <c r="AD10" s="32">
        <v>0</v>
      </c>
      <c r="AE10" s="32">
        <v>0</v>
      </c>
      <c r="AF10" s="34">
        <v>97.449996948242188</v>
      </c>
      <c r="AG10" s="32">
        <f t="shared" ref="AG10:AG49" si="0">SUM(J10:AE10)</f>
        <v>2</v>
      </c>
      <c r="AH10" s="34">
        <f t="shared" ref="AH10:AH49" si="1">AF10+AG10</f>
        <v>99.449996948242188</v>
      </c>
      <c r="AI10" s="34">
        <f t="shared" ref="AI10:AI49" si="2">IF( AND(ISNUMBER(AH$10),ISNUMBER(AH10)),(AH10-AH$10)/AH$10*100,"")</f>
        <v>0</v>
      </c>
    </row>
    <row r="11" spans="1:35" ht="75" x14ac:dyDescent="0.25">
      <c r="A11" s="5">
        <v>2</v>
      </c>
      <c r="B11" s="11" t="s">
        <v>272</v>
      </c>
      <c r="C11" s="11">
        <v>2000</v>
      </c>
      <c r="D11" s="11">
        <v>2000</v>
      </c>
      <c r="E11" s="11">
        <v>2000</v>
      </c>
      <c r="F11" s="11" t="s">
        <v>17</v>
      </c>
      <c r="G11" s="11" t="s">
        <v>29</v>
      </c>
      <c r="H11" s="11" t="s">
        <v>30</v>
      </c>
      <c r="I11" s="11" t="s">
        <v>31</v>
      </c>
      <c r="J11" s="5">
        <v>2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2</v>
      </c>
      <c r="AE11" s="5">
        <v>0</v>
      </c>
      <c r="AF11" s="35">
        <v>101.48999786376953</v>
      </c>
      <c r="AG11" s="5">
        <f t="shared" si="0"/>
        <v>4</v>
      </c>
      <c r="AH11" s="35">
        <f t="shared" si="1"/>
        <v>105.48999786376953</v>
      </c>
      <c r="AI11" s="35">
        <f t="shared" si="2"/>
        <v>6.0734048274237811</v>
      </c>
    </row>
    <row r="12" spans="1:35" ht="45" x14ac:dyDescent="0.25">
      <c r="A12" s="5">
        <v>3</v>
      </c>
      <c r="B12" s="11" t="s">
        <v>380</v>
      </c>
      <c r="C12" s="11">
        <v>2000</v>
      </c>
      <c r="D12" s="11">
        <v>2000</v>
      </c>
      <c r="E12" s="11">
        <v>2000</v>
      </c>
      <c r="F12" s="11" t="s">
        <v>17</v>
      </c>
      <c r="G12" s="11" t="s">
        <v>100</v>
      </c>
      <c r="H12" s="11" t="s">
        <v>381</v>
      </c>
      <c r="I12" s="11" t="s">
        <v>382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35">
        <v>105.75</v>
      </c>
      <c r="AG12" s="5">
        <f t="shared" si="0"/>
        <v>0</v>
      </c>
      <c r="AH12" s="35">
        <f t="shared" si="1"/>
        <v>105.75</v>
      </c>
      <c r="AI12" s="35">
        <f t="shared" si="2"/>
        <v>6.3348448919878706</v>
      </c>
    </row>
    <row r="13" spans="1:35" ht="75" x14ac:dyDescent="0.25">
      <c r="A13" s="5">
        <v>4</v>
      </c>
      <c r="B13" s="11" t="s">
        <v>189</v>
      </c>
      <c r="C13" s="11">
        <v>1998</v>
      </c>
      <c r="D13" s="11">
        <v>1998</v>
      </c>
      <c r="E13" s="11">
        <v>1998</v>
      </c>
      <c r="F13" s="11" t="s">
        <v>17</v>
      </c>
      <c r="G13" s="11" t="s">
        <v>35</v>
      </c>
      <c r="H13" s="11" t="s">
        <v>190</v>
      </c>
      <c r="I13" s="11" t="s">
        <v>191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2</v>
      </c>
      <c r="AC13" s="5">
        <v>0</v>
      </c>
      <c r="AD13" s="5">
        <v>2</v>
      </c>
      <c r="AE13" s="5">
        <v>0</v>
      </c>
      <c r="AF13" s="35">
        <v>101.88999938964844</v>
      </c>
      <c r="AG13" s="5">
        <f t="shared" si="0"/>
        <v>4</v>
      </c>
      <c r="AH13" s="35">
        <f t="shared" si="1"/>
        <v>105.88999938964844</v>
      </c>
      <c r="AI13" s="35">
        <f t="shared" si="2"/>
        <v>6.4756185410019551</v>
      </c>
    </row>
    <row r="14" spans="1:35" ht="45" x14ac:dyDescent="0.25">
      <c r="A14" s="5">
        <v>5</v>
      </c>
      <c r="B14" s="11" t="s">
        <v>139</v>
      </c>
      <c r="C14" s="11">
        <v>1998</v>
      </c>
      <c r="D14" s="11">
        <v>1998</v>
      </c>
      <c r="E14" s="11">
        <v>1998</v>
      </c>
      <c r="F14" s="11" t="s">
        <v>17</v>
      </c>
      <c r="G14" s="11" t="s">
        <v>66</v>
      </c>
      <c r="H14" s="11" t="s">
        <v>140</v>
      </c>
      <c r="I14" s="11" t="s">
        <v>68</v>
      </c>
      <c r="J14" s="5">
        <v>0</v>
      </c>
      <c r="K14" s="5">
        <v>2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2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35">
        <v>104.70999908447266</v>
      </c>
      <c r="AG14" s="5">
        <f t="shared" si="0"/>
        <v>4</v>
      </c>
      <c r="AH14" s="35">
        <f t="shared" si="1"/>
        <v>108.70999908447266</v>
      </c>
      <c r="AI14" s="35">
        <f t="shared" si="2"/>
        <v>9.3112140979247577</v>
      </c>
    </row>
    <row r="15" spans="1:35" ht="45" x14ac:dyDescent="0.25">
      <c r="A15" s="5">
        <v>6</v>
      </c>
      <c r="B15" s="11" t="s">
        <v>142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66</v>
      </c>
      <c r="H15" s="11" t="s">
        <v>287</v>
      </c>
      <c r="I15" s="11" t="s">
        <v>68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</v>
      </c>
      <c r="Z15" s="5">
        <v>0</v>
      </c>
      <c r="AA15" s="5">
        <v>0</v>
      </c>
      <c r="AB15" s="5">
        <v>2</v>
      </c>
      <c r="AC15" s="5">
        <v>0</v>
      </c>
      <c r="AD15" s="5">
        <v>2</v>
      </c>
      <c r="AE15" s="5">
        <v>0</v>
      </c>
      <c r="AF15" s="35">
        <v>104.97000122070312</v>
      </c>
      <c r="AG15" s="5">
        <f t="shared" si="0"/>
        <v>6</v>
      </c>
      <c r="AH15" s="35">
        <f t="shared" si="1"/>
        <v>110.97000122070312</v>
      </c>
      <c r="AI15" s="35">
        <f t="shared" si="2"/>
        <v>11.583715058791219</v>
      </c>
    </row>
    <row r="16" spans="1:35" ht="75" x14ac:dyDescent="0.25">
      <c r="A16" s="5">
        <v>7</v>
      </c>
      <c r="B16" s="11" t="s">
        <v>274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76</v>
      </c>
      <c r="H16" s="11" t="s">
        <v>275</v>
      </c>
      <c r="I16" s="11" t="s">
        <v>77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2</v>
      </c>
      <c r="X16" s="5">
        <v>0</v>
      </c>
      <c r="Y16" s="5">
        <v>0</v>
      </c>
      <c r="Z16" s="5">
        <v>0</v>
      </c>
      <c r="AA16" s="5">
        <v>2</v>
      </c>
      <c r="AB16" s="5">
        <v>0</v>
      </c>
      <c r="AC16" s="5">
        <v>0</v>
      </c>
      <c r="AD16" s="5">
        <v>2</v>
      </c>
      <c r="AE16" s="5">
        <v>0</v>
      </c>
      <c r="AF16" s="35">
        <v>106.18000030517578</v>
      </c>
      <c r="AG16" s="5">
        <f t="shared" si="0"/>
        <v>6</v>
      </c>
      <c r="AH16" s="35">
        <f t="shared" si="1"/>
        <v>112.18000030517578</v>
      </c>
      <c r="AI16" s="35">
        <f t="shared" si="2"/>
        <v>12.800405980463534</v>
      </c>
    </row>
    <row r="17" spans="1:35" ht="75" x14ac:dyDescent="0.25">
      <c r="A17" s="5">
        <v>8</v>
      </c>
      <c r="B17" s="11" t="s">
        <v>259</v>
      </c>
      <c r="C17" s="11">
        <v>1999</v>
      </c>
      <c r="D17" s="11">
        <v>1999</v>
      </c>
      <c r="E17" s="11">
        <v>1999</v>
      </c>
      <c r="F17" s="11" t="s">
        <v>17</v>
      </c>
      <c r="G17" s="11" t="s">
        <v>35</v>
      </c>
      <c r="H17" s="11" t="s">
        <v>260</v>
      </c>
      <c r="I17" s="11" t="s">
        <v>261</v>
      </c>
      <c r="J17" s="5">
        <v>2</v>
      </c>
      <c r="K17" s="5">
        <v>0</v>
      </c>
      <c r="L17" s="5">
        <v>2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2</v>
      </c>
      <c r="U17" s="5">
        <v>0</v>
      </c>
      <c r="V17" s="5">
        <v>0</v>
      </c>
      <c r="W17" s="5">
        <v>2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35">
        <v>104.33000183105469</v>
      </c>
      <c r="AG17" s="5">
        <f t="shared" si="0"/>
        <v>8</v>
      </c>
      <c r="AH17" s="35">
        <f t="shared" si="1"/>
        <v>112.33000183105469</v>
      </c>
      <c r="AI17" s="35">
        <f t="shared" si="2"/>
        <v>12.95123708200391</v>
      </c>
    </row>
    <row r="18" spans="1:35" ht="45" x14ac:dyDescent="0.25">
      <c r="A18" s="5">
        <v>9</v>
      </c>
      <c r="B18" s="11" t="s">
        <v>417</v>
      </c>
      <c r="C18" s="11">
        <v>2000</v>
      </c>
      <c r="D18" s="11">
        <v>2000</v>
      </c>
      <c r="E18" s="11">
        <v>2000</v>
      </c>
      <c r="F18" s="11">
        <v>1</v>
      </c>
      <c r="G18" s="11" t="s">
        <v>43</v>
      </c>
      <c r="H18" s="11" t="s">
        <v>44</v>
      </c>
      <c r="I18" s="11" t="s">
        <v>89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35">
        <v>110.41999816894531</v>
      </c>
      <c r="AG18" s="5">
        <f t="shared" si="0"/>
        <v>2</v>
      </c>
      <c r="AH18" s="35">
        <f t="shared" si="1"/>
        <v>112.41999816894531</v>
      </c>
      <c r="AI18" s="35">
        <f t="shared" si="2"/>
        <v>13.041731139975038</v>
      </c>
    </row>
    <row r="19" spans="1:35" ht="45" x14ac:dyDescent="0.25">
      <c r="A19" s="5">
        <v>10</v>
      </c>
      <c r="B19" s="11" t="s">
        <v>96</v>
      </c>
      <c r="C19" s="11">
        <v>2001</v>
      </c>
      <c r="D19" s="11">
        <v>2001</v>
      </c>
      <c r="E19" s="11">
        <v>2001</v>
      </c>
      <c r="F19" s="11">
        <v>1</v>
      </c>
      <c r="G19" s="11" t="s">
        <v>43</v>
      </c>
      <c r="H19" s="11" t="s">
        <v>44</v>
      </c>
      <c r="I19" s="11" t="s">
        <v>97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2</v>
      </c>
      <c r="AE19" s="5">
        <v>0</v>
      </c>
      <c r="AF19" s="35">
        <v>111.36000061035156</v>
      </c>
      <c r="AG19" s="5">
        <f t="shared" si="0"/>
        <v>2</v>
      </c>
      <c r="AH19" s="35">
        <f t="shared" si="1"/>
        <v>113.36000061035156</v>
      </c>
      <c r="AI19" s="35">
        <f t="shared" si="2"/>
        <v>13.986932216145473</v>
      </c>
    </row>
    <row r="20" spans="1:35" ht="60" x14ac:dyDescent="0.25">
      <c r="A20" s="5">
        <v>11</v>
      </c>
      <c r="B20" s="11" t="s">
        <v>132</v>
      </c>
      <c r="C20" s="11">
        <v>1998</v>
      </c>
      <c r="D20" s="11">
        <v>1998</v>
      </c>
      <c r="E20" s="11">
        <v>1998</v>
      </c>
      <c r="F20" s="11" t="s">
        <v>17</v>
      </c>
      <c r="G20" s="11" t="s">
        <v>71</v>
      </c>
      <c r="H20" s="11" t="s">
        <v>133</v>
      </c>
      <c r="I20" s="11" t="s">
        <v>134</v>
      </c>
      <c r="J20" s="5">
        <v>0</v>
      </c>
      <c r="K20" s="5">
        <v>0</v>
      </c>
      <c r="L20" s="5">
        <v>2</v>
      </c>
      <c r="M20" s="5">
        <v>0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35">
        <v>108.15000152587891</v>
      </c>
      <c r="AG20" s="5">
        <f t="shared" si="0"/>
        <v>6</v>
      </c>
      <c r="AH20" s="35">
        <f t="shared" si="1"/>
        <v>114.15000152587891</v>
      </c>
      <c r="AI20" s="35">
        <f t="shared" si="2"/>
        <v>14.781302190775527</v>
      </c>
    </row>
    <row r="21" spans="1:35" ht="45" x14ac:dyDescent="0.25">
      <c r="A21" s="5">
        <v>12</v>
      </c>
      <c r="B21" s="11" t="s">
        <v>443</v>
      </c>
      <c r="C21" s="11">
        <v>1999</v>
      </c>
      <c r="D21" s="11">
        <v>1999</v>
      </c>
      <c r="E21" s="11">
        <v>1999</v>
      </c>
      <c r="F21" s="11" t="s">
        <v>17</v>
      </c>
      <c r="G21" s="11" t="s">
        <v>66</v>
      </c>
      <c r="H21" s="11" t="s">
        <v>287</v>
      </c>
      <c r="I21" s="11" t="s">
        <v>68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2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2</v>
      </c>
      <c r="AC21" s="5">
        <v>0</v>
      </c>
      <c r="AD21" s="5">
        <v>0</v>
      </c>
      <c r="AE21" s="5">
        <v>0</v>
      </c>
      <c r="AF21" s="35">
        <v>110.51999664306641</v>
      </c>
      <c r="AG21" s="5">
        <f t="shared" si="0"/>
        <v>4</v>
      </c>
      <c r="AH21" s="35">
        <f t="shared" si="1"/>
        <v>114.51999664306641</v>
      </c>
      <c r="AI21" s="35">
        <f t="shared" si="2"/>
        <v>15.153343546774826</v>
      </c>
    </row>
    <row r="22" spans="1:35" ht="75" x14ac:dyDescent="0.25">
      <c r="A22" s="5">
        <v>13</v>
      </c>
      <c r="B22" s="11" t="s">
        <v>251</v>
      </c>
      <c r="C22" s="11">
        <v>1999</v>
      </c>
      <c r="D22" s="11">
        <v>1999</v>
      </c>
      <c r="E22" s="11">
        <v>1999</v>
      </c>
      <c r="F22" s="11" t="s">
        <v>17</v>
      </c>
      <c r="G22" s="11" t="s">
        <v>252</v>
      </c>
      <c r="H22" s="11" t="s">
        <v>190</v>
      </c>
      <c r="I22" s="11" t="s">
        <v>191</v>
      </c>
      <c r="J22" s="5">
        <v>0</v>
      </c>
      <c r="K22" s="5">
        <v>0</v>
      </c>
      <c r="L22" s="5">
        <v>2</v>
      </c>
      <c r="M22" s="5">
        <v>0</v>
      </c>
      <c r="N22" s="5">
        <v>0</v>
      </c>
      <c r="O22" s="5">
        <v>2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</v>
      </c>
      <c r="AB22" s="5">
        <v>0</v>
      </c>
      <c r="AC22" s="5">
        <v>0</v>
      </c>
      <c r="AD22" s="5">
        <v>0</v>
      </c>
      <c r="AE22" s="5">
        <v>0</v>
      </c>
      <c r="AF22" s="35">
        <v>110.63999938964844</v>
      </c>
      <c r="AG22" s="5">
        <f t="shared" si="0"/>
        <v>6</v>
      </c>
      <c r="AH22" s="35">
        <f t="shared" si="1"/>
        <v>116.63999938964844</v>
      </c>
      <c r="AI22" s="35">
        <f t="shared" si="2"/>
        <v>17.285070858627201</v>
      </c>
    </row>
    <row r="23" spans="1:35" ht="60" x14ac:dyDescent="0.25">
      <c r="A23" s="5">
        <v>14</v>
      </c>
      <c r="B23" s="11" t="s">
        <v>22</v>
      </c>
      <c r="C23" s="11">
        <v>2002</v>
      </c>
      <c r="D23" s="11">
        <v>2002</v>
      </c>
      <c r="E23" s="11">
        <v>2002</v>
      </c>
      <c r="F23" s="11">
        <v>1</v>
      </c>
      <c r="G23" s="11" t="s">
        <v>24</v>
      </c>
      <c r="H23" s="11" t="s">
        <v>25</v>
      </c>
      <c r="I23" s="11" t="s">
        <v>26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2</v>
      </c>
      <c r="Y23" s="5">
        <v>2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35">
        <v>124.01999664306641</v>
      </c>
      <c r="AG23" s="5">
        <f t="shared" si="0"/>
        <v>4</v>
      </c>
      <c r="AH23" s="35">
        <f t="shared" si="1"/>
        <v>128.01999664306641</v>
      </c>
      <c r="AI23" s="35">
        <f t="shared" si="2"/>
        <v>28.728004596815833</v>
      </c>
    </row>
    <row r="24" spans="1:35" ht="45" x14ac:dyDescent="0.25">
      <c r="A24" s="5">
        <v>15</v>
      </c>
      <c r="B24" s="11" t="s">
        <v>65</v>
      </c>
      <c r="C24" s="11">
        <v>2002</v>
      </c>
      <c r="D24" s="11">
        <v>2002</v>
      </c>
      <c r="E24" s="11">
        <v>2002</v>
      </c>
      <c r="F24" s="11">
        <v>1</v>
      </c>
      <c r="G24" s="11" t="s">
        <v>66</v>
      </c>
      <c r="H24" s="11" t="s">
        <v>67</v>
      </c>
      <c r="I24" s="11" t="s">
        <v>68</v>
      </c>
      <c r="J24" s="5">
        <v>0</v>
      </c>
      <c r="K24" s="5">
        <v>2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2</v>
      </c>
      <c r="W24" s="5">
        <v>0</v>
      </c>
      <c r="X24" s="5">
        <v>2</v>
      </c>
      <c r="Y24" s="5">
        <v>0</v>
      </c>
      <c r="Z24" s="5">
        <v>0</v>
      </c>
      <c r="AA24" s="5">
        <v>2</v>
      </c>
      <c r="AB24" s="5">
        <v>2</v>
      </c>
      <c r="AC24" s="5">
        <v>0</v>
      </c>
      <c r="AD24" s="5">
        <v>0</v>
      </c>
      <c r="AE24" s="5">
        <v>0</v>
      </c>
      <c r="AF24" s="35">
        <v>118.16000366210937</v>
      </c>
      <c r="AG24" s="5">
        <f t="shared" si="0"/>
        <v>10</v>
      </c>
      <c r="AH24" s="35">
        <f t="shared" si="1"/>
        <v>128.16000366210937</v>
      </c>
      <c r="AI24" s="35">
        <f t="shared" si="2"/>
        <v>28.868785917418414</v>
      </c>
    </row>
    <row r="25" spans="1:35" ht="75" x14ac:dyDescent="0.25">
      <c r="A25" s="5">
        <v>16</v>
      </c>
      <c r="B25" s="11" t="s">
        <v>284</v>
      </c>
      <c r="C25" s="11">
        <v>2001</v>
      </c>
      <c r="D25" s="11">
        <v>2001</v>
      </c>
      <c r="E25" s="11">
        <v>2001</v>
      </c>
      <c r="F25" s="11">
        <v>1</v>
      </c>
      <c r="G25" s="11" t="s">
        <v>29</v>
      </c>
      <c r="H25" s="11" t="s">
        <v>30</v>
      </c>
      <c r="I25" s="11" t="s">
        <v>31</v>
      </c>
      <c r="J25" s="5">
        <v>0</v>
      </c>
      <c r="K25" s="5">
        <v>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35">
        <v>126.76999664306641</v>
      </c>
      <c r="AG25" s="5">
        <f t="shared" si="0"/>
        <v>2</v>
      </c>
      <c r="AH25" s="35">
        <f t="shared" si="1"/>
        <v>128.76999664306641</v>
      </c>
      <c r="AI25" s="35">
        <f t="shared" si="2"/>
        <v>29.482152432929219</v>
      </c>
    </row>
    <row r="26" spans="1:35" x14ac:dyDescent="0.25">
      <c r="A26" s="5">
        <v>17</v>
      </c>
      <c r="B26" s="11" t="s">
        <v>91</v>
      </c>
      <c r="C26" s="11">
        <v>1998</v>
      </c>
      <c r="D26" s="11">
        <v>1998</v>
      </c>
      <c r="E26" s="11">
        <v>1998</v>
      </c>
      <c r="F26" s="11" t="s">
        <v>17</v>
      </c>
      <c r="G26" s="11" t="s">
        <v>92</v>
      </c>
      <c r="H26" s="11" t="s">
        <v>93</v>
      </c>
      <c r="I26" s="11" t="s">
        <v>94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2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35">
        <v>127.44999694824219</v>
      </c>
      <c r="AG26" s="5">
        <f t="shared" si="0"/>
        <v>2</v>
      </c>
      <c r="AH26" s="35">
        <f t="shared" si="1"/>
        <v>129.44999694824219</v>
      </c>
      <c r="AI26" s="35">
        <f t="shared" si="2"/>
        <v>30.165913444535562</v>
      </c>
    </row>
    <row r="27" spans="1:35" ht="45" x14ac:dyDescent="0.25">
      <c r="A27" s="5">
        <v>18</v>
      </c>
      <c r="B27" s="11" t="s">
        <v>389</v>
      </c>
      <c r="C27" s="11">
        <v>2000</v>
      </c>
      <c r="D27" s="11">
        <v>2000</v>
      </c>
      <c r="E27" s="11">
        <v>2000</v>
      </c>
      <c r="F27" s="11">
        <v>1</v>
      </c>
      <c r="G27" s="11" t="s">
        <v>115</v>
      </c>
      <c r="H27" s="11" t="s">
        <v>116</v>
      </c>
      <c r="I27" s="11" t="s">
        <v>120</v>
      </c>
      <c r="J27" s="5">
        <v>0</v>
      </c>
      <c r="K27" s="5">
        <v>0</v>
      </c>
      <c r="L27" s="5">
        <v>0</v>
      </c>
      <c r="M27" s="5">
        <v>0</v>
      </c>
      <c r="N27" s="5">
        <v>2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2</v>
      </c>
      <c r="Z27" s="5">
        <v>0</v>
      </c>
      <c r="AA27" s="5">
        <v>0</v>
      </c>
      <c r="AB27" s="5">
        <v>0</v>
      </c>
      <c r="AC27" s="5">
        <v>0</v>
      </c>
      <c r="AD27" s="5">
        <v>2</v>
      </c>
      <c r="AE27" s="5">
        <v>0</v>
      </c>
      <c r="AF27" s="35">
        <v>126.05000305175781</v>
      </c>
      <c r="AG27" s="5">
        <f t="shared" si="0"/>
        <v>6</v>
      </c>
      <c r="AH27" s="35">
        <f t="shared" si="1"/>
        <v>132.05000305175781</v>
      </c>
      <c r="AI27" s="35">
        <f t="shared" si="2"/>
        <v>32.780298746999449</v>
      </c>
    </row>
    <row r="28" spans="1:35" ht="30" x14ac:dyDescent="0.25">
      <c r="A28" s="5">
        <v>19</v>
      </c>
      <c r="B28" s="11" t="s">
        <v>52</v>
      </c>
      <c r="C28" s="11">
        <v>2002</v>
      </c>
      <c r="D28" s="11">
        <v>2002</v>
      </c>
      <c r="E28" s="11">
        <v>2002</v>
      </c>
      <c r="F28" s="11">
        <v>3</v>
      </c>
      <c r="G28" s="11" t="s">
        <v>35</v>
      </c>
      <c r="H28" s="11" t="s">
        <v>36</v>
      </c>
      <c r="I28" s="11" t="s">
        <v>37</v>
      </c>
      <c r="J28" s="5">
        <v>0</v>
      </c>
      <c r="K28" s="5">
        <v>0</v>
      </c>
      <c r="L28" s="5">
        <v>2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2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35">
        <v>130.66999816894531</v>
      </c>
      <c r="AG28" s="5">
        <f t="shared" si="0"/>
        <v>4</v>
      </c>
      <c r="AH28" s="35">
        <f t="shared" si="1"/>
        <v>134.66999816894531</v>
      </c>
      <c r="AI28" s="35">
        <f t="shared" si="2"/>
        <v>35.414783611338912</v>
      </c>
    </row>
    <row r="29" spans="1:35" ht="45" x14ac:dyDescent="0.25">
      <c r="A29" s="5">
        <v>20</v>
      </c>
      <c r="B29" s="11" t="s">
        <v>421</v>
      </c>
      <c r="C29" s="11">
        <v>2000</v>
      </c>
      <c r="D29" s="11">
        <v>2000</v>
      </c>
      <c r="E29" s="11">
        <v>2000</v>
      </c>
      <c r="F29" s="11">
        <v>1</v>
      </c>
      <c r="G29" s="11" t="s">
        <v>43</v>
      </c>
      <c r="H29" s="11" t="s">
        <v>44</v>
      </c>
      <c r="I29" s="11" t="s">
        <v>97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2</v>
      </c>
      <c r="AC29" s="5">
        <v>0</v>
      </c>
      <c r="AD29" s="5">
        <v>0</v>
      </c>
      <c r="AE29" s="5">
        <v>0</v>
      </c>
      <c r="AF29" s="35">
        <v>135.8699951171875</v>
      </c>
      <c r="AG29" s="5">
        <f t="shared" si="0"/>
        <v>4</v>
      </c>
      <c r="AH29" s="35">
        <f t="shared" si="1"/>
        <v>139.8699951171875</v>
      </c>
      <c r="AI29" s="35">
        <f t="shared" si="2"/>
        <v>40.643538873089682</v>
      </c>
    </row>
    <row r="30" spans="1:35" ht="75" x14ac:dyDescent="0.25">
      <c r="A30" s="5">
        <v>21</v>
      </c>
      <c r="B30" s="11" t="s">
        <v>75</v>
      </c>
      <c r="C30" s="11">
        <v>1998</v>
      </c>
      <c r="D30" s="11">
        <v>1998</v>
      </c>
      <c r="E30" s="11">
        <v>1998</v>
      </c>
      <c r="F30" s="11">
        <v>1</v>
      </c>
      <c r="G30" s="11" t="s">
        <v>76</v>
      </c>
      <c r="H30" s="11" t="s">
        <v>12</v>
      </c>
      <c r="I30" s="11" t="s">
        <v>77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2</v>
      </c>
      <c r="AC30" s="5">
        <v>0</v>
      </c>
      <c r="AD30" s="5">
        <v>0</v>
      </c>
      <c r="AE30" s="5">
        <v>0</v>
      </c>
      <c r="AF30" s="35">
        <v>138.16000366210937</v>
      </c>
      <c r="AG30" s="5">
        <f t="shared" si="0"/>
        <v>2</v>
      </c>
      <c r="AH30" s="35">
        <f t="shared" si="1"/>
        <v>140.16000366210937</v>
      </c>
      <c r="AI30" s="35">
        <f t="shared" si="2"/>
        <v>40.93515129523265</v>
      </c>
    </row>
    <row r="31" spans="1:35" ht="45" x14ac:dyDescent="0.25">
      <c r="A31" s="5">
        <v>22</v>
      </c>
      <c r="B31" s="11" t="s">
        <v>468</v>
      </c>
      <c r="C31" s="11">
        <v>1998</v>
      </c>
      <c r="D31" s="11">
        <v>1998</v>
      </c>
      <c r="E31" s="11">
        <v>1998</v>
      </c>
      <c r="F31" s="11">
        <v>1</v>
      </c>
      <c r="G31" s="11" t="s">
        <v>115</v>
      </c>
      <c r="H31" s="11" t="s">
        <v>116</v>
      </c>
      <c r="I31" s="11" t="s">
        <v>345</v>
      </c>
      <c r="J31" s="5">
        <v>0</v>
      </c>
      <c r="K31" s="5">
        <v>0</v>
      </c>
      <c r="L31" s="5">
        <v>0</v>
      </c>
      <c r="M31" s="5">
        <v>0</v>
      </c>
      <c r="N31" s="5">
        <v>2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0</v>
      </c>
      <c r="W31" s="5">
        <v>2</v>
      </c>
      <c r="X31" s="5">
        <v>0</v>
      </c>
      <c r="Y31" s="5">
        <v>2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35">
        <v>132.19999694824219</v>
      </c>
      <c r="AG31" s="5">
        <f t="shared" si="0"/>
        <v>8</v>
      </c>
      <c r="AH31" s="35">
        <f t="shared" si="1"/>
        <v>140.19999694824219</v>
      </c>
      <c r="AI31" s="35">
        <f t="shared" si="2"/>
        <v>40.975365762160806</v>
      </c>
    </row>
    <row r="32" spans="1:35" ht="30" x14ac:dyDescent="0.25">
      <c r="A32" s="5">
        <v>23</v>
      </c>
      <c r="B32" s="11" t="s">
        <v>330</v>
      </c>
      <c r="C32" s="11">
        <v>2001</v>
      </c>
      <c r="D32" s="11">
        <v>2001</v>
      </c>
      <c r="E32" s="11">
        <v>2001</v>
      </c>
      <c r="F32" s="11">
        <v>1</v>
      </c>
      <c r="G32" s="11" t="s">
        <v>55</v>
      </c>
      <c r="H32" s="11" t="s">
        <v>156</v>
      </c>
      <c r="I32" s="11" t="s">
        <v>157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2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2</v>
      </c>
      <c r="AF32" s="35">
        <v>135.49000549316406</v>
      </c>
      <c r="AG32" s="5">
        <f t="shared" si="0"/>
        <v>6</v>
      </c>
      <c r="AH32" s="35">
        <f t="shared" si="1"/>
        <v>141.49000549316406</v>
      </c>
      <c r="AI32" s="35">
        <f t="shared" si="2"/>
        <v>42.272508632454965</v>
      </c>
    </row>
    <row r="33" spans="1:35" ht="30" x14ac:dyDescent="0.25">
      <c r="A33" s="5">
        <v>24</v>
      </c>
      <c r="B33" s="11" t="s">
        <v>297</v>
      </c>
      <c r="C33" s="11">
        <v>2000</v>
      </c>
      <c r="D33" s="11">
        <v>2000</v>
      </c>
      <c r="E33" s="11">
        <v>2000</v>
      </c>
      <c r="F33" s="11" t="s">
        <v>17</v>
      </c>
      <c r="G33" s="11" t="s">
        <v>35</v>
      </c>
      <c r="H33" s="11" t="s">
        <v>36</v>
      </c>
      <c r="I33" s="11" t="s">
        <v>261</v>
      </c>
      <c r="J33" s="5">
        <v>0</v>
      </c>
      <c r="K33" s="5">
        <v>2</v>
      </c>
      <c r="L33" s="5">
        <v>0</v>
      </c>
      <c r="M33" s="5">
        <v>0</v>
      </c>
      <c r="N33" s="5">
        <v>0</v>
      </c>
      <c r="O33" s="5">
        <v>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2</v>
      </c>
      <c r="W33" s="5">
        <v>2</v>
      </c>
      <c r="X33" s="5">
        <v>0</v>
      </c>
      <c r="Y33" s="5">
        <v>2</v>
      </c>
      <c r="Z33" s="5">
        <v>0</v>
      </c>
      <c r="AA33" s="5">
        <v>0</v>
      </c>
      <c r="AB33" s="5">
        <v>2</v>
      </c>
      <c r="AC33" s="5">
        <v>0</v>
      </c>
      <c r="AD33" s="5">
        <v>2</v>
      </c>
      <c r="AE33" s="5">
        <v>0</v>
      </c>
      <c r="AF33" s="35">
        <v>127.61000061035156</v>
      </c>
      <c r="AG33" s="5">
        <f t="shared" si="0"/>
        <v>14</v>
      </c>
      <c r="AH33" s="35">
        <f t="shared" si="1"/>
        <v>141.61000061035156</v>
      </c>
      <c r="AI33" s="35">
        <f t="shared" si="2"/>
        <v>42.393167376416464</v>
      </c>
    </row>
    <row r="34" spans="1:35" ht="60" x14ac:dyDescent="0.25">
      <c r="A34" s="5">
        <v>25</v>
      </c>
      <c r="B34" s="11" t="s">
        <v>279</v>
      </c>
      <c r="C34" s="11">
        <v>2002</v>
      </c>
      <c r="D34" s="11">
        <v>2002</v>
      </c>
      <c r="E34" s="11">
        <v>2002</v>
      </c>
      <c r="F34" s="11">
        <v>2</v>
      </c>
      <c r="G34" s="11" t="s">
        <v>100</v>
      </c>
      <c r="H34" s="11" t="s">
        <v>101</v>
      </c>
      <c r="I34" s="11" t="s">
        <v>280</v>
      </c>
      <c r="J34" s="5">
        <v>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2</v>
      </c>
      <c r="V34" s="5">
        <v>0</v>
      </c>
      <c r="W34" s="5">
        <v>0</v>
      </c>
      <c r="X34" s="5">
        <v>0</v>
      </c>
      <c r="Y34" s="5">
        <v>2</v>
      </c>
      <c r="Z34" s="5">
        <v>0</v>
      </c>
      <c r="AA34" s="5">
        <v>0</v>
      </c>
      <c r="AB34" s="5">
        <v>0</v>
      </c>
      <c r="AC34" s="5">
        <v>0</v>
      </c>
      <c r="AD34" s="5">
        <v>2</v>
      </c>
      <c r="AE34" s="5">
        <v>0</v>
      </c>
      <c r="AF34" s="35">
        <v>134.30999755859375</v>
      </c>
      <c r="AG34" s="5">
        <f t="shared" si="0"/>
        <v>8</v>
      </c>
      <c r="AH34" s="35">
        <f t="shared" si="1"/>
        <v>142.30999755859375</v>
      </c>
      <c r="AI34" s="35">
        <f t="shared" si="2"/>
        <v>43.097035621486889</v>
      </c>
    </row>
    <row r="35" spans="1:35" ht="45" x14ac:dyDescent="0.25">
      <c r="A35" s="5">
        <v>26</v>
      </c>
      <c r="B35" s="11" t="s">
        <v>104</v>
      </c>
      <c r="C35" s="11">
        <v>2000</v>
      </c>
      <c r="D35" s="11">
        <v>2000</v>
      </c>
      <c r="E35" s="11">
        <v>2000</v>
      </c>
      <c r="F35" s="11">
        <v>1</v>
      </c>
      <c r="G35" s="11" t="s">
        <v>100</v>
      </c>
      <c r="H35" s="11" t="s">
        <v>101</v>
      </c>
      <c r="I35" s="11" t="s">
        <v>102</v>
      </c>
      <c r="J35" s="5">
        <v>0</v>
      </c>
      <c r="K35" s="5">
        <v>2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2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35">
        <v>139.99000549316406</v>
      </c>
      <c r="AG35" s="5">
        <f t="shared" si="0"/>
        <v>4</v>
      </c>
      <c r="AH35" s="35">
        <f t="shared" si="1"/>
        <v>143.99000549316406</v>
      </c>
      <c r="AI35" s="35">
        <f t="shared" si="2"/>
        <v>44.786334752832921</v>
      </c>
    </row>
    <row r="36" spans="1:35" ht="45" x14ac:dyDescent="0.25">
      <c r="A36" s="5">
        <v>27</v>
      </c>
      <c r="B36" s="11" t="s">
        <v>263</v>
      </c>
      <c r="C36" s="11">
        <v>2000</v>
      </c>
      <c r="D36" s="11">
        <v>2000</v>
      </c>
      <c r="E36" s="11">
        <v>2000</v>
      </c>
      <c r="F36" s="11">
        <v>1</v>
      </c>
      <c r="G36" s="11" t="s">
        <v>71</v>
      </c>
      <c r="H36" s="11" t="s">
        <v>72</v>
      </c>
      <c r="I36" s="11" t="s">
        <v>73</v>
      </c>
      <c r="J36" s="5">
        <v>2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2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2</v>
      </c>
      <c r="AC36" s="5">
        <v>0</v>
      </c>
      <c r="AD36" s="5">
        <v>0</v>
      </c>
      <c r="AE36" s="5">
        <v>0</v>
      </c>
      <c r="AF36" s="35">
        <v>141.14999389648437</v>
      </c>
      <c r="AG36" s="5">
        <f t="shared" si="0"/>
        <v>6</v>
      </c>
      <c r="AH36" s="35">
        <f t="shared" si="1"/>
        <v>147.14999389648437</v>
      </c>
      <c r="AI36" s="35">
        <f t="shared" si="2"/>
        <v>47.963799308176149</v>
      </c>
    </row>
    <row r="37" spans="1:35" ht="60" x14ac:dyDescent="0.25">
      <c r="A37" s="5">
        <v>28</v>
      </c>
      <c r="B37" s="11" t="s">
        <v>397</v>
      </c>
      <c r="C37" s="11">
        <v>2001</v>
      </c>
      <c r="D37" s="11">
        <v>2001</v>
      </c>
      <c r="E37" s="11">
        <v>2001</v>
      </c>
      <c r="F37" s="11">
        <v>1</v>
      </c>
      <c r="G37" s="11" t="s">
        <v>80</v>
      </c>
      <c r="H37" s="11" t="s">
        <v>244</v>
      </c>
      <c r="I37" s="11" t="s">
        <v>245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2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2</v>
      </c>
      <c r="X37" s="5">
        <v>2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2</v>
      </c>
      <c r="AF37" s="35">
        <v>146.53999328613281</v>
      </c>
      <c r="AG37" s="5">
        <f t="shared" si="0"/>
        <v>8</v>
      </c>
      <c r="AH37" s="35">
        <f t="shared" si="1"/>
        <v>154.53999328613281</v>
      </c>
      <c r="AI37" s="35">
        <f t="shared" si="2"/>
        <v>55.394668706286332</v>
      </c>
    </row>
    <row r="38" spans="1:35" ht="45" x14ac:dyDescent="0.25">
      <c r="A38" s="5">
        <v>29</v>
      </c>
      <c r="B38" s="11" t="s">
        <v>391</v>
      </c>
      <c r="C38" s="11">
        <v>2000</v>
      </c>
      <c r="D38" s="11">
        <v>2000</v>
      </c>
      <c r="E38" s="11">
        <v>2000</v>
      </c>
      <c r="F38" s="11">
        <v>1</v>
      </c>
      <c r="G38" s="11" t="s">
        <v>100</v>
      </c>
      <c r="H38" s="11" t="s">
        <v>101</v>
      </c>
      <c r="I38" s="11" t="s">
        <v>382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50</v>
      </c>
      <c r="AC38" s="5">
        <v>0</v>
      </c>
      <c r="AD38" s="5">
        <v>0</v>
      </c>
      <c r="AE38" s="5">
        <v>0</v>
      </c>
      <c r="AF38" s="35">
        <v>111.86000061035156</v>
      </c>
      <c r="AG38" s="5">
        <f t="shared" si="0"/>
        <v>50</v>
      </c>
      <c r="AH38" s="35">
        <f t="shared" si="1"/>
        <v>161.86000061035156</v>
      </c>
      <c r="AI38" s="35">
        <f t="shared" si="2"/>
        <v>62.755158951477974</v>
      </c>
    </row>
    <row r="39" spans="1:35" ht="90" x14ac:dyDescent="0.25">
      <c r="A39" s="5">
        <v>30</v>
      </c>
      <c r="B39" s="11" t="s">
        <v>202</v>
      </c>
      <c r="C39" s="11">
        <v>2003</v>
      </c>
      <c r="D39" s="11">
        <v>2003</v>
      </c>
      <c r="E39" s="11">
        <v>2003</v>
      </c>
      <c r="F39" s="11">
        <v>1</v>
      </c>
      <c r="G39" s="11" t="s">
        <v>11</v>
      </c>
      <c r="H39" s="11" t="s">
        <v>12</v>
      </c>
      <c r="I39" s="11" t="s">
        <v>13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2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2</v>
      </c>
      <c r="X39" s="5">
        <v>0</v>
      </c>
      <c r="Y39" s="5">
        <v>0</v>
      </c>
      <c r="Z39" s="5">
        <v>0</v>
      </c>
      <c r="AA39" s="5">
        <v>2</v>
      </c>
      <c r="AB39" s="5">
        <v>0</v>
      </c>
      <c r="AC39" s="5">
        <v>0</v>
      </c>
      <c r="AD39" s="5">
        <v>2</v>
      </c>
      <c r="AE39" s="5">
        <v>2</v>
      </c>
      <c r="AF39" s="35">
        <v>152.89999389648437</v>
      </c>
      <c r="AG39" s="5">
        <f t="shared" si="0"/>
        <v>10</v>
      </c>
      <c r="AH39" s="35">
        <f t="shared" si="1"/>
        <v>162.89999389648437</v>
      </c>
      <c r="AI39" s="35">
        <f t="shared" si="2"/>
        <v>63.80090386655732</v>
      </c>
    </row>
    <row r="40" spans="1:35" ht="45" x14ac:dyDescent="0.25">
      <c r="A40" s="5">
        <v>31</v>
      </c>
      <c r="B40" s="11" t="s">
        <v>454</v>
      </c>
      <c r="C40" s="11">
        <v>2001</v>
      </c>
      <c r="D40" s="11">
        <v>2001</v>
      </c>
      <c r="E40" s="11">
        <v>2001</v>
      </c>
      <c r="F40" s="11">
        <v>1</v>
      </c>
      <c r="G40" s="11" t="s">
        <v>71</v>
      </c>
      <c r="H40" s="11" t="s">
        <v>72</v>
      </c>
      <c r="I40" s="11" t="s">
        <v>73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2</v>
      </c>
      <c r="X40" s="5">
        <v>2</v>
      </c>
      <c r="Y40" s="5">
        <v>2</v>
      </c>
      <c r="Z40" s="5">
        <v>0</v>
      </c>
      <c r="AA40" s="5">
        <v>2</v>
      </c>
      <c r="AB40" s="5">
        <v>2</v>
      </c>
      <c r="AC40" s="5">
        <v>0</v>
      </c>
      <c r="AD40" s="5">
        <v>0</v>
      </c>
      <c r="AE40" s="5">
        <v>0</v>
      </c>
      <c r="AF40" s="35">
        <v>159.28999328613281</v>
      </c>
      <c r="AG40" s="5">
        <f t="shared" si="0"/>
        <v>10</v>
      </c>
      <c r="AH40" s="35">
        <f t="shared" si="1"/>
        <v>169.28999328613281</v>
      </c>
      <c r="AI40" s="35">
        <f t="shared" si="2"/>
        <v>70.226242816516319</v>
      </c>
    </row>
    <row r="41" spans="1:35" ht="45" x14ac:dyDescent="0.25">
      <c r="A41" s="5">
        <v>32</v>
      </c>
      <c r="B41" s="11" t="s">
        <v>350</v>
      </c>
      <c r="C41" s="11">
        <v>2002</v>
      </c>
      <c r="D41" s="11">
        <v>2002</v>
      </c>
      <c r="E41" s="11">
        <v>2002</v>
      </c>
      <c r="F41" s="11">
        <v>2</v>
      </c>
      <c r="G41" s="11" t="s">
        <v>115</v>
      </c>
      <c r="H41" s="11" t="s">
        <v>116</v>
      </c>
      <c r="I41" s="11" t="s">
        <v>351</v>
      </c>
      <c r="J41" s="5">
        <v>0</v>
      </c>
      <c r="K41" s="5">
        <v>2</v>
      </c>
      <c r="L41" s="5">
        <v>2</v>
      </c>
      <c r="M41" s="5">
        <v>0</v>
      </c>
      <c r="N41" s="5">
        <v>0</v>
      </c>
      <c r="O41" s="5">
        <v>2</v>
      </c>
      <c r="P41" s="5">
        <v>0</v>
      </c>
      <c r="Q41" s="5">
        <v>0</v>
      </c>
      <c r="R41" s="5">
        <v>2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2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2</v>
      </c>
      <c r="AE41" s="5">
        <v>0</v>
      </c>
      <c r="AF41" s="35">
        <v>157.55999755859375</v>
      </c>
      <c r="AG41" s="5">
        <f t="shared" si="0"/>
        <v>12</v>
      </c>
      <c r="AH41" s="35">
        <f t="shared" si="1"/>
        <v>169.55999755859375</v>
      </c>
      <c r="AI41" s="35">
        <f t="shared" si="2"/>
        <v>70.4977403336067</v>
      </c>
    </row>
    <row r="42" spans="1:35" ht="30" x14ac:dyDescent="0.25">
      <c r="A42" s="5">
        <v>33</v>
      </c>
      <c r="B42" s="11" t="s">
        <v>407</v>
      </c>
      <c r="C42" s="11">
        <v>2003</v>
      </c>
      <c r="D42" s="11">
        <v>2003</v>
      </c>
      <c r="E42" s="11">
        <v>2003</v>
      </c>
      <c r="F42" s="11" t="s">
        <v>17</v>
      </c>
      <c r="G42" s="11" t="s">
        <v>35</v>
      </c>
      <c r="H42" s="11" t="s">
        <v>36</v>
      </c>
      <c r="I42" s="11" t="s">
        <v>37</v>
      </c>
      <c r="J42" s="5">
        <v>2</v>
      </c>
      <c r="K42" s="5">
        <v>0</v>
      </c>
      <c r="L42" s="5">
        <v>0</v>
      </c>
      <c r="M42" s="5">
        <v>0</v>
      </c>
      <c r="N42" s="5">
        <v>50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2</v>
      </c>
      <c r="AB42" s="5">
        <v>0</v>
      </c>
      <c r="AC42" s="5">
        <v>0</v>
      </c>
      <c r="AD42" s="5">
        <v>0</v>
      </c>
      <c r="AE42" s="5">
        <v>0</v>
      </c>
      <c r="AF42" s="35">
        <v>114.16999816894531</v>
      </c>
      <c r="AG42" s="5">
        <f t="shared" si="0"/>
        <v>56</v>
      </c>
      <c r="AH42" s="35">
        <f t="shared" si="1"/>
        <v>170.16999816894531</v>
      </c>
      <c r="AI42" s="35">
        <f t="shared" si="2"/>
        <v>71.111114520705996</v>
      </c>
    </row>
    <row r="43" spans="1:35" ht="45" x14ac:dyDescent="0.25">
      <c r="A43" s="5">
        <v>34</v>
      </c>
      <c r="B43" s="11" t="s">
        <v>99</v>
      </c>
      <c r="C43" s="11">
        <v>2002</v>
      </c>
      <c r="D43" s="11">
        <v>2002</v>
      </c>
      <c r="E43" s="11">
        <v>2002</v>
      </c>
      <c r="F43" s="11">
        <v>1</v>
      </c>
      <c r="G43" s="11" t="s">
        <v>100</v>
      </c>
      <c r="H43" s="11" t="s">
        <v>101</v>
      </c>
      <c r="I43" s="11" t="s">
        <v>102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2</v>
      </c>
      <c r="P43" s="5">
        <v>0</v>
      </c>
      <c r="Q43" s="5">
        <v>0</v>
      </c>
      <c r="R43" s="5">
        <v>0</v>
      </c>
      <c r="S43" s="5">
        <v>2</v>
      </c>
      <c r="T43" s="5">
        <v>2</v>
      </c>
      <c r="U43" s="5">
        <v>0</v>
      </c>
      <c r="V43" s="5">
        <v>0</v>
      </c>
      <c r="W43" s="5">
        <v>0</v>
      </c>
      <c r="X43" s="5">
        <v>2</v>
      </c>
      <c r="Y43" s="5">
        <v>0</v>
      </c>
      <c r="Z43" s="5">
        <v>2</v>
      </c>
      <c r="AA43" s="5">
        <v>2</v>
      </c>
      <c r="AB43" s="5">
        <v>0</v>
      </c>
      <c r="AC43" s="5">
        <v>0</v>
      </c>
      <c r="AD43" s="5">
        <v>0</v>
      </c>
      <c r="AE43" s="5">
        <v>0</v>
      </c>
      <c r="AF43" s="35">
        <v>163.39999389648437</v>
      </c>
      <c r="AG43" s="5">
        <f t="shared" si="0"/>
        <v>12</v>
      </c>
      <c r="AH43" s="35">
        <f t="shared" si="1"/>
        <v>175.39999389648437</v>
      </c>
      <c r="AI43" s="35">
        <f t="shared" si="2"/>
        <v>76.370034468447145</v>
      </c>
    </row>
    <row r="44" spans="1:35" ht="30" x14ac:dyDescent="0.25">
      <c r="A44" s="5">
        <v>35</v>
      </c>
      <c r="B44" s="11" t="s">
        <v>305</v>
      </c>
      <c r="C44" s="11">
        <v>2000</v>
      </c>
      <c r="D44" s="11">
        <v>2000</v>
      </c>
      <c r="E44" s="11">
        <v>2000</v>
      </c>
      <c r="F44" s="11" t="s">
        <v>17</v>
      </c>
      <c r="G44" s="11" t="s">
        <v>35</v>
      </c>
      <c r="H44" s="11" t="s">
        <v>36</v>
      </c>
      <c r="I44" s="11" t="s">
        <v>261</v>
      </c>
      <c r="J44" s="5">
        <v>0</v>
      </c>
      <c r="K44" s="5">
        <v>0</v>
      </c>
      <c r="L44" s="5">
        <v>0</v>
      </c>
      <c r="M44" s="5">
        <v>0</v>
      </c>
      <c r="N44" s="5">
        <v>2</v>
      </c>
      <c r="O44" s="5">
        <v>0</v>
      </c>
      <c r="P44" s="5">
        <v>2</v>
      </c>
      <c r="Q44" s="5">
        <v>2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2</v>
      </c>
      <c r="Z44" s="5">
        <v>0</v>
      </c>
      <c r="AA44" s="5">
        <v>0</v>
      </c>
      <c r="AB44" s="5">
        <v>2</v>
      </c>
      <c r="AC44" s="5">
        <v>2</v>
      </c>
      <c r="AD44" s="5">
        <v>2</v>
      </c>
      <c r="AE44" s="5">
        <v>0</v>
      </c>
      <c r="AF44" s="35">
        <v>170.25</v>
      </c>
      <c r="AG44" s="5">
        <f t="shared" si="0"/>
        <v>16</v>
      </c>
      <c r="AH44" s="35">
        <f t="shared" si="1"/>
        <v>186.25</v>
      </c>
      <c r="AI44" s="35">
        <f t="shared" si="2"/>
        <v>87.280045968158305</v>
      </c>
    </row>
    <row r="45" spans="1:35" ht="30" x14ac:dyDescent="0.25">
      <c r="A45" s="5">
        <v>36</v>
      </c>
      <c r="B45" s="11" t="s">
        <v>47</v>
      </c>
      <c r="C45" s="11">
        <v>2000</v>
      </c>
      <c r="D45" s="11">
        <v>2000</v>
      </c>
      <c r="E45" s="11">
        <v>2000</v>
      </c>
      <c r="F45" s="11">
        <v>1</v>
      </c>
      <c r="G45" s="11" t="s">
        <v>48</v>
      </c>
      <c r="H45" s="11" t="s">
        <v>49</v>
      </c>
      <c r="I45" s="11" t="s">
        <v>50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50</v>
      </c>
      <c r="Q45" s="5">
        <v>0</v>
      </c>
      <c r="R45" s="5">
        <v>0</v>
      </c>
      <c r="S45" s="5">
        <v>0</v>
      </c>
      <c r="T45" s="5">
        <v>2</v>
      </c>
      <c r="U45" s="5">
        <v>2</v>
      </c>
      <c r="V45" s="5">
        <v>2</v>
      </c>
      <c r="W45" s="5">
        <v>0</v>
      </c>
      <c r="X45" s="5">
        <v>2</v>
      </c>
      <c r="Y45" s="5">
        <v>2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2</v>
      </c>
      <c r="AF45" s="35">
        <v>152.46000671386719</v>
      </c>
      <c r="AG45" s="5">
        <f t="shared" si="0"/>
        <v>62</v>
      </c>
      <c r="AH45" s="35">
        <f t="shared" si="1"/>
        <v>214.46000671386719</v>
      </c>
      <c r="AI45" s="35">
        <f t="shared" si="2"/>
        <v>115.64606666150112</v>
      </c>
    </row>
    <row r="46" spans="1:35" ht="30" x14ac:dyDescent="0.25">
      <c r="A46" s="5">
        <v>37</v>
      </c>
      <c r="B46" s="11" t="s">
        <v>460</v>
      </c>
      <c r="C46" s="11">
        <v>1999</v>
      </c>
      <c r="D46" s="11">
        <v>1999</v>
      </c>
      <c r="E46" s="11">
        <v>1999</v>
      </c>
      <c r="F46" s="11">
        <v>1</v>
      </c>
      <c r="G46" s="11" t="s">
        <v>322</v>
      </c>
      <c r="H46" s="11" t="s">
        <v>323</v>
      </c>
      <c r="I46" s="11" t="s">
        <v>324</v>
      </c>
      <c r="J46" s="5">
        <v>0</v>
      </c>
      <c r="K46" s="5">
        <v>0</v>
      </c>
      <c r="L46" s="5">
        <v>2</v>
      </c>
      <c r="M46" s="5">
        <v>2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50</v>
      </c>
      <c r="Z46" s="5">
        <v>2</v>
      </c>
      <c r="AA46" s="5">
        <v>2</v>
      </c>
      <c r="AB46" s="5">
        <v>0</v>
      </c>
      <c r="AC46" s="5">
        <v>0</v>
      </c>
      <c r="AD46" s="5">
        <v>0</v>
      </c>
      <c r="AE46" s="5">
        <v>0</v>
      </c>
      <c r="AF46" s="35">
        <v>159.41000366210937</v>
      </c>
      <c r="AG46" s="5">
        <f t="shared" si="0"/>
        <v>58</v>
      </c>
      <c r="AH46" s="35">
        <f t="shared" si="1"/>
        <v>217.41000366210937</v>
      </c>
      <c r="AI46" s="35">
        <f t="shared" si="2"/>
        <v>118.61237841491172</v>
      </c>
    </row>
    <row r="47" spans="1:35" ht="30" x14ac:dyDescent="0.25">
      <c r="A47" s="5">
        <v>38</v>
      </c>
      <c r="B47" s="11" t="s">
        <v>224</v>
      </c>
      <c r="C47" s="11">
        <v>2002</v>
      </c>
      <c r="D47" s="11">
        <v>2002</v>
      </c>
      <c r="E47" s="11">
        <v>2002</v>
      </c>
      <c r="F47" s="11">
        <v>1</v>
      </c>
      <c r="G47" s="11" t="s">
        <v>55</v>
      </c>
      <c r="H47" s="11" t="s">
        <v>156</v>
      </c>
      <c r="I47" s="11" t="s">
        <v>157</v>
      </c>
      <c r="J47" s="5">
        <v>0</v>
      </c>
      <c r="K47" s="5">
        <v>0</v>
      </c>
      <c r="L47" s="5">
        <v>2</v>
      </c>
      <c r="M47" s="5">
        <v>0</v>
      </c>
      <c r="N47" s="5">
        <v>2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50</v>
      </c>
      <c r="AC47" s="5">
        <v>0</v>
      </c>
      <c r="AD47" s="5">
        <v>0</v>
      </c>
      <c r="AE47" s="5">
        <v>0</v>
      </c>
      <c r="AF47" s="35">
        <v>188.35000610351562</v>
      </c>
      <c r="AG47" s="5">
        <f t="shared" si="0"/>
        <v>54</v>
      </c>
      <c r="AH47" s="35">
        <f t="shared" si="1"/>
        <v>242.35000610351562</v>
      </c>
      <c r="AI47" s="35">
        <f t="shared" si="2"/>
        <v>143.69031024671062</v>
      </c>
    </row>
    <row r="48" spans="1:35" x14ac:dyDescent="0.25">
      <c r="A48" s="5">
        <v>39</v>
      </c>
      <c r="B48" s="11" t="s">
        <v>448</v>
      </c>
      <c r="C48" s="11">
        <v>2002</v>
      </c>
      <c r="D48" s="11">
        <v>2002</v>
      </c>
      <c r="E48" s="11">
        <v>2002</v>
      </c>
      <c r="F48" s="11">
        <v>1</v>
      </c>
      <c r="G48" s="11" t="s">
        <v>92</v>
      </c>
      <c r="H48" s="11" t="s">
        <v>93</v>
      </c>
      <c r="I48" s="11" t="s">
        <v>94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50</v>
      </c>
      <c r="X48" s="5">
        <v>0</v>
      </c>
      <c r="Y48" s="5">
        <v>50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35">
        <v>159.3800048828125</v>
      </c>
      <c r="AG48" s="5">
        <f t="shared" si="0"/>
        <v>100</v>
      </c>
      <c r="AH48" s="35">
        <f t="shared" si="1"/>
        <v>259.3800048828125</v>
      </c>
      <c r="AI48" s="35">
        <f t="shared" si="2"/>
        <v>160.81449255127114</v>
      </c>
    </row>
    <row r="49" spans="1:35" ht="90" x14ac:dyDescent="0.25">
      <c r="A49" s="5">
        <v>40</v>
      </c>
      <c r="B49" s="11" t="s">
        <v>222</v>
      </c>
      <c r="C49" s="11">
        <v>1999</v>
      </c>
      <c r="D49" s="11">
        <v>1999</v>
      </c>
      <c r="E49" s="11">
        <v>1999</v>
      </c>
      <c r="F49" s="11">
        <v>1</v>
      </c>
      <c r="G49" s="11" t="s">
        <v>18</v>
      </c>
      <c r="H49" s="11" t="s">
        <v>162</v>
      </c>
      <c r="I49" s="11" t="s">
        <v>163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2</v>
      </c>
      <c r="T49" s="5">
        <v>0</v>
      </c>
      <c r="U49" s="5">
        <v>50</v>
      </c>
      <c r="V49" s="5">
        <v>0</v>
      </c>
      <c r="W49" s="5">
        <v>2</v>
      </c>
      <c r="X49" s="5">
        <v>2</v>
      </c>
      <c r="Y49" s="5">
        <v>0</v>
      </c>
      <c r="Z49" s="5">
        <v>0</v>
      </c>
      <c r="AA49" s="5">
        <v>0</v>
      </c>
      <c r="AB49" s="5">
        <v>2</v>
      </c>
      <c r="AC49" s="5">
        <v>0</v>
      </c>
      <c r="AD49" s="5">
        <v>0</v>
      </c>
      <c r="AE49" s="5">
        <v>2</v>
      </c>
      <c r="AF49" s="35">
        <v>203.52999877929687</v>
      </c>
      <c r="AG49" s="5">
        <f t="shared" si="0"/>
        <v>60</v>
      </c>
      <c r="AH49" s="35">
        <f t="shared" si="1"/>
        <v>263.52999877929687</v>
      </c>
      <c r="AI49" s="35">
        <f t="shared" si="2"/>
        <v>164.98743777382776</v>
      </c>
    </row>
    <row r="51" spans="1:35" ht="18.75" x14ac:dyDescent="0.25">
      <c r="A51" s="15" t="s">
        <v>848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35" x14ac:dyDescent="0.25">
      <c r="A52" s="22" t="s">
        <v>837</v>
      </c>
      <c r="B52" s="22" t="s">
        <v>1</v>
      </c>
      <c r="C52" s="22" t="s">
        <v>2</v>
      </c>
      <c r="D52" s="22" t="s">
        <v>475</v>
      </c>
      <c r="E52" s="22" t="s">
        <v>476</v>
      </c>
      <c r="F52" s="22" t="s">
        <v>3</v>
      </c>
      <c r="G52" s="22" t="s">
        <v>4</v>
      </c>
      <c r="H52" s="22" t="s">
        <v>5</v>
      </c>
      <c r="I52" s="22" t="s">
        <v>6</v>
      </c>
      <c r="J52" s="22">
        <v>1</v>
      </c>
      <c r="K52" s="22">
        <v>2</v>
      </c>
      <c r="L52" s="22">
        <v>3</v>
      </c>
      <c r="M52" s="22">
        <v>4</v>
      </c>
      <c r="N52" s="22">
        <v>5</v>
      </c>
      <c r="O52" s="22">
        <v>6</v>
      </c>
      <c r="P52" s="22">
        <v>7</v>
      </c>
      <c r="Q52" s="22">
        <v>8</v>
      </c>
      <c r="R52" s="22">
        <v>9</v>
      </c>
      <c r="S52" s="22">
        <v>10</v>
      </c>
      <c r="T52" s="22">
        <v>11</v>
      </c>
      <c r="U52" s="22">
        <v>12</v>
      </c>
      <c r="V52" s="22">
        <v>13</v>
      </c>
      <c r="W52" s="22">
        <v>14</v>
      </c>
      <c r="X52" s="22">
        <v>15</v>
      </c>
      <c r="Y52" s="22">
        <v>16</v>
      </c>
      <c r="Z52" s="22">
        <v>17</v>
      </c>
      <c r="AA52" s="22">
        <v>18</v>
      </c>
      <c r="AB52" s="22">
        <v>19</v>
      </c>
      <c r="AC52" s="22">
        <v>20</v>
      </c>
      <c r="AD52" s="22">
        <v>21</v>
      </c>
      <c r="AE52" s="22">
        <v>22</v>
      </c>
      <c r="AF52" s="22" t="s">
        <v>840</v>
      </c>
      <c r="AG52" s="22" t="s">
        <v>841</v>
      </c>
      <c r="AH52" s="22" t="s">
        <v>842</v>
      </c>
      <c r="AI52" s="22" t="s">
        <v>845</v>
      </c>
    </row>
    <row r="53" spans="1:35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45" x14ac:dyDescent="0.25">
      <c r="A54" s="32">
        <v>1</v>
      </c>
      <c r="B54" s="33" t="s">
        <v>852</v>
      </c>
      <c r="C54" s="33" t="s">
        <v>850</v>
      </c>
      <c r="D54" s="33">
        <v>1998</v>
      </c>
      <c r="E54" s="33">
        <v>1998</v>
      </c>
      <c r="F54" s="33" t="s">
        <v>851</v>
      </c>
      <c r="G54" s="33" t="s">
        <v>43</v>
      </c>
      <c r="H54" s="33" t="s">
        <v>44</v>
      </c>
      <c r="I54" s="33" t="s">
        <v>89</v>
      </c>
      <c r="J54" s="32">
        <v>0</v>
      </c>
      <c r="K54" s="32">
        <v>2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2</v>
      </c>
      <c r="AB54" s="32">
        <v>0</v>
      </c>
      <c r="AC54" s="32">
        <v>0</v>
      </c>
      <c r="AD54" s="32">
        <v>0</v>
      </c>
      <c r="AE54" s="32">
        <v>0</v>
      </c>
      <c r="AF54" s="34">
        <v>118.61000061035156</v>
      </c>
      <c r="AG54" s="32">
        <f t="shared" ref="AG54:AG66" si="3">SUM(J54:AE54)</f>
        <v>4</v>
      </c>
      <c r="AH54" s="34">
        <f t="shared" ref="AH54:AH66" si="4">AF54+AG54</f>
        <v>122.61000061035156</v>
      </c>
      <c r="AI54" s="34">
        <f t="shared" ref="AI54:AI66" si="5">IF( AND(ISNUMBER(AH$54),ISNUMBER(AH54)),(AH54-AH$54)/AH$54*100,"")</f>
        <v>0</v>
      </c>
    </row>
    <row r="55" spans="1:35" ht="90" x14ac:dyDescent="0.25">
      <c r="A55" s="5">
        <v>2</v>
      </c>
      <c r="B55" s="11" t="s">
        <v>849</v>
      </c>
      <c r="C55" s="11" t="s">
        <v>850</v>
      </c>
      <c r="D55" s="11">
        <v>1998</v>
      </c>
      <c r="E55" s="11">
        <v>1998</v>
      </c>
      <c r="F55" s="11" t="s">
        <v>851</v>
      </c>
      <c r="G55" s="11" t="s">
        <v>18</v>
      </c>
      <c r="H55" s="11" t="s">
        <v>235</v>
      </c>
      <c r="I55" s="11" t="s">
        <v>236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2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35">
        <v>130.75999450683594</v>
      </c>
      <c r="AG55" s="5">
        <f t="shared" si="3"/>
        <v>2</v>
      </c>
      <c r="AH55" s="35">
        <f t="shared" si="4"/>
        <v>132.75999450683594</v>
      </c>
      <c r="AI55" s="35">
        <f t="shared" si="5"/>
        <v>8.2782757083091028</v>
      </c>
    </row>
    <row r="56" spans="1:35" ht="90" x14ac:dyDescent="0.25">
      <c r="A56" s="5">
        <v>3</v>
      </c>
      <c r="B56" s="11" t="s">
        <v>853</v>
      </c>
      <c r="C56" s="11" t="s">
        <v>850</v>
      </c>
      <c r="D56" s="11">
        <v>1998</v>
      </c>
      <c r="E56" s="11">
        <v>1998</v>
      </c>
      <c r="F56" s="11" t="s">
        <v>851</v>
      </c>
      <c r="G56" s="11" t="s">
        <v>66</v>
      </c>
      <c r="H56" s="11" t="s">
        <v>623</v>
      </c>
      <c r="I56" s="11" t="s">
        <v>68</v>
      </c>
      <c r="J56" s="5">
        <v>0</v>
      </c>
      <c r="K56" s="5">
        <v>0</v>
      </c>
      <c r="L56" s="5">
        <v>2</v>
      </c>
      <c r="M56" s="5">
        <v>0</v>
      </c>
      <c r="N56" s="5">
        <v>0</v>
      </c>
      <c r="O56" s="5">
        <v>0</v>
      </c>
      <c r="P56" s="5">
        <v>2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2</v>
      </c>
      <c r="Z56" s="5">
        <v>0</v>
      </c>
      <c r="AA56" s="5">
        <v>2</v>
      </c>
      <c r="AB56" s="5">
        <v>0</v>
      </c>
      <c r="AC56" s="5">
        <v>0</v>
      </c>
      <c r="AD56" s="5">
        <v>0</v>
      </c>
      <c r="AE56" s="5">
        <v>0</v>
      </c>
      <c r="AF56" s="35">
        <v>126.16999816894531</v>
      </c>
      <c r="AG56" s="5">
        <f t="shared" si="3"/>
        <v>8</v>
      </c>
      <c r="AH56" s="35">
        <f t="shared" si="4"/>
        <v>134.16999816894531</v>
      </c>
      <c r="AI56" s="35">
        <f t="shared" si="5"/>
        <v>9.4282664554670728</v>
      </c>
    </row>
    <row r="57" spans="1:35" ht="60" x14ac:dyDescent="0.25">
      <c r="A57" s="5">
        <v>4</v>
      </c>
      <c r="B57" s="11" t="s">
        <v>857</v>
      </c>
      <c r="C57" s="11" t="s">
        <v>858</v>
      </c>
      <c r="D57" s="11">
        <v>2000</v>
      </c>
      <c r="E57" s="11">
        <v>2000</v>
      </c>
      <c r="F57" s="11" t="s">
        <v>851</v>
      </c>
      <c r="G57" s="11" t="s">
        <v>255</v>
      </c>
      <c r="H57" s="11" t="s">
        <v>256</v>
      </c>
      <c r="I57" s="11" t="s">
        <v>257</v>
      </c>
      <c r="J57" s="5">
        <v>0</v>
      </c>
      <c r="K57" s="5">
        <v>0</v>
      </c>
      <c r="L57" s="5">
        <v>0</v>
      </c>
      <c r="M57" s="5">
        <v>0</v>
      </c>
      <c r="N57" s="5">
        <v>2</v>
      </c>
      <c r="O57" s="5">
        <v>0</v>
      </c>
      <c r="P57" s="5">
        <v>2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2</v>
      </c>
      <c r="Z57" s="5">
        <v>2</v>
      </c>
      <c r="AA57" s="5">
        <v>2</v>
      </c>
      <c r="AB57" s="5">
        <v>2</v>
      </c>
      <c r="AC57" s="5">
        <v>0</v>
      </c>
      <c r="AD57" s="5">
        <v>0</v>
      </c>
      <c r="AE57" s="5">
        <v>0</v>
      </c>
      <c r="AF57" s="35">
        <v>132.16000366210937</v>
      </c>
      <c r="AG57" s="5">
        <f t="shared" si="3"/>
        <v>12</v>
      </c>
      <c r="AH57" s="35">
        <f t="shared" si="4"/>
        <v>144.16000366210937</v>
      </c>
      <c r="AI57" s="35">
        <f t="shared" si="5"/>
        <v>17.576056556954633</v>
      </c>
    </row>
    <row r="58" spans="1:35" ht="90" x14ac:dyDescent="0.25">
      <c r="A58" s="5">
        <v>5</v>
      </c>
      <c r="B58" s="11" t="s">
        <v>856</v>
      </c>
      <c r="C58" s="11" t="s">
        <v>850</v>
      </c>
      <c r="D58" s="11">
        <v>1998</v>
      </c>
      <c r="E58" s="11">
        <v>1998</v>
      </c>
      <c r="F58" s="11" t="s">
        <v>851</v>
      </c>
      <c r="G58" s="11" t="s">
        <v>66</v>
      </c>
      <c r="H58" s="11" t="s">
        <v>619</v>
      </c>
      <c r="I58" s="11" t="s">
        <v>620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2</v>
      </c>
      <c r="V58" s="5">
        <v>0</v>
      </c>
      <c r="W58" s="5">
        <v>2</v>
      </c>
      <c r="X58" s="5">
        <v>0</v>
      </c>
      <c r="Y58" s="5">
        <v>2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35">
        <v>150.6199951171875</v>
      </c>
      <c r="AG58" s="5">
        <f t="shared" si="3"/>
        <v>6</v>
      </c>
      <c r="AH58" s="35">
        <f t="shared" si="4"/>
        <v>156.6199951171875</v>
      </c>
      <c r="AI58" s="35">
        <f t="shared" si="5"/>
        <v>27.738352775087243</v>
      </c>
    </row>
    <row r="59" spans="1:35" ht="30" x14ac:dyDescent="0.25">
      <c r="A59" s="5">
        <v>6</v>
      </c>
      <c r="B59" s="11" t="s">
        <v>863</v>
      </c>
      <c r="C59" s="11" t="s">
        <v>858</v>
      </c>
      <c r="D59" s="11">
        <v>2000</v>
      </c>
      <c r="E59" s="11">
        <v>2000</v>
      </c>
      <c r="F59" s="11" t="s">
        <v>855</v>
      </c>
      <c r="G59" s="11" t="s">
        <v>100</v>
      </c>
      <c r="H59" s="11" t="s">
        <v>111</v>
      </c>
      <c r="I59" s="11" t="s">
        <v>112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2</v>
      </c>
      <c r="S59" s="5">
        <v>0</v>
      </c>
      <c r="T59" s="5">
        <v>0</v>
      </c>
      <c r="U59" s="5">
        <v>2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2</v>
      </c>
      <c r="AB59" s="5">
        <v>2</v>
      </c>
      <c r="AC59" s="5">
        <v>0</v>
      </c>
      <c r="AD59" s="5">
        <v>0</v>
      </c>
      <c r="AE59" s="5">
        <v>0</v>
      </c>
      <c r="AF59" s="35">
        <v>156.91000366210937</v>
      </c>
      <c r="AG59" s="5">
        <f t="shared" si="3"/>
        <v>8</v>
      </c>
      <c r="AH59" s="35">
        <f t="shared" si="4"/>
        <v>164.91000366210937</v>
      </c>
      <c r="AI59" s="35">
        <f t="shared" si="5"/>
        <v>34.499635299884794</v>
      </c>
    </row>
    <row r="60" spans="1:35" ht="60" x14ac:dyDescent="0.25">
      <c r="A60" s="5">
        <v>7</v>
      </c>
      <c r="B60" s="11" t="s">
        <v>859</v>
      </c>
      <c r="C60" s="11" t="s">
        <v>858</v>
      </c>
      <c r="D60" s="11">
        <v>2000</v>
      </c>
      <c r="E60" s="11">
        <v>2000</v>
      </c>
      <c r="F60" s="11" t="s">
        <v>860</v>
      </c>
      <c r="G60" s="11" t="s">
        <v>43</v>
      </c>
      <c r="H60" s="11" t="s">
        <v>44</v>
      </c>
      <c r="I60" s="11" t="s">
        <v>660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2</v>
      </c>
      <c r="S60" s="5">
        <v>0</v>
      </c>
      <c r="T60" s="5">
        <v>0</v>
      </c>
      <c r="U60" s="5">
        <v>2</v>
      </c>
      <c r="V60" s="5">
        <v>0</v>
      </c>
      <c r="W60" s="5">
        <v>0</v>
      </c>
      <c r="X60" s="5">
        <v>2</v>
      </c>
      <c r="Y60" s="5">
        <v>0</v>
      </c>
      <c r="Z60" s="5">
        <v>0</v>
      </c>
      <c r="AA60" s="5">
        <v>2</v>
      </c>
      <c r="AB60" s="5">
        <v>2</v>
      </c>
      <c r="AC60" s="5">
        <v>0</v>
      </c>
      <c r="AD60" s="5">
        <v>0</v>
      </c>
      <c r="AE60" s="5">
        <v>0</v>
      </c>
      <c r="AF60" s="35">
        <v>169.28999328613281</v>
      </c>
      <c r="AG60" s="5">
        <f t="shared" si="3"/>
        <v>10</v>
      </c>
      <c r="AH60" s="35">
        <f t="shared" si="4"/>
        <v>179.28999328613281</v>
      </c>
      <c r="AI60" s="35">
        <f t="shared" si="5"/>
        <v>46.227870804688621</v>
      </c>
    </row>
    <row r="61" spans="1:35" ht="75" x14ac:dyDescent="0.25">
      <c r="A61" s="5">
        <v>8</v>
      </c>
      <c r="B61" s="11" t="s">
        <v>861</v>
      </c>
      <c r="C61" s="11" t="s">
        <v>862</v>
      </c>
      <c r="D61" s="11">
        <v>1999</v>
      </c>
      <c r="E61" s="11">
        <v>1999</v>
      </c>
      <c r="F61" s="11" t="s">
        <v>851</v>
      </c>
      <c r="G61" s="11" t="s">
        <v>66</v>
      </c>
      <c r="H61" s="11" t="s">
        <v>287</v>
      </c>
      <c r="I61" s="11" t="s">
        <v>620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2</v>
      </c>
      <c r="Y61" s="5">
        <v>50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35">
        <v>164.27000427246094</v>
      </c>
      <c r="AG61" s="5">
        <f t="shared" si="3"/>
        <v>52</v>
      </c>
      <c r="AH61" s="35">
        <f t="shared" si="4"/>
        <v>216.27000427246094</v>
      </c>
      <c r="AI61" s="35">
        <f t="shared" si="5"/>
        <v>76.388551664522183</v>
      </c>
    </row>
    <row r="62" spans="1:35" ht="45" x14ac:dyDescent="0.25">
      <c r="A62" s="5">
        <v>9</v>
      </c>
      <c r="B62" s="11" t="s">
        <v>867</v>
      </c>
      <c r="C62" s="11" t="s">
        <v>850</v>
      </c>
      <c r="D62" s="11">
        <v>1998</v>
      </c>
      <c r="E62" s="11">
        <v>1998</v>
      </c>
      <c r="F62" s="11" t="s">
        <v>855</v>
      </c>
      <c r="G62" s="11" t="s">
        <v>58</v>
      </c>
      <c r="H62" s="11" t="s">
        <v>59</v>
      </c>
      <c r="I62" s="11" t="s">
        <v>60</v>
      </c>
      <c r="J62" s="5">
        <v>0</v>
      </c>
      <c r="K62" s="5">
        <v>2</v>
      </c>
      <c r="L62" s="5">
        <v>0</v>
      </c>
      <c r="M62" s="5">
        <v>0</v>
      </c>
      <c r="N62" s="5">
        <v>0</v>
      </c>
      <c r="O62" s="5">
        <v>0</v>
      </c>
      <c r="P62" s="5">
        <v>50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</v>
      </c>
      <c r="Y62" s="5">
        <v>2</v>
      </c>
      <c r="Z62" s="5">
        <v>0</v>
      </c>
      <c r="AA62" s="5">
        <v>0</v>
      </c>
      <c r="AB62" s="5">
        <v>2</v>
      </c>
      <c r="AC62" s="5">
        <v>0</v>
      </c>
      <c r="AD62" s="5">
        <v>0</v>
      </c>
      <c r="AE62" s="5">
        <v>2</v>
      </c>
      <c r="AF62" s="35">
        <v>162.22000122070313</v>
      </c>
      <c r="AG62" s="5">
        <f t="shared" si="3"/>
        <v>60</v>
      </c>
      <c r="AH62" s="35">
        <f t="shared" si="4"/>
        <v>222.22000122070312</v>
      </c>
      <c r="AI62" s="35">
        <f t="shared" si="5"/>
        <v>81.241334405426812</v>
      </c>
    </row>
    <row r="63" spans="1:35" ht="30" x14ac:dyDescent="0.25">
      <c r="A63" s="5">
        <v>10</v>
      </c>
      <c r="B63" s="11" t="s">
        <v>866</v>
      </c>
      <c r="C63" s="11" t="s">
        <v>865</v>
      </c>
      <c r="D63" s="11">
        <v>2001</v>
      </c>
      <c r="E63" s="11">
        <v>1998</v>
      </c>
      <c r="F63" s="11" t="s">
        <v>860</v>
      </c>
      <c r="G63" s="11" t="s">
        <v>48</v>
      </c>
      <c r="H63" s="11" t="s">
        <v>156</v>
      </c>
      <c r="I63" s="11" t="s">
        <v>157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2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2</v>
      </c>
      <c r="W63" s="5">
        <v>0</v>
      </c>
      <c r="X63" s="5">
        <v>2</v>
      </c>
      <c r="Y63" s="5">
        <v>0</v>
      </c>
      <c r="Z63" s="5">
        <v>0</v>
      </c>
      <c r="AA63" s="5">
        <v>2</v>
      </c>
      <c r="AB63" s="5">
        <v>2</v>
      </c>
      <c r="AC63" s="5">
        <v>2</v>
      </c>
      <c r="AD63" s="5">
        <v>0</v>
      </c>
      <c r="AE63" s="5">
        <v>0</v>
      </c>
      <c r="AF63" s="35">
        <v>214.58000183105469</v>
      </c>
      <c r="AG63" s="5">
        <f t="shared" si="3"/>
        <v>12</v>
      </c>
      <c r="AH63" s="35">
        <f t="shared" si="4"/>
        <v>226.58000183105469</v>
      </c>
      <c r="AI63" s="35">
        <f t="shared" si="5"/>
        <v>84.797325424632021</v>
      </c>
    </row>
    <row r="64" spans="1:35" ht="45" x14ac:dyDescent="0.25">
      <c r="A64" s="5">
        <v>11</v>
      </c>
      <c r="B64" s="11" t="s">
        <v>854</v>
      </c>
      <c r="C64" s="11" t="s">
        <v>850</v>
      </c>
      <c r="D64" s="11">
        <v>1998</v>
      </c>
      <c r="E64" s="11">
        <v>1998</v>
      </c>
      <c r="F64" s="11" t="s">
        <v>855</v>
      </c>
      <c r="G64" s="11" t="s">
        <v>115</v>
      </c>
      <c r="H64" s="11" t="s">
        <v>116</v>
      </c>
      <c r="I64" s="11" t="s">
        <v>698</v>
      </c>
      <c r="J64" s="5">
        <v>0</v>
      </c>
      <c r="K64" s="5">
        <v>0</v>
      </c>
      <c r="L64" s="5">
        <v>0</v>
      </c>
      <c r="M64" s="5">
        <v>0</v>
      </c>
      <c r="N64" s="5">
        <v>2</v>
      </c>
      <c r="O64" s="5">
        <v>0</v>
      </c>
      <c r="P64" s="5">
        <v>0</v>
      </c>
      <c r="Q64" s="5">
        <v>0</v>
      </c>
      <c r="R64" s="5">
        <v>0</v>
      </c>
      <c r="S64" s="5">
        <v>2</v>
      </c>
      <c r="T64" s="5">
        <v>0</v>
      </c>
      <c r="U64" s="5">
        <v>0</v>
      </c>
      <c r="V64" s="5">
        <v>2</v>
      </c>
      <c r="W64" s="5">
        <v>0</v>
      </c>
      <c r="X64" s="5">
        <v>2</v>
      </c>
      <c r="Y64" s="5">
        <v>50</v>
      </c>
      <c r="Z64" s="5">
        <v>50</v>
      </c>
      <c r="AA64" s="5">
        <v>0</v>
      </c>
      <c r="AB64" s="5">
        <v>2</v>
      </c>
      <c r="AC64" s="5">
        <v>0</v>
      </c>
      <c r="AD64" s="5">
        <v>0</v>
      </c>
      <c r="AE64" s="5">
        <v>0</v>
      </c>
      <c r="AF64" s="35">
        <v>220.94999694824219</v>
      </c>
      <c r="AG64" s="5">
        <f t="shared" si="3"/>
        <v>110</v>
      </c>
      <c r="AH64" s="35">
        <f t="shared" si="4"/>
        <v>330.94999694824219</v>
      </c>
      <c r="AI64" s="35">
        <f t="shared" si="5"/>
        <v>169.92088353378671</v>
      </c>
    </row>
    <row r="65" spans="1:35" ht="75" x14ac:dyDescent="0.25">
      <c r="A65" s="5">
        <v>12</v>
      </c>
      <c r="B65" s="11" t="s">
        <v>868</v>
      </c>
      <c r="C65" s="11" t="s">
        <v>869</v>
      </c>
      <c r="D65" s="11">
        <v>2002</v>
      </c>
      <c r="E65" s="11">
        <v>2000</v>
      </c>
      <c r="F65" s="11" t="s">
        <v>855</v>
      </c>
      <c r="G65" s="11" t="s">
        <v>24</v>
      </c>
      <c r="H65" s="11" t="s">
        <v>25</v>
      </c>
      <c r="I65" s="11" t="s">
        <v>574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2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/>
      <c r="X65" s="5"/>
      <c r="Y65" s="5"/>
      <c r="Z65" s="5"/>
      <c r="AA65" s="5"/>
      <c r="AB65" s="5"/>
      <c r="AC65" s="5"/>
      <c r="AD65" s="5"/>
      <c r="AE65" s="5"/>
      <c r="AF65" s="35"/>
      <c r="AG65" s="5">
        <f t="shared" si="3"/>
        <v>2</v>
      </c>
      <c r="AH65" s="35" t="s">
        <v>847</v>
      </c>
      <c r="AI65" s="35" t="str">
        <f t="shared" si="5"/>
        <v/>
      </c>
    </row>
    <row r="66" spans="1:35" ht="90" x14ac:dyDescent="0.25">
      <c r="A66" s="5">
        <v>13</v>
      </c>
      <c r="B66" s="11" t="s">
        <v>864</v>
      </c>
      <c r="C66" s="11" t="s">
        <v>865</v>
      </c>
      <c r="D66" s="11">
        <v>2001</v>
      </c>
      <c r="E66" s="11">
        <v>1998</v>
      </c>
      <c r="F66" s="11" t="s">
        <v>860</v>
      </c>
      <c r="G66" s="11" t="s">
        <v>80</v>
      </c>
      <c r="H66" s="11" t="s">
        <v>592</v>
      </c>
      <c r="I66" s="11" t="s">
        <v>593</v>
      </c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35"/>
      <c r="AG66" s="5">
        <f t="shared" si="3"/>
        <v>0</v>
      </c>
      <c r="AH66" s="35" t="s">
        <v>846</v>
      </c>
      <c r="AI66" s="35" t="str">
        <f t="shared" si="5"/>
        <v/>
      </c>
    </row>
    <row r="68" spans="1:35" ht="18.75" x14ac:dyDescent="0.25">
      <c r="A68" s="15" t="s">
        <v>883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35" x14ac:dyDescent="0.25">
      <c r="A69" s="22" t="s">
        <v>837</v>
      </c>
      <c r="B69" s="22" t="s">
        <v>1</v>
      </c>
      <c r="C69" s="22" t="s">
        <v>2</v>
      </c>
      <c r="D69" s="22" t="s">
        <v>475</v>
      </c>
      <c r="E69" s="22" t="s">
        <v>476</v>
      </c>
      <c r="F69" s="22" t="s">
        <v>3</v>
      </c>
      <c r="G69" s="22" t="s">
        <v>4</v>
      </c>
      <c r="H69" s="22" t="s">
        <v>5</v>
      </c>
      <c r="I69" s="22" t="s">
        <v>6</v>
      </c>
      <c r="J69" s="22">
        <v>1</v>
      </c>
      <c r="K69" s="22">
        <v>2</v>
      </c>
      <c r="L69" s="22">
        <v>3</v>
      </c>
      <c r="M69" s="22">
        <v>4</v>
      </c>
      <c r="N69" s="22">
        <v>5</v>
      </c>
      <c r="O69" s="22">
        <v>6</v>
      </c>
      <c r="P69" s="22">
        <v>7</v>
      </c>
      <c r="Q69" s="22">
        <v>8</v>
      </c>
      <c r="R69" s="22">
        <v>9</v>
      </c>
      <c r="S69" s="22">
        <v>10</v>
      </c>
      <c r="T69" s="22">
        <v>11</v>
      </c>
      <c r="U69" s="22">
        <v>12</v>
      </c>
      <c r="V69" s="22">
        <v>13</v>
      </c>
      <c r="W69" s="22">
        <v>14</v>
      </c>
      <c r="X69" s="22">
        <v>15</v>
      </c>
      <c r="Y69" s="22">
        <v>16</v>
      </c>
      <c r="Z69" s="22">
        <v>17</v>
      </c>
      <c r="AA69" s="22">
        <v>18</v>
      </c>
      <c r="AB69" s="22">
        <v>19</v>
      </c>
      <c r="AC69" s="22">
        <v>20</v>
      </c>
      <c r="AD69" s="22">
        <v>21</v>
      </c>
      <c r="AE69" s="22">
        <v>22</v>
      </c>
      <c r="AF69" s="22" t="s">
        <v>840</v>
      </c>
      <c r="AG69" s="22" t="s">
        <v>841</v>
      </c>
      <c r="AH69" s="22" t="s">
        <v>842</v>
      </c>
      <c r="AI69" s="22" t="s">
        <v>845</v>
      </c>
    </row>
    <row r="70" spans="1:3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60" x14ac:dyDescent="0.25">
      <c r="A71" s="32">
        <v>1</v>
      </c>
      <c r="B71" s="33" t="s">
        <v>307</v>
      </c>
      <c r="C71" s="33">
        <v>1998</v>
      </c>
      <c r="D71" s="33">
        <v>1998</v>
      </c>
      <c r="E71" s="33">
        <v>1998</v>
      </c>
      <c r="F71" s="33" t="s">
        <v>179</v>
      </c>
      <c r="G71" s="33" t="s">
        <v>308</v>
      </c>
      <c r="H71" s="33" t="s">
        <v>309</v>
      </c>
      <c r="I71" s="33" t="s">
        <v>310</v>
      </c>
      <c r="J71" s="32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0</v>
      </c>
      <c r="AE71" s="32">
        <v>0</v>
      </c>
      <c r="AF71" s="34">
        <v>115.13999938964844</v>
      </c>
      <c r="AG71" s="32">
        <f t="shared" ref="AG71:AG92" si="6">SUM(J71:AE71)</f>
        <v>0</v>
      </c>
      <c r="AH71" s="34">
        <f t="shared" ref="AH71:AH92" si="7">AF71+AG71</f>
        <v>115.13999938964844</v>
      </c>
      <c r="AI71" s="34">
        <f t="shared" ref="AI71:AI92" si="8">IF( AND(ISNUMBER(AH$71),ISNUMBER(AH71)),(AH71-AH$71)/AH$71*100,"")</f>
        <v>0</v>
      </c>
    </row>
    <row r="72" spans="1:35" ht="90" x14ac:dyDescent="0.25">
      <c r="A72" s="5">
        <v>2</v>
      </c>
      <c r="B72" s="11" t="s">
        <v>430</v>
      </c>
      <c r="C72" s="11">
        <v>2001</v>
      </c>
      <c r="D72" s="11">
        <v>2001</v>
      </c>
      <c r="E72" s="11">
        <v>2001</v>
      </c>
      <c r="F72" s="11" t="s">
        <v>17</v>
      </c>
      <c r="G72" s="11" t="s">
        <v>431</v>
      </c>
      <c r="H72" s="11" t="s">
        <v>432</v>
      </c>
      <c r="I72" s="11" t="s">
        <v>433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2</v>
      </c>
      <c r="U72" s="5">
        <v>0</v>
      </c>
      <c r="V72" s="5">
        <v>2</v>
      </c>
      <c r="W72" s="5">
        <v>2</v>
      </c>
      <c r="X72" s="5">
        <v>2</v>
      </c>
      <c r="Y72" s="5">
        <v>0</v>
      </c>
      <c r="Z72" s="5">
        <v>0</v>
      </c>
      <c r="AA72" s="5">
        <v>2</v>
      </c>
      <c r="AB72" s="5">
        <v>0</v>
      </c>
      <c r="AC72" s="5">
        <v>0</v>
      </c>
      <c r="AD72" s="5">
        <v>0</v>
      </c>
      <c r="AE72" s="5">
        <v>0</v>
      </c>
      <c r="AF72" s="35">
        <v>117.01999664306641</v>
      </c>
      <c r="AG72" s="5">
        <f t="shared" si="6"/>
        <v>10</v>
      </c>
      <c r="AH72" s="35">
        <f t="shared" si="7"/>
        <v>127.01999664306641</v>
      </c>
      <c r="AI72" s="35">
        <f t="shared" si="8"/>
        <v>10.317871561918759</v>
      </c>
    </row>
    <row r="73" spans="1:35" ht="60" x14ac:dyDescent="0.25">
      <c r="A73" s="5">
        <v>2</v>
      </c>
      <c r="B73" s="11" t="s">
        <v>360</v>
      </c>
      <c r="C73" s="11">
        <v>1998</v>
      </c>
      <c r="D73" s="11">
        <v>1998</v>
      </c>
      <c r="E73" s="11">
        <v>1998</v>
      </c>
      <c r="F73" s="11" t="s">
        <v>17</v>
      </c>
      <c r="G73" s="11" t="s">
        <v>92</v>
      </c>
      <c r="H73" s="11" t="s">
        <v>361</v>
      </c>
      <c r="I73" s="11" t="s">
        <v>362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2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35">
        <v>125.01999664306641</v>
      </c>
      <c r="AG73" s="5">
        <f t="shared" si="6"/>
        <v>2</v>
      </c>
      <c r="AH73" s="35">
        <f t="shared" si="7"/>
        <v>127.01999664306641</v>
      </c>
      <c r="AI73" s="35">
        <f t="shared" si="8"/>
        <v>10.317871561918759</v>
      </c>
    </row>
    <row r="74" spans="1:35" ht="60" x14ac:dyDescent="0.25">
      <c r="A74" s="5">
        <v>4</v>
      </c>
      <c r="B74" s="11" t="s">
        <v>195</v>
      </c>
      <c r="C74" s="11">
        <v>1999</v>
      </c>
      <c r="D74" s="11">
        <v>1999</v>
      </c>
      <c r="E74" s="11">
        <v>1999</v>
      </c>
      <c r="F74" s="11" t="s">
        <v>17</v>
      </c>
      <c r="G74" s="11" t="s">
        <v>196</v>
      </c>
      <c r="H74" s="11" t="s">
        <v>197</v>
      </c>
      <c r="I74" s="11" t="s">
        <v>198</v>
      </c>
      <c r="J74" s="5">
        <v>0</v>
      </c>
      <c r="K74" s="5">
        <v>0</v>
      </c>
      <c r="L74" s="5">
        <v>0</v>
      </c>
      <c r="M74" s="5">
        <v>0</v>
      </c>
      <c r="N74" s="5">
        <v>2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2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0</v>
      </c>
      <c r="AF74" s="35">
        <v>124.18000030517578</v>
      </c>
      <c r="AG74" s="5">
        <f t="shared" si="6"/>
        <v>4</v>
      </c>
      <c r="AH74" s="35">
        <f t="shared" si="7"/>
        <v>128.18000030517578</v>
      </c>
      <c r="AI74" s="35">
        <f t="shared" si="8"/>
        <v>11.325343915799685</v>
      </c>
    </row>
    <row r="75" spans="1:35" ht="75" x14ac:dyDescent="0.25">
      <c r="A75" s="5">
        <v>5</v>
      </c>
      <c r="B75" s="11" t="s">
        <v>228</v>
      </c>
      <c r="C75" s="11">
        <v>1998</v>
      </c>
      <c r="D75" s="11">
        <v>1998</v>
      </c>
      <c r="E75" s="11">
        <v>1998</v>
      </c>
      <c r="F75" s="11" t="s">
        <v>17</v>
      </c>
      <c r="G75" s="11" t="s">
        <v>66</v>
      </c>
      <c r="H75" s="11" t="s">
        <v>229</v>
      </c>
      <c r="I75" s="11" t="s">
        <v>68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2</v>
      </c>
      <c r="Z75" s="5">
        <v>0</v>
      </c>
      <c r="AA75" s="5">
        <v>2</v>
      </c>
      <c r="AB75" s="5">
        <v>2</v>
      </c>
      <c r="AC75" s="5">
        <v>0</v>
      </c>
      <c r="AD75" s="5">
        <v>2</v>
      </c>
      <c r="AE75" s="5">
        <v>0</v>
      </c>
      <c r="AF75" s="35">
        <v>120.80999755859375</v>
      </c>
      <c r="AG75" s="5">
        <f t="shared" si="6"/>
        <v>8</v>
      </c>
      <c r="AH75" s="35">
        <f t="shared" si="7"/>
        <v>128.80999755859375</v>
      </c>
      <c r="AI75" s="35">
        <f t="shared" si="8"/>
        <v>11.87250151242775</v>
      </c>
    </row>
    <row r="76" spans="1:35" ht="45" x14ac:dyDescent="0.25">
      <c r="A76" s="5" t="s">
        <v>543</v>
      </c>
      <c r="B76" s="11" t="s">
        <v>238</v>
      </c>
      <c r="C76" s="11">
        <v>1999</v>
      </c>
      <c r="D76" s="11">
        <v>1999</v>
      </c>
      <c r="E76" s="11">
        <v>1999</v>
      </c>
      <c r="F76" s="11" t="s">
        <v>17</v>
      </c>
      <c r="G76" s="11" t="s">
        <v>172</v>
      </c>
      <c r="H76" s="11" t="s">
        <v>173</v>
      </c>
      <c r="I76" s="11" t="s">
        <v>174</v>
      </c>
      <c r="J76" s="5">
        <v>0</v>
      </c>
      <c r="K76" s="5">
        <v>0</v>
      </c>
      <c r="L76" s="5">
        <v>2</v>
      </c>
      <c r="M76" s="5">
        <v>0</v>
      </c>
      <c r="N76" s="5">
        <v>2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2</v>
      </c>
      <c r="Z76" s="5">
        <v>0</v>
      </c>
      <c r="AA76" s="5">
        <v>0</v>
      </c>
      <c r="AB76" s="5">
        <v>2</v>
      </c>
      <c r="AC76" s="5">
        <v>0</v>
      </c>
      <c r="AD76" s="5">
        <v>0</v>
      </c>
      <c r="AE76" s="5">
        <v>0</v>
      </c>
      <c r="AF76" s="35">
        <v>124.30000305175781</v>
      </c>
      <c r="AG76" s="5">
        <f t="shared" si="6"/>
        <v>8</v>
      </c>
      <c r="AH76" s="35">
        <f t="shared" si="7"/>
        <v>132.30000305175781</v>
      </c>
      <c r="AI76" s="35">
        <f t="shared" si="8"/>
        <v>14.903598882294359</v>
      </c>
    </row>
    <row r="77" spans="1:35" ht="45" x14ac:dyDescent="0.25">
      <c r="A77" s="5" t="s">
        <v>543</v>
      </c>
      <c r="B77" s="11" t="s">
        <v>399</v>
      </c>
      <c r="C77" s="11">
        <v>2000</v>
      </c>
      <c r="D77" s="11">
        <v>2000</v>
      </c>
      <c r="E77" s="11">
        <v>2000</v>
      </c>
      <c r="F77" s="11" t="s">
        <v>17</v>
      </c>
      <c r="G77" s="11" t="s">
        <v>172</v>
      </c>
      <c r="H77" s="11" t="s">
        <v>173</v>
      </c>
      <c r="I77" s="11" t="s">
        <v>174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2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2</v>
      </c>
      <c r="Y77" s="5">
        <v>0</v>
      </c>
      <c r="Z77" s="5">
        <v>0</v>
      </c>
      <c r="AA77" s="5">
        <v>0</v>
      </c>
      <c r="AB77" s="5">
        <v>2</v>
      </c>
      <c r="AC77" s="5">
        <v>0</v>
      </c>
      <c r="AD77" s="5">
        <v>0</v>
      </c>
      <c r="AE77" s="5">
        <v>0</v>
      </c>
      <c r="AF77" s="35">
        <v>129.91999816894531</v>
      </c>
      <c r="AG77" s="5">
        <f t="shared" si="6"/>
        <v>6</v>
      </c>
      <c r="AH77" s="35">
        <f t="shared" si="7"/>
        <v>135.91999816894531</v>
      </c>
      <c r="AI77" s="35">
        <f t="shared" si="8"/>
        <v>18.047593268586624</v>
      </c>
    </row>
    <row r="78" spans="1:35" ht="60" x14ac:dyDescent="0.25">
      <c r="A78" s="5">
        <v>6</v>
      </c>
      <c r="B78" s="11" t="s">
        <v>462</v>
      </c>
      <c r="C78" s="11">
        <v>2000</v>
      </c>
      <c r="D78" s="11">
        <v>2000</v>
      </c>
      <c r="E78" s="11">
        <v>2000</v>
      </c>
      <c r="F78" s="11" t="s">
        <v>179</v>
      </c>
      <c r="G78" s="11" t="s">
        <v>308</v>
      </c>
      <c r="H78" s="11" t="s">
        <v>309</v>
      </c>
      <c r="I78" s="11" t="s">
        <v>310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2</v>
      </c>
      <c r="T78" s="5">
        <v>0</v>
      </c>
      <c r="U78" s="5">
        <v>0</v>
      </c>
      <c r="V78" s="5">
        <v>0</v>
      </c>
      <c r="W78" s="5">
        <v>2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35">
        <v>132.08000183105469</v>
      </c>
      <c r="AG78" s="5">
        <f t="shared" si="6"/>
        <v>4</v>
      </c>
      <c r="AH78" s="35">
        <f t="shared" si="7"/>
        <v>136.08000183105469</v>
      </c>
      <c r="AI78" s="35">
        <f t="shared" si="8"/>
        <v>18.186557714441715</v>
      </c>
    </row>
    <row r="79" spans="1:35" ht="45" x14ac:dyDescent="0.25">
      <c r="A79" s="5">
        <v>7</v>
      </c>
      <c r="B79" s="11" t="s">
        <v>340</v>
      </c>
      <c r="C79" s="11">
        <v>2003</v>
      </c>
      <c r="D79" s="11">
        <v>2003</v>
      </c>
      <c r="E79" s="11">
        <v>2003</v>
      </c>
      <c r="F79" s="11" t="s">
        <v>17</v>
      </c>
      <c r="G79" s="11" t="s">
        <v>71</v>
      </c>
      <c r="H79" s="11" t="s">
        <v>72</v>
      </c>
      <c r="I79" s="11" t="s">
        <v>73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2</v>
      </c>
      <c r="X79" s="5">
        <v>0</v>
      </c>
      <c r="Y79" s="5">
        <v>0</v>
      </c>
      <c r="Z79" s="5">
        <v>0</v>
      </c>
      <c r="AA79" s="5">
        <v>2</v>
      </c>
      <c r="AB79" s="5">
        <v>0</v>
      </c>
      <c r="AC79" s="5">
        <v>0</v>
      </c>
      <c r="AD79" s="5">
        <v>0</v>
      </c>
      <c r="AE79" s="5">
        <v>0</v>
      </c>
      <c r="AF79" s="35">
        <v>140.58999633789062</v>
      </c>
      <c r="AG79" s="5">
        <f t="shared" si="6"/>
        <v>4</v>
      </c>
      <c r="AH79" s="35">
        <f t="shared" si="7"/>
        <v>144.58999633789062</v>
      </c>
      <c r="AI79" s="35">
        <f t="shared" si="8"/>
        <v>25.577555240885179</v>
      </c>
    </row>
    <row r="80" spans="1:35" ht="75" x14ac:dyDescent="0.25">
      <c r="A80" s="5">
        <v>8</v>
      </c>
      <c r="B80" s="11" t="s">
        <v>368</v>
      </c>
      <c r="C80" s="11">
        <v>2001</v>
      </c>
      <c r="D80" s="11">
        <v>2001</v>
      </c>
      <c r="E80" s="11">
        <v>2001</v>
      </c>
      <c r="F80" s="11" t="s">
        <v>17</v>
      </c>
      <c r="G80" s="11" t="s">
        <v>100</v>
      </c>
      <c r="H80" s="11" t="s">
        <v>369</v>
      </c>
      <c r="I80" s="11" t="s">
        <v>370</v>
      </c>
      <c r="J80" s="5">
        <v>2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2</v>
      </c>
      <c r="X80" s="5">
        <v>2</v>
      </c>
      <c r="Y80" s="5">
        <v>0</v>
      </c>
      <c r="Z80" s="5">
        <v>0</v>
      </c>
      <c r="AA80" s="5">
        <v>0</v>
      </c>
      <c r="AB80" s="5">
        <v>2</v>
      </c>
      <c r="AC80" s="5">
        <v>0</v>
      </c>
      <c r="AD80" s="5">
        <v>0</v>
      </c>
      <c r="AE80" s="5">
        <v>2</v>
      </c>
      <c r="AF80" s="35">
        <v>135.69000244140625</v>
      </c>
      <c r="AG80" s="5">
        <f t="shared" si="6"/>
        <v>10</v>
      </c>
      <c r="AH80" s="35">
        <f t="shared" si="7"/>
        <v>145.69000244140625</v>
      </c>
      <c r="AI80" s="35">
        <f t="shared" si="8"/>
        <v>26.532919240665194</v>
      </c>
    </row>
    <row r="81" spans="1:35" ht="90" x14ac:dyDescent="0.25">
      <c r="A81" s="5">
        <v>9</v>
      </c>
      <c r="B81" s="11" t="s">
        <v>183</v>
      </c>
      <c r="C81" s="11">
        <v>1998</v>
      </c>
      <c r="D81" s="11">
        <v>1998</v>
      </c>
      <c r="E81" s="11">
        <v>1998</v>
      </c>
      <c r="F81" s="11" t="s">
        <v>17</v>
      </c>
      <c r="G81" s="11" t="s">
        <v>35</v>
      </c>
      <c r="H81" s="11" t="s">
        <v>184</v>
      </c>
      <c r="I81" s="11" t="s">
        <v>185</v>
      </c>
      <c r="J81" s="5">
        <v>0</v>
      </c>
      <c r="K81" s="5">
        <v>2</v>
      </c>
      <c r="L81" s="5">
        <v>2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2</v>
      </c>
      <c r="S81" s="5">
        <v>0</v>
      </c>
      <c r="T81" s="5">
        <v>0</v>
      </c>
      <c r="U81" s="5">
        <v>0</v>
      </c>
      <c r="V81" s="5">
        <v>0</v>
      </c>
      <c r="W81" s="5">
        <v>2</v>
      </c>
      <c r="X81" s="5">
        <v>2</v>
      </c>
      <c r="Y81" s="5">
        <v>2</v>
      </c>
      <c r="Z81" s="5">
        <v>0</v>
      </c>
      <c r="AA81" s="5">
        <v>0</v>
      </c>
      <c r="AB81" s="5">
        <v>2</v>
      </c>
      <c r="AC81" s="5">
        <v>0</v>
      </c>
      <c r="AD81" s="5">
        <v>2</v>
      </c>
      <c r="AE81" s="5">
        <v>0</v>
      </c>
      <c r="AF81" s="35">
        <v>137.02000427246094</v>
      </c>
      <c r="AG81" s="5">
        <f t="shared" si="6"/>
        <v>16</v>
      </c>
      <c r="AH81" s="35">
        <f t="shared" si="7"/>
        <v>153.02000427246094</v>
      </c>
      <c r="AI81" s="35">
        <f t="shared" si="8"/>
        <v>32.899083796780069</v>
      </c>
    </row>
    <row r="82" spans="1:35" ht="30" x14ac:dyDescent="0.25">
      <c r="A82" s="5">
        <v>10</v>
      </c>
      <c r="B82" s="11" t="s">
        <v>347</v>
      </c>
      <c r="C82" s="11">
        <v>1998</v>
      </c>
      <c r="D82" s="11">
        <v>1998</v>
      </c>
      <c r="E82" s="11">
        <v>1998</v>
      </c>
      <c r="F82" s="11" t="s">
        <v>17</v>
      </c>
      <c r="G82" s="11" t="s">
        <v>100</v>
      </c>
      <c r="H82" s="11" t="s">
        <v>111</v>
      </c>
      <c r="I82" s="11" t="s">
        <v>348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2</v>
      </c>
      <c r="R82" s="5">
        <v>0</v>
      </c>
      <c r="S82" s="5">
        <v>0</v>
      </c>
      <c r="T82" s="5">
        <v>0</v>
      </c>
      <c r="U82" s="5">
        <v>0</v>
      </c>
      <c r="V82" s="5">
        <v>2</v>
      </c>
      <c r="W82" s="5">
        <v>0</v>
      </c>
      <c r="X82" s="5">
        <v>2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35">
        <v>149.11000061035156</v>
      </c>
      <c r="AG82" s="5">
        <f t="shared" si="6"/>
        <v>6</v>
      </c>
      <c r="AH82" s="35">
        <f t="shared" si="7"/>
        <v>155.11000061035156</v>
      </c>
      <c r="AI82" s="35">
        <f t="shared" si="8"/>
        <v>34.71426214398312</v>
      </c>
    </row>
    <row r="83" spans="1:35" ht="45" x14ac:dyDescent="0.25">
      <c r="A83" s="5">
        <v>11</v>
      </c>
      <c r="B83" s="11" t="s">
        <v>136</v>
      </c>
      <c r="C83" s="11">
        <v>1999</v>
      </c>
      <c r="D83" s="11">
        <v>1999</v>
      </c>
      <c r="E83" s="11">
        <v>1999</v>
      </c>
      <c r="F83" s="11">
        <v>1</v>
      </c>
      <c r="G83" s="11" t="s">
        <v>35</v>
      </c>
      <c r="H83" s="11" t="s">
        <v>36</v>
      </c>
      <c r="I83" s="11" t="s">
        <v>137</v>
      </c>
      <c r="J83" s="5">
        <v>0</v>
      </c>
      <c r="K83" s="5">
        <v>0</v>
      </c>
      <c r="L83" s="5">
        <v>2</v>
      </c>
      <c r="M83" s="5">
        <v>0</v>
      </c>
      <c r="N83" s="5">
        <v>0</v>
      </c>
      <c r="O83" s="5">
        <v>0</v>
      </c>
      <c r="P83" s="5">
        <v>0</v>
      </c>
      <c r="Q83" s="5">
        <v>2</v>
      </c>
      <c r="R83" s="5">
        <v>0</v>
      </c>
      <c r="S83" s="5">
        <v>0</v>
      </c>
      <c r="T83" s="5">
        <v>0</v>
      </c>
      <c r="U83" s="5">
        <v>0</v>
      </c>
      <c r="V83" s="5">
        <v>2</v>
      </c>
      <c r="W83" s="5">
        <v>2</v>
      </c>
      <c r="X83" s="5">
        <v>0</v>
      </c>
      <c r="Y83" s="5">
        <v>0</v>
      </c>
      <c r="Z83" s="5">
        <v>0</v>
      </c>
      <c r="AA83" s="5">
        <v>0</v>
      </c>
      <c r="AB83" s="5">
        <v>2</v>
      </c>
      <c r="AC83" s="5">
        <v>0</v>
      </c>
      <c r="AD83" s="5">
        <v>2</v>
      </c>
      <c r="AE83" s="5">
        <v>0</v>
      </c>
      <c r="AF83" s="35">
        <v>150.13999938964844</v>
      </c>
      <c r="AG83" s="5">
        <f t="shared" si="6"/>
        <v>12</v>
      </c>
      <c r="AH83" s="35">
        <f t="shared" si="7"/>
        <v>162.13999938964844</v>
      </c>
      <c r="AI83" s="35">
        <f t="shared" si="8"/>
        <v>40.819871677214451</v>
      </c>
    </row>
    <row r="84" spans="1:35" ht="30" x14ac:dyDescent="0.25">
      <c r="A84" s="5">
        <v>12</v>
      </c>
      <c r="B84" s="11" t="s">
        <v>338</v>
      </c>
      <c r="C84" s="11">
        <v>2002</v>
      </c>
      <c r="D84" s="11">
        <v>2002</v>
      </c>
      <c r="E84" s="11">
        <v>2002</v>
      </c>
      <c r="F84" s="11">
        <v>1</v>
      </c>
      <c r="G84" s="11" t="s">
        <v>48</v>
      </c>
      <c r="H84" s="11" t="s">
        <v>156</v>
      </c>
      <c r="I84" s="11" t="s">
        <v>157</v>
      </c>
      <c r="J84" s="5">
        <v>0</v>
      </c>
      <c r="K84" s="5">
        <v>0</v>
      </c>
      <c r="L84" s="5">
        <v>0</v>
      </c>
      <c r="M84" s="5">
        <v>0</v>
      </c>
      <c r="N84" s="5">
        <v>2</v>
      </c>
      <c r="O84" s="5">
        <v>0</v>
      </c>
      <c r="P84" s="5">
        <v>0</v>
      </c>
      <c r="Q84" s="5">
        <v>0</v>
      </c>
      <c r="R84" s="5">
        <v>0</v>
      </c>
      <c r="S84" s="5">
        <v>2</v>
      </c>
      <c r="T84" s="5">
        <v>0</v>
      </c>
      <c r="U84" s="5">
        <v>2</v>
      </c>
      <c r="V84" s="5">
        <v>0</v>
      </c>
      <c r="W84" s="5">
        <v>0</v>
      </c>
      <c r="X84" s="5">
        <v>2</v>
      </c>
      <c r="Y84" s="5">
        <v>0</v>
      </c>
      <c r="Z84" s="5">
        <v>0</v>
      </c>
      <c r="AA84" s="5">
        <v>0</v>
      </c>
      <c r="AB84" s="5">
        <v>2</v>
      </c>
      <c r="AC84" s="5">
        <v>0</v>
      </c>
      <c r="AD84" s="5">
        <v>2</v>
      </c>
      <c r="AE84" s="5">
        <v>0</v>
      </c>
      <c r="AF84" s="35">
        <v>168.52999877929687</v>
      </c>
      <c r="AG84" s="5">
        <f t="shared" si="6"/>
        <v>12</v>
      </c>
      <c r="AH84" s="35">
        <f t="shared" si="7"/>
        <v>180.52999877929687</v>
      </c>
      <c r="AI84" s="35">
        <f t="shared" si="8"/>
        <v>56.791731575714486</v>
      </c>
    </row>
    <row r="85" spans="1:35" ht="60" x14ac:dyDescent="0.25">
      <c r="A85" s="5">
        <v>13</v>
      </c>
      <c r="B85" s="11" t="s">
        <v>265</v>
      </c>
      <c r="C85" s="11">
        <v>1999</v>
      </c>
      <c r="D85" s="11">
        <v>1999</v>
      </c>
      <c r="E85" s="11">
        <v>1999</v>
      </c>
      <c r="F85" s="11" t="s">
        <v>17</v>
      </c>
      <c r="G85" s="11" t="s">
        <v>100</v>
      </c>
      <c r="H85" s="11" t="s">
        <v>266</v>
      </c>
      <c r="I85" s="11" t="s">
        <v>267</v>
      </c>
      <c r="J85" s="5">
        <v>2</v>
      </c>
      <c r="K85" s="5">
        <v>0</v>
      </c>
      <c r="L85" s="5">
        <v>2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2</v>
      </c>
      <c r="X85" s="5">
        <v>2</v>
      </c>
      <c r="Y85" s="5">
        <v>0</v>
      </c>
      <c r="Z85" s="5">
        <v>2</v>
      </c>
      <c r="AA85" s="5">
        <v>0</v>
      </c>
      <c r="AB85" s="5">
        <v>50</v>
      </c>
      <c r="AC85" s="5">
        <v>0</v>
      </c>
      <c r="AD85" s="5">
        <v>2</v>
      </c>
      <c r="AE85" s="5">
        <v>0</v>
      </c>
      <c r="AF85" s="35">
        <v>125.41000366210937</v>
      </c>
      <c r="AG85" s="5">
        <f t="shared" si="6"/>
        <v>62</v>
      </c>
      <c r="AH85" s="35">
        <f t="shared" si="7"/>
        <v>187.41000366210937</v>
      </c>
      <c r="AI85" s="35">
        <f t="shared" si="8"/>
        <v>62.76707022369353</v>
      </c>
    </row>
    <row r="86" spans="1:35" ht="45" x14ac:dyDescent="0.25">
      <c r="A86" s="5">
        <v>14</v>
      </c>
      <c r="B86" s="11" t="s">
        <v>249</v>
      </c>
      <c r="C86" s="11">
        <v>1998</v>
      </c>
      <c r="D86" s="11">
        <v>1998</v>
      </c>
      <c r="E86" s="11">
        <v>1998</v>
      </c>
      <c r="F86" s="11">
        <v>1</v>
      </c>
      <c r="G86" s="11" t="s">
        <v>115</v>
      </c>
      <c r="H86" s="11" t="s">
        <v>116</v>
      </c>
      <c r="I86" s="11" t="s">
        <v>117</v>
      </c>
      <c r="J86" s="5">
        <v>0</v>
      </c>
      <c r="K86" s="5">
        <v>0</v>
      </c>
      <c r="L86" s="5">
        <v>0</v>
      </c>
      <c r="M86" s="5">
        <v>0</v>
      </c>
      <c r="N86" s="5">
        <v>2</v>
      </c>
      <c r="O86" s="5">
        <v>2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2</v>
      </c>
      <c r="V86" s="5">
        <v>0</v>
      </c>
      <c r="W86" s="5">
        <v>2</v>
      </c>
      <c r="X86" s="5">
        <v>0</v>
      </c>
      <c r="Y86" s="5">
        <v>2</v>
      </c>
      <c r="Z86" s="5">
        <v>0</v>
      </c>
      <c r="AA86" s="5">
        <v>0</v>
      </c>
      <c r="AB86" s="5">
        <v>2</v>
      </c>
      <c r="AC86" s="5">
        <v>2</v>
      </c>
      <c r="AD86" s="5">
        <v>0</v>
      </c>
      <c r="AE86" s="5">
        <v>0</v>
      </c>
      <c r="AF86" s="35">
        <v>176.05000305175781</v>
      </c>
      <c r="AG86" s="5">
        <f t="shared" si="6"/>
        <v>14</v>
      </c>
      <c r="AH86" s="35">
        <f t="shared" si="7"/>
        <v>190.05000305175781</v>
      </c>
      <c r="AI86" s="35">
        <f t="shared" si="8"/>
        <v>65.059930570786577</v>
      </c>
    </row>
    <row r="87" spans="1:35" ht="45" x14ac:dyDescent="0.25">
      <c r="A87" s="5">
        <v>15</v>
      </c>
      <c r="B87" s="11" t="s">
        <v>326</v>
      </c>
      <c r="C87" s="11">
        <v>2000</v>
      </c>
      <c r="D87" s="11">
        <v>2000</v>
      </c>
      <c r="E87" s="11">
        <v>2000</v>
      </c>
      <c r="F87" s="11" t="s">
        <v>17</v>
      </c>
      <c r="G87" s="11" t="s">
        <v>196</v>
      </c>
      <c r="H87" s="11" t="s">
        <v>327</v>
      </c>
      <c r="I87" s="11" t="s">
        <v>328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2</v>
      </c>
      <c r="T87" s="5">
        <v>0</v>
      </c>
      <c r="U87" s="5">
        <v>0</v>
      </c>
      <c r="V87" s="5">
        <v>2</v>
      </c>
      <c r="W87" s="5">
        <v>2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35">
        <v>191.5</v>
      </c>
      <c r="AG87" s="5">
        <f t="shared" si="6"/>
        <v>6</v>
      </c>
      <c r="AH87" s="35">
        <f t="shared" si="7"/>
        <v>197.5</v>
      </c>
      <c r="AI87" s="35">
        <f t="shared" si="8"/>
        <v>71.530311835103305</v>
      </c>
    </row>
    <row r="88" spans="1:35" ht="45" x14ac:dyDescent="0.25">
      <c r="A88" s="5">
        <v>16</v>
      </c>
      <c r="B88" s="11" t="s">
        <v>240</v>
      </c>
      <c r="C88" s="11">
        <v>2001</v>
      </c>
      <c r="D88" s="11">
        <v>2001</v>
      </c>
      <c r="E88" s="11">
        <v>2001</v>
      </c>
      <c r="F88" s="11" t="s">
        <v>17</v>
      </c>
      <c r="G88" s="11" t="s">
        <v>43</v>
      </c>
      <c r="H88" s="11" t="s">
        <v>44</v>
      </c>
      <c r="I88" s="11" t="s">
        <v>89</v>
      </c>
      <c r="J88" s="5">
        <v>0</v>
      </c>
      <c r="K88" s="5">
        <v>2</v>
      </c>
      <c r="L88" s="5">
        <v>2</v>
      </c>
      <c r="M88" s="5">
        <v>0</v>
      </c>
      <c r="N88" s="5">
        <v>2</v>
      </c>
      <c r="O88" s="5">
        <v>0</v>
      </c>
      <c r="P88" s="5">
        <v>0</v>
      </c>
      <c r="Q88" s="5">
        <v>0</v>
      </c>
      <c r="R88" s="5">
        <v>0</v>
      </c>
      <c r="S88" s="5">
        <v>50</v>
      </c>
      <c r="T88" s="5">
        <v>2</v>
      </c>
      <c r="U88" s="5">
        <v>2</v>
      </c>
      <c r="V88" s="5">
        <v>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2</v>
      </c>
      <c r="AE88" s="5">
        <v>0</v>
      </c>
      <c r="AF88" s="35">
        <v>155.11000061035156</v>
      </c>
      <c r="AG88" s="5">
        <f t="shared" si="6"/>
        <v>64</v>
      </c>
      <c r="AH88" s="35">
        <f t="shared" si="7"/>
        <v>219.11000061035156</v>
      </c>
      <c r="AI88" s="35">
        <f t="shared" si="8"/>
        <v>90.298768257636851</v>
      </c>
    </row>
    <row r="89" spans="1:35" ht="90" x14ac:dyDescent="0.25">
      <c r="A89" s="5">
        <v>17</v>
      </c>
      <c r="B89" s="11" t="s">
        <v>161</v>
      </c>
      <c r="C89" s="11">
        <v>2001</v>
      </c>
      <c r="D89" s="11">
        <v>2001</v>
      </c>
      <c r="E89" s="11">
        <v>2001</v>
      </c>
      <c r="F89" s="11">
        <v>1</v>
      </c>
      <c r="G89" s="11" t="s">
        <v>18</v>
      </c>
      <c r="H89" s="11" t="s">
        <v>162</v>
      </c>
      <c r="I89" s="11" t="s">
        <v>163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2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2</v>
      </c>
      <c r="AC89" s="5">
        <v>2</v>
      </c>
      <c r="AD89" s="5">
        <v>0</v>
      </c>
      <c r="AE89" s="5">
        <v>2</v>
      </c>
      <c r="AF89" s="35">
        <v>226.88999938964844</v>
      </c>
      <c r="AG89" s="5">
        <f t="shared" si="6"/>
        <v>8</v>
      </c>
      <c r="AH89" s="35">
        <f t="shared" si="7"/>
        <v>234.88999938964844</v>
      </c>
      <c r="AI89" s="35">
        <f t="shared" si="8"/>
        <v>104.00382198609428</v>
      </c>
    </row>
    <row r="90" spans="1:35" ht="45" x14ac:dyDescent="0.25">
      <c r="A90" s="5">
        <v>18</v>
      </c>
      <c r="B90" s="11" t="s">
        <v>84</v>
      </c>
      <c r="C90" s="11">
        <v>2002</v>
      </c>
      <c r="D90" s="11">
        <v>2002</v>
      </c>
      <c r="E90" s="11">
        <v>2002</v>
      </c>
      <c r="F90" s="11">
        <v>1</v>
      </c>
      <c r="G90" s="11" t="s">
        <v>66</v>
      </c>
      <c r="H90" s="11" t="s">
        <v>85</v>
      </c>
      <c r="I90" s="11" t="s">
        <v>86</v>
      </c>
      <c r="J90" s="5">
        <v>0</v>
      </c>
      <c r="K90" s="5">
        <v>2</v>
      </c>
      <c r="L90" s="5">
        <v>0</v>
      </c>
      <c r="M90" s="5">
        <v>0</v>
      </c>
      <c r="N90" s="5">
        <v>2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</v>
      </c>
      <c r="U90" s="5">
        <v>0</v>
      </c>
      <c r="V90" s="5">
        <v>2</v>
      </c>
      <c r="W90" s="5">
        <v>0</v>
      </c>
      <c r="X90" s="5">
        <v>2</v>
      </c>
      <c r="Y90" s="5">
        <v>50</v>
      </c>
      <c r="Z90" s="5">
        <v>0</v>
      </c>
      <c r="AA90" s="5">
        <v>0</v>
      </c>
      <c r="AB90" s="5">
        <v>2</v>
      </c>
      <c r="AC90" s="5">
        <v>0</v>
      </c>
      <c r="AD90" s="5">
        <v>0</v>
      </c>
      <c r="AE90" s="5">
        <v>0</v>
      </c>
      <c r="AF90" s="35">
        <v>174.69999694824219</v>
      </c>
      <c r="AG90" s="5">
        <f t="shared" si="6"/>
        <v>62</v>
      </c>
      <c r="AH90" s="35">
        <f t="shared" si="7"/>
        <v>236.69999694824219</v>
      </c>
      <c r="AI90" s="35">
        <f t="shared" si="8"/>
        <v>105.57581917924041</v>
      </c>
    </row>
    <row r="91" spans="1:35" ht="30" x14ac:dyDescent="0.25">
      <c r="A91" s="5">
        <v>19</v>
      </c>
      <c r="B91" s="11" t="s">
        <v>193</v>
      </c>
      <c r="C91" s="11">
        <v>2001</v>
      </c>
      <c r="D91" s="11">
        <v>2001</v>
      </c>
      <c r="E91" s="11">
        <v>2001</v>
      </c>
      <c r="F91" s="11">
        <v>1</v>
      </c>
      <c r="G91" s="11" t="s">
        <v>55</v>
      </c>
      <c r="H91" s="11" t="s">
        <v>156</v>
      </c>
      <c r="I91" s="11" t="s">
        <v>157</v>
      </c>
      <c r="J91" s="5">
        <v>0</v>
      </c>
      <c r="K91" s="5">
        <v>2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2</v>
      </c>
      <c r="R91" s="5">
        <v>2</v>
      </c>
      <c r="S91" s="5">
        <v>0</v>
      </c>
      <c r="T91" s="5">
        <v>0</v>
      </c>
      <c r="U91" s="5">
        <v>2</v>
      </c>
      <c r="V91" s="5">
        <v>0</v>
      </c>
      <c r="W91" s="5">
        <v>0</v>
      </c>
      <c r="X91" s="5">
        <v>2</v>
      </c>
      <c r="Y91" s="5">
        <v>50</v>
      </c>
      <c r="Z91" s="5">
        <v>0</v>
      </c>
      <c r="AA91" s="5">
        <v>0</v>
      </c>
      <c r="AB91" s="5">
        <v>2</v>
      </c>
      <c r="AC91" s="5">
        <v>2</v>
      </c>
      <c r="AD91" s="5">
        <v>0</v>
      </c>
      <c r="AE91" s="5">
        <v>0</v>
      </c>
      <c r="AF91" s="35">
        <v>224.61000061035156</v>
      </c>
      <c r="AG91" s="5">
        <f t="shared" si="6"/>
        <v>64</v>
      </c>
      <c r="AH91" s="35">
        <f t="shared" si="7"/>
        <v>288.61000061035156</v>
      </c>
      <c r="AI91" s="35">
        <f t="shared" si="8"/>
        <v>150.66006786543269</v>
      </c>
    </row>
    <row r="92" spans="1:35" ht="45" x14ac:dyDescent="0.25">
      <c r="A92" s="5">
        <v>20</v>
      </c>
      <c r="B92" s="11" t="s">
        <v>472</v>
      </c>
      <c r="C92" s="11">
        <v>2001</v>
      </c>
      <c r="D92" s="11">
        <v>2001</v>
      </c>
      <c r="E92" s="11">
        <v>2001</v>
      </c>
      <c r="F92" s="11" t="s">
        <v>17</v>
      </c>
      <c r="G92" s="11" t="s">
        <v>71</v>
      </c>
      <c r="H92" s="11" t="s">
        <v>72</v>
      </c>
      <c r="I92" s="11" t="s">
        <v>73</v>
      </c>
      <c r="J92" s="5">
        <v>2</v>
      </c>
      <c r="K92" s="5">
        <v>0</v>
      </c>
      <c r="L92" s="5">
        <v>0</v>
      </c>
      <c r="M92" s="5">
        <v>0</v>
      </c>
      <c r="N92" s="5">
        <v>50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50</v>
      </c>
      <c r="U92" s="5">
        <v>2</v>
      </c>
      <c r="V92" s="5">
        <v>0</v>
      </c>
      <c r="W92" s="5">
        <v>0</v>
      </c>
      <c r="X92" s="5">
        <v>0</v>
      </c>
      <c r="Y92" s="5">
        <v>50</v>
      </c>
      <c r="Z92" s="5">
        <v>0</v>
      </c>
      <c r="AA92" s="5">
        <v>0</v>
      </c>
      <c r="AB92" s="5">
        <v>2</v>
      </c>
      <c r="AC92" s="5">
        <v>0</v>
      </c>
      <c r="AD92" s="5">
        <v>2</v>
      </c>
      <c r="AE92" s="5">
        <v>0</v>
      </c>
      <c r="AF92" s="35">
        <v>172.6300048828125</v>
      </c>
      <c r="AG92" s="5">
        <f t="shared" si="6"/>
        <v>158</v>
      </c>
      <c r="AH92" s="35">
        <f t="shared" si="7"/>
        <v>330.6300048828125</v>
      </c>
      <c r="AI92" s="35">
        <f t="shared" si="8"/>
        <v>187.15477387134459</v>
      </c>
    </row>
    <row r="94" spans="1:35" ht="18.75" x14ac:dyDescent="0.25">
      <c r="A94" s="15" t="s">
        <v>884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35" x14ac:dyDescent="0.25">
      <c r="A95" s="22" t="s">
        <v>837</v>
      </c>
      <c r="B95" s="22" t="s">
        <v>1</v>
      </c>
      <c r="C95" s="22" t="s">
        <v>2</v>
      </c>
      <c r="D95" s="22" t="s">
        <v>475</v>
      </c>
      <c r="E95" s="22" t="s">
        <v>476</v>
      </c>
      <c r="F95" s="22" t="s">
        <v>3</v>
      </c>
      <c r="G95" s="22" t="s">
        <v>4</v>
      </c>
      <c r="H95" s="22" t="s">
        <v>5</v>
      </c>
      <c r="I95" s="22" t="s">
        <v>6</v>
      </c>
      <c r="J95" s="22">
        <v>1</v>
      </c>
      <c r="K95" s="22">
        <v>2</v>
      </c>
      <c r="L95" s="22">
        <v>3</v>
      </c>
      <c r="M95" s="22">
        <v>4</v>
      </c>
      <c r="N95" s="22">
        <v>5</v>
      </c>
      <c r="O95" s="22">
        <v>6</v>
      </c>
      <c r="P95" s="22">
        <v>7</v>
      </c>
      <c r="Q95" s="22">
        <v>8</v>
      </c>
      <c r="R95" s="22">
        <v>9</v>
      </c>
      <c r="S95" s="22">
        <v>10</v>
      </c>
      <c r="T95" s="22">
        <v>11</v>
      </c>
      <c r="U95" s="22">
        <v>12</v>
      </c>
      <c r="V95" s="22">
        <v>13</v>
      </c>
      <c r="W95" s="22">
        <v>14</v>
      </c>
      <c r="X95" s="22">
        <v>15</v>
      </c>
      <c r="Y95" s="22">
        <v>16</v>
      </c>
      <c r="Z95" s="22">
        <v>17</v>
      </c>
      <c r="AA95" s="22">
        <v>18</v>
      </c>
      <c r="AB95" s="22">
        <v>19</v>
      </c>
      <c r="AC95" s="22">
        <v>20</v>
      </c>
      <c r="AD95" s="22">
        <v>21</v>
      </c>
      <c r="AE95" s="22">
        <v>22</v>
      </c>
      <c r="AF95" s="22" t="s">
        <v>840</v>
      </c>
      <c r="AG95" s="22" t="s">
        <v>841</v>
      </c>
      <c r="AH95" s="22" t="s">
        <v>842</v>
      </c>
      <c r="AI95" s="22" t="s">
        <v>845</v>
      </c>
    </row>
    <row r="96" spans="1:35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45" x14ac:dyDescent="0.25">
      <c r="A97" s="32" t="s">
        <v>543</v>
      </c>
      <c r="B97" s="33" t="s">
        <v>171</v>
      </c>
      <c r="C97" s="33">
        <v>1998</v>
      </c>
      <c r="D97" s="33">
        <v>1998</v>
      </c>
      <c r="E97" s="33">
        <v>1998</v>
      </c>
      <c r="F97" s="33" t="s">
        <v>17</v>
      </c>
      <c r="G97" s="33" t="s">
        <v>172</v>
      </c>
      <c r="H97" s="33" t="s">
        <v>173</v>
      </c>
      <c r="I97" s="33" t="s">
        <v>174</v>
      </c>
      <c r="J97" s="32">
        <v>0</v>
      </c>
      <c r="K97" s="32">
        <v>0</v>
      </c>
      <c r="L97" s="32">
        <v>0</v>
      </c>
      <c r="M97" s="32">
        <v>0</v>
      </c>
      <c r="N97" s="32">
        <v>0</v>
      </c>
      <c r="O97" s="32">
        <v>0</v>
      </c>
      <c r="P97" s="32">
        <v>0</v>
      </c>
      <c r="Q97" s="32">
        <v>0</v>
      </c>
      <c r="R97" s="32">
        <v>2</v>
      </c>
      <c r="S97" s="32">
        <v>0</v>
      </c>
      <c r="T97" s="32">
        <v>0</v>
      </c>
      <c r="U97" s="32">
        <v>2</v>
      </c>
      <c r="V97" s="32">
        <v>0</v>
      </c>
      <c r="W97" s="32">
        <v>2</v>
      </c>
      <c r="X97" s="32">
        <v>2</v>
      </c>
      <c r="Y97" s="32">
        <v>0</v>
      </c>
      <c r="Z97" s="32">
        <v>2</v>
      </c>
      <c r="AA97" s="32">
        <v>0</v>
      </c>
      <c r="AB97" s="32">
        <v>0</v>
      </c>
      <c r="AC97" s="32">
        <v>0</v>
      </c>
      <c r="AD97" s="32">
        <v>0</v>
      </c>
      <c r="AE97" s="32">
        <v>0</v>
      </c>
      <c r="AF97" s="34">
        <v>104</v>
      </c>
      <c r="AG97" s="32">
        <f t="shared" ref="AG97:AG130" si="9">SUM(J97:AE97)</f>
        <v>10</v>
      </c>
      <c r="AH97" s="34">
        <f t="shared" ref="AH97:AH130" si="10">AF97+AG97</f>
        <v>114</v>
      </c>
      <c r="AI97" s="34">
        <f t="shared" ref="AI97:AI130" si="11">IF( AND(ISNUMBER(AH$97),ISNUMBER(AH97)),(AH97-AH$97)/AH$97*100,"")</f>
        <v>0</v>
      </c>
    </row>
    <row r="98" spans="1:35" ht="75" x14ac:dyDescent="0.25">
      <c r="A98" s="5">
        <v>1</v>
      </c>
      <c r="B98" s="11" t="s">
        <v>251</v>
      </c>
      <c r="C98" s="11">
        <v>1999</v>
      </c>
      <c r="D98" s="11">
        <v>1999</v>
      </c>
      <c r="E98" s="11">
        <v>1999</v>
      </c>
      <c r="F98" s="11" t="s">
        <v>17</v>
      </c>
      <c r="G98" s="11" t="s">
        <v>252</v>
      </c>
      <c r="H98" s="11" t="s">
        <v>190</v>
      </c>
      <c r="I98" s="11" t="s">
        <v>191</v>
      </c>
      <c r="J98" s="5">
        <v>2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2</v>
      </c>
      <c r="X98" s="5">
        <v>0</v>
      </c>
      <c r="Y98" s="5">
        <v>0</v>
      </c>
      <c r="Z98" s="5">
        <v>0</v>
      </c>
      <c r="AA98" s="5">
        <v>0</v>
      </c>
      <c r="AB98" s="5">
        <v>2</v>
      </c>
      <c r="AC98" s="5">
        <v>0</v>
      </c>
      <c r="AD98" s="5">
        <v>0</v>
      </c>
      <c r="AE98" s="5">
        <v>0</v>
      </c>
      <c r="AF98" s="35">
        <v>112.08999633789062</v>
      </c>
      <c r="AG98" s="5">
        <f t="shared" si="9"/>
        <v>6</v>
      </c>
      <c r="AH98" s="35">
        <f t="shared" si="10"/>
        <v>118.08999633789062</v>
      </c>
      <c r="AI98" s="35">
        <f t="shared" si="11"/>
        <v>3.5877160858689692</v>
      </c>
    </row>
    <row r="99" spans="1:35" ht="30" x14ac:dyDescent="0.25">
      <c r="A99" s="5">
        <v>2</v>
      </c>
      <c r="B99" s="11" t="s">
        <v>79</v>
      </c>
      <c r="C99" s="11">
        <v>1998</v>
      </c>
      <c r="D99" s="11">
        <v>1998</v>
      </c>
      <c r="E99" s="11">
        <v>1998</v>
      </c>
      <c r="F99" s="11" t="s">
        <v>17</v>
      </c>
      <c r="G99" s="11" t="s">
        <v>80</v>
      </c>
      <c r="H99" s="11" t="s">
        <v>81</v>
      </c>
      <c r="I99" s="11" t="s">
        <v>82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2</v>
      </c>
      <c r="AC99" s="5">
        <v>0</v>
      </c>
      <c r="AD99" s="5">
        <v>0</v>
      </c>
      <c r="AE99" s="5">
        <v>0</v>
      </c>
      <c r="AF99" s="35">
        <v>120.06999969482422</v>
      </c>
      <c r="AG99" s="5">
        <f t="shared" si="9"/>
        <v>2</v>
      </c>
      <c r="AH99" s="35">
        <f t="shared" si="10"/>
        <v>122.06999969482422</v>
      </c>
      <c r="AI99" s="35">
        <f t="shared" si="11"/>
        <v>7.0789471007229992</v>
      </c>
    </row>
    <row r="100" spans="1:35" ht="45" x14ac:dyDescent="0.25">
      <c r="A100" s="5">
        <v>3</v>
      </c>
      <c r="B100" s="11" t="s">
        <v>445</v>
      </c>
      <c r="C100" s="11">
        <v>2001</v>
      </c>
      <c r="D100" s="11">
        <v>2001</v>
      </c>
      <c r="E100" s="11">
        <v>2001</v>
      </c>
      <c r="F100" s="11" t="s">
        <v>17</v>
      </c>
      <c r="G100" s="11" t="s">
        <v>196</v>
      </c>
      <c r="H100" s="11" t="s">
        <v>446</v>
      </c>
      <c r="I100" s="11" t="s">
        <v>328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2</v>
      </c>
      <c r="AC100" s="5">
        <v>0</v>
      </c>
      <c r="AD100" s="5">
        <v>0</v>
      </c>
      <c r="AE100" s="5">
        <v>2</v>
      </c>
      <c r="AF100" s="35">
        <v>118.70999908447266</v>
      </c>
      <c r="AG100" s="5">
        <f t="shared" si="9"/>
        <v>4</v>
      </c>
      <c r="AH100" s="35">
        <f t="shared" si="10"/>
        <v>122.70999908447266</v>
      </c>
      <c r="AI100" s="35">
        <f t="shared" si="11"/>
        <v>7.6403500740988211</v>
      </c>
    </row>
    <row r="101" spans="1:35" ht="75" x14ac:dyDescent="0.25">
      <c r="A101" s="5">
        <v>4</v>
      </c>
      <c r="B101" s="11" t="s">
        <v>458</v>
      </c>
      <c r="C101" s="11">
        <v>1999</v>
      </c>
      <c r="D101" s="11">
        <v>1999</v>
      </c>
      <c r="E101" s="11">
        <v>1999</v>
      </c>
      <c r="F101" s="11" t="s">
        <v>17</v>
      </c>
      <c r="G101" s="11" t="s">
        <v>29</v>
      </c>
      <c r="H101" s="11" t="s">
        <v>30</v>
      </c>
      <c r="I101" s="11" t="s">
        <v>31</v>
      </c>
      <c r="J101" s="5">
        <v>0</v>
      </c>
      <c r="K101" s="5">
        <v>2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2</v>
      </c>
      <c r="X101" s="5">
        <v>2</v>
      </c>
      <c r="Y101" s="5">
        <v>0</v>
      </c>
      <c r="Z101" s="5">
        <v>0</v>
      </c>
      <c r="AA101" s="5">
        <v>2</v>
      </c>
      <c r="AB101" s="5">
        <v>0</v>
      </c>
      <c r="AC101" s="5">
        <v>0</v>
      </c>
      <c r="AD101" s="5">
        <v>0</v>
      </c>
      <c r="AE101" s="5">
        <v>0</v>
      </c>
      <c r="AF101" s="35">
        <v>115.13999938964844</v>
      </c>
      <c r="AG101" s="5">
        <f t="shared" si="9"/>
        <v>8</v>
      </c>
      <c r="AH101" s="35">
        <f t="shared" si="10"/>
        <v>123.13999938964844</v>
      </c>
      <c r="AI101" s="35">
        <f t="shared" si="11"/>
        <v>8.0175433242530154</v>
      </c>
    </row>
    <row r="102" spans="1:35" ht="30" x14ac:dyDescent="0.25">
      <c r="A102" s="5">
        <v>5</v>
      </c>
      <c r="B102" s="11" t="s">
        <v>110</v>
      </c>
      <c r="C102" s="11">
        <v>1999</v>
      </c>
      <c r="D102" s="11">
        <v>1999</v>
      </c>
      <c r="E102" s="11">
        <v>1999</v>
      </c>
      <c r="F102" s="11" t="s">
        <v>17</v>
      </c>
      <c r="G102" s="11" t="s">
        <v>100</v>
      </c>
      <c r="H102" s="11" t="s">
        <v>111</v>
      </c>
      <c r="I102" s="11" t="s">
        <v>112</v>
      </c>
      <c r="J102" s="5">
        <v>0</v>
      </c>
      <c r="K102" s="5">
        <v>0</v>
      </c>
      <c r="L102" s="5">
        <v>2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2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2</v>
      </c>
      <c r="AC102" s="5">
        <v>0</v>
      </c>
      <c r="AD102" s="5">
        <v>0</v>
      </c>
      <c r="AE102" s="5">
        <v>0</v>
      </c>
      <c r="AF102" s="35">
        <v>117.15000152587891</v>
      </c>
      <c r="AG102" s="5">
        <f t="shared" si="9"/>
        <v>6</v>
      </c>
      <c r="AH102" s="35">
        <f t="shared" si="10"/>
        <v>123.15000152587891</v>
      </c>
      <c r="AI102" s="35">
        <f t="shared" si="11"/>
        <v>8.0263171279639529</v>
      </c>
    </row>
    <row r="103" spans="1:35" ht="90" x14ac:dyDescent="0.25">
      <c r="A103" s="5">
        <v>6</v>
      </c>
      <c r="B103" s="11" t="s">
        <v>247</v>
      </c>
      <c r="C103" s="11">
        <v>1998</v>
      </c>
      <c r="D103" s="11">
        <v>1998</v>
      </c>
      <c r="E103" s="11">
        <v>1998</v>
      </c>
      <c r="F103" s="11" t="s">
        <v>17</v>
      </c>
      <c r="G103" s="11" t="s">
        <v>18</v>
      </c>
      <c r="H103" s="11" t="s">
        <v>235</v>
      </c>
      <c r="I103" s="11" t="s">
        <v>236</v>
      </c>
      <c r="J103" s="5">
        <v>0</v>
      </c>
      <c r="K103" s="5">
        <v>0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2</v>
      </c>
      <c r="X103" s="5">
        <v>2</v>
      </c>
      <c r="Y103" s="5">
        <v>0</v>
      </c>
      <c r="Z103" s="5">
        <v>0</v>
      </c>
      <c r="AA103" s="5">
        <v>2</v>
      </c>
      <c r="AB103" s="5">
        <v>2</v>
      </c>
      <c r="AC103" s="5">
        <v>0</v>
      </c>
      <c r="AD103" s="5">
        <v>0</v>
      </c>
      <c r="AE103" s="5">
        <v>0</v>
      </c>
      <c r="AF103" s="35">
        <v>113.47000122070312</v>
      </c>
      <c r="AG103" s="5">
        <f t="shared" si="9"/>
        <v>10</v>
      </c>
      <c r="AH103" s="35">
        <f t="shared" si="10"/>
        <v>123.47000122070312</v>
      </c>
      <c r="AI103" s="35">
        <f t="shared" si="11"/>
        <v>8.307018614651863</v>
      </c>
    </row>
    <row r="104" spans="1:35" ht="90" x14ac:dyDescent="0.25">
      <c r="A104" s="5">
        <v>7</v>
      </c>
      <c r="B104" s="11" t="s">
        <v>234</v>
      </c>
      <c r="C104" s="11">
        <v>1998</v>
      </c>
      <c r="D104" s="11">
        <v>1998</v>
      </c>
      <c r="E104" s="11">
        <v>1998</v>
      </c>
      <c r="F104" s="11" t="s">
        <v>17</v>
      </c>
      <c r="G104" s="11" t="s">
        <v>18</v>
      </c>
      <c r="H104" s="11" t="s">
        <v>235</v>
      </c>
      <c r="I104" s="11" t="s">
        <v>236</v>
      </c>
      <c r="J104" s="5">
        <v>0</v>
      </c>
      <c r="K104" s="5">
        <v>2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2</v>
      </c>
      <c r="X104" s="5">
        <v>0</v>
      </c>
      <c r="Y104" s="5">
        <v>0</v>
      </c>
      <c r="Z104" s="5">
        <v>0</v>
      </c>
      <c r="AA104" s="5">
        <v>0</v>
      </c>
      <c r="AB104" s="5">
        <v>2</v>
      </c>
      <c r="AC104" s="5">
        <v>0</v>
      </c>
      <c r="AD104" s="5">
        <v>0</v>
      </c>
      <c r="AE104" s="5">
        <v>0</v>
      </c>
      <c r="AF104" s="35">
        <v>118.59999847412109</v>
      </c>
      <c r="AG104" s="5">
        <f t="shared" si="9"/>
        <v>6</v>
      </c>
      <c r="AH104" s="35">
        <f t="shared" si="10"/>
        <v>124.59999847412109</v>
      </c>
      <c r="AI104" s="35">
        <f t="shared" si="11"/>
        <v>9.2982442755448194</v>
      </c>
    </row>
    <row r="105" spans="1:35" ht="45" x14ac:dyDescent="0.25">
      <c r="A105" s="5">
        <v>8</v>
      </c>
      <c r="B105" s="11" t="s">
        <v>277</v>
      </c>
      <c r="C105" s="11">
        <v>2000</v>
      </c>
      <c r="D105" s="11">
        <v>2000</v>
      </c>
      <c r="E105" s="11">
        <v>2000</v>
      </c>
      <c r="F105" s="11" t="s">
        <v>17</v>
      </c>
      <c r="G105" s="11" t="s">
        <v>43</v>
      </c>
      <c r="H105" s="11" t="s">
        <v>44</v>
      </c>
      <c r="I105" s="11" t="s">
        <v>97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2</v>
      </c>
      <c r="AC105" s="5">
        <v>0</v>
      </c>
      <c r="AD105" s="5">
        <v>0</v>
      </c>
      <c r="AE105" s="5">
        <v>0</v>
      </c>
      <c r="AF105" s="35">
        <v>124.88999938964844</v>
      </c>
      <c r="AG105" s="5">
        <f t="shared" si="9"/>
        <v>2</v>
      </c>
      <c r="AH105" s="35">
        <f t="shared" si="10"/>
        <v>126.88999938964844</v>
      </c>
      <c r="AI105" s="35">
        <f t="shared" si="11"/>
        <v>11.307017008463543</v>
      </c>
    </row>
    <row r="106" spans="1:35" ht="60" x14ac:dyDescent="0.25">
      <c r="A106" s="5">
        <v>9</v>
      </c>
      <c r="B106" s="11" t="s">
        <v>395</v>
      </c>
      <c r="C106" s="11">
        <v>1998</v>
      </c>
      <c r="D106" s="11">
        <v>1998</v>
      </c>
      <c r="E106" s="11">
        <v>1998</v>
      </c>
      <c r="F106" s="11" t="s">
        <v>17</v>
      </c>
      <c r="G106" s="11" t="s">
        <v>71</v>
      </c>
      <c r="H106" s="11" t="s">
        <v>133</v>
      </c>
      <c r="I106" s="11" t="s">
        <v>134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2</v>
      </c>
      <c r="P106" s="5">
        <v>0</v>
      </c>
      <c r="Q106" s="5">
        <v>0</v>
      </c>
      <c r="R106" s="5">
        <v>0</v>
      </c>
      <c r="S106" s="5">
        <v>0</v>
      </c>
      <c r="T106" s="5">
        <v>2</v>
      </c>
      <c r="U106" s="5">
        <v>0</v>
      </c>
      <c r="V106" s="5">
        <v>0</v>
      </c>
      <c r="W106" s="5">
        <v>2</v>
      </c>
      <c r="X106" s="5">
        <v>2</v>
      </c>
      <c r="Y106" s="5">
        <v>0</v>
      </c>
      <c r="Z106" s="5">
        <v>0</v>
      </c>
      <c r="AA106" s="5">
        <v>2</v>
      </c>
      <c r="AB106" s="5">
        <v>0</v>
      </c>
      <c r="AC106" s="5">
        <v>0</v>
      </c>
      <c r="AD106" s="5">
        <v>0</v>
      </c>
      <c r="AE106" s="5">
        <v>0</v>
      </c>
      <c r="AF106" s="35">
        <v>119.80000305175781</v>
      </c>
      <c r="AG106" s="5">
        <f t="shared" si="9"/>
        <v>10</v>
      </c>
      <c r="AH106" s="35">
        <f t="shared" si="10"/>
        <v>129.80000305175781</v>
      </c>
      <c r="AI106" s="35">
        <f t="shared" si="11"/>
        <v>13.859651799787553</v>
      </c>
    </row>
    <row r="107" spans="1:35" ht="45" x14ac:dyDescent="0.25">
      <c r="A107" s="5">
        <v>10</v>
      </c>
      <c r="B107" s="11" t="s">
        <v>403</v>
      </c>
      <c r="C107" s="11">
        <v>1998</v>
      </c>
      <c r="D107" s="11">
        <v>1998</v>
      </c>
      <c r="E107" s="11">
        <v>1998</v>
      </c>
      <c r="F107" s="11" t="s">
        <v>17</v>
      </c>
      <c r="G107" s="11" t="s">
        <v>43</v>
      </c>
      <c r="H107" s="11" t="s">
        <v>44</v>
      </c>
      <c r="I107" s="11" t="s">
        <v>89</v>
      </c>
      <c r="J107" s="5">
        <v>0</v>
      </c>
      <c r="K107" s="5">
        <v>2</v>
      </c>
      <c r="L107" s="5">
        <v>2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2</v>
      </c>
      <c r="X107" s="5">
        <v>0</v>
      </c>
      <c r="Y107" s="5">
        <v>0</v>
      </c>
      <c r="Z107" s="5">
        <v>0</v>
      </c>
      <c r="AA107" s="5">
        <v>0</v>
      </c>
      <c r="AB107" s="5">
        <v>2</v>
      </c>
      <c r="AC107" s="5">
        <v>0</v>
      </c>
      <c r="AD107" s="5">
        <v>0</v>
      </c>
      <c r="AE107" s="5">
        <v>0</v>
      </c>
      <c r="AF107" s="35">
        <v>122.48000335693359</v>
      </c>
      <c r="AG107" s="5">
        <f t="shared" si="9"/>
        <v>8</v>
      </c>
      <c r="AH107" s="35">
        <f t="shared" si="10"/>
        <v>130.48000335693359</v>
      </c>
      <c r="AI107" s="35">
        <f t="shared" si="11"/>
        <v>14.456143295555785</v>
      </c>
    </row>
    <row r="108" spans="1:35" ht="30" x14ac:dyDescent="0.25">
      <c r="A108" s="5">
        <v>11</v>
      </c>
      <c r="B108" s="11" t="s">
        <v>316</v>
      </c>
      <c r="C108" s="11">
        <v>2000</v>
      </c>
      <c r="D108" s="11">
        <v>2000</v>
      </c>
      <c r="E108" s="11">
        <v>2000</v>
      </c>
      <c r="F108" s="11" t="s">
        <v>17</v>
      </c>
      <c r="G108" s="11" t="s">
        <v>317</v>
      </c>
      <c r="H108" s="11" t="s">
        <v>318</v>
      </c>
      <c r="I108" s="11" t="s">
        <v>319</v>
      </c>
      <c r="J108" s="5">
        <v>0</v>
      </c>
      <c r="K108" s="5">
        <v>0</v>
      </c>
      <c r="L108" s="5">
        <v>2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2</v>
      </c>
      <c r="S108" s="5">
        <v>0</v>
      </c>
      <c r="T108" s="5">
        <v>2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35">
        <v>124.97000122070312</v>
      </c>
      <c r="AG108" s="5">
        <f t="shared" si="9"/>
        <v>6</v>
      </c>
      <c r="AH108" s="35">
        <f t="shared" si="10"/>
        <v>130.97000122070313</v>
      </c>
      <c r="AI108" s="35">
        <f t="shared" si="11"/>
        <v>14.885965983072916</v>
      </c>
    </row>
    <row r="109" spans="1:35" ht="75" x14ac:dyDescent="0.25">
      <c r="A109" s="5">
        <v>12</v>
      </c>
      <c r="B109" s="11" t="s">
        <v>303</v>
      </c>
      <c r="C109" s="11">
        <v>1999</v>
      </c>
      <c r="D109" s="11">
        <v>1999</v>
      </c>
      <c r="E109" s="11">
        <v>1999</v>
      </c>
      <c r="F109" s="11" t="s">
        <v>17</v>
      </c>
      <c r="G109" s="11" t="s">
        <v>76</v>
      </c>
      <c r="H109" s="11" t="s">
        <v>12</v>
      </c>
      <c r="I109" s="11" t="s">
        <v>77</v>
      </c>
      <c r="J109" s="5">
        <v>0</v>
      </c>
      <c r="K109" s="5">
        <v>2</v>
      </c>
      <c r="L109" s="5">
        <v>2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2</v>
      </c>
      <c r="S109" s="5">
        <v>0</v>
      </c>
      <c r="T109" s="5">
        <v>0</v>
      </c>
      <c r="U109" s="5">
        <v>0</v>
      </c>
      <c r="V109" s="5">
        <v>0</v>
      </c>
      <c r="W109" s="5">
        <v>2</v>
      </c>
      <c r="X109" s="5">
        <v>0</v>
      </c>
      <c r="Y109" s="5">
        <v>2</v>
      </c>
      <c r="Z109" s="5">
        <v>0</v>
      </c>
      <c r="AA109" s="5">
        <v>0</v>
      </c>
      <c r="AB109" s="5">
        <v>0</v>
      </c>
      <c r="AC109" s="5">
        <v>0</v>
      </c>
      <c r="AD109" s="5">
        <v>2</v>
      </c>
      <c r="AE109" s="5">
        <v>0</v>
      </c>
      <c r="AF109" s="35">
        <v>120.48999786376953</v>
      </c>
      <c r="AG109" s="5">
        <f t="shared" si="9"/>
        <v>12</v>
      </c>
      <c r="AH109" s="35">
        <f t="shared" si="10"/>
        <v>132.48999786376953</v>
      </c>
      <c r="AI109" s="35">
        <f t="shared" si="11"/>
        <v>16.219296371727658</v>
      </c>
    </row>
    <row r="110" spans="1:35" ht="45" x14ac:dyDescent="0.25">
      <c r="A110" s="5">
        <v>13</v>
      </c>
      <c r="B110" s="11" t="s">
        <v>290</v>
      </c>
      <c r="C110" s="11">
        <v>1998</v>
      </c>
      <c r="D110" s="11">
        <v>1998</v>
      </c>
      <c r="E110" s="11">
        <v>1998</v>
      </c>
      <c r="F110" s="11" t="s">
        <v>17</v>
      </c>
      <c r="G110" s="11" t="s">
        <v>66</v>
      </c>
      <c r="H110" s="11" t="s">
        <v>287</v>
      </c>
      <c r="I110" s="11" t="s">
        <v>288</v>
      </c>
      <c r="J110" s="5">
        <v>0</v>
      </c>
      <c r="K110" s="5">
        <v>0</v>
      </c>
      <c r="L110" s="5">
        <v>0</v>
      </c>
      <c r="M110" s="5">
        <v>0</v>
      </c>
      <c r="N110" s="5">
        <v>2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2</v>
      </c>
      <c r="X110" s="5">
        <v>2</v>
      </c>
      <c r="Y110" s="5">
        <v>0</v>
      </c>
      <c r="Z110" s="5">
        <v>0</v>
      </c>
      <c r="AA110" s="5">
        <v>2</v>
      </c>
      <c r="AB110" s="5">
        <v>0</v>
      </c>
      <c r="AC110" s="5">
        <v>0</v>
      </c>
      <c r="AD110" s="5">
        <v>0</v>
      </c>
      <c r="AE110" s="5">
        <v>0</v>
      </c>
      <c r="AF110" s="35">
        <v>126.69999694824219</v>
      </c>
      <c r="AG110" s="5">
        <f t="shared" si="9"/>
        <v>8</v>
      </c>
      <c r="AH110" s="35">
        <f t="shared" si="10"/>
        <v>134.69999694824219</v>
      </c>
      <c r="AI110" s="35">
        <f t="shared" si="11"/>
        <v>18.15789205986157</v>
      </c>
    </row>
    <row r="111" spans="1:35" ht="60" x14ac:dyDescent="0.25">
      <c r="A111" s="5">
        <v>14</v>
      </c>
      <c r="B111" s="11" t="s">
        <v>132</v>
      </c>
      <c r="C111" s="11">
        <v>1998</v>
      </c>
      <c r="D111" s="11">
        <v>1998</v>
      </c>
      <c r="E111" s="11">
        <v>1998</v>
      </c>
      <c r="F111" s="11" t="s">
        <v>17</v>
      </c>
      <c r="G111" s="11" t="s">
        <v>71</v>
      </c>
      <c r="H111" s="11" t="s">
        <v>133</v>
      </c>
      <c r="I111" s="11" t="s">
        <v>134</v>
      </c>
      <c r="J111" s="5">
        <v>0</v>
      </c>
      <c r="K111" s="5">
        <v>2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2</v>
      </c>
      <c r="W111" s="5">
        <v>2</v>
      </c>
      <c r="X111" s="5">
        <v>0</v>
      </c>
      <c r="Y111" s="5">
        <v>0</v>
      </c>
      <c r="Z111" s="5">
        <v>0</v>
      </c>
      <c r="AA111" s="5">
        <v>2</v>
      </c>
      <c r="AB111" s="5">
        <v>0</v>
      </c>
      <c r="AC111" s="5">
        <v>0</v>
      </c>
      <c r="AD111" s="5">
        <v>2</v>
      </c>
      <c r="AE111" s="5">
        <v>0</v>
      </c>
      <c r="AF111" s="35">
        <v>124.80000305175781</v>
      </c>
      <c r="AG111" s="5">
        <f t="shared" si="9"/>
        <v>10</v>
      </c>
      <c r="AH111" s="35">
        <f t="shared" si="10"/>
        <v>134.80000305175781</v>
      </c>
      <c r="AI111" s="35">
        <f t="shared" si="11"/>
        <v>18.245616712068259</v>
      </c>
    </row>
    <row r="112" spans="1:35" ht="75" x14ac:dyDescent="0.25">
      <c r="A112" s="5">
        <v>15</v>
      </c>
      <c r="B112" s="11" t="s">
        <v>269</v>
      </c>
      <c r="C112" s="11">
        <v>1998</v>
      </c>
      <c r="D112" s="11">
        <v>1998</v>
      </c>
      <c r="E112" s="11">
        <v>1998</v>
      </c>
      <c r="F112" s="11" t="s">
        <v>17</v>
      </c>
      <c r="G112" s="11" t="s">
        <v>76</v>
      </c>
      <c r="H112" s="11" t="s">
        <v>270</v>
      </c>
      <c r="I112" s="11" t="s">
        <v>77</v>
      </c>
      <c r="J112" s="5">
        <v>0</v>
      </c>
      <c r="K112" s="5">
        <v>0</v>
      </c>
      <c r="L112" s="5">
        <v>0</v>
      </c>
      <c r="M112" s="5">
        <v>0</v>
      </c>
      <c r="N112" s="5">
        <v>2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2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35">
        <v>132.39999389648437</v>
      </c>
      <c r="AG112" s="5">
        <f t="shared" si="9"/>
        <v>4</v>
      </c>
      <c r="AH112" s="35">
        <f t="shared" si="10"/>
        <v>136.39999389648437</v>
      </c>
      <c r="AI112" s="35">
        <f t="shared" si="11"/>
        <v>19.649117453056469</v>
      </c>
    </row>
    <row r="113" spans="1:35" ht="60" x14ac:dyDescent="0.25">
      <c r="A113" s="5">
        <v>16</v>
      </c>
      <c r="B113" s="11" t="s">
        <v>254</v>
      </c>
      <c r="C113" s="11">
        <v>2000</v>
      </c>
      <c r="D113" s="11">
        <v>2000</v>
      </c>
      <c r="E113" s="11">
        <v>2000</v>
      </c>
      <c r="F113" s="11" t="s">
        <v>17</v>
      </c>
      <c r="G113" s="11" t="s">
        <v>255</v>
      </c>
      <c r="H113" s="11" t="s">
        <v>256</v>
      </c>
      <c r="I113" s="11" t="s">
        <v>257</v>
      </c>
      <c r="J113" s="5">
        <v>0</v>
      </c>
      <c r="K113" s="5">
        <v>2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2</v>
      </c>
      <c r="W113" s="5">
        <v>2</v>
      </c>
      <c r="X113" s="5">
        <v>2</v>
      </c>
      <c r="Y113" s="5">
        <v>0</v>
      </c>
      <c r="Z113" s="5">
        <v>0</v>
      </c>
      <c r="AA113" s="5">
        <v>2</v>
      </c>
      <c r="AB113" s="5">
        <v>2</v>
      </c>
      <c r="AC113" s="5">
        <v>0</v>
      </c>
      <c r="AD113" s="5">
        <v>0</v>
      </c>
      <c r="AE113" s="5">
        <v>0</v>
      </c>
      <c r="AF113" s="35">
        <v>125.93000030517578</v>
      </c>
      <c r="AG113" s="5">
        <f t="shared" si="9"/>
        <v>12</v>
      </c>
      <c r="AH113" s="35">
        <f t="shared" si="10"/>
        <v>137.93000030517578</v>
      </c>
      <c r="AI113" s="35">
        <f t="shared" si="11"/>
        <v>20.991228337873491</v>
      </c>
    </row>
    <row r="114" spans="1:35" ht="30" x14ac:dyDescent="0.25">
      <c r="A114" s="5">
        <v>17</v>
      </c>
      <c r="B114" s="11" t="s">
        <v>200</v>
      </c>
      <c r="C114" s="11">
        <v>2000</v>
      </c>
      <c r="D114" s="11">
        <v>2000</v>
      </c>
      <c r="E114" s="11">
        <v>2000</v>
      </c>
      <c r="F114" s="11">
        <v>1</v>
      </c>
      <c r="G114" s="11" t="s">
        <v>100</v>
      </c>
      <c r="H114" s="11" t="s">
        <v>111</v>
      </c>
      <c r="I114" s="11" t="s">
        <v>112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2</v>
      </c>
      <c r="W114" s="5">
        <v>0</v>
      </c>
      <c r="X114" s="5">
        <v>0</v>
      </c>
      <c r="Y114" s="5">
        <v>0</v>
      </c>
      <c r="Z114" s="5">
        <v>2</v>
      </c>
      <c r="AA114" s="5">
        <v>2</v>
      </c>
      <c r="AB114" s="5">
        <v>2</v>
      </c>
      <c r="AC114" s="5">
        <v>0</v>
      </c>
      <c r="AD114" s="5">
        <v>0</v>
      </c>
      <c r="AE114" s="5">
        <v>0</v>
      </c>
      <c r="AF114" s="35">
        <v>137.91000366210937</v>
      </c>
      <c r="AG114" s="5">
        <f t="shared" si="9"/>
        <v>8</v>
      </c>
      <c r="AH114" s="35">
        <f t="shared" si="10"/>
        <v>145.91000366210937</v>
      </c>
      <c r="AI114" s="35">
        <f t="shared" si="11"/>
        <v>27.991231282552082</v>
      </c>
    </row>
    <row r="115" spans="1:35" ht="75" x14ac:dyDescent="0.25">
      <c r="A115" s="5">
        <v>18</v>
      </c>
      <c r="B115" s="11" t="s">
        <v>452</v>
      </c>
      <c r="C115" s="11">
        <v>2002</v>
      </c>
      <c r="D115" s="11">
        <v>2002</v>
      </c>
      <c r="E115" s="11">
        <v>2002</v>
      </c>
      <c r="F115" s="11" t="s">
        <v>17</v>
      </c>
      <c r="G115" s="11" t="s">
        <v>29</v>
      </c>
      <c r="H115" s="11" t="s">
        <v>30</v>
      </c>
      <c r="I115" s="11" t="s">
        <v>31</v>
      </c>
      <c r="J115" s="5">
        <v>0</v>
      </c>
      <c r="K115" s="5">
        <v>2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2</v>
      </c>
      <c r="X115" s="5">
        <v>0</v>
      </c>
      <c r="Y115" s="5">
        <v>0</v>
      </c>
      <c r="Z115" s="5">
        <v>0</v>
      </c>
      <c r="AA115" s="5">
        <v>0</v>
      </c>
      <c r="AB115" s="5">
        <v>2</v>
      </c>
      <c r="AC115" s="5">
        <v>0</v>
      </c>
      <c r="AD115" s="5">
        <v>0</v>
      </c>
      <c r="AE115" s="5">
        <v>0</v>
      </c>
      <c r="AF115" s="35">
        <v>147.14999389648437</v>
      </c>
      <c r="AG115" s="5">
        <f t="shared" si="9"/>
        <v>6</v>
      </c>
      <c r="AH115" s="35">
        <f t="shared" si="10"/>
        <v>153.14999389648437</v>
      </c>
      <c r="AI115" s="35">
        <f t="shared" si="11"/>
        <v>34.342099909196818</v>
      </c>
    </row>
    <row r="116" spans="1:35" ht="30" x14ac:dyDescent="0.25">
      <c r="A116" s="5">
        <v>19</v>
      </c>
      <c r="B116" s="11" t="s">
        <v>427</v>
      </c>
      <c r="C116" s="11">
        <v>2000</v>
      </c>
      <c r="D116" s="11">
        <v>2000</v>
      </c>
      <c r="E116" s="11">
        <v>2000</v>
      </c>
      <c r="F116" s="11">
        <v>1</v>
      </c>
      <c r="G116" s="11" t="s">
        <v>24</v>
      </c>
      <c r="H116" s="11" t="s">
        <v>25</v>
      </c>
      <c r="I116" s="11" t="s">
        <v>428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2</v>
      </c>
      <c r="S116" s="5">
        <v>0</v>
      </c>
      <c r="T116" s="5">
        <v>0</v>
      </c>
      <c r="U116" s="5">
        <v>2</v>
      </c>
      <c r="V116" s="5">
        <v>0</v>
      </c>
      <c r="W116" s="5">
        <v>2</v>
      </c>
      <c r="X116" s="5">
        <v>2</v>
      </c>
      <c r="Y116" s="5">
        <v>2</v>
      </c>
      <c r="Z116" s="5">
        <v>0</v>
      </c>
      <c r="AA116" s="5">
        <v>0</v>
      </c>
      <c r="AB116" s="5">
        <v>2</v>
      </c>
      <c r="AC116" s="5">
        <v>2</v>
      </c>
      <c r="AD116" s="5">
        <v>0</v>
      </c>
      <c r="AE116" s="5">
        <v>0</v>
      </c>
      <c r="AF116" s="35">
        <v>142.16999816894531</v>
      </c>
      <c r="AG116" s="5">
        <f t="shared" si="9"/>
        <v>14</v>
      </c>
      <c r="AH116" s="35">
        <f t="shared" si="10"/>
        <v>156.16999816894531</v>
      </c>
      <c r="AI116" s="35">
        <f t="shared" si="11"/>
        <v>36.991226463987118</v>
      </c>
    </row>
    <row r="117" spans="1:35" x14ac:dyDescent="0.25">
      <c r="A117" s="5">
        <v>20</v>
      </c>
      <c r="B117" s="11" t="s">
        <v>91</v>
      </c>
      <c r="C117" s="11">
        <v>1998</v>
      </c>
      <c r="D117" s="11">
        <v>1998</v>
      </c>
      <c r="E117" s="11">
        <v>1998</v>
      </c>
      <c r="F117" s="11" t="s">
        <v>17</v>
      </c>
      <c r="G117" s="11" t="s">
        <v>92</v>
      </c>
      <c r="H117" s="11" t="s">
        <v>93</v>
      </c>
      <c r="I117" s="11" t="s">
        <v>94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2</v>
      </c>
      <c r="R117" s="5">
        <v>0</v>
      </c>
      <c r="S117" s="5">
        <v>0</v>
      </c>
      <c r="T117" s="5">
        <v>0</v>
      </c>
      <c r="U117" s="5">
        <v>2</v>
      </c>
      <c r="V117" s="5">
        <v>0</v>
      </c>
      <c r="W117" s="5">
        <v>0</v>
      </c>
      <c r="X117" s="5">
        <v>0</v>
      </c>
      <c r="Y117" s="5">
        <v>2</v>
      </c>
      <c r="Z117" s="5">
        <v>0</v>
      </c>
      <c r="AA117" s="5">
        <v>0</v>
      </c>
      <c r="AB117" s="5">
        <v>0</v>
      </c>
      <c r="AC117" s="5">
        <v>0</v>
      </c>
      <c r="AD117" s="5">
        <v>2</v>
      </c>
      <c r="AE117" s="5">
        <v>0</v>
      </c>
      <c r="AF117" s="35">
        <v>151.44999694824219</v>
      </c>
      <c r="AG117" s="5">
        <f t="shared" si="9"/>
        <v>8</v>
      </c>
      <c r="AH117" s="35">
        <f t="shared" si="10"/>
        <v>159.44999694824219</v>
      </c>
      <c r="AI117" s="35">
        <f t="shared" si="11"/>
        <v>39.868418375651046</v>
      </c>
    </row>
    <row r="118" spans="1:35" ht="45" x14ac:dyDescent="0.25">
      <c r="A118" s="5">
        <v>21</v>
      </c>
      <c r="B118" s="11" t="s">
        <v>96</v>
      </c>
      <c r="C118" s="11">
        <v>2001</v>
      </c>
      <c r="D118" s="11">
        <v>2001</v>
      </c>
      <c r="E118" s="11">
        <v>2001</v>
      </c>
      <c r="F118" s="11">
        <v>1</v>
      </c>
      <c r="G118" s="11" t="s">
        <v>43</v>
      </c>
      <c r="H118" s="11" t="s">
        <v>44</v>
      </c>
      <c r="I118" s="11" t="s">
        <v>97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2</v>
      </c>
      <c r="AB118" s="5">
        <v>2</v>
      </c>
      <c r="AC118" s="5">
        <v>0</v>
      </c>
      <c r="AD118" s="5">
        <v>2</v>
      </c>
      <c r="AE118" s="5">
        <v>2</v>
      </c>
      <c r="AF118" s="35">
        <v>166.32000732421875</v>
      </c>
      <c r="AG118" s="5">
        <f t="shared" si="9"/>
        <v>8</v>
      </c>
      <c r="AH118" s="35">
        <f t="shared" si="10"/>
        <v>174.32000732421875</v>
      </c>
      <c r="AI118" s="35">
        <f t="shared" si="11"/>
        <v>52.912287126507671</v>
      </c>
    </row>
    <row r="119" spans="1:35" ht="45" x14ac:dyDescent="0.25">
      <c r="A119" s="5">
        <v>22</v>
      </c>
      <c r="B119" s="11" t="s">
        <v>415</v>
      </c>
      <c r="C119" s="11">
        <v>2001</v>
      </c>
      <c r="D119" s="11">
        <v>2001</v>
      </c>
      <c r="E119" s="11">
        <v>2001</v>
      </c>
      <c r="F119" s="11" t="s">
        <v>17</v>
      </c>
      <c r="G119" s="11" t="s">
        <v>58</v>
      </c>
      <c r="H119" s="11" t="s">
        <v>59</v>
      </c>
      <c r="I119" s="11" t="s">
        <v>60</v>
      </c>
      <c r="J119" s="5">
        <v>0</v>
      </c>
      <c r="K119" s="5">
        <v>0</v>
      </c>
      <c r="L119" s="5">
        <v>2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50</v>
      </c>
      <c r="X119" s="5">
        <v>0</v>
      </c>
      <c r="Y119" s="5">
        <v>2</v>
      </c>
      <c r="Z119" s="5">
        <v>0</v>
      </c>
      <c r="AA119" s="5">
        <v>0</v>
      </c>
      <c r="AB119" s="5">
        <v>2</v>
      </c>
      <c r="AC119" s="5">
        <v>0</v>
      </c>
      <c r="AD119" s="5">
        <v>0</v>
      </c>
      <c r="AE119" s="5">
        <v>0</v>
      </c>
      <c r="AF119" s="35">
        <v>121.23999786376953</v>
      </c>
      <c r="AG119" s="5">
        <f t="shared" si="9"/>
        <v>56</v>
      </c>
      <c r="AH119" s="35">
        <f t="shared" si="10"/>
        <v>177.23999786376953</v>
      </c>
      <c r="AI119" s="35">
        <f t="shared" si="11"/>
        <v>55.473682336639939</v>
      </c>
    </row>
    <row r="120" spans="1:35" ht="45" x14ac:dyDescent="0.25">
      <c r="A120" s="5">
        <v>23</v>
      </c>
      <c r="B120" s="11" t="s">
        <v>88</v>
      </c>
      <c r="C120" s="11">
        <v>1998</v>
      </c>
      <c r="D120" s="11">
        <v>1998</v>
      </c>
      <c r="E120" s="11">
        <v>1998</v>
      </c>
      <c r="F120" s="11" t="s">
        <v>17</v>
      </c>
      <c r="G120" s="11" t="s">
        <v>43</v>
      </c>
      <c r="H120" s="11" t="s">
        <v>44</v>
      </c>
      <c r="I120" s="11" t="s">
        <v>89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2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2</v>
      </c>
      <c r="X120" s="5">
        <v>2</v>
      </c>
      <c r="Y120" s="5">
        <v>0</v>
      </c>
      <c r="Z120" s="5">
        <v>0</v>
      </c>
      <c r="AA120" s="5">
        <v>0</v>
      </c>
      <c r="AB120" s="5">
        <v>50</v>
      </c>
      <c r="AC120" s="5">
        <v>0</v>
      </c>
      <c r="AD120" s="5">
        <v>2</v>
      </c>
      <c r="AE120" s="5">
        <v>2</v>
      </c>
      <c r="AF120" s="35">
        <v>125.41000366210937</v>
      </c>
      <c r="AG120" s="5">
        <f t="shared" si="9"/>
        <v>60</v>
      </c>
      <c r="AH120" s="35">
        <f t="shared" si="10"/>
        <v>185.41000366210937</v>
      </c>
      <c r="AI120" s="35">
        <f t="shared" si="11"/>
        <v>62.640354089569627</v>
      </c>
    </row>
    <row r="121" spans="1:35" ht="30" x14ac:dyDescent="0.25">
      <c r="A121" s="5">
        <v>24</v>
      </c>
      <c r="B121" s="11" t="s">
        <v>330</v>
      </c>
      <c r="C121" s="11">
        <v>2001</v>
      </c>
      <c r="D121" s="11">
        <v>2001</v>
      </c>
      <c r="E121" s="11">
        <v>2001</v>
      </c>
      <c r="F121" s="11">
        <v>1</v>
      </c>
      <c r="G121" s="11" t="s">
        <v>55</v>
      </c>
      <c r="H121" s="11" t="s">
        <v>156</v>
      </c>
      <c r="I121" s="11" t="s">
        <v>157</v>
      </c>
      <c r="J121" s="5">
        <v>0</v>
      </c>
      <c r="K121" s="5">
        <v>2</v>
      </c>
      <c r="L121" s="5">
        <v>0</v>
      </c>
      <c r="M121" s="5">
        <v>2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0</v>
      </c>
      <c r="U121" s="5">
        <v>2</v>
      </c>
      <c r="V121" s="5">
        <v>0</v>
      </c>
      <c r="W121" s="5">
        <v>0</v>
      </c>
      <c r="X121" s="5">
        <v>2</v>
      </c>
      <c r="Y121" s="5">
        <v>0</v>
      </c>
      <c r="Z121" s="5">
        <v>0</v>
      </c>
      <c r="AA121" s="5">
        <v>0</v>
      </c>
      <c r="AB121" s="5">
        <v>2</v>
      </c>
      <c r="AC121" s="5">
        <v>0</v>
      </c>
      <c r="AD121" s="5">
        <v>2</v>
      </c>
      <c r="AE121" s="5">
        <v>0</v>
      </c>
      <c r="AF121" s="35">
        <v>182.83999633789062</v>
      </c>
      <c r="AG121" s="5">
        <f t="shared" si="9"/>
        <v>12</v>
      </c>
      <c r="AH121" s="35">
        <f t="shared" si="10"/>
        <v>194.83999633789063</v>
      </c>
      <c r="AI121" s="35">
        <f t="shared" si="11"/>
        <v>70.912277489377743</v>
      </c>
    </row>
    <row r="122" spans="1:35" ht="60" x14ac:dyDescent="0.25">
      <c r="A122" s="5">
        <v>25</v>
      </c>
      <c r="B122" s="11" t="s">
        <v>384</v>
      </c>
      <c r="C122" s="11">
        <v>2000</v>
      </c>
      <c r="D122" s="11">
        <v>2000</v>
      </c>
      <c r="E122" s="11">
        <v>2000</v>
      </c>
      <c r="F122" s="11" t="s">
        <v>17</v>
      </c>
      <c r="G122" s="11" t="s">
        <v>255</v>
      </c>
      <c r="H122" s="11" t="s">
        <v>256</v>
      </c>
      <c r="I122" s="11" t="s">
        <v>257</v>
      </c>
      <c r="J122" s="5">
        <v>0</v>
      </c>
      <c r="K122" s="5">
        <v>0</v>
      </c>
      <c r="L122" s="5">
        <v>50</v>
      </c>
      <c r="M122" s="5">
        <v>0</v>
      </c>
      <c r="N122" s="5">
        <v>2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2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2</v>
      </c>
      <c r="AE122" s="5">
        <v>0</v>
      </c>
      <c r="AF122" s="35">
        <v>143.05999755859375</v>
      </c>
      <c r="AG122" s="5">
        <f t="shared" si="9"/>
        <v>56</v>
      </c>
      <c r="AH122" s="35">
        <f t="shared" si="10"/>
        <v>199.05999755859375</v>
      </c>
      <c r="AI122" s="35">
        <f t="shared" si="11"/>
        <v>74.61403294613487</v>
      </c>
    </row>
    <row r="123" spans="1:35" ht="45" x14ac:dyDescent="0.25">
      <c r="A123" s="5">
        <v>26</v>
      </c>
      <c r="B123" s="11" t="s">
        <v>149</v>
      </c>
      <c r="C123" s="11">
        <v>1999</v>
      </c>
      <c r="D123" s="11">
        <v>1999</v>
      </c>
      <c r="E123" s="11">
        <v>1999</v>
      </c>
      <c r="F123" s="11" t="s">
        <v>17</v>
      </c>
      <c r="G123" s="11" t="s">
        <v>66</v>
      </c>
      <c r="H123" s="11" t="s">
        <v>287</v>
      </c>
      <c r="I123" s="11" t="s">
        <v>288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2</v>
      </c>
      <c r="R123" s="5">
        <v>50</v>
      </c>
      <c r="S123" s="5">
        <v>0</v>
      </c>
      <c r="T123" s="5">
        <v>0</v>
      </c>
      <c r="U123" s="5">
        <v>0</v>
      </c>
      <c r="V123" s="5">
        <v>0</v>
      </c>
      <c r="W123" s="5">
        <v>2</v>
      </c>
      <c r="X123" s="5">
        <v>0</v>
      </c>
      <c r="Y123" s="5">
        <v>0</v>
      </c>
      <c r="Z123" s="5">
        <v>0</v>
      </c>
      <c r="AA123" s="5">
        <v>2</v>
      </c>
      <c r="AB123" s="5">
        <v>0</v>
      </c>
      <c r="AC123" s="5">
        <v>0</v>
      </c>
      <c r="AD123" s="5">
        <v>0</v>
      </c>
      <c r="AE123" s="5">
        <v>0</v>
      </c>
      <c r="AF123" s="35">
        <v>147.1199951171875</v>
      </c>
      <c r="AG123" s="5">
        <f t="shared" si="9"/>
        <v>56</v>
      </c>
      <c r="AH123" s="35">
        <f t="shared" si="10"/>
        <v>203.1199951171875</v>
      </c>
      <c r="AI123" s="35">
        <f t="shared" si="11"/>
        <v>78.17543431332237</v>
      </c>
    </row>
    <row r="124" spans="1:35" ht="30" x14ac:dyDescent="0.25">
      <c r="A124" s="5">
        <v>27</v>
      </c>
      <c r="B124" s="11" t="s">
        <v>220</v>
      </c>
      <c r="C124" s="11">
        <v>2000</v>
      </c>
      <c r="D124" s="11">
        <v>2000</v>
      </c>
      <c r="E124" s="11">
        <v>2000</v>
      </c>
      <c r="F124" s="11">
        <v>1</v>
      </c>
      <c r="G124" s="11" t="s">
        <v>100</v>
      </c>
      <c r="H124" s="11" t="s">
        <v>111</v>
      </c>
      <c r="I124" s="11" t="s">
        <v>112</v>
      </c>
      <c r="J124" s="5">
        <v>0</v>
      </c>
      <c r="K124" s="5">
        <v>2</v>
      </c>
      <c r="L124" s="5">
        <v>2</v>
      </c>
      <c r="M124" s="5">
        <v>2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50</v>
      </c>
      <c r="X124" s="5">
        <v>2</v>
      </c>
      <c r="Y124" s="5">
        <v>0</v>
      </c>
      <c r="Z124" s="5">
        <v>0</v>
      </c>
      <c r="AA124" s="5">
        <v>2</v>
      </c>
      <c r="AB124" s="5">
        <v>0</v>
      </c>
      <c r="AC124" s="5">
        <v>0</v>
      </c>
      <c r="AD124" s="5">
        <v>2</v>
      </c>
      <c r="AE124" s="5">
        <v>0</v>
      </c>
      <c r="AF124" s="35">
        <v>147.19999694824219</v>
      </c>
      <c r="AG124" s="5">
        <f t="shared" si="9"/>
        <v>62</v>
      </c>
      <c r="AH124" s="35">
        <f t="shared" si="10"/>
        <v>209.19999694824219</v>
      </c>
      <c r="AI124" s="35">
        <f t="shared" si="11"/>
        <v>83.508769252844033</v>
      </c>
    </row>
    <row r="125" spans="1:35" ht="75" x14ac:dyDescent="0.25">
      <c r="A125" s="5">
        <v>28</v>
      </c>
      <c r="B125" s="11" t="s">
        <v>375</v>
      </c>
      <c r="C125" s="11">
        <v>1999</v>
      </c>
      <c r="D125" s="11">
        <v>1999</v>
      </c>
      <c r="E125" s="11">
        <v>1999</v>
      </c>
      <c r="F125" s="11">
        <v>1</v>
      </c>
      <c r="G125" s="11" t="s">
        <v>76</v>
      </c>
      <c r="H125" s="11" t="s">
        <v>12</v>
      </c>
      <c r="I125" s="11" t="s">
        <v>77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50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2</v>
      </c>
      <c r="AF125" s="35">
        <v>157.94000244140625</v>
      </c>
      <c r="AG125" s="5">
        <f t="shared" si="9"/>
        <v>52</v>
      </c>
      <c r="AH125" s="35">
        <f t="shared" si="10"/>
        <v>209.94000244140625</v>
      </c>
      <c r="AI125" s="35">
        <f t="shared" si="11"/>
        <v>84.157896878426527</v>
      </c>
    </row>
    <row r="126" spans="1:35" ht="45" x14ac:dyDescent="0.25">
      <c r="A126" s="5">
        <v>29</v>
      </c>
      <c r="B126" s="11" t="s">
        <v>435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66</v>
      </c>
      <c r="H126" s="11" t="s">
        <v>143</v>
      </c>
      <c r="I126" s="11" t="s">
        <v>68</v>
      </c>
      <c r="J126" s="5">
        <v>0</v>
      </c>
      <c r="K126" s="5">
        <v>2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50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50</v>
      </c>
      <c r="AB126" s="5">
        <v>2</v>
      </c>
      <c r="AC126" s="5">
        <v>0</v>
      </c>
      <c r="AD126" s="5">
        <v>0</v>
      </c>
      <c r="AE126" s="5">
        <v>0</v>
      </c>
      <c r="AF126" s="35">
        <v>114.91999816894531</v>
      </c>
      <c r="AG126" s="5">
        <f t="shared" si="9"/>
        <v>104</v>
      </c>
      <c r="AH126" s="35">
        <f t="shared" si="10"/>
        <v>218.91999816894531</v>
      </c>
      <c r="AI126" s="35">
        <f t="shared" si="11"/>
        <v>92.035086113109926</v>
      </c>
    </row>
    <row r="127" spans="1:35" ht="45" x14ac:dyDescent="0.25">
      <c r="A127" s="5">
        <v>30</v>
      </c>
      <c r="B127" s="11" t="s">
        <v>211</v>
      </c>
      <c r="C127" s="11">
        <v>2000</v>
      </c>
      <c r="D127" s="11">
        <v>2000</v>
      </c>
      <c r="E127" s="11">
        <v>2000</v>
      </c>
      <c r="F127" s="11">
        <v>2</v>
      </c>
      <c r="G127" s="11" t="s">
        <v>212</v>
      </c>
      <c r="H127" s="11" t="s">
        <v>213</v>
      </c>
      <c r="I127" s="11" t="s">
        <v>214</v>
      </c>
      <c r="J127" s="5">
        <v>2</v>
      </c>
      <c r="K127" s="5">
        <v>0</v>
      </c>
      <c r="L127" s="5">
        <v>0</v>
      </c>
      <c r="M127" s="5">
        <v>0</v>
      </c>
      <c r="N127" s="5">
        <v>0</v>
      </c>
      <c r="O127" s="5">
        <v>2</v>
      </c>
      <c r="P127" s="5">
        <v>0</v>
      </c>
      <c r="Q127" s="5">
        <v>2</v>
      </c>
      <c r="R127" s="5">
        <v>0</v>
      </c>
      <c r="S127" s="5">
        <v>0</v>
      </c>
      <c r="T127" s="5">
        <v>0</v>
      </c>
      <c r="U127" s="5">
        <v>2</v>
      </c>
      <c r="V127" s="5">
        <v>2</v>
      </c>
      <c r="W127" s="5">
        <v>0</v>
      </c>
      <c r="X127" s="5">
        <v>0</v>
      </c>
      <c r="Y127" s="5">
        <v>0</v>
      </c>
      <c r="Z127" s="5">
        <v>0</v>
      </c>
      <c r="AA127" s="5">
        <v>2</v>
      </c>
      <c r="AB127" s="5">
        <v>2</v>
      </c>
      <c r="AC127" s="5">
        <v>0</v>
      </c>
      <c r="AD127" s="5">
        <v>2</v>
      </c>
      <c r="AE127" s="5">
        <v>2</v>
      </c>
      <c r="AF127" s="35">
        <v>210.44000244140625</v>
      </c>
      <c r="AG127" s="5">
        <f t="shared" si="9"/>
        <v>18</v>
      </c>
      <c r="AH127" s="35">
        <f t="shared" si="10"/>
        <v>228.44000244140625</v>
      </c>
      <c r="AI127" s="35">
        <f t="shared" si="11"/>
        <v>100.38596705386513</v>
      </c>
    </row>
    <row r="128" spans="1:35" ht="45" x14ac:dyDescent="0.25">
      <c r="A128" s="5">
        <v>31</v>
      </c>
      <c r="B128" s="11" t="s">
        <v>335</v>
      </c>
      <c r="C128" s="11">
        <v>2000</v>
      </c>
      <c r="D128" s="11">
        <v>2000</v>
      </c>
      <c r="E128" s="11">
        <v>2000</v>
      </c>
      <c r="F128" s="11">
        <v>1</v>
      </c>
      <c r="G128" s="11" t="s">
        <v>35</v>
      </c>
      <c r="H128" s="11" t="s">
        <v>36</v>
      </c>
      <c r="I128" s="11" t="s">
        <v>336</v>
      </c>
      <c r="J128" s="5">
        <v>0</v>
      </c>
      <c r="K128" s="5">
        <v>2</v>
      </c>
      <c r="L128" s="5">
        <v>0</v>
      </c>
      <c r="M128" s="5">
        <v>0</v>
      </c>
      <c r="N128" s="5">
        <v>0</v>
      </c>
      <c r="O128" s="5">
        <v>0</v>
      </c>
      <c r="P128" s="5">
        <v>2</v>
      </c>
      <c r="Q128" s="5">
        <v>0</v>
      </c>
      <c r="R128" s="5">
        <v>0</v>
      </c>
      <c r="S128" s="5">
        <v>0</v>
      </c>
      <c r="T128" s="5">
        <v>0</v>
      </c>
      <c r="U128" s="5">
        <v>2</v>
      </c>
      <c r="V128" s="5">
        <v>0</v>
      </c>
      <c r="W128" s="5">
        <v>0</v>
      </c>
      <c r="X128" s="5">
        <v>50</v>
      </c>
      <c r="Y128" s="5">
        <v>50</v>
      </c>
      <c r="Z128" s="5">
        <v>0</v>
      </c>
      <c r="AA128" s="5">
        <v>0</v>
      </c>
      <c r="AB128" s="5">
        <v>2</v>
      </c>
      <c r="AC128" s="5">
        <v>0</v>
      </c>
      <c r="AD128" s="5">
        <v>2</v>
      </c>
      <c r="AE128" s="5">
        <v>0</v>
      </c>
      <c r="AF128" s="35">
        <v>141.72000122070312</v>
      </c>
      <c r="AG128" s="5">
        <f t="shared" si="9"/>
        <v>110</v>
      </c>
      <c r="AH128" s="35">
        <f t="shared" si="10"/>
        <v>251.72000122070312</v>
      </c>
      <c r="AI128" s="35">
        <f t="shared" si="11"/>
        <v>120.80701861465187</v>
      </c>
    </row>
    <row r="129" spans="1:35" ht="45" x14ac:dyDescent="0.25">
      <c r="A129" s="5">
        <v>32</v>
      </c>
      <c r="B129" s="11" t="s">
        <v>380</v>
      </c>
      <c r="C129" s="11">
        <v>2000</v>
      </c>
      <c r="D129" s="11">
        <v>2000</v>
      </c>
      <c r="E129" s="11">
        <v>2000</v>
      </c>
      <c r="F129" s="11" t="s">
        <v>17</v>
      </c>
      <c r="G129" s="11" t="s">
        <v>100</v>
      </c>
      <c r="H129" s="11" t="s">
        <v>381</v>
      </c>
      <c r="I129" s="11" t="s">
        <v>382</v>
      </c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35"/>
      <c r="AG129" s="5">
        <f t="shared" si="9"/>
        <v>0</v>
      </c>
      <c r="AH129" s="35" t="s">
        <v>846</v>
      </c>
      <c r="AI129" s="35" t="str">
        <f t="shared" si="11"/>
        <v/>
      </c>
    </row>
    <row r="130" spans="1:35" ht="30" x14ac:dyDescent="0.25">
      <c r="A130" s="5">
        <v>32</v>
      </c>
      <c r="B130" s="11" t="s">
        <v>407</v>
      </c>
      <c r="C130" s="11">
        <v>2003</v>
      </c>
      <c r="D130" s="11">
        <v>2003</v>
      </c>
      <c r="E130" s="11">
        <v>2003</v>
      </c>
      <c r="F130" s="11" t="s">
        <v>17</v>
      </c>
      <c r="G130" s="11" t="s">
        <v>35</v>
      </c>
      <c r="H130" s="11" t="s">
        <v>36</v>
      </c>
      <c r="I130" s="11" t="s">
        <v>37</v>
      </c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35"/>
      <c r="AG130" s="5">
        <f t="shared" si="9"/>
        <v>0</v>
      </c>
      <c r="AH130" s="35" t="s">
        <v>846</v>
      </c>
      <c r="AI130" s="35" t="str">
        <f t="shared" si="11"/>
        <v/>
      </c>
    </row>
    <row r="132" spans="1:35" ht="18.75" x14ac:dyDescent="0.25">
      <c r="A132" s="15" t="s">
        <v>885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35" x14ac:dyDescent="0.25">
      <c r="A133" s="22" t="s">
        <v>837</v>
      </c>
      <c r="B133" s="22" t="s">
        <v>1</v>
      </c>
      <c r="C133" s="22" t="s">
        <v>2</v>
      </c>
      <c r="D133" s="22" t="s">
        <v>475</v>
      </c>
      <c r="E133" s="22" t="s">
        <v>476</v>
      </c>
      <c r="F133" s="22" t="s">
        <v>3</v>
      </c>
      <c r="G133" s="22" t="s">
        <v>4</v>
      </c>
      <c r="H133" s="22" t="s">
        <v>5</v>
      </c>
      <c r="I133" s="22" t="s">
        <v>6</v>
      </c>
      <c r="J133" s="22">
        <v>1</v>
      </c>
      <c r="K133" s="22">
        <v>2</v>
      </c>
      <c r="L133" s="22">
        <v>3</v>
      </c>
      <c r="M133" s="22">
        <v>4</v>
      </c>
      <c r="N133" s="22">
        <v>5</v>
      </c>
      <c r="O133" s="22">
        <v>6</v>
      </c>
      <c r="P133" s="22">
        <v>7</v>
      </c>
      <c r="Q133" s="22">
        <v>8</v>
      </c>
      <c r="R133" s="22">
        <v>9</v>
      </c>
      <c r="S133" s="22">
        <v>10</v>
      </c>
      <c r="T133" s="22">
        <v>11</v>
      </c>
      <c r="U133" s="22">
        <v>12</v>
      </c>
      <c r="V133" s="22">
        <v>13</v>
      </c>
      <c r="W133" s="22">
        <v>14</v>
      </c>
      <c r="X133" s="22">
        <v>15</v>
      </c>
      <c r="Y133" s="22">
        <v>16</v>
      </c>
      <c r="Z133" s="22">
        <v>17</v>
      </c>
      <c r="AA133" s="22">
        <v>18</v>
      </c>
      <c r="AB133" s="22">
        <v>19</v>
      </c>
      <c r="AC133" s="22">
        <v>20</v>
      </c>
      <c r="AD133" s="22">
        <v>21</v>
      </c>
      <c r="AE133" s="22">
        <v>22</v>
      </c>
      <c r="AF133" s="22" t="s">
        <v>840</v>
      </c>
      <c r="AG133" s="22" t="s">
        <v>841</v>
      </c>
      <c r="AH133" s="22" t="s">
        <v>842</v>
      </c>
      <c r="AI133" s="22" t="s">
        <v>845</v>
      </c>
    </row>
    <row r="134" spans="1:35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60" x14ac:dyDescent="0.25">
      <c r="A135" s="32">
        <v>1</v>
      </c>
      <c r="B135" s="33" t="s">
        <v>307</v>
      </c>
      <c r="C135" s="33">
        <v>1998</v>
      </c>
      <c r="D135" s="33">
        <v>1998</v>
      </c>
      <c r="E135" s="33">
        <v>1998</v>
      </c>
      <c r="F135" s="33" t="s">
        <v>179</v>
      </c>
      <c r="G135" s="33" t="s">
        <v>308</v>
      </c>
      <c r="H135" s="33" t="s">
        <v>309</v>
      </c>
      <c r="I135" s="33" t="s">
        <v>310</v>
      </c>
      <c r="J135" s="32">
        <v>0</v>
      </c>
      <c r="K135" s="32">
        <v>0</v>
      </c>
      <c r="L135" s="32">
        <v>0</v>
      </c>
      <c r="M135" s="32">
        <v>0</v>
      </c>
      <c r="N135" s="32">
        <v>0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v>0</v>
      </c>
      <c r="AD135" s="32">
        <v>2</v>
      </c>
      <c r="AE135" s="32">
        <v>0</v>
      </c>
      <c r="AF135" s="34">
        <v>118.20999908447266</v>
      </c>
      <c r="AG135" s="32">
        <f t="shared" ref="AG135:AG146" si="12">SUM(J135:AE135)</f>
        <v>2</v>
      </c>
      <c r="AH135" s="34">
        <f t="shared" ref="AH135:AH146" si="13">AF135+AG135</f>
        <v>120.20999908447266</v>
      </c>
      <c r="AI135" s="34">
        <f t="shared" ref="AI135:AI146" si="14">IF( AND(ISNUMBER(AH$135),ISNUMBER(AH135)),(AH135-AH$135)/AH$135*100,"")</f>
        <v>0</v>
      </c>
    </row>
    <row r="136" spans="1:35" ht="75" x14ac:dyDescent="0.25">
      <c r="A136" s="5">
        <v>2</v>
      </c>
      <c r="B136" s="11" t="s">
        <v>228</v>
      </c>
      <c r="C136" s="11">
        <v>1998</v>
      </c>
      <c r="D136" s="11">
        <v>1998</v>
      </c>
      <c r="E136" s="11">
        <v>1998</v>
      </c>
      <c r="F136" s="11" t="s">
        <v>17</v>
      </c>
      <c r="G136" s="11" t="s">
        <v>66</v>
      </c>
      <c r="H136" s="11" t="s">
        <v>229</v>
      </c>
      <c r="I136" s="11" t="s">
        <v>68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2</v>
      </c>
      <c r="X136" s="5">
        <v>0</v>
      </c>
      <c r="Y136" s="5">
        <v>0</v>
      </c>
      <c r="Z136" s="5">
        <v>0</v>
      </c>
      <c r="AA136" s="5">
        <v>0</v>
      </c>
      <c r="AB136" s="5">
        <v>0</v>
      </c>
      <c r="AC136" s="5">
        <v>0</v>
      </c>
      <c r="AD136" s="5">
        <v>0</v>
      </c>
      <c r="AE136" s="5">
        <v>0</v>
      </c>
      <c r="AF136" s="35">
        <v>121.26999664306641</v>
      </c>
      <c r="AG136" s="5">
        <f t="shared" si="12"/>
        <v>2</v>
      </c>
      <c r="AH136" s="35">
        <f t="shared" si="13"/>
        <v>123.26999664306641</v>
      </c>
      <c r="AI136" s="35">
        <f t="shared" si="14"/>
        <v>2.5455432841684509</v>
      </c>
    </row>
    <row r="137" spans="1:35" ht="60" x14ac:dyDescent="0.25">
      <c r="A137" s="5">
        <v>3</v>
      </c>
      <c r="B137" s="11" t="s">
        <v>462</v>
      </c>
      <c r="C137" s="11">
        <v>2000</v>
      </c>
      <c r="D137" s="11">
        <v>2000</v>
      </c>
      <c r="E137" s="11">
        <v>2000</v>
      </c>
      <c r="F137" s="11" t="s">
        <v>179</v>
      </c>
      <c r="G137" s="11" t="s">
        <v>308</v>
      </c>
      <c r="H137" s="11" t="s">
        <v>309</v>
      </c>
      <c r="I137" s="11" t="s">
        <v>310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2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2</v>
      </c>
      <c r="Y137" s="5">
        <v>0</v>
      </c>
      <c r="Z137" s="5">
        <v>0</v>
      </c>
      <c r="AA137" s="5">
        <v>0</v>
      </c>
      <c r="AB137" s="5">
        <v>2</v>
      </c>
      <c r="AC137" s="5">
        <v>0</v>
      </c>
      <c r="AD137" s="5">
        <v>2</v>
      </c>
      <c r="AE137" s="5">
        <v>0</v>
      </c>
      <c r="AF137" s="35">
        <v>123.18000030517578</v>
      </c>
      <c r="AG137" s="5">
        <f t="shared" si="12"/>
        <v>8</v>
      </c>
      <c r="AH137" s="35">
        <f t="shared" si="13"/>
        <v>131.18000030517578</v>
      </c>
      <c r="AI137" s="35">
        <f t="shared" si="14"/>
        <v>9.1256977824235772</v>
      </c>
    </row>
    <row r="138" spans="1:35" ht="90" x14ac:dyDescent="0.25">
      <c r="A138" s="5">
        <v>4</v>
      </c>
      <c r="B138" s="11" t="s">
        <v>430</v>
      </c>
      <c r="C138" s="11">
        <v>2001</v>
      </c>
      <c r="D138" s="11">
        <v>2001</v>
      </c>
      <c r="E138" s="11">
        <v>2001</v>
      </c>
      <c r="F138" s="11" t="s">
        <v>17</v>
      </c>
      <c r="G138" s="11" t="s">
        <v>431</v>
      </c>
      <c r="H138" s="11" t="s">
        <v>432</v>
      </c>
      <c r="I138" s="11" t="s">
        <v>433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0</v>
      </c>
      <c r="AB138" s="5">
        <v>2</v>
      </c>
      <c r="AC138" s="5">
        <v>0</v>
      </c>
      <c r="AD138" s="5">
        <v>0</v>
      </c>
      <c r="AE138" s="5">
        <v>0</v>
      </c>
      <c r="AF138" s="35">
        <v>136.32000732421875</v>
      </c>
      <c r="AG138" s="5">
        <f t="shared" si="12"/>
        <v>2</v>
      </c>
      <c r="AH138" s="35">
        <f t="shared" si="13"/>
        <v>138.32000732421875</v>
      </c>
      <c r="AI138" s="35">
        <f t="shared" si="14"/>
        <v>15.065309356686733</v>
      </c>
    </row>
    <row r="139" spans="1:35" ht="60" x14ac:dyDescent="0.25">
      <c r="A139" s="5">
        <v>5</v>
      </c>
      <c r="B139" s="11" t="s">
        <v>360</v>
      </c>
      <c r="C139" s="11">
        <v>1998</v>
      </c>
      <c r="D139" s="11">
        <v>1998</v>
      </c>
      <c r="E139" s="11">
        <v>1998</v>
      </c>
      <c r="F139" s="11" t="s">
        <v>17</v>
      </c>
      <c r="G139" s="11" t="s">
        <v>92</v>
      </c>
      <c r="H139" s="11" t="s">
        <v>361</v>
      </c>
      <c r="I139" s="11" t="s">
        <v>362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0</v>
      </c>
      <c r="AB139" s="5">
        <v>0</v>
      </c>
      <c r="AC139" s="5">
        <v>0</v>
      </c>
      <c r="AD139" s="5">
        <v>0</v>
      </c>
      <c r="AE139" s="5">
        <v>0</v>
      </c>
      <c r="AF139" s="35">
        <v>146.58000183105469</v>
      </c>
      <c r="AG139" s="5">
        <f t="shared" si="12"/>
        <v>0</v>
      </c>
      <c r="AH139" s="35">
        <f t="shared" si="13"/>
        <v>146.58000183105469</v>
      </c>
      <c r="AI139" s="35">
        <f t="shared" si="14"/>
        <v>21.936613382761607</v>
      </c>
    </row>
    <row r="140" spans="1:35" ht="60" x14ac:dyDescent="0.25">
      <c r="A140" s="5">
        <v>6</v>
      </c>
      <c r="B140" s="11" t="s">
        <v>265</v>
      </c>
      <c r="C140" s="11">
        <v>1999</v>
      </c>
      <c r="D140" s="11">
        <v>1999</v>
      </c>
      <c r="E140" s="11">
        <v>1999</v>
      </c>
      <c r="F140" s="11" t="s">
        <v>17</v>
      </c>
      <c r="G140" s="11" t="s">
        <v>100</v>
      </c>
      <c r="H140" s="11" t="s">
        <v>266</v>
      </c>
      <c r="I140" s="11" t="s">
        <v>267</v>
      </c>
      <c r="J140" s="5">
        <v>0</v>
      </c>
      <c r="K140" s="5">
        <v>0</v>
      </c>
      <c r="L140" s="5">
        <v>2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2</v>
      </c>
      <c r="AC140" s="5">
        <v>2</v>
      </c>
      <c r="AD140" s="5">
        <v>0</v>
      </c>
      <c r="AE140" s="5">
        <v>0</v>
      </c>
      <c r="AF140" s="35">
        <v>152.99000549316406</v>
      </c>
      <c r="AG140" s="5">
        <f t="shared" si="12"/>
        <v>6</v>
      </c>
      <c r="AH140" s="35">
        <f t="shared" si="13"/>
        <v>158.99000549316406</v>
      </c>
      <c r="AI140" s="35">
        <f t="shared" si="14"/>
        <v>32.260216873839539</v>
      </c>
    </row>
    <row r="141" spans="1:35" ht="45" x14ac:dyDescent="0.25">
      <c r="A141" s="5" t="s">
        <v>543</v>
      </c>
      <c r="B141" s="11" t="s">
        <v>238</v>
      </c>
      <c r="C141" s="11">
        <v>1999</v>
      </c>
      <c r="D141" s="11">
        <v>1999</v>
      </c>
      <c r="E141" s="11">
        <v>1999</v>
      </c>
      <c r="F141" s="11" t="s">
        <v>17</v>
      </c>
      <c r="G141" s="11" t="s">
        <v>172</v>
      </c>
      <c r="H141" s="11" t="s">
        <v>173</v>
      </c>
      <c r="I141" s="11" t="s">
        <v>174</v>
      </c>
      <c r="J141" s="5">
        <v>2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2</v>
      </c>
      <c r="U141" s="5">
        <v>2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35">
        <v>173.52000427246094</v>
      </c>
      <c r="AG141" s="5">
        <f t="shared" si="12"/>
        <v>6</v>
      </c>
      <c r="AH141" s="35">
        <f t="shared" si="13"/>
        <v>179.52000427246094</v>
      </c>
      <c r="AI141" s="35">
        <f t="shared" si="14"/>
        <v>49.338662041175631</v>
      </c>
    </row>
    <row r="142" spans="1:35" ht="45" x14ac:dyDescent="0.25">
      <c r="A142" s="5">
        <v>7</v>
      </c>
      <c r="B142" s="11" t="s">
        <v>340</v>
      </c>
      <c r="C142" s="11">
        <v>2003</v>
      </c>
      <c r="D142" s="11">
        <v>2003</v>
      </c>
      <c r="E142" s="11">
        <v>2003</v>
      </c>
      <c r="F142" s="11" t="s">
        <v>17</v>
      </c>
      <c r="G142" s="11" t="s">
        <v>71</v>
      </c>
      <c r="H142" s="11" t="s">
        <v>72</v>
      </c>
      <c r="I142" s="11" t="s">
        <v>73</v>
      </c>
      <c r="J142" s="5">
        <v>0</v>
      </c>
      <c r="K142" s="5">
        <v>2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50</v>
      </c>
      <c r="S142" s="5">
        <v>0</v>
      </c>
      <c r="T142" s="5">
        <v>0</v>
      </c>
      <c r="U142" s="5">
        <v>0</v>
      </c>
      <c r="V142" s="5">
        <v>0</v>
      </c>
      <c r="W142" s="5">
        <v>2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2</v>
      </c>
      <c r="AE142" s="5">
        <v>2</v>
      </c>
      <c r="AF142" s="35">
        <v>161.99000549316406</v>
      </c>
      <c r="AG142" s="5">
        <f t="shared" si="12"/>
        <v>58</v>
      </c>
      <c r="AH142" s="35">
        <f t="shared" si="13"/>
        <v>219.99000549316406</v>
      </c>
      <c r="AI142" s="35">
        <f t="shared" si="14"/>
        <v>83.004747665437634</v>
      </c>
    </row>
    <row r="143" spans="1:35" ht="45" x14ac:dyDescent="0.25">
      <c r="A143" s="5">
        <v>8</v>
      </c>
      <c r="B143" s="11" t="s">
        <v>136</v>
      </c>
      <c r="C143" s="11">
        <v>1999</v>
      </c>
      <c r="D143" s="11">
        <v>1999</v>
      </c>
      <c r="E143" s="11">
        <v>1999</v>
      </c>
      <c r="F143" s="11">
        <v>1</v>
      </c>
      <c r="G143" s="11" t="s">
        <v>35</v>
      </c>
      <c r="H143" s="11" t="s">
        <v>36</v>
      </c>
      <c r="I143" s="11" t="s">
        <v>137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50</v>
      </c>
      <c r="X143" s="5">
        <v>0</v>
      </c>
      <c r="Y143" s="5">
        <v>0</v>
      </c>
      <c r="Z143" s="5">
        <v>0</v>
      </c>
      <c r="AA143" s="5">
        <v>2</v>
      </c>
      <c r="AB143" s="5">
        <v>2</v>
      </c>
      <c r="AC143" s="5">
        <v>0</v>
      </c>
      <c r="AD143" s="5">
        <v>2</v>
      </c>
      <c r="AE143" s="5">
        <v>0</v>
      </c>
      <c r="AF143" s="35">
        <v>171.10000610351562</v>
      </c>
      <c r="AG143" s="5">
        <f t="shared" si="12"/>
        <v>56</v>
      </c>
      <c r="AH143" s="35">
        <f t="shared" si="13"/>
        <v>227.10000610351562</v>
      </c>
      <c r="AI143" s="35">
        <f t="shared" si="14"/>
        <v>88.919397581835426</v>
      </c>
    </row>
    <row r="144" spans="1:35" ht="75" x14ac:dyDescent="0.25">
      <c r="A144" s="5">
        <v>9</v>
      </c>
      <c r="B144" s="11" t="s">
        <v>368</v>
      </c>
      <c r="C144" s="11">
        <v>2001</v>
      </c>
      <c r="D144" s="11">
        <v>2001</v>
      </c>
      <c r="E144" s="11">
        <v>2001</v>
      </c>
      <c r="F144" s="11" t="s">
        <v>17</v>
      </c>
      <c r="G144" s="11" t="s">
        <v>100</v>
      </c>
      <c r="H144" s="11" t="s">
        <v>369</v>
      </c>
      <c r="I144" s="11" t="s">
        <v>370</v>
      </c>
      <c r="J144" s="5">
        <v>0</v>
      </c>
      <c r="K144" s="5">
        <v>0</v>
      </c>
      <c r="L144" s="5">
        <v>0</v>
      </c>
      <c r="M144" s="5">
        <v>0</v>
      </c>
      <c r="N144" s="5">
        <v>2</v>
      </c>
      <c r="O144" s="5">
        <v>0</v>
      </c>
      <c r="P144" s="5">
        <v>2</v>
      </c>
      <c r="Q144" s="5">
        <v>0</v>
      </c>
      <c r="R144" s="5">
        <v>0</v>
      </c>
      <c r="S144" s="5">
        <v>50</v>
      </c>
      <c r="T144" s="5">
        <v>0</v>
      </c>
      <c r="U144" s="5">
        <v>0</v>
      </c>
      <c r="V144" s="5">
        <v>2</v>
      </c>
      <c r="W144" s="5">
        <v>0</v>
      </c>
      <c r="X144" s="5">
        <v>0</v>
      </c>
      <c r="Y144" s="5">
        <v>2</v>
      </c>
      <c r="Z144" s="5">
        <v>0</v>
      </c>
      <c r="AA144" s="5">
        <v>0</v>
      </c>
      <c r="AB144" s="5">
        <v>0</v>
      </c>
      <c r="AC144" s="5">
        <v>2</v>
      </c>
      <c r="AD144" s="5">
        <v>2</v>
      </c>
      <c r="AE144" s="5">
        <v>0</v>
      </c>
      <c r="AF144" s="35">
        <v>189.6199951171875</v>
      </c>
      <c r="AG144" s="5">
        <f t="shared" si="12"/>
        <v>62</v>
      </c>
      <c r="AH144" s="35">
        <f t="shared" si="13"/>
        <v>251.6199951171875</v>
      </c>
      <c r="AI144" s="35">
        <f t="shared" si="14"/>
        <v>109.31702606567018</v>
      </c>
    </row>
    <row r="145" spans="1:35" ht="30" x14ac:dyDescent="0.25">
      <c r="A145" s="5">
        <v>10</v>
      </c>
      <c r="B145" s="11" t="s">
        <v>193</v>
      </c>
      <c r="C145" s="11">
        <v>2001</v>
      </c>
      <c r="D145" s="11">
        <v>2001</v>
      </c>
      <c r="E145" s="11">
        <v>2001</v>
      </c>
      <c r="F145" s="11">
        <v>1</v>
      </c>
      <c r="G145" s="11" t="s">
        <v>55</v>
      </c>
      <c r="H145" s="11" t="s">
        <v>156</v>
      </c>
      <c r="I145" s="11" t="s">
        <v>157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50</v>
      </c>
      <c r="P145" s="5">
        <v>2</v>
      </c>
      <c r="Q145" s="5">
        <v>2</v>
      </c>
      <c r="R145" s="5">
        <v>2</v>
      </c>
      <c r="S145" s="5">
        <v>2</v>
      </c>
      <c r="T145" s="5">
        <v>0</v>
      </c>
      <c r="U145" s="5">
        <v>50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2</v>
      </c>
      <c r="AB145" s="5">
        <v>0</v>
      </c>
      <c r="AC145" s="5">
        <v>0</v>
      </c>
      <c r="AD145" s="5">
        <v>0</v>
      </c>
      <c r="AE145" s="5">
        <v>0</v>
      </c>
      <c r="AF145" s="35">
        <v>197.16999816894531</v>
      </c>
      <c r="AG145" s="5">
        <f t="shared" si="12"/>
        <v>110</v>
      </c>
      <c r="AH145" s="35">
        <f t="shared" si="13"/>
        <v>307.16999816894531</v>
      </c>
      <c r="AI145" s="35">
        <f t="shared" si="14"/>
        <v>155.52782672687167</v>
      </c>
    </row>
    <row r="146" spans="1:35" ht="30" x14ac:dyDescent="0.25">
      <c r="A146" s="5">
        <v>11</v>
      </c>
      <c r="B146" s="11" t="s">
        <v>62</v>
      </c>
      <c r="C146" s="11">
        <v>1999</v>
      </c>
      <c r="D146" s="11">
        <v>1999</v>
      </c>
      <c r="E146" s="11">
        <v>1999</v>
      </c>
      <c r="F146" s="11">
        <v>1</v>
      </c>
      <c r="G146" s="11" t="s">
        <v>35</v>
      </c>
      <c r="H146" s="11" t="s">
        <v>36</v>
      </c>
      <c r="I146" s="11" t="s">
        <v>63</v>
      </c>
      <c r="J146" s="5">
        <v>0</v>
      </c>
      <c r="K146" s="5">
        <v>0</v>
      </c>
      <c r="L146" s="5">
        <v>2</v>
      </c>
      <c r="M146" s="5">
        <v>0</v>
      </c>
      <c r="N146" s="5">
        <v>0</v>
      </c>
      <c r="O146" s="5">
        <v>0</v>
      </c>
      <c r="P146" s="5">
        <v>2</v>
      </c>
      <c r="Q146" s="5">
        <v>2</v>
      </c>
      <c r="R146" s="5">
        <v>2</v>
      </c>
      <c r="S146" s="5">
        <v>50</v>
      </c>
      <c r="T146" s="5">
        <v>0</v>
      </c>
      <c r="U146" s="5">
        <v>2</v>
      </c>
      <c r="V146" s="5">
        <v>2</v>
      </c>
      <c r="W146" s="5">
        <v>50</v>
      </c>
      <c r="X146" s="5">
        <v>0</v>
      </c>
      <c r="Y146" s="5">
        <v>0</v>
      </c>
      <c r="Z146" s="5">
        <v>0</v>
      </c>
      <c r="AA146" s="5">
        <v>2</v>
      </c>
      <c r="AB146" s="5">
        <v>2</v>
      </c>
      <c r="AC146" s="5">
        <v>0</v>
      </c>
      <c r="AD146" s="5">
        <v>2</v>
      </c>
      <c r="AE146" s="5">
        <v>0</v>
      </c>
      <c r="AF146" s="35">
        <v>266.29000854492187</v>
      </c>
      <c r="AG146" s="5">
        <f t="shared" si="12"/>
        <v>118</v>
      </c>
      <c r="AH146" s="35">
        <f t="shared" si="13"/>
        <v>384.29000854492187</v>
      </c>
      <c r="AI146" s="35">
        <f t="shared" si="14"/>
        <v>219.68223231985701</v>
      </c>
    </row>
  </sheetData>
  <mergeCells count="186">
    <mergeCell ref="AD133:AD134"/>
    <mergeCell ref="AE133:AE134"/>
    <mergeCell ref="AF133:AF134"/>
    <mergeCell ref="AG133:AG134"/>
    <mergeCell ref="AH133:AH134"/>
    <mergeCell ref="AI133:AI134"/>
    <mergeCell ref="X133:X134"/>
    <mergeCell ref="Y133:Y134"/>
    <mergeCell ref="Z133:Z134"/>
    <mergeCell ref="AA133:AA134"/>
    <mergeCell ref="AB133:AB134"/>
    <mergeCell ref="AC133:AC134"/>
    <mergeCell ref="R133:R134"/>
    <mergeCell ref="S133:S134"/>
    <mergeCell ref="T133:T134"/>
    <mergeCell ref="U133:U134"/>
    <mergeCell ref="V133:V134"/>
    <mergeCell ref="W133:W134"/>
    <mergeCell ref="L133:L134"/>
    <mergeCell ref="M133:M134"/>
    <mergeCell ref="N133:N134"/>
    <mergeCell ref="O133:O134"/>
    <mergeCell ref="P133:P134"/>
    <mergeCell ref="Q133:Q134"/>
    <mergeCell ref="G133:G134"/>
    <mergeCell ref="H133:H134"/>
    <mergeCell ref="I133:I134"/>
    <mergeCell ref="A132:J132"/>
    <mergeCell ref="J133:J134"/>
    <mergeCell ref="K133:K134"/>
    <mergeCell ref="A133:A134"/>
    <mergeCell ref="B133:B134"/>
    <mergeCell ref="C133:C134"/>
    <mergeCell ref="D133:D134"/>
    <mergeCell ref="E133:E134"/>
    <mergeCell ref="F133:F134"/>
    <mergeCell ref="AD95:AD96"/>
    <mergeCell ref="AE95:AE96"/>
    <mergeCell ref="AF95:AF96"/>
    <mergeCell ref="AG95:AG96"/>
    <mergeCell ref="AH95:AH96"/>
    <mergeCell ref="AI95:AI96"/>
    <mergeCell ref="X95:X96"/>
    <mergeCell ref="Y95:Y96"/>
    <mergeCell ref="Z95:Z96"/>
    <mergeCell ref="AA95:AA96"/>
    <mergeCell ref="AB95:AB96"/>
    <mergeCell ref="AC95:AC96"/>
    <mergeCell ref="R95:R96"/>
    <mergeCell ref="S95:S96"/>
    <mergeCell ref="T95:T96"/>
    <mergeCell ref="U95:U96"/>
    <mergeCell ref="V95:V96"/>
    <mergeCell ref="W95:W96"/>
    <mergeCell ref="L95:L96"/>
    <mergeCell ref="M95:M96"/>
    <mergeCell ref="N95:N96"/>
    <mergeCell ref="O95:O96"/>
    <mergeCell ref="P95:P96"/>
    <mergeCell ref="Q95:Q96"/>
    <mergeCell ref="G95:G96"/>
    <mergeCell ref="H95:H96"/>
    <mergeCell ref="I95:I96"/>
    <mergeCell ref="A94:J94"/>
    <mergeCell ref="J95:J96"/>
    <mergeCell ref="K95:K96"/>
    <mergeCell ref="A95:A96"/>
    <mergeCell ref="B95:B96"/>
    <mergeCell ref="C95:C96"/>
    <mergeCell ref="D95:D96"/>
    <mergeCell ref="E95:E96"/>
    <mergeCell ref="F95:F96"/>
    <mergeCell ref="AD69:AD70"/>
    <mergeCell ref="AE69:AE70"/>
    <mergeCell ref="AF69:AF70"/>
    <mergeCell ref="AG69:AG70"/>
    <mergeCell ref="AH69:AH70"/>
    <mergeCell ref="AI69:AI70"/>
    <mergeCell ref="X69:X70"/>
    <mergeCell ref="Y69:Y70"/>
    <mergeCell ref="Z69:Z70"/>
    <mergeCell ref="AA69:AA70"/>
    <mergeCell ref="AB69:AB70"/>
    <mergeCell ref="AC69:AC70"/>
    <mergeCell ref="R69:R70"/>
    <mergeCell ref="S69:S70"/>
    <mergeCell ref="T69:T70"/>
    <mergeCell ref="U69:U70"/>
    <mergeCell ref="V69:V70"/>
    <mergeCell ref="W69:W70"/>
    <mergeCell ref="L69:L70"/>
    <mergeCell ref="M69:M70"/>
    <mergeCell ref="N69:N70"/>
    <mergeCell ref="O69:O70"/>
    <mergeCell ref="P69:P70"/>
    <mergeCell ref="Q69:Q70"/>
    <mergeCell ref="G69:G70"/>
    <mergeCell ref="H69:H70"/>
    <mergeCell ref="I69:I70"/>
    <mergeCell ref="A68:J68"/>
    <mergeCell ref="J69:J70"/>
    <mergeCell ref="K69:K70"/>
    <mergeCell ref="A69:A70"/>
    <mergeCell ref="B69:B70"/>
    <mergeCell ref="C69:C70"/>
    <mergeCell ref="D69:D70"/>
    <mergeCell ref="E69:E70"/>
    <mergeCell ref="F69:F70"/>
    <mergeCell ref="AD52:AD53"/>
    <mergeCell ref="AE52:AE53"/>
    <mergeCell ref="AF52:AF53"/>
    <mergeCell ref="AG52:AG53"/>
    <mergeCell ref="AH52:AH53"/>
    <mergeCell ref="AI52:AI53"/>
    <mergeCell ref="X52:X53"/>
    <mergeCell ref="Y52:Y53"/>
    <mergeCell ref="Z52:Z53"/>
    <mergeCell ref="AA52:AA53"/>
    <mergeCell ref="AB52:AB53"/>
    <mergeCell ref="AC52:AC53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G52:G53"/>
    <mergeCell ref="H52:H53"/>
    <mergeCell ref="I52:I53"/>
    <mergeCell ref="A51:J51"/>
    <mergeCell ref="J52:J53"/>
    <mergeCell ref="K52:K53"/>
    <mergeCell ref="A52:A53"/>
    <mergeCell ref="B52:B53"/>
    <mergeCell ref="C52:C53"/>
    <mergeCell ref="D52:D53"/>
    <mergeCell ref="E52:E53"/>
    <mergeCell ref="F52:F53"/>
    <mergeCell ref="AD8:AD9"/>
    <mergeCell ref="AE8:AE9"/>
    <mergeCell ref="AF8:AF9"/>
    <mergeCell ref="AG8:AG9"/>
    <mergeCell ref="AH8:AH9"/>
    <mergeCell ref="AI8:AI9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L8:L9"/>
    <mergeCell ref="M8:M9"/>
    <mergeCell ref="N8:N9"/>
    <mergeCell ref="O8:O9"/>
    <mergeCell ref="P8:P9"/>
    <mergeCell ref="Q8:Q9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AI1"/>
    <mergeCell ref="A2:AI2"/>
    <mergeCell ref="A3:B3"/>
    <mergeCell ref="C3:AI3"/>
    <mergeCell ref="A4:AI4"/>
    <mergeCell ref="A5:AI5"/>
  </mergeCells>
  <pageMargins left="0.7" right="0.7" top="0.75" bottom="0.75" header="0.3" footer="0.3"/>
  <pageSetup paperSize="9" orientation="landscape" horizontalDpi="300" verticalDpi="300" copies="0" r:id="rId1"/>
  <ignoredErrors>
    <ignoredError sqref="AG10:AG49 AG54:AG64 AG71:AG92 AG97:AG128 AG135:AG14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10" width="7" style="1" customWidth="1"/>
    <col min="11" max="11" width="4.85546875" style="1" customWidth="1"/>
    <col min="12" max="12" width="7" style="1" customWidth="1"/>
    <col min="13" max="16384" width="9.140625" style="1"/>
  </cols>
  <sheetData>
    <row r="1" spans="1:13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21" x14ac:dyDescent="0.25">
      <c r="A4" s="18" t="s">
        <v>888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3" ht="23.25" x14ac:dyDescent="0.25">
      <c r="A5" s="19" t="s">
        <v>836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7" spans="1:13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13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2" t="s">
        <v>840</v>
      </c>
      <c r="K8" s="22" t="s">
        <v>841</v>
      </c>
      <c r="L8" s="22" t="s">
        <v>842</v>
      </c>
      <c r="M8" s="22" t="s">
        <v>845</v>
      </c>
    </row>
    <row r="9" spans="1:13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ht="60" x14ac:dyDescent="0.25">
      <c r="A10" s="32">
        <v>1</v>
      </c>
      <c r="B10" s="33" t="s">
        <v>395</v>
      </c>
      <c r="C10" s="33">
        <v>1998</v>
      </c>
      <c r="D10" s="33">
        <v>1998</v>
      </c>
      <c r="E10" s="33">
        <v>1998</v>
      </c>
      <c r="F10" s="33" t="s">
        <v>17</v>
      </c>
      <c r="G10" s="33" t="s">
        <v>71</v>
      </c>
      <c r="H10" s="33" t="s">
        <v>133</v>
      </c>
      <c r="I10" s="33" t="s">
        <v>134</v>
      </c>
      <c r="J10" s="34">
        <v>97.449996948242188</v>
      </c>
      <c r="K10" s="32">
        <v>2</v>
      </c>
      <c r="L10" s="34">
        <f t="shared" ref="L10:L49" si="0">J10+K10</f>
        <v>99.449996948242188</v>
      </c>
      <c r="M10" s="34">
        <f t="shared" ref="M10:M49" si="1">IF( AND(ISNUMBER(L$10),ISNUMBER(L10)),(L10-L$10)/L$10*100,"")</f>
        <v>0</v>
      </c>
    </row>
    <row r="11" spans="1:13" ht="75" x14ac:dyDescent="0.25">
      <c r="A11" s="5">
        <v>2</v>
      </c>
      <c r="B11" s="11" t="s">
        <v>272</v>
      </c>
      <c r="C11" s="11">
        <v>2000</v>
      </c>
      <c r="D11" s="11">
        <v>2000</v>
      </c>
      <c r="E11" s="11">
        <v>2000</v>
      </c>
      <c r="F11" s="11" t="s">
        <v>17</v>
      </c>
      <c r="G11" s="11" t="s">
        <v>29</v>
      </c>
      <c r="H11" s="11" t="s">
        <v>30</v>
      </c>
      <c r="I11" s="11" t="s">
        <v>31</v>
      </c>
      <c r="J11" s="35">
        <v>101.48999786376953</v>
      </c>
      <c r="K11" s="5">
        <v>4</v>
      </c>
      <c r="L11" s="35">
        <f t="shared" si="0"/>
        <v>105.48999786376953</v>
      </c>
      <c r="M11" s="35">
        <f t="shared" si="1"/>
        <v>6.0734048274237811</v>
      </c>
    </row>
    <row r="12" spans="1:13" ht="45" x14ac:dyDescent="0.25">
      <c r="A12" s="5">
        <v>3</v>
      </c>
      <c r="B12" s="11" t="s">
        <v>380</v>
      </c>
      <c r="C12" s="11">
        <v>2000</v>
      </c>
      <c r="D12" s="11">
        <v>2000</v>
      </c>
      <c r="E12" s="11">
        <v>2000</v>
      </c>
      <c r="F12" s="11" t="s">
        <v>17</v>
      </c>
      <c r="G12" s="11" t="s">
        <v>100</v>
      </c>
      <c r="H12" s="11" t="s">
        <v>381</v>
      </c>
      <c r="I12" s="11" t="s">
        <v>382</v>
      </c>
      <c r="J12" s="35">
        <v>105.75</v>
      </c>
      <c r="K12" s="5">
        <v>0</v>
      </c>
      <c r="L12" s="35">
        <f t="shared" si="0"/>
        <v>105.75</v>
      </c>
      <c r="M12" s="35">
        <f t="shared" si="1"/>
        <v>6.3348448919878706</v>
      </c>
    </row>
    <row r="13" spans="1:13" ht="75" x14ac:dyDescent="0.25">
      <c r="A13" s="5">
        <v>4</v>
      </c>
      <c r="B13" s="11" t="s">
        <v>189</v>
      </c>
      <c r="C13" s="11">
        <v>1998</v>
      </c>
      <c r="D13" s="11">
        <v>1998</v>
      </c>
      <c r="E13" s="11">
        <v>1998</v>
      </c>
      <c r="F13" s="11" t="s">
        <v>17</v>
      </c>
      <c r="G13" s="11" t="s">
        <v>35</v>
      </c>
      <c r="H13" s="11" t="s">
        <v>190</v>
      </c>
      <c r="I13" s="11" t="s">
        <v>191</v>
      </c>
      <c r="J13" s="35">
        <v>101.88999938964844</v>
      </c>
      <c r="K13" s="5">
        <v>4</v>
      </c>
      <c r="L13" s="35">
        <f t="shared" si="0"/>
        <v>105.88999938964844</v>
      </c>
      <c r="M13" s="35">
        <f t="shared" si="1"/>
        <v>6.4756185410019551</v>
      </c>
    </row>
    <row r="14" spans="1:13" ht="45" x14ac:dyDescent="0.25">
      <c r="A14" s="5">
        <v>5</v>
      </c>
      <c r="B14" s="11" t="s">
        <v>139</v>
      </c>
      <c r="C14" s="11">
        <v>1998</v>
      </c>
      <c r="D14" s="11">
        <v>1998</v>
      </c>
      <c r="E14" s="11">
        <v>1998</v>
      </c>
      <c r="F14" s="11" t="s">
        <v>17</v>
      </c>
      <c r="G14" s="11" t="s">
        <v>66</v>
      </c>
      <c r="H14" s="11" t="s">
        <v>140</v>
      </c>
      <c r="I14" s="11" t="s">
        <v>68</v>
      </c>
      <c r="J14" s="35">
        <v>104.70999908447266</v>
      </c>
      <c r="K14" s="5">
        <v>4</v>
      </c>
      <c r="L14" s="35">
        <f t="shared" si="0"/>
        <v>108.70999908447266</v>
      </c>
      <c r="M14" s="35">
        <f t="shared" si="1"/>
        <v>9.3112140979247577</v>
      </c>
    </row>
    <row r="15" spans="1:13" ht="45" x14ac:dyDescent="0.25">
      <c r="A15" s="5">
        <v>6</v>
      </c>
      <c r="B15" s="11" t="s">
        <v>142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66</v>
      </c>
      <c r="H15" s="11" t="s">
        <v>287</v>
      </c>
      <c r="I15" s="11" t="s">
        <v>68</v>
      </c>
      <c r="J15" s="35">
        <v>104.97000122070312</v>
      </c>
      <c r="K15" s="5">
        <v>6</v>
      </c>
      <c r="L15" s="35">
        <f t="shared" si="0"/>
        <v>110.97000122070312</v>
      </c>
      <c r="M15" s="35">
        <f t="shared" si="1"/>
        <v>11.583715058791219</v>
      </c>
    </row>
    <row r="16" spans="1:13" ht="75" x14ac:dyDescent="0.25">
      <c r="A16" s="5">
        <v>7</v>
      </c>
      <c r="B16" s="11" t="s">
        <v>274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76</v>
      </c>
      <c r="H16" s="11" t="s">
        <v>275</v>
      </c>
      <c r="I16" s="11" t="s">
        <v>77</v>
      </c>
      <c r="J16" s="35">
        <v>106.18000030517578</v>
      </c>
      <c r="K16" s="5">
        <v>6</v>
      </c>
      <c r="L16" s="35">
        <f t="shared" si="0"/>
        <v>112.18000030517578</v>
      </c>
      <c r="M16" s="35">
        <f t="shared" si="1"/>
        <v>12.800405980463534</v>
      </c>
    </row>
    <row r="17" spans="1:13" ht="75" x14ac:dyDescent="0.25">
      <c r="A17" s="5">
        <v>8</v>
      </c>
      <c r="B17" s="11" t="s">
        <v>259</v>
      </c>
      <c r="C17" s="11">
        <v>1999</v>
      </c>
      <c r="D17" s="11">
        <v>1999</v>
      </c>
      <c r="E17" s="11">
        <v>1999</v>
      </c>
      <c r="F17" s="11" t="s">
        <v>17</v>
      </c>
      <c r="G17" s="11" t="s">
        <v>35</v>
      </c>
      <c r="H17" s="11" t="s">
        <v>260</v>
      </c>
      <c r="I17" s="11" t="s">
        <v>261</v>
      </c>
      <c r="J17" s="35">
        <v>104.33000183105469</v>
      </c>
      <c r="K17" s="5">
        <v>8</v>
      </c>
      <c r="L17" s="35">
        <f t="shared" si="0"/>
        <v>112.33000183105469</v>
      </c>
      <c r="M17" s="35">
        <f t="shared" si="1"/>
        <v>12.95123708200391</v>
      </c>
    </row>
    <row r="18" spans="1:13" ht="45" x14ac:dyDescent="0.25">
      <c r="A18" s="5">
        <v>9</v>
      </c>
      <c r="B18" s="11" t="s">
        <v>417</v>
      </c>
      <c r="C18" s="11">
        <v>2000</v>
      </c>
      <c r="D18" s="11">
        <v>2000</v>
      </c>
      <c r="E18" s="11">
        <v>2000</v>
      </c>
      <c r="F18" s="11">
        <v>1</v>
      </c>
      <c r="G18" s="11" t="s">
        <v>43</v>
      </c>
      <c r="H18" s="11" t="s">
        <v>44</v>
      </c>
      <c r="I18" s="11" t="s">
        <v>89</v>
      </c>
      <c r="J18" s="35">
        <v>110.41999816894531</v>
      </c>
      <c r="K18" s="5">
        <v>2</v>
      </c>
      <c r="L18" s="35">
        <f t="shared" si="0"/>
        <v>112.41999816894531</v>
      </c>
      <c r="M18" s="35">
        <f t="shared" si="1"/>
        <v>13.041731139975038</v>
      </c>
    </row>
    <row r="19" spans="1:13" ht="45" x14ac:dyDescent="0.25">
      <c r="A19" s="5">
        <v>10</v>
      </c>
      <c r="B19" s="11" t="s">
        <v>96</v>
      </c>
      <c r="C19" s="11">
        <v>2001</v>
      </c>
      <c r="D19" s="11">
        <v>2001</v>
      </c>
      <c r="E19" s="11">
        <v>2001</v>
      </c>
      <c r="F19" s="11">
        <v>1</v>
      </c>
      <c r="G19" s="11" t="s">
        <v>43</v>
      </c>
      <c r="H19" s="11" t="s">
        <v>44</v>
      </c>
      <c r="I19" s="11" t="s">
        <v>97</v>
      </c>
      <c r="J19" s="35">
        <v>111.36000061035156</v>
      </c>
      <c r="K19" s="5">
        <v>2</v>
      </c>
      <c r="L19" s="35">
        <f t="shared" si="0"/>
        <v>113.36000061035156</v>
      </c>
      <c r="M19" s="35">
        <f t="shared" si="1"/>
        <v>13.986932216145473</v>
      </c>
    </row>
    <row r="20" spans="1:13" ht="60" x14ac:dyDescent="0.25">
      <c r="A20" s="5">
        <v>11</v>
      </c>
      <c r="B20" s="11" t="s">
        <v>132</v>
      </c>
      <c r="C20" s="11">
        <v>1998</v>
      </c>
      <c r="D20" s="11">
        <v>1998</v>
      </c>
      <c r="E20" s="11">
        <v>1998</v>
      </c>
      <c r="F20" s="11" t="s">
        <v>17</v>
      </c>
      <c r="G20" s="11" t="s">
        <v>71</v>
      </c>
      <c r="H20" s="11" t="s">
        <v>133</v>
      </c>
      <c r="I20" s="11" t="s">
        <v>134</v>
      </c>
      <c r="J20" s="35">
        <v>108.15000152587891</v>
      </c>
      <c r="K20" s="5">
        <v>6</v>
      </c>
      <c r="L20" s="35">
        <f t="shared" si="0"/>
        <v>114.15000152587891</v>
      </c>
      <c r="M20" s="35">
        <f t="shared" si="1"/>
        <v>14.781302190775527</v>
      </c>
    </row>
    <row r="21" spans="1:13" ht="45" x14ac:dyDescent="0.25">
      <c r="A21" s="5">
        <v>12</v>
      </c>
      <c r="B21" s="11" t="s">
        <v>443</v>
      </c>
      <c r="C21" s="11">
        <v>1999</v>
      </c>
      <c r="D21" s="11">
        <v>1999</v>
      </c>
      <c r="E21" s="11">
        <v>1999</v>
      </c>
      <c r="F21" s="11" t="s">
        <v>17</v>
      </c>
      <c r="G21" s="11" t="s">
        <v>66</v>
      </c>
      <c r="H21" s="11" t="s">
        <v>287</v>
      </c>
      <c r="I21" s="11" t="s">
        <v>68</v>
      </c>
      <c r="J21" s="35">
        <v>110.51999664306641</v>
      </c>
      <c r="K21" s="5">
        <v>4</v>
      </c>
      <c r="L21" s="35">
        <f t="shared" si="0"/>
        <v>114.51999664306641</v>
      </c>
      <c r="M21" s="35">
        <f t="shared" si="1"/>
        <v>15.153343546774826</v>
      </c>
    </row>
    <row r="22" spans="1:13" ht="75" x14ac:dyDescent="0.25">
      <c r="A22" s="5">
        <v>13</v>
      </c>
      <c r="B22" s="11" t="s">
        <v>251</v>
      </c>
      <c r="C22" s="11">
        <v>1999</v>
      </c>
      <c r="D22" s="11">
        <v>1999</v>
      </c>
      <c r="E22" s="11">
        <v>1999</v>
      </c>
      <c r="F22" s="11" t="s">
        <v>17</v>
      </c>
      <c r="G22" s="11" t="s">
        <v>252</v>
      </c>
      <c r="H22" s="11" t="s">
        <v>190</v>
      </c>
      <c r="I22" s="11" t="s">
        <v>191</v>
      </c>
      <c r="J22" s="35">
        <v>110.63999938964844</v>
      </c>
      <c r="K22" s="5">
        <v>6</v>
      </c>
      <c r="L22" s="35">
        <f t="shared" si="0"/>
        <v>116.63999938964844</v>
      </c>
      <c r="M22" s="35">
        <f t="shared" si="1"/>
        <v>17.285070858627201</v>
      </c>
    </row>
    <row r="23" spans="1:13" ht="60" x14ac:dyDescent="0.25">
      <c r="A23" s="5">
        <v>14</v>
      </c>
      <c r="B23" s="11" t="s">
        <v>22</v>
      </c>
      <c r="C23" s="11">
        <v>2002</v>
      </c>
      <c r="D23" s="11">
        <v>2002</v>
      </c>
      <c r="E23" s="11">
        <v>2002</v>
      </c>
      <c r="F23" s="11">
        <v>1</v>
      </c>
      <c r="G23" s="11" t="s">
        <v>24</v>
      </c>
      <c r="H23" s="11" t="s">
        <v>25</v>
      </c>
      <c r="I23" s="11" t="s">
        <v>26</v>
      </c>
      <c r="J23" s="35">
        <v>124.01999664306641</v>
      </c>
      <c r="K23" s="5">
        <v>4</v>
      </c>
      <c r="L23" s="35">
        <f t="shared" si="0"/>
        <v>128.01999664306641</v>
      </c>
      <c r="M23" s="35">
        <f t="shared" si="1"/>
        <v>28.728004596815833</v>
      </c>
    </row>
    <row r="24" spans="1:13" ht="45" x14ac:dyDescent="0.25">
      <c r="A24" s="5">
        <v>15</v>
      </c>
      <c r="B24" s="11" t="s">
        <v>65</v>
      </c>
      <c r="C24" s="11">
        <v>2002</v>
      </c>
      <c r="D24" s="11">
        <v>2002</v>
      </c>
      <c r="E24" s="11">
        <v>2002</v>
      </c>
      <c r="F24" s="11">
        <v>1</v>
      </c>
      <c r="G24" s="11" t="s">
        <v>66</v>
      </c>
      <c r="H24" s="11" t="s">
        <v>67</v>
      </c>
      <c r="I24" s="11" t="s">
        <v>68</v>
      </c>
      <c r="J24" s="35">
        <v>118.16000366210937</v>
      </c>
      <c r="K24" s="5">
        <v>10</v>
      </c>
      <c r="L24" s="35">
        <f t="shared" si="0"/>
        <v>128.16000366210937</v>
      </c>
      <c r="M24" s="35">
        <f t="shared" si="1"/>
        <v>28.868785917418414</v>
      </c>
    </row>
    <row r="25" spans="1:13" ht="75" x14ac:dyDescent="0.25">
      <c r="A25" s="5">
        <v>16</v>
      </c>
      <c r="B25" s="11" t="s">
        <v>284</v>
      </c>
      <c r="C25" s="11">
        <v>2001</v>
      </c>
      <c r="D25" s="11">
        <v>2001</v>
      </c>
      <c r="E25" s="11">
        <v>2001</v>
      </c>
      <c r="F25" s="11">
        <v>1</v>
      </c>
      <c r="G25" s="11" t="s">
        <v>29</v>
      </c>
      <c r="H25" s="11" t="s">
        <v>30</v>
      </c>
      <c r="I25" s="11" t="s">
        <v>31</v>
      </c>
      <c r="J25" s="35">
        <v>126.76999664306641</v>
      </c>
      <c r="K25" s="5">
        <v>2</v>
      </c>
      <c r="L25" s="35">
        <f t="shared" si="0"/>
        <v>128.76999664306641</v>
      </c>
      <c r="M25" s="35">
        <f t="shared" si="1"/>
        <v>29.482152432929219</v>
      </c>
    </row>
    <row r="26" spans="1:13" x14ac:dyDescent="0.25">
      <c r="A26" s="5">
        <v>17</v>
      </c>
      <c r="B26" s="11" t="s">
        <v>91</v>
      </c>
      <c r="C26" s="11">
        <v>1998</v>
      </c>
      <c r="D26" s="11">
        <v>1998</v>
      </c>
      <c r="E26" s="11">
        <v>1998</v>
      </c>
      <c r="F26" s="11" t="s">
        <v>17</v>
      </c>
      <c r="G26" s="11" t="s">
        <v>92</v>
      </c>
      <c r="H26" s="11" t="s">
        <v>93</v>
      </c>
      <c r="I26" s="11" t="s">
        <v>94</v>
      </c>
      <c r="J26" s="35">
        <v>127.44999694824219</v>
      </c>
      <c r="K26" s="5">
        <v>2</v>
      </c>
      <c r="L26" s="35">
        <f t="shared" si="0"/>
        <v>129.44999694824219</v>
      </c>
      <c r="M26" s="35">
        <f t="shared" si="1"/>
        <v>30.165913444535562</v>
      </c>
    </row>
    <row r="27" spans="1:13" ht="45" x14ac:dyDescent="0.25">
      <c r="A27" s="5">
        <v>18</v>
      </c>
      <c r="B27" s="11" t="s">
        <v>389</v>
      </c>
      <c r="C27" s="11">
        <v>2000</v>
      </c>
      <c r="D27" s="11">
        <v>2000</v>
      </c>
      <c r="E27" s="11">
        <v>2000</v>
      </c>
      <c r="F27" s="11">
        <v>1</v>
      </c>
      <c r="G27" s="11" t="s">
        <v>115</v>
      </c>
      <c r="H27" s="11" t="s">
        <v>116</v>
      </c>
      <c r="I27" s="11" t="s">
        <v>120</v>
      </c>
      <c r="J27" s="35">
        <v>126.05000305175781</v>
      </c>
      <c r="K27" s="5">
        <v>6</v>
      </c>
      <c r="L27" s="35">
        <f t="shared" si="0"/>
        <v>132.05000305175781</v>
      </c>
      <c r="M27" s="35">
        <f t="shared" si="1"/>
        <v>32.780298746999449</v>
      </c>
    </row>
    <row r="28" spans="1:13" ht="30" x14ac:dyDescent="0.25">
      <c r="A28" s="5">
        <v>19</v>
      </c>
      <c r="B28" s="11" t="s">
        <v>52</v>
      </c>
      <c r="C28" s="11">
        <v>2002</v>
      </c>
      <c r="D28" s="11">
        <v>2002</v>
      </c>
      <c r="E28" s="11">
        <v>2002</v>
      </c>
      <c r="F28" s="11">
        <v>3</v>
      </c>
      <c r="G28" s="11" t="s">
        <v>35</v>
      </c>
      <c r="H28" s="11" t="s">
        <v>36</v>
      </c>
      <c r="I28" s="11" t="s">
        <v>37</v>
      </c>
      <c r="J28" s="35">
        <v>130.66999816894531</v>
      </c>
      <c r="K28" s="5">
        <v>4</v>
      </c>
      <c r="L28" s="35">
        <f t="shared" si="0"/>
        <v>134.66999816894531</v>
      </c>
      <c r="M28" s="35">
        <f t="shared" si="1"/>
        <v>35.414783611338912</v>
      </c>
    </row>
    <row r="29" spans="1:13" ht="45" x14ac:dyDescent="0.25">
      <c r="A29" s="5">
        <v>20</v>
      </c>
      <c r="B29" s="11" t="s">
        <v>421</v>
      </c>
      <c r="C29" s="11">
        <v>2000</v>
      </c>
      <c r="D29" s="11">
        <v>2000</v>
      </c>
      <c r="E29" s="11">
        <v>2000</v>
      </c>
      <c r="F29" s="11">
        <v>1</v>
      </c>
      <c r="G29" s="11" t="s">
        <v>43</v>
      </c>
      <c r="H29" s="11" t="s">
        <v>44</v>
      </c>
      <c r="I29" s="11" t="s">
        <v>97</v>
      </c>
      <c r="J29" s="35">
        <v>135.8699951171875</v>
      </c>
      <c r="K29" s="5">
        <v>4</v>
      </c>
      <c r="L29" s="35">
        <f t="shared" si="0"/>
        <v>139.8699951171875</v>
      </c>
      <c r="M29" s="35">
        <f t="shared" si="1"/>
        <v>40.643538873089682</v>
      </c>
    </row>
    <row r="30" spans="1:13" ht="75" x14ac:dyDescent="0.25">
      <c r="A30" s="5">
        <v>21</v>
      </c>
      <c r="B30" s="11" t="s">
        <v>75</v>
      </c>
      <c r="C30" s="11">
        <v>1998</v>
      </c>
      <c r="D30" s="11">
        <v>1998</v>
      </c>
      <c r="E30" s="11">
        <v>1998</v>
      </c>
      <c r="F30" s="11">
        <v>1</v>
      </c>
      <c r="G30" s="11" t="s">
        <v>76</v>
      </c>
      <c r="H30" s="11" t="s">
        <v>12</v>
      </c>
      <c r="I30" s="11" t="s">
        <v>77</v>
      </c>
      <c r="J30" s="35">
        <v>138.16000366210937</v>
      </c>
      <c r="K30" s="5">
        <v>2</v>
      </c>
      <c r="L30" s="35">
        <f t="shared" si="0"/>
        <v>140.16000366210937</v>
      </c>
      <c r="M30" s="35">
        <f t="shared" si="1"/>
        <v>40.93515129523265</v>
      </c>
    </row>
    <row r="31" spans="1:13" ht="45" x14ac:dyDescent="0.25">
      <c r="A31" s="5">
        <v>22</v>
      </c>
      <c r="B31" s="11" t="s">
        <v>468</v>
      </c>
      <c r="C31" s="11">
        <v>1998</v>
      </c>
      <c r="D31" s="11">
        <v>1998</v>
      </c>
      <c r="E31" s="11">
        <v>1998</v>
      </c>
      <c r="F31" s="11">
        <v>1</v>
      </c>
      <c r="G31" s="11" t="s">
        <v>115</v>
      </c>
      <c r="H31" s="11" t="s">
        <v>116</v>
      </c>
      <c r="I31" s="11" t="s">
        <v>345</v>
      </c>
      <c r="J31" s="35">
        <v>132.19999694824219</v>
      </c>
      <c r="K31" s="5">
        <v>8</v>
      </c>
      <c r="L31" s="35">
        <f t="shared" si="0"/>
        <v>140.19999694824219</v>
      </c>
      <c r="M31" s="35">
        <f t="shared" si="1"/>
        <v>40.975365762160806</v>
      </c>
    </row>
    <row r="32" spans="1:13" ht="30" x14ac:dyDescent="0.25">
      <c r="A32" s="5">
        <v>23</v>
      </c>
      <c r="B32" s="11" t="s">
        <v>330</v>
      </c>
      <c r="C32" s="11">
        <v>2001</v>
      </c>
      <c r="D32" s="11">
        <v>2001</v>
      </c>
      <c r="E32" s="11">
        <v>2001</v>
      </c>
      <c r="F32" s="11">
        <v>1</v>
      </c>
      <c r="G32" s="11" t="s">
        <v>55</v>
      </c>
      <c r="H32" s="11" t="s">
        <v>156</v>
      </c>
      <c r="I32" s="11" t="s">
        <v>157</v>
      </c>
      <c r="J32" s="35">
        <v>135.49000549316406</v>
      </c>
      <c r="K32" s="5">
        <v>6</v>
      </c>
      <c r="L32" s="35">
        <f t="shared" si="0"/>
        <v>141.49000549316406</v>
      </c>
      <c r="M32" s="35">
        <f t="shared" si="1"/>
        <v>42.272508632454965</v>
      </c>
    </row>
    <row r="33" spans="1:13" ht="30" x14ac:dyDescent="0.25">
      <c r="A33" s="5">
        <v>24</v>
      </c>
      <c r="B33" s="11" t="s">
        <v>297</v>
      </c>
      <c r="C33" s="11">
        <v>2000</v>
      </c>
      <c r="D33" s="11">
        <v>2000</v>
      </c>
      <c r="E33" s="11">
        <v>2000</v>
      </c>
      <c r="F33" s="11" t="s">
        <v>17</v>
      </c>
      <c r="G33" s="11" t="s">
        <v>35</v>
      </c>
      <c r="H33" s="11" t="s">
        <v>36</v>
      </c>
      <c r="I33" s="11" t="s">
        <v>261</v>
      </c>
      <c r="J33" s="35">
        <v>127.61000061035156</v>
      </c>
      <c r="K33" s="5">
        <v>14</v>
      </c>
      <c r="L33" s="35">
        <f t="shared" si="0"/>
        <v>141.61000061035156</v>
      </c>
      <c r="M33" s="35">
        <f t="shared" si="1"/>
        <v>42.393167376416464</v>
      </c>
    </row>
    <row r="34" spans="1:13" ht="60" x14ac:dyDescent="0.25">
      <c r="A34" s="5">
        <v>25</v>
      </c>
      <c r="B34" s="11" t="s">
        <v>279</v>
      </c>
      <c r="C34" s="11">
        <v>2002</v>
      </c>
      <c r="D34" s="11">
        <v>2002</v>
      </c>
      <c r="E34" s="11">
        <v>2002</v>
      </c>
      <c r="F34" s="11">
        <v>2</v>
      </c>
      <c r="G34" s="11" t="s">
        <v>100</v>
      </c>
      <c r="H34" s="11" t="s">
        <v>101</v>
      </c>
      <c r="I34" s="11" t="s">
        <v>280</v>
      </c>
      <c r="J34" s="35">
        <v>134.30999755859375</v>
      </c>
      <c r="K34" s="5">
        <v>8</v>
      </c>
      <c r="L34" s="35">
        <f t="shared" si="0"/>
        <v>142.30999755859375</v>
      </c>
      <c r="M34" s="35">
        <f t="shared" si="1"/>
        <v>43.097035621486889</v>
      </c>
    </row>
    <row r="35" spans="1:13" ht="45" x14ac:dyDescent="0.25">
      <c r="A35" s="5">
        <v>26</v>
      </c>
      <c r="B35" s="11" t="s">
        <v>104</v>
      </c>
      <c r="C35" s="11">
        <v>2000</v>
      </c>
      <c r="D35" s="11">
        <v>2000</v>
      </c>
      <c r="E35" s="11">
        <v>2000</v>
      </c>
      <c r="F35" s="11">
        <v>1</v>
      </c>
      <c r="G35" s="11" t="s">
        <v>100</v>
      </c>
      <c r="H35" s="11" t="s">
        <v>101</v>
      </c>
      <c r="I35" s="11" t="s">
        <v>102</v>
      </c>
      <c r="J35" s="35">
        <v>139.99000549316406</v>
      </c>
      <c r="K35" s="5">
        <v>4</v>
      </c>
      <c r="L35" s="35">
        <f t="shared" si="0"/>
        <v>143.99000549316406</v>
      </c>
      <c r="M35" s="35">
        <f t="shared" si="1"/>
        <v>44.786334752832921</v>
      </c>
    </row>
    <row r="36" spans="1:13" ht="45" x14ac:dyDescent="0.25">
      <c r="A36" s="5">
        <v>27</v>
      </c>
      <c r="B36" s="11" t="s">
        <v>263</v>
      </c>
      <c r="C36" s="11">
        <v>2000</v>
      </c>
      <c r="D36" s="11">
        <v>2000</v>
      </c>
      <c r="E36" s="11">
        <v>2000</v>
      </c>
      <c r="F36" s="11">
        <v>1</v>
      </c>
      <c r="G36" s="11" t="s">
        <v>71</v>
      </c>
      <c r="H36" s="11" t="s">
        <v>72</v>
      </c>
      <c r="I36" s="11" t="s">
        <v>73</v>
      </c>
      <c r="J36" s="35">
        <v>141.14999389648437</v>
      </c>
      <c r="K36" s="5">
        <v>6</v>
      </c>
      <c r="L36" s="35">
        <f t="shared" si="0"/>
        <v>147.14999389648437</v>
      </c>
      <c r="M36" s="35">
        <f t="shared" si="1"/>
        <v>47.963799308176149</v>
      </c>
    </row>
    <row r="37" spans="1:13" ht="60" x14ac:dyDescent="0.25">
      <c r="A37" s="5">
        <v>28</v>
      </c>
      <c r="B37" s="11" t="s">
        <v>397</v>
      </c>
      <c r="C37" s="11">
        <v>2001</v>
      </c>
      <c r="D37" s="11">
        <v>2001</v>
      </c>
      <c r="E37" s="11">
        <v>2001</v>
      </c>
      <c r="F37" s="11">
        <v>1</v>
      </c>
      <c r="G37" s="11" t="s">
        <v>80</v>
      </c>
      <c r="H37" s="11" t="s">
        <v>244</v>
      </c>
      <c r="I37" s="11" t="s">
        <v>245</v>
      </c>
      <c r="J37" s="35">
        <v>146.53999328613281</v>
      </c>
      <c r="K37" s="5">
        <v>8</v>
      </c>
      <c r="L37" s="35">
        <f t="shared" si="0"/>
        <v>154.53999328613281</v>
      </c>
      <c r="M37" s="35">
        <f t="shared" si="1"/>
        <v>55.394668706286332</v>
      </c>
    </row>
    <row r="38" spans="1:13" ht="45" x14ac:dyDescent="0.25">
      <c r="A38" s="5">
        <v>29</v>
      </c>
      <c r="B38" s="11" t="s">
        <v>391</v>
      </c>
      <c r="C38" s="11">
        <v>2000</v>
      </c>
      <c r="D38" s="11">
        <v>2000</v>
      </c>
      <c r="E38" s="11">
        <v>2000</v>
      </c>
      <c r="F38" s="11">
        <v>1</v>
      </c>
      <c r="G38" s="11" t="s">
        <v>100</v>
      </c>
      <c r="H38" s="11" t="s">
        <v>101</v>
      </c>
      <c r="I38" s="11" t="s">
        <v>382</v>
      </c>
      <c r="J38" s="35">
        <v>111.86000061035156</v>
      </c>
      <c r="K38" s="5">
        <v>50</v>
      </c>
      <c r="L38" s="35">
        <f t="shared" si="0"/>
        <v>161.86000061035156</v>
      </c>
      <c r="M38" s="35">
        <f t="shared" si="1"/>
        <v>62.755158951477974</v>
      </c>
    </row>
    <row r="39" spans="1:13" ht="90" x14ac:dyDescent="0.25">
      <c r="A39" s="5">
        <v>30</v>
      </c>
      <c r="B39" s="11" t="s">
        <v>202</v>
      </c>
      <c r="C39" s="11">
        <v>2003</v>
      </c>
      <c r="D39" s="11">
        <v>2003</v>
      </c>
      <c r="E39" s="11">
        <v>2003</v>
      </c>
      <c r="F39" s="11">
        <v>1</v>
      </c>
      <c r="G39" s="11" t="s">
        <v>11</v>
      </c>
      <c r="H39" s="11" t="s">
        <v>12</v>
      </c>
      <c r="I39" s="11" t="s">
        <v>13</v>
      </c>
      <c r="J39" s="35">
        <v>152.89999389648437</v>
      </c>
      <c r="K39" s="5">
        <v>10</v>
      </c>
      <c r="L39" s="35">
        <f t="shared" si="0"/>
        <v>162.89999389648437</v>
      </c>
      <c r="M39" s="35">
        <f t="shared" si="1"/>
        <v>63.80090386655732</v>
      </c>
    </row>
    <row r="40" spans="1:13" ht="45" x14ac:dyDescent="0.25">
      <c r="A40" s="5">
        <v>31</v>
      </c>
      <c r="B40" s="11" t="s">
        <v>454</v>
      </c>
      <c r="C40" s="11">
        <v>2001</v>
      </c>
      <c r="D40" s="11">
        <v>2001</v>
      </c>
      <c r="E40" s="11">
        <v>2001</v>
      </c>
      <c r="F40" s="11">
        <v>1</v>
      </c>
      <c r="G40" s="11" t="s">
        <v>71</v>
      </c>
      <c r="H40" s="11" t="s">
        <v>72</v>
      </c>
      <c r="I40" s="11" t="s">
        <v>73</v>
      </c>
      <c r="J40" s="35">
        <v>159.28999328613281</v>
      </c>
      <c r="K40" s="5">
        <v>10</v>
      </c>
      <c r="L40" s="35">
        <f t="shared" si="0"/>
        <v>169.28999328613281</v>
      </c>
      <c r="M40" s="35">
        <f t="shared" si="1"/>
        <v>70.226242816516319</v>
      </c>
    </row>
    <row r="41" spans="1:13" ht="45" x14ac:dyDescent="0.25">
      <c r="A41" s="5">
        <v>32</v>
      </c>
      <c r="B41" s="11" t="s">
        <v>350</v>
      </c>
      <c r="C41" s="11">
        <v>2002</v>
      </c>
      <c r="D41" s="11">
        <v>2002</v>
      </c>
      <c r="E41" s="11">
        <v>2002</v>
      </c>
      <c r="F41" s="11">
        <v>2</v>
      </c>
      <c r="G41" s="11" t="s">
        <v>115</v>
      </c>
      <c r="H41" s="11" t="s">
        <v>116</v>
      </c>
      <c r="I41" s="11" t="s">
        <v>351</v>
      </c>
      <c r="J41" s="35">
        <v>157.55999755859375</v>
      </c>
      <c r="K41" s="5">
        <v>12</v>
      </c>
      <c r="L41" s="35">
        <f t="shared" si="0"/>
        <v>169.55999755859375</v>
      </c>
      <c r="M41" s="35">
        <f t="shared" si="1"/>
        <v>70.4977403336067</v>
      </c>
    </row>
    <row r="42" spans="1:13" ht="30" x14ac:dyDescent="0.25">
      <c r="A42" s="5">
        <v>33</v>
      </c>
      <c r="B42" s="11" t="s">
        <v>407</v>
      </c>
      <c r="C42" s="11">
        <v>2003</v>
      </c>
      <c r="D42" s="11">
        <v>2003</v>
      </c>
      <c r="E42" s="11">
        <v>2003</v>
      </c>
      <c r="F42" s="11" t="s">
        <v>17</v>
      </c>
      <c r="G42" s="11" t="s">
        <v>35</v>
      </c>
      <c r="H42" s="11" t="s">
        <v>36</v>
      </c>
      <c r="I42" s="11" t="s">
        <v>37</v>
      </c>
      <c r="J42" s="35">
        <v>114.16999816894531</v>
      </c>
      <c r="K42" s="5">
        <v>56</v>
      </c>
      <c r="L42" s="35">
        <f t="shared" si="0"/>
        <v>170.16999816894531</v>
      </c>
      <c r="M42" s="35">
        <f t="shared" si="1"/>
        <v>71.111114520705996</v>
      </c>
    </row>
    <row r="43" spans="1:13" ht="45" x14ac:dyDescent="0.25">
      <c r="A43" s="5">
        <v>34</v>
      </c>
      <c r="B43" s="11" t="s">
        <v>99</v>
      </c>
      <c r="C43" s="11">
        <v>2002</v>
      </c>
      <c r="D43" s="11">
        <v>2002</v>
      </c>
      <c r="E43" s="11">
        <v>2002</v>
      </c>
      <c r="F43" s="11">
        <v>1</v>
      </c>
      <c r="G43" s="11" t="s">
        <v>100</v>
      </c>
      <c r="H43" s="11" t="s">
        <v>101</v>
      </c>
      <c r="I43" s="11" t="s">
        <v>102</v>
      </c>
      <c r="J43" s="35">
        <v>163.39999389648437</v>
      </c>
      <c r="K43" s="5">
        <v>12</v>
      </c>
      <c r="L43" s="35">
        <f t="shared" si="0"/>
        <v>175.39999389648437</v>
      </c>
      <c r="M43" s="35">
        <f t="shared" si="1"/>
        <v>76.370034468447145</v>
      </c>
    </row>
    <row r="44" spans="1:13" ht="30" x14ac:dyDescent="0.25">
      <c r="A44" s="5">
        <v>35</v>
      </c>
      <c r="B44" s="11" t="s">
        <v>305</v>
      </c>
      <c r="C44" s="11">
        <v>2000</v>
      </c>
      <c r="D44" s="11">
        <v>2000</v>
      </c>
      <c r="E44" s="11">
        <v>2000</v>
      </c>
      <c r="F44" s="11" t="s">
        <v>17</v>
      </c>
      <c r="G44" s="11" t="s">
        <v>35</v>
      </c>
      <c r="H44" s="11" t="s">
        <v>36</v>
      </c>
      <c r="I44" s="11" t="s">
        <v>261</v>
      </c>
      <c r="J44" s="35">
        <v>170.25</v>
      </c>
      <c r="K44" s="5">
        <v>16</v>
      </c>
      <c r="L44" s="35">
        <f t="shared" si="0"/>
        <v>186.25</v>
      </c>
      <c r="M44" s="35">
        <f t="shared" si="1"/>
        <v>87.280045968158305</v>
      </c>
    </row>
    <row r="45" spans="1:13" ht="30" x14ac:dyDescent="0.25">
      <c r="A45" s="5">
        <v>36</v>
      </c>
      <c r="B45" s="11" t="s">
        <v>47</v>
      </c>
      <c r="C45" s="11">
        <v>2000</v>
      </c>
      <c r="D45" s="11">
        <v>2000</v>
      </c>
      <c r="E45" s="11">
        <v>2000</v>
      </c>
      <c r="F45" s="11">
        <v>1</v>
      </c>
      <c r="G45" s="11" t="s">
        <v>48</v>
      </c>
      <c r="H45" s="11" t="s">
        <v>49</v>
      </c>
      <c r="I45" s="11" t="s">
        <v>50</v>
      </c>
      <c r="J45" s="35">
        <v>152.46000671386719</v>
      </c>
      <c r="K45" s="5">
        <v>62</v>
      </c>
      <c r="L45" s="35">
        <f t="shared" si="0"/>
        <v>214.46000671386719</v>
      </c>
      <c r="M45" s="35">
        <f t="shared" si="1"/>
        <v>115.64606666150112</v>
      </c>
    </row>
    <row r="46" spans="1:13" ht="30" x14ac:dyDescent="0.25">
      <c r="A46" s="5">
        <v>37</v>
      </c>
      <c r="B46" s="11" t="s">
        <v>460</v>
      </c>
      <c r="C46" s="11">
        <v>1999</v>
      </c>
      <c r="D46" s="11">
        <v>1999</v>
      </c>
      <c r="E46" s="11">
        <v>1999</v>
      </c>
      <c r="F46" s="11">
        <v>1</v>
      </c>
      <c r="G46" s="11" t="s">
        <v>322</v>
      </c>
      <c r="H46" s="11" t="s">
        <v>323</v>
      </c>
      <c r="I46" s="11" t="s">
        <v>324</v>
      </c>
      <c r="J46" s="35">
        <v>159.41000366210937</v>
      </c>
      <c r="K46" s="5">
        <v>58</v>
      </c>
      <c r="L46" s="35">
        <f t="shared" si="0"/>
        <v>217.41000366210937</v>
      </c>
      <c r="M46" s="35">
        <f t="shared" si="1"/>
        <v>118.61237841491172</v>
      </c>
    </row>
    <row r="47" spans="1:13" ht="30" x14ac:dyDescent="0.25">
      <c r="A47" s="5">
        <v>38</v>
      </c>
      <c r="B47" s="11" t="s">
        <v>224</v>
      </c>
      <c r="C47" s="11">
        <v>2002</v>
      </c>
      <c r="D47" s="11">
        <v>2002</v>
      </c>
      <c r="E47" s="11">
        <v>2002</v>
      </c>
      <c r="F47" s="11">
        <v>1</v>
      </c>
      <c r="G47" s="11" t="s">
        <v>55</v>
      </c>
      <c r="H47" s="11" t="s">
        <v>156</v>
      </c>
      <c r="I47" s="11" t="s">
        <v>157</v>
      </c>
      <c r="J47" s="35">
        <v>188.35000610351562</v>
      </c>
      <c r="K47" s="5">
        <v>54</v>
      </c>
      <c r="L47" s="35">
        <f t="shared" si="0"/>
        <v>242.35000610351562</v>
      </c>
      <c r="M47" s="35">
        <f t="shared" si="1"/>
        <v>143.69031024671062</v>
      </c>
    </row>
    <row r="48" spans="1:13" x14ac:dyDescent="0.25">
      <c r="A48" s="5">
        <v>39</v>
      </c>
      <c r="B48" s="11" t="s">
        <v>448</v>
      </c>
      <c r="C48" s="11">
        <v>2002</v>
      </c>
      <c r="D48" s="11">
        <v>2002</v>
      </c>
      <c r="E48" s="11">
        <v>2002</v>
      </c>
      <c r="F48" s="11">
        <v>1</v>
      </c>
      <c r="G48" s="11" t="s">
        <v>92</v>
      </c>
      <c r="H48" s="11" t="s">
        <v>93</v>
      </c>
      <c r="I48" s="11" t="s">
        <v>94</v>
      </c>
      <c r="J48" s="35">
        <v>159.3800048828125</v>
      </c>
      <c r="K48" s="5">
        <v>100</v>
      </c>
      <c r="L48" s="35">
        <f t="shared" si="0"/>
        <v>259.3800048828125</v>
      </c>
      <c r="M48" s="35">
        <f t="shared" si="1"/>
        <v>160.81449255127114</v>
      </c>
    </row>
    <row r="49" spans="1:13" ht="90" x14ac:dyDescent="0.25">
      <c r="A49" s="5">
        <v>40</v>
      </c>
      <c r="B49" s="11" t="s">
        <v>222</v>
      </c>
      <c r="C49" s="11">
        <v>1999</v>
      </c>
      <c r="D49" s="11">
        <v>1999</v>
      </c>
      <c r="E49" s="11">
        <v>1999</v>
      </c>
      <c r="F49" s="11">
        <v>1</v>
      </c>
      <c r="G49" s="11" t="s">
        <v>18</v>
      </c>
      <c r="H49" s="11" t="s">
        <v>162</v>
      </c>
      <c r="I49" s="11" t="s">
        <v>163</v>
      </c>
      <c r="J49" s="35">
        <v>203.52999877929687</v>
      </c>
      <c r="K49" s="5">
        <v>60</v>
      </c>
      <c r="L49" s="35">
        <f t="shared" si="0"/>
        <v>263.52999877929687</v>
      </c>
      <c r="M49" s="35">
        <f t="shared" si="1"/>
        <v>164.98743777382776</v>
      </c>
    </row>
    <row r="51" spans="1:13" ht="18.75" x14ac:dyDescent="0.25">
      <c r="A51" s="15" t="s">
        <v>848</v>
      </c>
      <c r="B51" s="15"/>
      <c r="C51" s="15"/>
      <c r="D51" s="15"/>
      <c r="E51" s="15"/>
      <c r="F51" s="15"/>
      <c r="G51" s="15"/>
      <c r="H51" s="15"/>
      <c r="I51" s="15"/>
      <c r="J51" s="15"/>
    </row>
    <row r="52" spans="1:13" x14ac:dyDescent="0.25">
      <c r="A52" s="22" t="s">
        <v>837</v>
      </c>
      <c r="B52" s="22" t="s">
        <v>1</v>
      </c>
      <c r="C52" s="22" t="s">
        <v>2</v>
      </c>
      <c r="D52" s="22" t="s">
        <v>475</v>
      </c>
      <c r="E52" s="22" t="s">
        <v>476</v>
      </c>
      <c r="F52" s="22" t="s">
        <v>3</v>
      </c>
      <c r="G52" s="22" t="s">
        <v>4</v>
      </c>
      <c r="H52" s="22" t="s">
        <v>5</v>
      </c>
      <c r="I52" s="22" t="s">
        <v>6</v>
      </c>
      <c r="J52" s="22" t="s">
        <v>840</v>
      </c>
      <c r="K52" s="22" t="s">
        <v>841</v>
      </c>
      <c r="L52" s="22" t="s">
        <v>842</v>
      </c>
      <c r="M52" s="22" t="s">
        <v>845</v>
      </c>
    </row>
    <row r="53" spans="1:13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45" x14ac:dyDescent="0.25">
      <c r="A54" s="32">
        <v>1</v>
      </c>
      <c r="B54" s="33" t="s">
        <v>852</v>
      </c>
      <c r="C54" s="33" t="s">
        <v>850</v>
      </c>
      <c r="D54" s="33">
        <v>1998</v>
      </c>
      <c r="E54" s="33">
        <v>1998</v>
      </c>
      <c r="F54" s="33" t="s">
        <v>851</v>
      </c>
      <c r="G54" s="33" t="s">
        <v>43</v>
      </c>
      <c r="H54" s="33" t="s">
        <v>44</v>
      </c>
      <c r="I54" s="33" t="s">
        <v>89</v>
      </c>
      <c r="J54" s="34">
        <v>118.61000061035156</v>
      </c>
      <c r="K54" s="32">
        <v>4</v>
      </c>
      <c r="L54" s="34">
        <f t="shared" ref="L54:L66" si="2">J54+K54</f>
        <v>122.61000061035156</v>
      </c>
      <c r="M54" s="34">
        <f t="shared" ref="M54:M66" si="3">IF( AND(ISNUMBER(L$54),ISNUMBER(L54)),(L54-L$54)/L$54*100,"")</f>
        <v>0</v>
      </c>
    </row>
    <row r="55" spans="1:13" ht="90" x14ac:dyDescent="0.25">
      <c r="A55" s="5">
        <v>2</v>
      </c>
      <c r="B55" s="11" t="s">
        <v>849</v>
      </c>
      <c r="C55" s="11" t="s">
        <v>850</v>
      </c>
      <c r="D55" s="11">
        <v>1998</v>
      </c>
      <c r="E55" s="11">
        <v>1998</v>
      </c>
      <c r="F55" s="11" t="s">
        <v>851</v>
      </c>
      <c r="G55" s="11" t="s">
        <v>18</v>
      </c>
      <c r="H55" s="11" t="s">
        <v>235</v>
      </c>
      <c r="I55" s="11" t="s">
        <v>236</v>
      </c>
      <c r="J55" s="35">
        <v>130.75999450683594</v>
      </c>
      <c r="K55" s="5">
        <v>2</v>
      </c>
      <c r="L55" s="35">
        <f t="shared" si="2"/>
        <v>132.75999450683594</v>
      </c>
      <c r="M55" s="35">
        <f t="shared" si="3"/>
        <v>8.2782757083091028</v>
      </c>
    </row>
    <row r="56" spans="1:13" ht="90" x14ac:dyDescent="0.25">
      <c r="A56" s="5">
        <v>3</v>
      </c>
      <c r="B56" s="11" t="s">
        <v>853</v>
      </c>
      <c r="C56" s="11" t="s">
        <v>850</v>
      </c>
      <c r="D56" s="11">
        <v>1998</v>
      </c>
      <c r="E56" s="11">
        <v>1998</v>
      </c>
      <c r="F56" s="11" t="s">
        <v>851</v>
      </c>
      <c r="G56" s="11" t="s">
        <v>66</v>
      </c>
      <c r="H56" s="11" t="s">
        <v>623</v>
      </c>
      <c r="I56" s="11" t="s">
        <v>68</v>
      </c>
      <c r="J56" s="35">
        <v>126.16999816894531</v>
      </c>
      <c r="K56" s="5">
        <v>8</v>
      </c>
      <c r="L56" s="35">
        <f t="shared" si="2"/>
        <v>134.16999816894531</v>
      </c>
      <c r="M56" s="35">
        <f t="shared" si="3"/>
        <v>9.4282664554670728</v>
      </c>
    </row>
    <row r="57" spans="1:13" ht="60" x14ac:dyDescent="0.25">
      <c r="A57" s="5">
        <v>4</v>
      </c>
      <c r="B57" s="11" t="s">
        <v>857</v>
      </c>
      <c r="C57" s="11" t="s">
        <v>858</v>
      </c>
      <c r="D57" s="11">
        <v>2000</v>
      </c>
      <c r="E57" s="11">
        <v>2000</v>
      </c>
      <c r="F57" s="11" t="s">
        <v>851</v>
      </c>
      <c r="G57" s="11" t="s">
        <v>255</v>
      </c>
      <c r="H57" s="11" t="s">
        <v>256</v>
      </c>
      <c r="I57" s="11" t="s">
        <v>257</v>
      </c>
      <c r="J57" s="35">
        <v>132.16000366210937</v>
      </c>
      <c r="K57" s="5">
        <v>12</v>
      </c>
      <c r="L57" s="35">
        <f t="shared" si="2"/>
        <v>144.16000366210937</v>
      </c>
      <c r="M57" s="35">
        <f t="shared" si="3"/>
        <v>17.576056556954633</v>
      </c>
    </row>
    <row r="58" spans="1:13" ht="90" x14ac:dyDescent="0.25">
      <c r="A58" s="5">
        <v>5</v>
      </c>
      <c r="B58" s="11" t="s">
        <v>856</v>
      </c>
      <c r="C58" s="11" t="s">
        <v>850</v>
      </c>
      <c r="D58" s="11">
        <v>1998</v>
      </c>
      <c r="E58" s="11">
        <v>1998</v>
      </c>
      <c r="F58" s="11" t="s">
        <v>851</v>
      </c>
      <c r="G58" s="11" t="s">
        <v>66</v>
      </c>
      <c r="H58" s="11" t="s">
        <v>619</v>
      </c>
      <c r="I58" s="11" t="s">
        <v>620</v>
      </c>
      <c r="J58" s="35">
        <v>150.6199951171875</v>
      </c>
      <c r="K58" s="5">
        <v>6</v>
      </c>
      <c r="L58" s="35">
        <f t="shared" si="2"/>
        <v>156.6199951171875</v>
      </c>
      <c r="M58" s="35">
        <f t="shared" si="3"/>
        <v>27.738352775087243</v>
      </c>
    </row>
    <row r="59" spans="1:13" ht="30" x14ac:dyDescent="0.25">
      <c r="A59" s="5">
        <v>6</v>
      </c>
      <c r="B59" s="11" t="s">
        <v>863</v>
      </c>
      <c r="C59" s="11" t="s">
        <v>858</v>
      </c>
      <c r="D59" s="11">
        <v>2000</v>
      </c>
      <c r="E59" s="11">
        <v>2000</v>
      </c>
      <c r="F59" s="11" t="s">
        <v>855</v>
      </c>
      <c r="G59" s="11" t="s">
        <v>100</v>
      </c>
      <c r="H59" s="11" t="s">
        <v>111</v>
      </c>
      <c r="I59" s="11" t="s">
        <v>112</v>
      </c>
      <c r="J59" s="35">
        <v>156.91000366210937</v>
      </c>
      <c r="K59" s="5">
        <v>8</v>
      </c>
      <c r="L59" s="35">
        <f t="shared" si="2"/>
        <v>164.91000366210937</v>
      </c>
      <c r="M59" s="35">
        <f t="shared" si="3"/>
        <v>34.499635299884794</v>
      </c>
    </row>
    <row r="60" spans="1:13" ht="60" x14ac:dyDescent="0.25">
      <c r="A60" s="5">
        <v>7</v>
      </c>
      <c r="B60" s="11" t="s">
        <v>859</v>
      </c>
      <c r="C60" s="11" t="s">
        <v>858</v>
      </c>
      <c r="D60" s="11">
        <v>2000</v>
      </c>
      <c r="E60" s="11">
        <v>2000</v>
      </c>
      <c r="F60" s="11" t="s">
        <v>860</v>
      </c>
      <c r="G60" s="11" t="s">
        <v>43</v>
      </c>
      <c r="H60" s="11" t="s">
        <v>44</v>
      </c>
      <c r="I60" s="11" t="s">
        <v>660</v>
      </c>
      <c r="J60" s="35">
        <v>169.28999328613281</v>
      </c>
      <c r="K60" s="5">
        <v>10</v>
      </c>
      <c r="L60" s="35">
        <f t="shared" si="2"/>
        <v>179.28999328613281</v>
      </c>
      <c r="M60" s="35">
        <f t="shared" si="3"/>
        <v>46.227870804688621</v>
      </c>
    </row>
    <row r="61" spans="1:13" ht="75" x14ac:dyDescent="0.25">
      <c r="A61" s="5">
        <v>8</v>
      </c>
      <c r="B61" s="11" t="s">
        <v>861</v>
      </c>
      <c r="C61" s="11" t="s">
        <v>862</v>
      </c>
      <c r="D61" s="11">
        <v>1999</v>
      </c>
      <c r="E61" s="11">
        <v>1999</v>
      </c>
      <c r="F61" s="11" t="s">
        <v>851</v>
      </c>
      <c r="G61" s="11" t="s">
        <v>66</v>
      </c>
      <c r="H61" s="11" t="s">
        <v>287</v>
      </c>
      <c r="I61" s="11" t="s">
        <v>620</v>
      </c>
      <c r="J61" s="35">
        <v>164.27000427246094</v>
      </c>
      <c r="K61" s="5">
        <v>52</v>
      </c>
      <c r="L61" s="35">
        <f t="shared" si="2"/>
        <v>216.27000427246094</v>
      </c>
      <c r="M61" s="35">
        <f t="shared" si="3"/>
        <v>76.388551664522183</v>
      </c>
    </row>
    <row r="62" spans="1:13" ht="45" x14ac:dyDescent="0.25">
      <c r="A62" s="5">
        <v>9</v>
      </c>
      <c r="B62" s="11" t="s">
        <v>867</v>
      </c>
      <c r="C62" s="11" t="s">
        <v>850</v>
      </c>
      <c r="D62" s="11">
        <v>1998</v>
      </c>
      <c r="E62" s="11">
        <v>1998</v>
      </c>
      <c r="F62" s="11" t="s">
        <v>855</v>
      </c>
      <c r="G62" s="11" t="s">
        <v>58</v>
      </c>
      <c r="H62" s="11" t="s">
        <v>59</v>
      </c>
      <c r="I62" s="11" t="s">
        <v>60</v>
      </c>
      <c r="J62" s="35">
        <v>162.22000122070313</v>
      </c>
      <c r="K62" s="5">
        <v>60</v>
      </c>
      <c r="L62" s="35">
        <f t="shared" si="2"/>
        <v>222.22000122070312</v>
      </c>
      <c r="M62" s="35">
        <f t="shared" si="3"/>
        <v>81.241334405426812</v>
      </c>
    </row>
    <row r="63" spans="1:13" ht="30" x14ac:dyDescent="0.25">
      <c r="A63" s="5">
        <v>10</v>
      </c>
      <c r="B63" s="11" t="s">
        <v>866</v>
      </c>
      <c r="C63" s="11" t="s">
        <v>865</v>
      </c>
      <c r="D63" s="11">
        <v>2001</v>
      </c>
      <c r="E63" s="11">
        <v>1998</v>
      </c>
      <c r="F63" s="11" t="s">
        <v>860</v>
      </c>
      <c r="G63" s="11" t="s">
        <v>48</v>
      </c>
      <c r="H63" s="11" t="s">
        <v>156</v>
      </c>
      <c r="I63" s="11" t="s">
        <v>157</v>
      </c>
      <c r="J63" s="35">
        <v>214.58000183105469</v>
      </c>
      <c r="K63" s="5">
        <v>12</v>
      </c>
      <c r="L63" s="35">
        <f t="shared" si="2"/>
        <v>226.58000183105469</v>
      </c>
      <c r="M63" s="35">
        <f t="shared" si="3"/>
        <v>84.797325424632021</v>
      </c>
    </row>
    <row r="64" spans="1:13" ht="45" x14ac:dyDescent="0.25">
      <c r="A64" s="5">
        <v>11</v>
      </c>
      <c r="B64" s="11" t="s">
        <v>854</v>
      </c>
      <c r="C64" s="11" t="s">
        <v>850</v>
      </c>
      <c r="D64" s="11">
        <v>1998</v>
      </c>
      <c r="E64" s="11">
        <v>1998</v>
      </c>
      <c r="F64" s="11" t="s">
        <v>855</v>
      </c>
      <c r="G64" s="11" t="s">
        <v>115</v>
      </c>
      <c r="H64" s="11" t="s">
        <v>116</v>
      </c>
      <c r="I64" s="11" t="s">
        <v>698</v>
      </c>
      <c r="J64" s="35">
        <v>220.94999694824219</v>
      </c>
      <c r="K64" s="5">
        <v>110</v>
      </c>
      <c r="L64" s="35">
        <f t="shared" si="2"/>
        <v>330.94999694824219</v>
      </c>
      <c r="M64" s="35">
        <f t="shared" si="3"/>
        <v>169.92088353378671</v>
      </c>
    </row>
    <row r="65" spans="1:13" ht="75" x14ac:dyDescent="0.25">
      <c r="A65" s="5">
        <v>12</v>
      </c>
      <c r="B65" s="11" t="s">
        <v>868</v>
      </c>
      <c r="C65" s="11" t="s">
        <v>869</v>
      </c>
      <c r="D65" s="11">
        <v>2002</v>
      </c>
      <c r="E65" s="11">
        <v>2000</v>
      </c>
      <c r="F65" s="11" t="s">
        <v>855</v>
      </c>
      <c r="G65" s="11" t="s">
        <v>24</v>
      </c>
      <c r="H65" s="11" t="s">
        <v>25</v>
      </c>
      <c r="I65" s="11" t="s">
        <v>574</v>
      </c>
      <c r="J65" s="35"/>
      <c r="K65" s="5"/>
      <c r="L65" s="35" t="s">
        <v>847</v>
      </c>
      <c r="M65" s="35" t="str">
        <f t="shared" si="3"/>
        <v/>
      </c>
    </row>
    <row r="66" spans="1:13" ht="90" x14ac:dyDescent="0.25">
      <c r="A66" s="5">
        <v>13</v>
      </c>
      <c r="B66" s="11" t="s">
        <v>864</v>
      </c>
      <c r="C66" s="11" t="s">
        <v>865</v>
      </c>
      <c r="D66" s="11">
        <v>2001</v>
      </c>
      <c r="E66" s="11">
        <v>1998</v>
      </c>
      <c r="F66" s="11" t="s">
        <v>860</v>
      </c>
      <c r="G66" s="11" t="s">
        <v>80</v>
      </c>
      <c r="H66" s="11" t="s">
        <v>592</v>
      </c>
      <c r="I66" s="11" t="s">
        <v>593</v>
      </c>
      <c r="J66" s="35"/>
      <c r="K66" s="5"/>
      <c r="L66" s="35" t="s">
        <v>846</v>
      </c>
      <c r="M66" s="35" t="str">
        <f t="shared" si="3"/>
        <v/>
      </c>
    </row>
    <row r="68" spans="1:13" ht="18.75" x14ac:dyDescent="0.25">
      <c r="A68" s="15" t="s">
        <v>883</v>
      </c>
      <c r="B68" s="15"/>
      <c r="C68" s="15"/>
      <c r="D68" s="15"/>
      <c r="E68" s="15"/>
      <c r="F68" s="15"/>
      <c r="G68" s="15"/>
      <c r="H68" s="15"/>
      <c r="I68" s="15"/>
      <c r="J68" s="15"/>
    </row>
    <row r="69" spans="1:13" x14ac:dyDescent="0.25">
      <c r="A69" s="22" t="s">
        <v>837</v>
      </c>
      <c r="B69" s="22" t="s">
        <v>1</v>
      </c>
      <c r="C69" s="22" t="s">
        <v>2</v>
      </c>
      <c r="D69" s="22" t="s">
        <v>475</v>
      </c>
      <c r="E69" s="22" t="s">
        <v>476</v>
      </c>
      <c r="F69" s="22" t="s">
        <v>3</v>
      </c>
      <c r="G69" s="22" t="s">
        <v>4</v>
      </c>
      <c r="H69" s="22" t="s">
        <v>5</v>
      </c>
      <c r="I69" s="22" t="s">
        <v>6</v>
      </c>
      <c r="J69" s="22" t="s">
        <v>840</v>
      </c>
      <c r="K69" s="22" t="s">
        <v>841</v>
      </c>
      <c r="L69" s="22" t="s">
        <v>842</v>
      </c>
      <c r="M69" s="22" t="s">
        <v>845</v>
      </c>
    </row>
    <row r="70" spans="1:13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 ht="60" x14ac:dyDescent="0.25">
      <c r="A71" s="32">
        <v>1</v>
      </c>
      <c r="B71" s="33" t="s">
        <v>307</v>
      </c>
      <c r="C71" s="33">
        <v>1998</v>
      </c>
      <c r="D71" s="33">
        <v>1998</v>
      </c>
      <c r="E71" s="33">
        <v>1998</v>
      </c>
      <c r="F71" s="33" t="s">
        <v>179</v>
      </c>
      <c r="G71" s="33" t="s">
        <v>308</v>
      </c>
      <c r="H71" s="33" t="s">
        <v>309</v>
      </c>
      <c r="I71" s="33" t="s">
        <v>310</v>
      </c>
      <c r="J71" s="34">
        <v>115.13999938964844</v>
      </c>
      <c r="K71" s="32">
        <v>0</v>
      </c>
      <c r="L71" s="34">
        <f t="shared" ref="L71:L92" si="4">J71+K71</f>
        <v>115.13999938964844</v>
      </c>
      <c r="M71" s="34">
        <f t="shared" ref="M71:M92" si="5">IF( AND(ISNUMBER(L$71),ISNUMBER(L71)),(L71-L$71)/L$71*100,"")</f>
        <v>0</v>
      </c>
    </row>
    <row r="72" spans="1:13" ht="90" x14ac:dyDescent="0.25">
      <c r="A72" s="5">
        <v>2</v>
      </c>
      <c r="B72" s="11" t="s">
        <v>430</v>
      </c>
      <c r="C72" s="11">
        <v>2001</v>
      </c>
      <c r="D72" s="11">
        <v>2001</v>
      </c>
      <c r="E72" s="11">
        <v>2001</v>
      </c>
      <c r="F72" s="11" t="s">
        <v>17</v>
      </c>
      <c r="G72" s="11" t="s">
        <v>431</v>
      </c>
      <c r="H72" s="11" t="s">
        <v>432</v>
      </c>
      <c r="I72" s="11" t="s">
        <v>433</v>
      </c>
      <c r="J72" s="35">
        <v>117.01999664306641</v>
      </c>
      <c r="K72" s="5">
        <v>10</v>
      </c>
      <c r="L72" s="35">
        <f t="shared" si="4"/>
        <v>127.01999664306641</v>
      </c>
      <c r="M72" s="35">
        <f t="shared" si="5"/>
        <v>10.317871561918759</v>
      </c>
    </row>
    <row r="73" spans="1:13" ht="60" x14ac:dyDescent="0.25">
      <c r="A73" s="5">
        <v>2</v>
      </c>
      <c r="B73" s="11" t="s">
        <v>360</v>
      </c>
      <c r="C73" s="11">
        <v>1998</v>
      </c>
      <c r="D73" s="11">
        <v>1998</v>
      </c>
      <c r="E73" s="11">
        <v>1998</v>
      </c>
      <c r="F73" s="11" t="s">
        <v>17</v>
      </c>
      <c r="G73" s="11" t="s">
        <v>92</v>
      </c>
      <c r="H73" s="11" t="s">
        <v>361</v>
      </c>
      <c r="I73" s="11" t="s">
        <v>362</v>
      </c>
      <c r="J73" s="35">
        <v>125.01999664306641</v>
      </c>
      <c r="K73" s="5">
        <v>2</v>
      </c>
      <c r="L73" s="35">
        <f t="shared" si="4"/>
        <v>127.01999664306641</v>
      </c>
      <c r="M73" s="35">
        <f t="shared" si="5"/>
        <v>10.317871561918759</v>
      </c>
    </row>
    <row r="74" spans="1:13" ht="60" x14ac:dyDescent="0.25">
      <c r="A74" s="5">
        <v>4</v>
      </c>
      <c r="B74" s="11" t="s">
        <v>195</v>
      </c>
      <c r="C74" s="11">
        <v>1999</v>
      </c>
      <c r="D74" s="11">
        <v>1999</v>
      </c>
      <c r="E74" s="11">
        <v>1999</v>
      </c>
      <c r="F74" s="11" t="s">
        <v>17</v>
      </c>
      <c r="G74" s="11" t="s">
        <v>196</v>
      </c>
      <c r="H74" s="11" t="s">
        <v>197</v>
      </c>
      <c r="I74" s="11" t="s">
        <v>198</v>
      </c>
      <c r="J74" s="35">
        <v>124.18000030517578</v>
      </c>
      <c r="K74" s="5">
        <v>4</v>
      </c>
      <c r="L74" s="35">
        <f t="shared" si="4"/>
        <v>128.18000030517578</v>
      </c>
      <c r="M74" s="35">
        <f t="shared" si="5"/>
        <v>11.325343915799685</v>
      </c>
    </row>
    <row r="75" spans="1:13" ht="75" x14ac:dyDescent="0.25">
      <c r="A75" s="5">
        <v>5</v>
      </c>
      <c r="B75" s="11" t="s">
        <v>228</v>
      </c>
      <c r="C75" s="11">
        <v>1998</v>
      </c>
      <c r="D75" s="11">
        <v>1998</v>
      </c>
      <c r="E75" s="11">
        <v>1998</v>
      </c>
      <c r="F75" s="11" t="s">
        <v>17</v>
      </c>
      <c r="G75" s="11" t="s">
        <v>66</v>
      </c>
      <c r="H75" s="11" t="s">
        <v>229</v>
      </c>
      <c r="I75" s="11" t="s">
        <v>68</v>
      </c>
      <c r="J75" s="35">
        <v>120.80999755859375</v>
      </c>
      <c r="K75" s="5">
        <v>8</v>
      </c>
      <c r="L75" s="35">
        <f t="shared" si="4"/>
        <v>128.80999755859375</v>
      </c>
      <c r="M75" s="35">
        <f t="shared" si="5"/>
        <v>11.87250151242775</v>
      </c>
    </row>
    <row r="76" spans="1:13" ht="45" x14ac:dyDescent="0.25">
      <c r="A76" s="5" t="s">
        <v>543</v>
      </c>
      <c r="B76" s="11" t="s">
        <v>238</v>
      </c>
      <c r="C76" s="11">
        <v>1999</v>
      </c>
      <c r="D76" s="11">
        <v>1999</v>
      </c>
      <c r="E76" s="11">
        <v>1999</v>
      </c>
      <c r="F76" s="11" t="s">
        <v>17</v>
      </c>
      <c r="G76" s="11" t="s">
        <v>172</v>
      </c>
      <c r="H76" s="11" t="s">
        <v>173</v>
      </c>
      <c r="I76" s="11" t="s">
        <v>174</v>
      </c>
      <c r="J76" s="35">
        <v>124.30000305175781</v>
      </c>
      <c r="K76" s="5">
        <v>8</v>
      </c>
      <c r="L76" s="35">
        <f t="shared" si="4"/>
        <v>132.30000305175781</v>
      </c>
      <c r="M76" s="35">
        <f t="shared" si="5"/>
        <v>14.903598882294359</v>
      </c>
    </row>
    <row r="77" spans="1:13" ht="45" x14ac:dyDescent="0.25">
      <c r="A77" s="5" t="s">
        <v>543</v>
      </c>
      <c r="B77" s="11" t="s">
        <v>399</v>
      </c>
      <c r="C77" s="11">
        <v>2000</v>
      </c>
      <c r="D77" s="11">
        <v>2000</v>
      </c>
      <c r="E77" s="11">
        <v>2000</v>
      </c>
      <c r="F77" s="11" t="s">
        <v>17</v>
      </c>
      <c r="G77" s="11" t="s">
        <v>172</v>
      </c>
      <c r="H77" s="11" t="s">
        <v>173</v>
      </c>
      <c r="I77" s="11" t="s">
        <v>174</v>
      </c>
      <c r="J77" s="35">
        <v>129.91999816894531</v>
      </c>
      <c r="K77" s="5">
        <v>6</v>
      </c>
      <c r="L77" s="35">
        <f t="shared" si="4"/>
        <v>135.91999816894531</v>
      </c>
      <c r="M77" s="35">
        <f t="shared" si="5"/>
        <v>18.047593268586624</v>
      </c>
    </row>
    <row r="78" spans="1:13" ht="60" x14ac:dyDescent="0.25">
      <c r="A78" s="5">
        <v>6</v>
      </c>
      <c r="B78" s="11" t="s">
        <v>462</v>
      </c>
      <c r="C78" s="11">
        <v>2000</v>
      </c>
      <c r="D78" s="11">
        <v>2000</v>
      </c>
      <c r="E78" s="11">
        <v>2000</v>
      </c>
      <c r="F78" s="11" t="s">
        <v>179</v>
      </c>
      <c r="G78" s="11" t="s">
        <v>308</v>
      </c>
      <c r="H78" s="11" t="s">
        <v>309</v>
      </c>
      <c r="I78" s="11" t="s">
        <v>310</v>
      </c>
      <c r="J78" s="35">
        <v>132.08000183105469</v>
      </c>
      <c r="K78" s="5">
        <v>4</v>
      </c>
      <c r="L78" s="35">
        <f t="shared" si="4"/>
        <v>136.08000183105469</v>
      </c>
      <c r="M78" s="35">
        <f t="shared" si="5"/>
        <v>18.186557714441715</v>
      </c>
    </row>
    <row r="79" spans="1:13" ht="45" x14ac:dyDescent="0.25">
      <c r="A79" s="5">
        <v>7</v>
      </c>
      <c r="B79" s="11" t="s">
        <v>340</v>
      </c>
      <c r="C79" s="11">
        <v>2003</v>
      </c>
      <c r="D79" s="11">
        <v>2003</v>
      </c>
      <c r="E79" s="11">
        <v>2003</v>
      </c>
      <c r="F79" s="11" t="s">
        <v>17</v>
      </c>
      <c r="G79" s="11" t="s">
        <v>71</v>
      </c>
      <c r="H79" s="11" t="s">
        <v>72</v>
      </c>
      <c r="I79" s="11" t="s">
        <v>73</v>
      </c>
      <c r="J79" s="35">
        <v>140.58999633789062</v>
      </c>
      <c r="K79" s="5">
        <v>4</v>
      </c>
      <c r="L79" s="35">
        <f t="shared" si="4"/>
        <v>144.58999633789062</v>
      </c>
      <c r="M79" s="35">
        <f t="shared" si="5"/>
        <v>25.577555240885179</v>
      </c>
    </row>
    <row r="80" spans="1:13" ht="75" x14ac:dyDescent="0.25">
      <c r="A80" s="5">
        <v>8</v>
      </c>
      <c r="B80" s="11" t="s">
        <v>368</v>
      </c>
      <c r="C80" s="11">
        <v>2001</v>
      </c>
      <c r="D80" s="11">
        <v>2001</v>
      </c>
      <c r="E80" s="11">
        <v>2001</v>
      </c>
      <c r="F80" s="11" t="s">
        <v>17</v>
      </c>
      <c r="G80" s="11" t="s">
        <v>100</v>
      </c>
      <c r="H80" s="11" t="s">
        <v>369</v>
      </c>
      <c r="I80" s="11" t="s">
        <v>370</v>
      </c>
      <c r="J80" s="35">
        <v>135.69000244140625</v>
      </c>
      <c r="K80" s="5">
        <v>10</v>
      </c>
      <c r="L80" s="35">
        <f t="shared" si="4"/>
        <v>145.69000244140625</v>
      </c>
      <c r="M80" s="35">
        <f t="shared" si="5"/>
        <v>26.532919240665194</v>
      </c>
    </row>
    <row r="81" spans="1:13" ht="90" x14ac:dyDescent="0.25">
      <c r="A81" s="5">
        <v>9</v>
      </c>
      <c r="B81" s="11" t="s">
        <v>183</v>
      </c>
      <c r="C81" s="11">
        <v>1998</v>
      </c>
      <c r="D81" s="11">
        <v>1998</v>
      </c>
      <c r="E81" s="11">
        <v>1998</v>
      </c>
      <c r="F81" s="11" t="s">
        <v>17</v>
      </c>
      <c r="G81" s="11" t="s">
        <v>35</v>
      </c>
      <c r="H81" s="11" t="s">
        <v>184</v>
      </c>
      <c r="I81" s="11" t="s">
        <v>185</v>
      </c>
      <c r="J81" s="35">
        <v>137.02000427246094</v>
      </c>
      <c r="K81" s="5">
        <v>16</v>
      </c>
      <c r="L81" s="35">
        <f t="shared" si="4"/>
        <v>153.02000427246094</v>
      </c>
      <c r="M81" s="35">
        <f t="shared" si="5"/>
        <v>32.899083796780069</v>
      </c>
    </row>
    <row r="82" spans="1:13" ht="30" x14ac:dyDescent="0.25">
      <c r="A82" s="5">
        <v>10</v>
      </c>
      <c r="B82" s="11" t="s">
        <v>347</v>
      </c>
      <c r="C82" s="11">
        <v>1998</v>
      </c>
      <c r="D82" s="11">
        <v>1998</v>
      </c>
      <c r="E82" s="11">
        <v>1998</v>
      </c>
      <c r="F82" s="11" t="s">
        <v>17</v>
      </c>
      <c r="G82" s="11" t="s">
        <v>100</v>
      </c>
      <c r="H82" s="11" t="s">
        <v>111</v>
      </c>
      <c r="I82" s="11" t="s">
        <v>348</v>
      </c>
      <c r="J82" s="35">
        <v>149.11000061035156</v>
      </c>
      <c r="K82" s="5">
        <v>6</v>
      </c>
      <c r="L82" s="35">
        <f t="shared" si="4"/>
        <v>155.11000061035156</v>
      </c>
      <c r="M82" s="35">
        <f t="shared" si="5"/>
        <v>34.71426214398312</v>
      </c>
    </row>
    <row r="83" spans="1:13" ht="45" x14ac:dyDescent="0.25">
      <c r="A83" s="5">
        <v>11</v>
      </c>
      <c r="B83" s="11" t="s">
        <v>136</v>
      </c>
      <c r="C83" s="11">
        <v>1999</v>
      </c>
      <c r="D83" s="11">
        <v>1999</v>
      </c>
      <c r="E83" s="11">
        <v>1999</v>
      </c>
      <c r="F83" s="11">
        <v>1</v>
      </c>
      <c r="G83" s="11" t="s">
        <v>35</v>
      </c>
      <c r="H83" s="11" t="s">
        <v>36</v>
      </c>
      <c r="I83" s="11" t="s">
        <v>137</v>
      </c>
      <c r="J83" s="35">
        <v>150.13999938964844</v>
      </c>
      <c r="K83" s="5">
        <v>12</v>
      </c>
      <c r="L83" s="35">
        <f t="shared" si="4"/>
        <v>162.13999938964844</v>
      </c>
      <c r="M83" s="35">
        <f t="shared" si="5"/>
        <v>40.819871677214451</v>
      </c>
    </row>
    <row r="84" spans="1:13" ht="30" x14ac:dyDescent="0.25">
      <c r="A84" s="5">
        <v>12</v>
      </c>
      <c r="B84" s="11" t="s">
        <v>338</v>
      </c>
      <c r="C84" s="11">
        <v>2002</v>
      </c>
      <c r="D84" s="11">
        <v>2002</v>
      </c>
      <c r="E84" s="11">
        <v>2002</v>
      </c>
      <c r="F84" s="11">
        <v>1</v>
      </c>
      <c r="G84" s="11" t="s">
        <v>48</v>
      </c>
      <c r="H84" s="11" t="s">
        <v>156</v>
      </c>
      <c r="I84" s="11" t="s">
        <v>157</v>
      </c>
      <c r="J84" s="35">
        <v>168.52999877929687</v>
      </c>
      <c r="K84" s="5">
        <v>12</v>
      </c>
      <c r="L84" s="35">
        <f t="shared" si="4"/>
        <v>180.52999877929687</v>
      </c>
      <c r="M84" s="35">
        <f t="shared" si="5"/>
        <v>56.791731575714486</v>
      </c>
    </row>
    <row r="85" spans="1:13" ht="60" x14ac:dyDescent="0.25">
      <c r="A85" s="5">
        <v>13</v>
      </c>
      <c r="B85" s="11" t="s">
        <v>265</v>
      </c>
      <c r="C85" s="11">
        <v>1999</v>
      </c>
      <c r="D85" s="11">
        <v>1999</v>
      </c>
      <c r="E85" s="11">
        <v>1999</v>
      </c>
      <c r="F85" s="11" t="s">
        <v>17</v>
      </c>
      <c r="G85" s="11" t="s">
        <v>100</v>
      </c>
      <c r="H85" s="11" t="s">
        <v>266</v>
      </c>
      <c r="I85" s="11" t="s">
        <v>267</v>
      </c>
      <c r="J85" s="35">
        <v>125.41000366210937</v>
      </c>
      <c r="K85" s="5">
        <v>62</v>
      </c>
      <c r="L85" s="35">
        <f t="shared" si="4"/>
        <v>187.41000366210937</v>
      </c>
      <c r="M85" s="35">
        <f t="shared" si="5"/>
        <v>62.76707022369353</v>
      </c>
    </row>
    <row r="86" spans="1:13" ht="45" x14ac:dyDescent="0.25">
      <c r="A86" s="5">
        <v>14</v>
      </c>
      <c r="B86" s="11" t="s">
        <v>249</v>
      </c>
      <c r="C86" s="11">
        <v>1998</v>
      </c>
      <c r="D86" s="11">
        <v>1998</v>
      </c>
      <c r="E86" s="11">
        <v>1998</v>
      </c>
      <c r="F86" s="11">
        <v>1</v>
      </c>
      <c r="G86" s="11" t="s">
        <v>115</v>
      </c>
      <c r="H86" s="11" t="s">
        <v>116</v>
      </c>
      <c r="I86" s="11" t="s">
        <v>117</v>
      </c>
      <c r="J86" s="35">
        <v>176.05000305175781</v>
      </c>
      <c r="K86" s="5">
        <v>14</v>
      </c>
      <c r="L86" s="35">
        <f t="shared" si="4"/>
        <v>190.05000305175781</v>
      </c>
      <c r="M86" s="35">
        <f t="shared" si="5"/>
        <v>65.059930570786577</v>
      </c>
    </row>
    <row r="87" spans="1:13" ht="45" x14ac:dyDescent="0.25">
      <c r="A87" s="5">
        <v>15</v>
      </c>
      <c r="B87" s="11" t="s">
        <v>326</v>
      </c>
      <c r="C87" s="11">
        <v>2000</v>
      </c>
      <c r="D87" s="11">
        <v>2000</v>
      </c>
      <c r="E87" s="11">
        <v>2000</v>
      </c>
      <c r="F87" s="11" t="s">
        <v>17</v>
      </c>
      <c r="G87" s="11" t="s">
        <v>196</v>
      </c>
      <c r="H87" s="11" t="s">
        <v>327</v>
      </c>
      <c r="I87" s="11" t="s">
        <v>328</v>
      </c>
      <c r="J87" s="35">
        <v>191.5</v>
      </c>
      <c r="K87" s="5">
        <v>6</v>
      </c>
      <c r="L87" s="35">
        <f t="shared" si="4"/>
        <v>197.5</v>
      </c>
      <c r="M87" s="35">
        <f t="shared" si="5"/>
        <v>71.530311835103305</v>
      </c>
    </row>
    <row r="88" spans="1:13" ht="45" x14ac:dyDescent="0.25">
      <c r="A88" s="5">
        <v>16</v>
      </c>
      <c r="B88" s="11" t="s">
        <v>240</v>
      </c>
      <c r="C88" s="11">
        <v>2001</v>
      </c>
      <c r="D88" s="11">
        <v>2001</v>
      </c>
      <c r="E88" s="11">
        <v>2001</v>
      </c>
      <c r="F88" s="11" t="s">
        <v>17</v>
      </c>
      <c r="G88" s="11" t="s">
        <v>43</v>
      </c>
      <c r="H88" s="11" t="s">
        <v>44</v>
      </c>
      <c r="I88" s="11" t="s">
        <v>89</v>
      </c>
      <c r="J88" s="35">
        <v>155.11000061035156</v>
      </c>
      <c r="K88" s="5">
        <v>64</v>
      </c>
      <c r="L88" s="35">
        <f t="shared" si="4"/>
        <v>219.11000061035156</v>
      </c>
      <c r="M88" s="35">
        <f t="shared" si="5"/>
        <v>90.298768257636851</v>
      </c>
    </row>
    <row r="89" spans="1:13" ht="90" x14ac:dyDescent="0.25">
      <c r="A89" s="5">
        <v>17</v>
      </c>
      <c r="B89" s="11" t="s">
        <v>161</v>
      </c>
      <c r="C89" s="11">
        <v>2001</v>
      </c>
      <c r="D89" s="11">
        <v>2001</v>
      </c>
      <c r="E89" s="11">
        <v>2001</v>
      </c>
      <c r="F89" s="11">
        <v>1</v>
      </c>
      <c r="G89" s="11" t="s">
        <v>18</v>
      </c>
      <c r="H89" s="11" t="s">
        <v>162</v>
      </c>
      <c r="I89" s="11" t="s">
        <v>163</v>
      </c>
      <c r="J89" s="35">
        <v>226.88999938964844</v>
      </c>
      <c r="K89" s="5">
        <v>8</v>
      </c>
      <c r="L89" s="35">
        <f t="shared" si="4"/>
        <v>234.88999938964844</v>
      </c>
      <c r="M89" s="35">
        <f t="shared" si="5"/>
        <v>104.00382198609428</v>
      </c>
    </row>
    <row r="90" spans="1:13" ht="45" x14ac:dyDescent="0.25">
      <c r="A90" s="5">
        <v>18</v>
      </c>
      <c r="B90" s="11" t="s">
        <v>84</v>
      </c>
      <c r="C90" s="11">
        <v>2002</v>
      </c>
      <c r="D90" s="11">
        <v>2002</v>
      </c>
      <c r="E90" s="11">
        <v>2002</v>
      </c>
      <c r="F90" s="11">
        <v>1</v>
      </c>
      <c r="G90" s="11" t="s">
        <v>66</v>
      </c>
      <c r="H90" s="11" t="s">
        <v>85</v>
      </c>
      <c r="I90" s="11" t="s">
        <v>86</v>
      </c>
      <c r="J90" s="35">
        <v>174.69999694824219</v>
      </c>
      <c r="K90" s="5">
        <v>62</v>
      </c>
      <c r="L90" s="35">
        <f t="shared" si="4"/>
        <v>236.69999694824219</v>
      </c>
      <c r="M90" s="35">
        <f t="shared" si="5"/>
        <v>105.57581917924041</v>
      </c>
    </row>
    <row r="91" spans="1:13" ht="30" x14ac:dyDescent="0.25">
      <c r="A91" s="5">
        <v>19</v>
      </c>
      <c r="B91" s="11" t="s">
        <v>193</v>
      </c>
      <c r="C91" s="11">
        <v>2001</v>
      </c>
      <c r="D91" s="11">
        <v>2001</v>
      </c>
      <c r="E91" s="11">
        <v>2001</v>
      </c>
      <c r="F91" s="11">
        <v>1</v>
      </c>
      <c r="G91" s="11" t="s">
        <v>55</v>
      </c>
      <c r="H91" s="11" t="s">
        <v>156</v>
      </c>
      <c r="I91" s="11" t="s">
        <v>157</v>
      </c>
      <c r="J91" s="35">
        <v>224.61000061035156</v>
      </c>
      <c r="K91" s="5">
        <v>64</v>
      </c>
      <c r="L91" s="35">
        <f t="shared" si="4"/>
        <v>288.61000061035156</v>
      </c>
      <c r="M91" s="35">
        <f t="shared" si="5"/>
        <v>150.66006786543269</v>
      </c>
    </row>
    <row r="92" spans="1:13" ht="45" x14ac:dyDescent="0.25">
      <c r="A92" s="5">
        <v>20</v>
      </c>
      <c r="B92" s="11" t="s">
        <v>472</v>
      </c>
      <c r="C92" s="11">
        <v>2001</v>
      </c>
      <c r="D92" s="11">
        <v>2001</v>
      </c>
      <c r="E92" s="11">
        <v>2001</v>
      </c>
      <c r="F92" s="11" t="s">
        <v>17</v>
      </c>
      <c r="G92" s="11" t="s">
        <v>71</v>
      </c>
      <c r="H92" s="11" t="s">
        <v>72</v>
      </c>
      <c r="I92" s="11" t="s">
        <v>73</v>
      </c>
      <c r="J92" s="35">
        <v>172.6300048828125</v>
      </c>
      <c r="K92" s="5">
        <v>158</v>
      </c>
      <c r="L92" s="35">
        <f t="shared" si="4"/>
        <v>330.6300048828125</v>
      </c>
      <c r="M92" s="35">
        <f t="shared" si="5"/>
        <v>187.15477387134459</v>
      </c>
    </row>
    <row r="94" spans="1:13" ht="18.75" x14ac:dyDescent="0.25">
      <c r="A94" s="15" t="s">
        <v>884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3" x14ac:dyDescent="0.25">
      <c r="A95" s="22" t="s">
        <v>837</v>
      </c>
      <c r="B95" s="22" t="s">
        <v>1</v>
      </c>
      <c r="C95" s="22" t="s">
        <v>2</v>
      </c>
      <c r="D95" s="22" t="s">
        <v>475</v>
      </c>
      <c r="E95" s="22" t="s">
        <v>476</v>
      </c>
      <c r="F95" s="22" t="s">
        <v>3</v>
      </c>
      <c r="G95" s="22" t="s">
        <v>4</v>
      </c>
      <c r="H95" s="22" t="s">
        <v>5</v>
      </c>
      <c r="I95" s="22" t="s">
        <v>6</v>
      </c>
      <c r="J95" s="22" t="s">
        <v>840</v>
      </c>
      <c r="K95" s="22" t="s">
        <v>841</v>
      </c>
      <c r="L95" s="22" t="s">
        <v>842</v>
      </c>
      <c r="M95" s="22" t="s">
        <v>845</v>
      </c>
    </row>
    <row r="96" spans="1:13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</row>
    <row r="97" spans="1:13" ht="45" x14ac:dyDescent="0.25">
      <c r="A97" s="32" t="s">
        <v>543</v>
      </c>
      <c r="B97" s="33" t="s">
        <v>171</v>
      </c>
      <c r="C97" s="33">
        <v>1998</v>
      </c>
      <c r="D97" s="33">
        <v>1998</v>
      </c>
      <c r="E97" s="33">
        <v>1998</v>
      </c>
      <c r="F97" s="33" t="s">
        <v>17</v>
      </c>
      <c r="G97" s="33" t="s">
        <v>172</v>
      </c>
      <c r="H97" s="33" t="s">
        <v>173</v>
      </c>
      <c r="I97" s="33" t="s">
        <v>174</v>
      </c>
      <c r="J97" s="34">
        <v>104</v>
      </c>
      <c r="K97" s="32">
        <v>10</v>
      </c>
      <c r="L97" s="34">
        <f t="shared" ref="L97:L130" si="6">J97+K97</f>
        <v>114</v>
      </c>
      <c r="M97" s="34">
        <f t="shared" ref="M97:M130" si="7">IF( AND(ISNUMBER(L$97),ISNUMBER(L97)),(L97-L$97)/L$97*100,"")</f>
        <v>0</v>
      </c>
    </row>
    <row r="98" spans="1:13" ht="75" x14ac:dyDescent="0.25">
      <c r="A98" s="5">
        <v>1</v>
      </c>
      <c r="B98" s="11" t="s">
        <v>251</v>
      </c>
      <c r="C98" s="11">
        <v>1999</v>
      </c>
      <c r="D98" s="11">
        <v>1999</v>
      </c>
      <c r="E98" s="11">
        <v>1999</v>
      </c>
      <c r="F98" s="11" t="s">
        <v>17</v>
      </c>
      <c r="G98" s="11" t="s">
        <v>252</v>
      </c>
      <c r="H98" s="11" t="s">
        <v>190</v>
      </c>
      <c r="I98" s="11" t="s">
        <v>191</v>
      </c>
      <c r="J98" s="35">
        <v>112.08999633789062</v>
      </c>
      <c r="K98" s="5">
        <v>6</v>
      </c>
      <c r="L98" s="35">
        <f t="shared" si="6"/>
        <v>118.08999633789062</v>
      </c>
      <c r="M98" s="35">
        <f t="shared" si="7"/>
        <v>3.5877160858689692</v>
      </c>
    </row>
    <row r="99" spans="1:13" ht="30" x14ac:dyDescent="0.25">
      <c r="A99" s="5">
        <v>2</v>
      </c>
      <c r="B99" s="11" t="s">
        <v>79</v>
      </c>
      <c r="C99" s="11">
        <v>1998</v>
      </c>
      <c r="D99" s="11">
        <v>1998</v>
      </c>
      <c r="E99" s="11">
        <v>1998</v>
      </c>
      <c r="F99" s="11" t="s">
        <v>17</v>
      </c>
      <c r="G99" s="11" t="s">
        <v>80</v>
      </c>
      <c r="H99" s="11" t="s">
        <v>81</v>
      </c>
      <c r="I99" s="11" t="s">
        <v>82</v>
      </c>
      <c r="J99" s="35">
        <v>120.06999969482422</v>
      </c>
      <c r="K99" s="5">
        <v>2</v>
      </c>
      <c r="L99" s="35">
        <f t="shared" si="6"/>
        <v>122.06999969482422</v>
      </c>
      <c r="M99" s="35">
        <f t="shared" si="7"/>
        <v>7.0789471007229992</v>
      </c>
    </row>
    <row r="100" spans="1:13" ht="45" x14ac:dyDescent="0.25">
      <c r="A100" s="5">
        <v>3</v>
      </c>
      <c r="B100" s="11" t="s">
        <v>445</v>
      </c>
      <c r="C100" s="11">
        <v>2001</v>
      </c>
      <c r="D100" s="11">
        <v>2001</v>
      </c>
      <c r="E100" s="11">
        <v>2001</v>
      </c>
      <c r="F100" s="11" t="s">
        <v>17</v>
      </c>
      <c r="G100" s="11" t="s">
        <v>196</v>
      </c>
      <c r="H100" s="11" t="s">
        <v>446</v>
      </c>
      <c r="I100" s="11" t="s">
        <v>328</v>
      </c>
      <c r="J100" s="35">
        <v>118.70999908447266</v>
      </c>
      <c r="K100" s="5">
        <v>4</v>
      </c>
      <c r="L100" s="35">
        <f t="shared" si="6"/>
        <v>122.70999908447266</v>
      </c>
      <c r="M100" s="35">
        <f t="shared" si="7"/>
        <v>7.6403500740988211</v>
      </c>
    </row>
    <row r="101" spans="1:13" ht="75" x14ac:dyDescent="0.25">
      <c r="A101" s="5">
        <v>4</v>
      </c>
      <c r="B101" s="11" t="s">
        <v>458</v>
      </c>
      <c r="C101" s="11">
        <v>1999</v>
      </c>
      <c r="D101" s="11">
        <v>1999</v>
      </c>
      <c r="E101" s="11">
        <v>1999</v>
      </c>
      <c r="F101" s="11" t="s">
        <v>17</v>
      </c>
      <c r="G101" s="11" t="s">
        <v>29</v>
      </c>
      <c r="H101" s="11" t="s">
        <v>30</v>
      </c>
      <c r="I101" s="11" t="s">
        <v>31</v>
      </c>
      <c r="J101" s="35">
        <v>115.13999938964844</v>
      </c>
      <c r="K101" s="5">
        <v>8</v>
      </c>
      <c r="L101" s="35">
        <f t="shared" si="6"/>
        <v>123.13999938964844</v>
      </c>
      <c r="M101" s="35">
        <f t="shared" si="7"/>
        <v>8.0175433242530154</v>
      </c>
    </row>
    <row r="102" spans="1:13" ht="30" x14ac:dyDescent="0.25">
      <c r="A102" s="5">
        <v>5</v>
      </c>
      <c r="B102" s="11" t="s">
        <v>110</v>
      </c>
      <c r="C102" s="11">
        <v>1999</v>
      </c>
      <c r="D102" s="11">
        <v>1999</v>
      </c>
      <c r="E102" s="11">
        <v>1999</v>
      </c>
      <c r="F102" s="11" t="s">
        <v>17</v>
      </c>
      <c r="G102" s="11" t="s">
        <v>100</v>
      </c>
      <c r="H102" s="11" t="s">
        <v>111</v>
      </c>
      <c r="I102" s="11" t="s">
        <v>112</v>
      </c>
      <c r="J102" s="35">
        <v>117.15000152587891</v>
      </c>
      <c r="K102" s="5">
        <v>6</v>
      </c>
      <c r="L102" s="35">
        <f t="shared" si="6"/>
        <v>123.15000152587891</v>
      </c>
      <c r="M102" s="35">
        <f t="shared" si="7"/>
        <v>8.0263171279639529</v>
      </c>
    </row>
    <row r="103" spans="1:13" ht="90" x14ac:dyDescent="0.25">
      <c r="A103" s="5">
        <v>6</v>
      </c>
      <c r="B103" s="11" t="s">
        <v>247</v>
      </c>
      <c r="C103" s="11">
        <v>1998</v>
      </c>
      <c r="D103" s="11">
        <v>1998</v>
      </c>
      <c r="E103" s="11">
        <v>1998</v>
      </c>
      <c r="F103" s="11" t="s">
        <v>17</v>
      </c>
      <c r="G103" s="11" t="s">
        <v>18</v>
      </c>
      <c r="H103" s="11" t="s">
        <v>235</v>
      </c>
      <c r="I103" s="11" t="s">
        <v>236</v>
      </c>
      <c r="J103" s="35">
        <v>113.47000122070312</v>
      </c>
      <c r="K103" s="5">
        <v>10</v>
      </c>
      <c r="L103" s="35">
        <f t="shared" si="6"/>
        <v>123.47000122070312</v>
      </c>
      <c r="M103" s="35">
        <f t="shared" si="7"/>
        <v>8.307018614651863</v>
      </c>
    </row>
    <row r="104" spans="1:13" ht="90" x14ac:dyDescent="0.25">
      <c r="A104" s="5">
        <v>7</v>
      </c>
      <c r="B104" s="11" t="s">
        <v>234</v>
      </c>
      <c r="C104" s="11">
        <v>1998</v>
      </c>
      <c r="D104" s="11">
        <v>1998</v>
      </c>
      <c r="E104" s="11">
        <v>1998</v>
      </c>
      <c r="F104" s="11" t="s">
        <v>17</v>
      </c>
      <c r="G104" s="11" t="s">
        <v>18</v>
      </c>
      <c r="H104" s="11" t="s">
        <v>235</v>
      </c>
      <c r="I104" s="11" t="s">
        <v>236</v>
      </c>
      <c r="J104" s="35">
        <v>118.59999847412109</v>
      </c>
      <c r="K104" s="5">
        <v>6</v>
      </c>
      <c r="L104" s="35">
        <f t="shared" si="6"/>
        <v>124.59999847412109</v>
      </c>
      <c r="M104" s="35">
        <f t="shared" si="7"/>
        <v>9.2982442755448194</v>
      </c>
    </row>
    <row r="105" spans="1:13" ht="45" x14ac:dyDescent="0.25">
      <c r="A105" s="5">
        <v>8</v>
      </c>
      <c r="B105" s="11" t="s">
        <v>277</v>
      </c>
      <c r="C105" s="11">
        <v>2000</v>
      </c>
      <c r="D105" s="11">
        <v>2000</v>
      </c>
      <c r="E105" s="11">
        <v>2000</v>
      </c>
      <c r="F105" s="11" t="s">
        <v>17</v>
      </c>
      <c r="G105" s="11" t="s">
        <v>43</v>
      </c>
      <c r="H105" s="11" t="s">
        <v>44</v>
      </c>
      <c r="I105" s="11" t="s">
        <v>97</v>
      </c>
      <c r="J105" s="35">
        <v>124.88999938964844</v>
      </c>
      <c r="K105" s="5">
        <v>2</v>
      </c>
      <c r="L105" s="35">
        <f t="shared" si="6"/>
        <v>126.88999938964844</v>
      </c>
      <c r="M105" s="35">
        <f t="shared" si="7"/>
        <v>11.307017008463543</v>
      </c>
    </row>
    <row r="106" spans="1:13" ht="60" x14ac:dyDescent="0.25">
      <c r="A106" s="5">
        <v>9</v>
      </c>
      <c r="B106" s="11" t="s">
        <v>395</v>
      </c>
      <c r="C106" s="11">
        <v>1998</v>
      </c>
      <c r="D106" s="11">
        <v>1998</v>
      </c>
      <c r="E106" s="11">
        <v>1998</v>
      </c>
      <c r="F106" s="11" t="s">
        <v>17</v>
      </c>
      <c r="G106" s="11" t="s">
        <v>71</v>
      </c>
      <c r="H106" s="11" t="s">
        <v>133</v>
      </c>
      <c r="I106" s="11" t="s">
        <v>134</v>
      </c>
      <c r="J106" s="35">
        <v>119.80000305175781</v>
      </c>
      <c r="K106" s="5">
        <v>10</v>
      </c>
      <c r="L106" s="35">
        <f t="shared" si="6"/>
        <v>129.80000305175781</v>
      </c>
      <c r="M106" s="35">
        <f t="shared" si="7"/>
        <v>13.859651799787553</v>
      </c>
    </row>
    <row r="107" spans="1:13" ht="45" x14ac:dyDescent="0.25">
      <c r="A107" s="5">
        <v>10</v>
      </c>
      <c r="B107" s="11" t="s">
        <v>403</v>
      </c>
      <c r="C107" s="11">
        <v>1998</v>
      </c>
      <c r="D107" s="11">
        <v>1998</v>
      </c>
      <c r="E107" s="11">
        <v>1998</v>
      </c>
      <c r="F107" s="11" t="s">
        <v>17</v>
      </c>
      <c r="G107" s="11" t="s">
        <v>43</v>
      </c>
      <c r="H107" s="11" t="s">
        <v>44</v>
      </c>
      <c r="I107" s="11" t="s">
        <v>89</v>
      </c>
      <c r="J107" s="35">
        <v>122.48000335693359</v>
      </c>
      <c r="K107" s="5">
        <v>8</v>
      </c>
      <c r="L107" s="35">
        <f t="shared" si="6"/>
        <v>130.48000335693359</v>
      </c>
      <c r="M107" s="35">
        <f t="shared" si="7"/>
        <v>14.456143295555785</v>
      </c>
    </row>
    <row r="108" spans="1:13" ht="30" x14ac:dyDescent="0.25">
      <c r="A108" s="5">
        <v>11</v>
      </c>
      <c r="B108" s="11" t="s">
        <v>316</v>
      </c>
      <c r="C108" s="11">
        <v>2000</v>
      </c>
      <c r="D108" s="11">
        <v>2000</v>
      </c>
      <c r="E108" s="11">
        <v>2000</v>
      </c>
      <c r="F108" s="11" t="s">
        <v>17</v>
      </c>
      <c r="G108" s="11" t="s">
        <v>317</v>
      </c>
      <c r="H108" s="11" t="s">
        <v>318</v>
      </c>
      <c r="I108" s="11" t="s">
        <v>319</v>
      </c>
      <c r="J108" s="35">
        <v>124.97000122070312</v>
      </c>
      <c r="K108" s="5">
        <v>6</v>
      </c>
      <c r="L108" s="35">
        <f t="shared" si="6"/>
        <v>130.97000122070313</v>
      </c>
      <c r="M108" s="35">
        <f t="shared" si="7"/>
        <v>14.885965983072916</v>
      </c>
    </row>
    <row r="109" spans="1:13" ht="75" x14ac:dyDescent="0.25">
      <c r="A109" s="5">
        <v>12</v>
      </c>
      <c r="B109" s="11" t="s">
        <v>303</v>
      </c>
      <c r="C109" s="11">
        <v>1999</v>
      </c>
      <c r="D109" s="11">
        <v>1999</v>
      </c>
      <c r="E109" s="11">
        <v>1999</v>
      </c>
      <c r="F109" s="11" t="s">
        <v>17</v>
      </c>
      <c r="G109" s="11" t="s">
        <v>76</v>
      </c>
      <c r="H109" s="11" t="s">
        <v>12</v>
      </c>
      <c r="I109" s="11" t="s">
        <v>77</v>
      </c>
      <c r="J109" s="35">
        <v>120.48999786376953</v>
      </c>
      <c r="K109" s="5">
        <v>12</v>
      </c>
      <c r="L109" s="35">
        <f t="shared" si="6"/>
        <v>132.48999786376953</v>
      </c>
      <c r="M109" s="35">
        <f t="shared" si="7"/>
        <v>16.219296371727658</v>
      </c>
    </row>
    <row r="110" spans="1:13" ht="45" x14ac:dyDescent="0.25">
      <c r="A110" s="5">
        <v>13</v>
      </c>
      <c r="B110" s="11" t="s">
        <v>290</v>
      </c>
      <c r="C110" s="11">
        <v>1998</v>
      </c>
      <c r="D110" s="11">
        <v>1998</v>
      </c>
      <c r="E110" s="11">
        <v>1998</v>
      </c>
      <c r="F110" s="11" t="s">
        <v>17</v>
      </c>
      <c r="G110" s="11" t="s">
        <v>66</v>
      </c>
      <c r="H110" s="11" t="s">
        <v>287</v>
      </c>
      <c r="I110" s="11" t="s">
        <v>288</v>
      </c>
      <c r="J110" s="35">
        <v>126.69999694824219</v>
      </c>
      <c r="K110" s="5">
        <v>8</v>
      </c>
      <c r="L110" s="35">
        <f t="shared" si="6"/>
        <v>134.69999694824219</v>
      </c>
      <c r="M110" s="35">
        <f t="shared" si="7"/>
        <v>18.15789205986157</v>
      </c>
    </row>
    <row r="111" spans="1:13" ht="60" x14ac:dyDescent="0.25">
      <c r="A111" s="5">
        <v>14</v>
      </c>
      <c r="B111" s="11" t="s">
        <v>132</v>
      </c>
      <c r="C111" s="11">
        <v>1998</v>
      </c>
      <c r="D111" s="11">
        <v>1998</v>
      </c>
      <c r="E111" s="11">
        <v>1998</v>
      </c>
      <c r="F111" s="11" t="s">
        <v>17</v>
      </c>
      <c r="G111" s="11" t="s">
        <v>71</v>
      </c>
      <c r="H111" s="11" t="s">
        <v>133</v>
      </c>
      <c r="I111" s="11" t="s">
        <v>134</v>
      </c>
      <c r="J111" s="35">
        <v>124.80000305175781</v>
      </c>
      <c r="K111" s="5">
        <v>10</v>
      </c>
      <c r="L111" s="35">
        <f t="shared" si="6"/>
        <v>134.80000305175781</v>
      </c>
      <c r="M111" s="35">
        <f t="shared" si="7"/>
        <v>18.245616712068259</v>
      </c>
    </row>
    <row r="112" spans="1:13" ht="75" x14ac:dyDescent="0.25">
      <c r="A112" s="5">
        <v>15</v>
      </c>
      <c r="B112" s="11" t="s">
        <v>269</v>
      </c>
      <c r="C112" s="11">
        <v>1998</v>
      </c>
      <c r="D112" s="11">
        <v>1998</v>
      </c>
      <c r="E112" s="11">
        <v>1998</v>
      </c>
      <c r="F112" s="11" t="s">
        <v>17</v>
      </c>
      <c r="G112" s="11" t="s">
        <v>76</v>
      </c>
      <c r="H112" s="11" t="s">
        <v>270</v>
      </c>
      <c r="I112" s="11" t="s">
        <v>77</v>
      </c>
      <c r="J112" s="35">
        <v>132.39999389648437</v>
      </c>
      <c r="K112" s="5">
        <v>4</v>
      </c>
      <c r="L112" s="35">
        <f t="shared" si="6"/>
        <v>136.39999389648437</v>
      </c>
      <c r="M112" s="35">
        <f t="shared" si="7"/>
        <v>19.649117453056469</v>
      </c>
    </row>
    <row r="113" spans="1:13" ht="60" x14ac:dyDescent="0.25">
      <c r="A113" s="5">
        <v>16</v>
      </c>
      <c r="B113" s="11" t="s">
        <v>254</v>
      </c>
      <c r="C113" s="11">
        <v>2000</v>
      </c>
      <c r="D113" s="11">
        <v>2000</v>
      </c>
      <c r="E113" s="11">
        <v>2000</v>
      </c>
      <c r="F113" s="11" t="s">
        <v>17</v>
      </c>
      <c r="G113" s="11" t="s">
        <v>255</v>
      </c>
      <c r="H113" s="11" t="s">
        <v>256</v>
      </c>
      <c r="I113" s="11" t="s">
        <v>257</v>
      </c>
      <c r="J113" s="35">
        <v>125.93000030517578</v>
      </c>
      <c r="K113" s="5">
        <v>12</v>
      </c>
      <c r="L113" s="35">
        <f t="shared" si="6"/>
        <v>137.93000030517578</v>
      </c>
      <c r="M113" s="35">
        <f t="shared" si="7"/>
        <v>20.991228337873491</v>
      </c>
    </row>
    <row r="114" spans="1:13" ht="30" x14ac:dyDescent="0.25">
      <c r="A114" s="5">
        <v>17</v>
      </c>
      <c r="B114" s="11" t="s">
        <v>200</v>
      </c>
      <c r="C114" s="11">
        <v>2000</v>
      </c>
      <c r="D114" s="11">
        <v>2000</v>
      </c>
      <c r="E114" s="11">
        <v>2000</v>
      </c>
      <c r="F114" s="11">
        <v>1</v>
      </c>
      <c r="G114" s="11" t="s">
        <v>100</v>
      </c>
      <c r="H114" s="11" t="s">
        <v>111</v>
      </c>
      <c r="I114" s="11" t="s">
        <v>112</v>
      </c>
      <c r="J114" s="35">
        <v>137.91000366210937</v>
      </c>
      <c r="K114" s="5">
        <v>8</v>
      </c>
      <c r="L114" s="35">
        <f t="shared" si="6"/>
        <v>145.91000366210937</v>
      </c>
      <c r="M114" s="35">
        <f t="shared" si="7"/>
        <v>27.991231282552082</v>
      </c>
    </row>
    <row r="115" spans="1:13" ht="75" x14ac:dyDescent="0.25">
      <c r="A115" s="5">
        <v>18</v>
      </c>
      <c r="B115" s="11" t="s">
        <v>452</v>
      </c>
      <c r="C115" s="11">
        <v>2002</v>
      </c>
      <c r="D115" s="11">
        <v>2002</v>
      </c>
      <c r="E115" s="11">
        <v>2002</v>
      </c>
      <c r="F115" s="11" t="s">
        <v>17</v>
      </c>
      <c r="G115" s="11" t="s">
        <v>29</v>
      </c>
      <c r="H115" s="11" t="s">
        <v>30</v>
      </c>
      <c r="I115" s="11" t="s">
        <v>31</v>
      </c>
      <c r="J115" s="35">
        <v>147.14999389648437</v>
      </c>
      <c r="K115" s="5">
        <v>6</v>
      </c>
      <c r="L115" s="35">
        <f t="shared" si="6"/>
        <v>153.14999389648437</v>
      </c>
      <c r="M115" s="35">
        <f t="shared" si="7"/>
        <v>34.342099909196818</v>
      </c>
    </row>
    <row r="116" spans="1:13" ht="30" x14ac:dyDescent="0.25">
      <c r="A116" s="5">
        <v>19</v>
      </c>
      <c r="B116" s="11" t="s">
        <v>427</v>
      </c>
      <c r="C116" s="11">
        <v>2000</v>
      </c>
      <c r="D116" s="11">
        <v>2000</v>
      </c>
      <c r="E116" s="11">
        <v>2000</v>
      </c>
      <c r="F116" s="11">
        <v>1</v>
      </c>
      <c r="G116" s="11" t="s">
        <v>24</v>
      </c>
      <c r="H116" s="11" t="s">
        <v>25</v>
      </c>
      <c r="I116" s="11" t="s">
        <v>428</v>
      </c>
      <c r="J116" s="35">
        <v>142.16999816894531</v>
      </c>
      <c r="K116" s="5">
        <v>14</v>
      </c>
      <c r="L116" s="35">
        <f t="shared" si="6"/>
        <v>156.16999816894531</v>
      </c>
      <c r="M116" s="35">
        <f t="shared" si="7"/>
        <v>36.991226463987118</v>
      </c>
    </row>
    <row r="117" spans="1:13" x14ac:dyDescent="0.25">
      <c r="A117" s="5">
        <v>20</v>
      </c>
      <c r="B117" s="11" t="s">
        <v>91</v>
      </c>
      <c r="C117" s="11">
        <v>1998</v>
      </c>
      <c r="D117" s="11">
        <v>1998</v>
      </c>
      <c r="E117" s="11">
        <v>1998</v>
      </c>
      <c r="F117" s="11" t="s">
        <v>17</v>
      </c>
      <c r="G117" s="11" t="s">
        <v>92</v>
      </c>
      <c r="H117" s="11" t="s">
        <v>93</v>
      </c>
      <c r="I117" s="11" t="s">
        <v>94</v>
      </c>
      <c r="J117" s="35">
        <v>151.44999694824219</v>
      </c>
      <c r="K117" s="5">
        <v>8</v>
      </c>
      <c r="L117" s="35">
        <f t="shared" si="6"/>
        <v>159.44999694824219</v>
      </c>
      <c r="M117" s="35">
        <f t="shared" si="7"/>
        <v>39.868418375651046</v>
      </c>
    </row>
    <row r="118" spans="1:13" ht="45" x14ac:dyDescent="0.25">
      <c r="A118" s="5">
        <v>21</v>
      </c>
      <c r="B118" s="11" t="s">
        <v>96</v>
      </c>
      <c r="C118" s="11">
        <v>2001</v>
      </c>
      <c r="D118" s="11">
        <v>2001</v>
      </c>
      <c r="E118" s="11">
        <v>2001</v>
      </c>
      <c r="F118" s="11">
        <v>1</v>
      </c>
      <c r="G118" s="11" t="s">
        <v>43</v>
      </c>
      <c r="H118" s="11" t="s">
        <v>44</v>
      </c>
      <c r="I118" s="11" t="s">
        <v>97</v>
      </c>
      <c r="J118" s="35">
        <v>166.32000732421875</v>
      </c>
      <c r="K118" s="5">
        <v>8</v>
      </c>
      <c r="L118" s="35">
        <f t="shared" si="6"/>
        <v>174.32000732421875</v>
      </c>
      <c r="M118" s="35">
        <f t="shared" si="7"/>
        <v>52.912287126507671</v>
      </c>
    </row>
    <row r="119" spans="1:13" ht="45" x14ac:dyDescent="0.25">
      <c r="A119" s="5">
        <v>22</v>
      </c>
      <c r="B119" s="11" t="s">
        <v>415</v>
      </c>
      <c r="C119" s="11">
        <v>2001</v>
      </c>
      <c r="D119" s="11">
        <v>2001</v>
      </c>
      <c r="E119" s="11">
        <v>2001</v>
      </c>
      <c r="F119" s="11" t="s">
        <v>17</v>
      </c>
      <c r="G119" s="11" t="s">
        <v>58</v>
      </c>
      <c r="H119" s="11" t="s">
        <v>59</v>
      </c>
      <c r="I119" s="11" t="s">
        <v>60</v>
      </c>
      <c r="J119" s="35">
        <v>121.23999786376953</v>
      </c>
      <c r="K119" s="5">
        <v>56</v>
      </c>
      <c r="L119" s="35">
        <f t="shared" si="6"/>
        <v>177.23999786376953</v>
      </c>
      <c r="M119" s="35">
        <f t="shared" si="7"/>
        <v>55.473682336639939</v>
      </c>
    </row>
    <row r="120" spans="1:13" ht="45" x14ac:dyDescent="0.25">
      <c r="A120" s="5">
        <v>23</v>
      </c>
      <c r="B120" s="11" t="s">
        <v>88</v>
      </c>
      <c r="C120" s="11">
        <v>1998</v>
      </c>
      <c r="D120" s="11">
        <v>1998</v>
      </c>
      <c r="E120" s="11">
        <v>1998</v>
      </c>
      <c r="F120" s="11" t="s">
        <v>17</v>
      </c>
      <c r="G120" s="11" t="s">
        <v>43</v>
      </c>
      <c r="H120" s="11" t="s">
        <v>44</v>
      </c>
      <c r="I120" s="11" t="s">
        <v>89</v>
      </c>
      <c r="J120" s="35">
        <v>125.41000366210937</v>
      </c>
      <c r="K120" s="5">
        <v>60</v>
      </c>
      <c r="L120" s="35">
        <f t="shared" si="6"/>
        <v>185.41000366210937</v>
      </c>
      <c r="M120" s="35">
        <f t="shared" si="7"/>
        <v>62.640354089569627</v>
      </c>
    </row>
    <row r="121" spans="1:13" ht="30" x14ac:dyDescent="0.25">
      <c r="A121" s="5">
        <v>24</v>
      </c>
      <c r="B121" s="11" t="s">
        <v>330</v>
      </c>
      <c r="C121" s="11">
        <v>2001</v>
      </c>
      <c r="D121" s="11">
        <v>2001</v>
      </c>
      <c r="E121" s="11">
        <v>2001</v>
      </c>
      <c r="F121" s="11">
        <v>1</v>
      </c>
      <c r="G121" s="11" t="s">
        <v>55</v>
      </c>
      <c r="H121" s="11" t="s">
        <v>156</v>
      </c>
      <c r="I121" s="11" t="s">
        <v>157</v>
      </c>
      <c r="J121" s="35">
        <v>182.83999633789062</v>
      </c>
      <c r="K121" s="5">
        <v>12</v>
      </c>
      <c r="L121" s="35">
        <f t="shared" si="6"/>
        <v>194.83999633789063</v>
      </c>
      <c r="M121" s="35">
        <f t="shared" si="7"/>
        <v>70.912277489377743</v>
      </c>
    </row>
    <row r="122" spans="1:13" ht="60" x14ac:dyDescent="0.25">
      <c r="A122" s="5">
        <v>25</v>
      </c>
      <c r="B122" s="11" t="s">
        <v>384</v>
      </c>
      <c r="C122" s="11">
        <v>2000</v>
      </c>
      <c r="D122" s="11">
        <v>2000</v>
      </c>
      <c r="E122" s="11">
        <v>2000</v>
      </c>
      <c r="F122" s="11" t="s">
        <v>17</v>
      </c>
      <c r="G122" s="11" t="s">
        <v>255</v>
      </c>
      <c r="H122" s="11" t="s">
        <v>256</v>
      </c>
      <c r="I122" s="11" t="s">
        <v>257</v>
      </c>
      <c r="J122" s="35">
        <v>143.05999755859375</v>
      </c>
      <c r="K122" s="5">
        <v>56</v>
      </c>
      <c r="L122" s="35">
        <f t="shared" si="6"/>
        <v>199.05999755859375</v>
      </c>
      <c r="M122" s="35">
        <f t="shared" si="7"/>
        <v>74.61403294613487</v>
      </c>
    </row>
    <row r="123" spans="1:13" ht="45" x14ac:dyDescent="0.25">
      <c r="A123" s="5">
        <v>26</v>
      </c>
      <c r="B123" s="11" t="s">
        <v>149</v>
      </c>
      <c r="C123" s="11">
        <v>1999</v>
      </c>
      <c r="D123" s="11">
        <v>1999</v>
      </c>
      <c r="E123" s="11">
        <v>1999</v>
      </c>
      <c r="F123" s="11" t="s">
        <v>17</v>
      </c>
      <c r="G123" s="11" t="s">
        <v>66</v>
      </c>
      <c r="H123" s="11" t="s">
        <v>287</v>
      </c>
      <c r="I123" s="11" t="s">
        <v>288</v>
      </c>
      <c r="J123" s="35">
        <v>147.1199951171875</v>
      </c>
      <c r="K123" s="5">
        <v>56</v>
      </c>
      <c r="L123" s="35">
        <f t="shared" si="6"/>
        <v>203.1199951171875</v>
      </c>
      <c r="M123" s="35">
        <f t="shared" si="7"/>
        <v>78.17543431332237</v>
      </c>
    </row>
    <row r="124" spans="1:13" ht="30" x14ac:dyDescent="0.25">
      <c r="A124" s="5">
        <v>27</v>
      </c>
      <c r="B124" s="11" t="s">
        <v>220</v>
      </c>
      <c r="C124" s="11">
        <v>2000</v>
      </c>
      <c r="D124" s="11">
        <v>2000</v>
      </c>
      <c r="E124" s="11">
        <v>2000</v>
      </c>
      <c r="F124" s="11">
        <v>1</v>
      </c>
      <c r="G124" s="11" t="s">
        <v>100</v>
      </c>
      <c r="H124" s="11" t="s">
        <v>111</v>
      </c>
      <c r="I124" s="11" t="s">
        <v>112</v>
      </c>
      <c r="J124" s="35">
        <v>147.19999694824219</v>
      </c>
      <c r="K124" s="5">
        <v>62</v>
      </c>
      <c r="L124" s="35">
        <f t="shared" si="6"/>
        <v>209.19999694824219</v>
      </c>
      <c r="M124" s="35">
        <f t="shared" si="7"/>
        <v>83.508769252844033</v>
      </c>
    </row>
    <row r="125" spans="1:13" ht="75" x14ac:dyDescent="0.25">
      <c r="A125" s="5">
        <v>28</v>
      </c>
      <c r="B125" s="11" t="s">
        <v>375</v>
      </c>
      <c r="C125" s="11">
        <v>1999</v>
      </c>
      <c r="D125" s="11">
        <v>1999</v>
      </c>
      <c r="E125" s="11">
        <v>1999</v>
      </c>
      <c r="F125" s="11">
        <v>1</v>
      </c>
      <c r="G125" s="11" t="s">
        <v>76</v>
      </c>
      <c r="H125" s="11" t="s">
        <v>12</v>
      </c>
      <c r="I125" s="11" t="s">
        <v>77</v>
      </c>
      <c r="J125" s="35">
        <v>157.94000244140625</v>
      </c>
      <c r="K125" s="5">
        <v>52</v>
      </c>
      <c r="L125" s="35">
        <f t="shared" si="6"/>
        <v>209.94000244140625</v>
      </c>
      <c r="M125" s="35">
        <f t="shared" si="7"/>
        <v>84.157896878426527</v>
      </c>
    </row>
    <row r="126" spans="1:13" ht="45" x14ac:dyDescent="0.25">
      <c r="A126" s="5">
        <v>29</v>
      </c>
      <c r="B126" s="11" t="s">
        <v>435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66</v>
      </c>
      <c r="H126" s="11" t="s">
        <v>143</v>
      </c>
      <c r="I126" s="11" t="s">
        <v>68</v>
      </c>
      <c r="J126" s="35">
        <v>114.91999816894531</v>
      </c>
      <c r="K126" s="5">
        <v>104</v>
      </c>
      <c r="L126" s="35">
        <f t="shared" si="6"/>
        <v>218.91999816894531</v>
      </c>
      <c r="M126" s="35">
        <f t="shared" si="7"/>
        <v>92.035086113109926</v>
      </c>
    </row>
    <row r="127" spans="1:13" ht="45" x14ac:dyDescent="0.25">
      <c r="A127" s="5">
        <v>30</v>
      </c>
      <c r="B127" s="11" t="s">
        <v>211</v>
      </c>
      <c r="C127" s="11">
        <v>2000</v>
      </c>
      <c r="D127" s="11">
        <v>2000</v>
      </c>
      <c r="E127" s="11">
        <v>2000</v>
      </c>
      <c r="F127" s="11">
        <v>2</v>
      </c>
      <c r="G127" s="11" t="s">
        <v>212</v>
      </c>
      <c r="H127" s="11" t="s">
        <v>213</v>
      </c>
      <c r="I127" s="11" t="s">
        <v>214</v>
      </c>
      <c r="J127" s="35">
        <v>210.44000244140625</v>
      </c>
      <c r="K127" s="5">
        <v>18</v>
      </c>
      <c r="L127" s="35">
        <f t="shared" si="6"/>
        <v>228.44000244140625</v>
      </c>
      <c r="M127" s="35">
        <f t="shared" si="7"/>
        <v>100.38596705386513</v>
      </c>
    </row>
    <row r="128" spans="1:13" ht="45" x14ac:dyDescent="0.25">
      <c r="A128" s="5">
        <v>31</v>
      </c>
      <c r="B128" s="11" t="s">
        <v>335</v>
      </c>
      <c r="C128" s="11">
        <v>2000</v>
      </c>
      <c r="D128" s="11">
        <v>2000</v>
      </c>
      <c r="E128" s="11">
        <v>2000</v>
      </c>
      <c r="F128" s="11">
        <v>1</v>
      </c>
      <c r="G128" s="11" t="s">
        <v>35</v>
      </c>
      <c r="H128" s="11" t="s">
        <v>36</v>
      </c>
      <c r="I128" s="11" t="s">
        <v>336</v>
      </c>
      <c r="J128" s="35">
        <v>141.72000122070312</v>
      </c>
      <c r="K128" s="5">
        <v>110</v>
      </c>
      <c r="L128" s="35">
        <f t="shared" si="6"/>
        <v>251.72000122070312</v>
      </c>
      <c r="M128" s="35">
        <f t="shared" si="7"/>
        <v>120.80701861465187</v>
      </c>
    </row>
    <row r="129" spans="1:13" ht="45" x14ac:dyDescent="0.25">
      <c r="A129" s="5">
        <v>32</v>
      </c>
      <c r="B129" s="11" t="s">
        <v>380</v>
      </c>
      <c r="C129" s="11">
        <v>2000</v>
      </c>
      <c r="D129" s="11">
        <v>2000</v>
      </c>
      <c r="E129" s="11">
        <v>2000</v>
      </c>
      <c r="F129" s="11" t="s">
        <v>17</v>
      </c>
      <c r="G129" s="11" t="s">
        <v>100</v>
      </c>
      <c r="H129" s="11" t="s">
        <v>381</v>
      </c>
      <c r="I129" s="11" t="s">
        <v>382</v>
      </c>
      <c r="J129" s="35"/>
      <c r="K129" s="5"/>
      <c r="L129" s="35" t="s">
        <v>846</v>
      </c>
      <c r="M129" s="35" t="str">
        <f t="shared" si="7"/>
        <v/>
      </c>
    </row>
    <row r="130" spans="1:13" ht="30" x14ac:dyDescent="0.25">
      <c r="A130" s="5">
        <v>32</v>
      </c>
      <c r="B130" s="11" t="s">
        <v>407</v>
      </c>
      <c r="C130" s="11">
        <v>2003</v>
      </c>
      <c r="D130" s="11">
        <v>2003</v>
      </c>
      <c r="E130" s="11">
        <v>2003</v>
      </c>
      <c r="F130" s="11" t="s">
        <v>17</v>
      </c>
      <c r="G130" s="11" t="s">
        <v>35</v>
      </c>
      <c r="H130" s="11" t="s">
        <v>36</v>
      </c>
      <c r="I130" s="11" t="s">
        <v>37</v>
      </c>
      <c r="J130" s="35"/>
      <c r="K130" s="5"/>
      <c r="L130" s="35" t="s">
        <v>846</v>
      </c>
      <c r="M130" s="35" t="str">
        <f t="shared" si="7"/>
        <v/>
      </c>
    </row>
    <row r="132" spans="1:13" ht="18.75" x14ac:dyDescent="0.25">
      <c r="A132" s="15" t="s">
        <v>885</v>
      </c>
      <c r="B132" s="15"/>
      <c r="C132" s="15"/>
      <c r="D132" s="15"/>
      <c r="E132" s="15"/>
      <c r="F132" s="15"/>
      <c r="G132" s="15"/>
      <c r="H132" s="15"/>
      <c r="I132" s="15"/>
      <c r="J132" s="15"/>
    </row>
    <row r="133" spans="1:13" x14ac:dyDescent="0.25">
      <c r="A133" s="22" t="s">
        <v>837</v>
      </c>
      <c r="B133" s="22" t="s">
        <v>1</v>
      </c>
      <c r="C133" s="22" t="s">
        <v>2</v>
      </c>
      <c r="D133" s="22" t="s">
        <v>475</v>
      </c>
      <c r="E133" s="22" t="s">
        <v>476</v>
      </c>
      <c r="F133" s="22" t="s">
        <v>3</v>
      </c>
      <c r="G133" s="22" t="s">
        <v>4</v>
      </c>
      <c r="H133" s="22" t="s">
        <v>5</v>
      </c>
      <c r="I133" s="22" t="s">
        <v>6</v>
      </c>
      <c r="J133" s="22" t="s">
        <v>840</v>
      </c>
      <c r="K133" s="22" t="s">
        <v>841</v>
      </c>
      <c r="L133" s="22" t="s">
        <v>842</v>
      </c>
      <c r="M133" s="22" t="s">
        <v>845</v>
      </c>
    </row>
    <row r="134" spans="1:13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</row>
    <row r="135" spans="1:13" ht="60" x14ac:dyDescent="0.25">
      <c r="A135" s="32">
        <v>1</v>
      </c>
      <c r="B135" s="33" t="s">
        <v>307</v>
      </c>
      <c r="C135" s="33">
        <v>1998</v>
      </c>
      <c r="D135" s="33">
        <v>1998</v>
      </c>
      <c r="E135" s="33">
        <v>1998</v>
      </c>
      <c r="F135" s="33" t="s">
        <v>179</v>
      </c>
      <c r="G135" s="33" t="s">
        <v>308</v>
      </c>
      <c r="H135" s="33" t="s">
        <v>309</v>
      </c>
      <c r="I135" s="33" t="s">
        <v>310</v>
      </c>
      <c r="J135" s="34">
        <v>118.20999908447266</v>
      </c>
      <c r="K135" s="32">
        <v>2</v>
      </c>
      <c r="L135" s="34">
        <f t="shared" ref="L135:L146" si="8">J135+K135</f>
        <v>120.20999908447266</v>
      </c>
      <c r="M135" s="34">
        <f t="shared" ref="M135:M146" si="9">IF( AND(ISNUMBER(L$135),ISNUMBER(L135)),(L135-L$135)/L$135*100,"")</f>
        <v>0</v>
      </c>
    </row>
    <row r="136" spans="1:13" ht="75" x14ac:dyDescent="0.25">
      <c r="A136" s="5">
        <v>2</v>
      </c>
      <c r="B136" s="11" t="s">
        <v>228</v>
      </c>
      <c r="C136" s="11">
        <v>1998</v>
      </c>
      <c r="D136" s="11">
        <v>1998</v>
      </c>
      <c r="E136" s="11">
        <v>1998</v>
      </c>
      <c r="F136" s="11" t="s">
        <v>17</v>
      </c>
      <c r="G136" s="11" t="s">
        <v>66</v>
      </c>
      <c r="H136" s="11" t="s">
        <v>229</v>
      </c>
      <c r="I136" s="11" t="s">
        <v>68</v>
      </c>
      <c r="J136" s="35">
        <v>121.26999664306641</v>
      </c>
      <c r="K136" s="5">
        <v>2</v>
      </c>
      <c r="L136" s="35">
        <f t="shared" si="8"/>
        <v>123.26999664306641</v>
      </c>
      <c r="M136" s="35">
        <f t="shared" si="9"/>
        <v>2.5455432841684509</v>
      </c>
    </row>
    <row r="137" spans="1:13" ht="60" x14ac:dyDescent="0.25">
      <c r="A137" s="5">
        <v>3</v>
      </c>
      <c r="B137" s="11" t="s">
        <v>462</v>
      </c>
      <c r="C137" s="11">
        <v>2000</v>
      </c>
      <c r="D137" s="11">
        <v>2000</v>
      </c>
      <c r="E137" s="11">
        <v>2000</v>
      </c>
      <c r="F137" s="11" t="s">
        <v>179</v>
      </c>
      <c r="G137" s="11" t="s">
        <v>308</v>
      </c>
      <c r="H137" s="11" t="s">
        <v>309</v>
      </c>
      <c r="I137" s="11" t="s">
        <v>310</v>
      </c>
      <c r="J137" s="35">
        <v>123.18000030517578</v>
      </c>
      <c r="K137" s="5">
        <v>8</v>
      </c>
      <c r="L137" s="35">
        <f t="shared" si="8"/>
        <v>131.18000030517578</v>
      </c>
      <c r="M137" s="35">
        <f t="shared" si="9"/>
        <v>9.1256977824235772</v>
      </c>
    </row>
    <row r="138" spans="1:13" ht="90" x14ac:dyDescent="0.25">
      <c r="A138" s="5">
        <v>4</v>
      </c>
      <c r="B138" s="11" t="s">
        <v>430</v>
      </c>
      <c r="C138" s="11">
        <v>2001</v>
      </c>
      <c r="D138" s="11">
        <v>2001</v>
      </c>
      <c r="E138" s="11">
        <v>2001</v>
      </c>
      <c r="F138" s="11" t="s">
        <v>17</v>
      </c>
      <c r="G138" s="11" t="s">
        <v>431</v>
      </c>
      <c r="H138" s="11" t="s">
        <v>432</v>
      </c>
      <c r="I138" s="11" t="s">
        <v>433</v>
      </c>
      <c r="J138" s="35">
        <v>136.32000732421875</v>
      </c>
      <c r="K138" s="5">
        <v>2</v>
      </c>
      <c r="L138" s="35">
        <f t="shared" si="8"/>
        <v>138.32000732421875</v>
      </c>
      <c r="M138" s="35">
        <f t="shared" si="9"/>
        <v>15.065309356686733</v>
      </c>
    </row>
    <row r="139" spans="1:13" ht="60" x14ac:dyDescent="0.25">
      <c r="A139" s="5">
        <v>5</v>
      </c>
      <c r="B139" s="11" t="s">
        <v>360</v>
      </c>
      <c r="C139" s="11">
        <v>1998</v>
      </c>
      <c r="D139" s="11">
        <v>1998</v>
      </c>
      <c r="E139" s="11">
        <v>1998</v>
      </c>
      <c r="F139" s="11" t="s">
        <v>17</v>
      </c>
      <c r="G139" s="11" t="s">
        <v>92</v>
      </c>
      <c r="H139" s="11" t="s">
        <v>361</v>
      </c>
      <c r="I139" s="11" t="s">
        <v>362</v>
      </c>
      <c r="J139" s="35">
        <v>146.58000183105469</v>
      </c>
      <c r="K139" s="5">
        <v>0</v>
      </c>
      <c r="L139" s="35">
        <f t="shared" si="8"/>
        <v>146.58000183105469</v>
      </c>
      <c r="M139" s="35">
        <f t="shared" si="9"/>
        <v>21.936613382761607</v>
      </c>
    </row>
    <row r="140" spans="1:13" ht="60" x14ac:dyDescent="0.25">
      <c r="A140" s="5">
        <v>6</v>
      </c>
      <c r="B140" s="11" t="s">
        <v>265</v>
      </c>
      <c r="C140" s="11">
        <v>1999</v>
      </c>
      <c r="D140" s="11">
        <v>1999</v>
      </c>
      <c r="E140" s="11">
        <v>1999</v>
      </c>
      <c r="F140" s="11" t="s">
        <v>17</v>
      </c>
      <c r="G140" s="11" t="s">
        <v>100</v>
      </c>
      <c r="H140" s="11" t="s">
        <v>266</v>
      </c>
      <c r="I140" s="11" t="s">
        <v>267</v>
      </c>
      <c r="J140" s="35">
        <v>152.99000549316406</v>
      </c>
      <c r="K140" s="5">
        <v>6</v>
      </c>
      <c r="L140" s="35">
        <f t="shared" si="8"/>
        <v>158.99000549316406</v>
      </c>
      <c r="M140" s="35">
        <f t="shared" si="9"/>
        <v>32.260216873839539</v>
      </c>
    </row>
    <row r="141" spans="1:13" ht="45" x14ac:dyDescent="0.25">
      <c r="A141" s="5" t="s">
        <v>543</v>
      </c>
      <c r="B141" s="11" t="s">
        <v>238</v>
      </c>
      <c r="C141" s="11">
        <v>1999</v>
      </c>
      <c r="D141" s="11">
        <v>1999</v>
      </c>
      <c r="E141" s="11">
        <v>1999</v>
      </c>
      <c r="F141" s="11" t="s">
        <v>17</v>
      </c>
      <c r="G141" s="11" t="s">
        <v>172</v>
      </c>
      <c r="H141" s="11" t="s">
        <v>173</v>
      </c>
      <c r="I141" s="11" t="s">
        <v>174</v>
      </c>
      <c r="J141" s="35">
        <v>173.52000427246094</v>
      </c>
      <c r="K141" s="5">
        <v>6</v>
      </c>
      <c r="L141" s="35">
        <f t="shared" si="8"/>
        <v>179.52000427246094</v>
      </c>
      <c r="M141" s="35">
        <f t="shared" si="9"/>
        <v>49.338662041175631</v>
      </c>
    </row>
    <row r="142" spans="1:13" ht="45" x14ac:dyDescent="0.25">
      <c r="A142" s="5">
        <v>7</v>
      </c>
      <c r="B142" s="11" t="s">
        <v>340</v>
      </c>
      <c r="C142" s="11">
        <v>2003</v>
      </c>
      <c r="D142" s="11">
        <v>2003</v>
      </c>
      <c r="E142" s="11">
        <v>2003</v>
      </c>
      <c r="F142" s="11" t="s">
        <v>17</v>
      </c>
      <c r="G142" s="11" t="s">
        <v>71</v>
      </c>
      <c r="H142" s="11" t="s">
        <v>72</v>
      </c>
      <c r="I142" s="11" t="s">
        <v>73</v>
      </c>
      <c r="J142" s="35">
        <v>161.99000549316406</v>
      </c>
      <c r="K142" s="5">
        <v>58</v>
      </c>
      <c r="L142" s="35">
        <f t="shared" si="8"/>
        <v>219.99000549316406</v>
      </c>
      <c r="M142" s="35">
        <f t="shared" si="9"/>
        <v>83.004747665437634</v>
      </c>
    </row>
    <row r="143" spans="1:13" ht="45" x14ac:dyDescent="0.25">
      <c r="A143" s="5">
        <v>8</v>
      </c>
      <c r="B143" s="11" t="s">
        <v>136</v>
      </c>
      <c r="C143" s="11">
        <v>1999</v>
      </c>
      <c r="D143" s="11">
        <v>1999</v>
      </c>
      <c r="E143" s="11">
        <v>1999</v>
      </c>
      <c r="F143" s="11">
        <v>1</v>
      </c>
      <c r="G143" s="11" t="s">
        <v>35</v>
      </c>
      <c r="H143" s="11" t="s">
        <v>36</v>
      </c>
      <c r="I143" s="11" t="s">
        <v>137</v>
      </c>
      <c r="J143" s="35">
        <v>171.10000610351562</v>
      </c>
      <c r="K143" s="5">
        <v>56</v>
      </c>
      <c r="L143" s="35">
        <f t="shared" si="8"/>
        <v>227.10000610351562</v>
      </c>
      <c r="M143" s="35">
        <f t="shared" si="9"/>
        <v>88.919397581835426</v>
      </c>
    </row>
    <row r="144" spans="1:13" ht="75" x14ac:dyDescent="0.25">
      <c r="A144" s="5">
        <v>9</v>
      </c>
      <c r="B144" s="11" t="s">
        <v>368</v>
      </c>
      <c r="C144" s="11">
        <v>2001</v>
      </c>
      <c r="D144" s="11">
        <v>2001</v>
      </c>
      <c r="E144" s="11">
        <v>2001</v>
      </c>
      <c r="F144" s="11" t="s">
        <v>17</v>
      </c>
      <c r="G144" s="11" t="s">
        <v>100</v>
      </c>
      <c r="H144" s="11" t="s">
        <v>369</v>
      </c>
      <c r="I144" s="11" t="s">
        <v>370</v>
      </c>
      <c r="J144" s="35">
        <v>189.6199951171875</v>
      </c>
      <c r="K144" s="5">
        <v>62</v>
      </c>
      <c r="L144" s="35">
        <f t="shared" si="8"/>
        <v>251.6199951171875</v>
      </c>
      <c r="M144" s="35">
        <f t="shared" si="9"/>
        <v>109.31702606567018</v>
      </c>
    </row>
    <row r="145" spans="1:13" ht="30" x14ac:dyDescent="0.25">
      <c r="A145" s="5">
        <v>10</v>
      </c>
      <c r="B145" s="11" t="s">
        <v>193</v>
      </c>
      <c r="C145" s="11">
        <v>2001</v>
      </c>
      <c r="D145" s="11">
        <v>2001</v>
      </c>
      <c r="E145" s="11">
        <v>2001</v>
      </c>
      <c r="F145" s="11">
        <v>1</v>
      </c>
      <c r="G145" s="11" t="s">
        <v>55</v>
      </c>
      <c r="H145" s="11" t="s">
        <v>156</v>
      </c>
      <c r="I145" s="11" t="s">
        <v>157</v>
      </c>
      <c r="J145" s="35">
        <v>197.16999816894531</v>
      </c>
      <c r="K145" s="5">
        <v>110</v>
      </c>
      <c r="L145" s="35">
        <f t="shared" si="8"/>
        <v>307.16999816894531</v>
      </c>
      <c r="M145" s="35">
        <f t="shared" si="9"/>
        <v>155.52782672687167</v>
      </c>
    </row>
    <row r="146" spans="1:13" ht="30" x14ac:dyDescent="0.25">
      <c r="A146" s="5">
        <v>11</v>
      </c>
      <c r="B146" s="11" t="s">
        <v>62</v>
      </c>
      <c r="C146" s="11">
        <v>1999</v>
      </c>
      <c r="D146" s="11">
        <v>1999</v>
      </c>
      <c r="E146" s="11">
        <v>1999</v>
      </c>
      <c r="F146" s="11">
        <v>1</v>
      </c>
      <c r="G146" s="11" t="s">
        <v>35</v>
      </c>
      <c r="H146" s="11" t="s">
        <v>36</v>
      </c>
      <c r="I146" s="11" t="s">
        <v>63</v>
      </c>
      <c r="J146" s="35">
        <v>266.29000854492187</v>
      </c>
      <c r="K146" s="5">
        <v>118</v>
      </c>
      <c r="L146" s="35">
        <f t="shared" si="8"/>
        <v>384.29000854492187</v>
      </c>
      <c r="M146" s="35">
        <f t="shared" si="9"/>
        <v>219.68223231985701</v>
      </c>
    </row>
  </sheetData>
  <mergeCells count="76">
    <mergeCell ref="L133:L134"/>
    <mergeCell ref="M133:M134"/>
    <mergeCell ref="G133:G134"/>
    <mergeCell ref="H133:H134"/>
    <mergeCell ref="I133:I134"/>
    <mergeCell ref="A132:J132"/>
    <mergeCell ref="J133:J134"/>
    <mergeCell ref="K133:K134"/>
    <mergeCell ref="A133:A134"/>
    <mergeCell ref="B133:B134"/>
    <mergeCell ref="C133:C134"/>
    <mergeCell ref="D133:D134"/>
    <mergeCell ref="E133:E134"/>
    <mergeCell ref="F133:F134"/>
    <mergeCell ref="I95:I96"/>
    <mergeCell ref="A94:J94"/>
    <mergeCell ref="J95:J96"/>
    <mergeCell ref="K95:K96"/>
    <mergeCell ref="L95:L96"/>
    <mergeCell ref="M95:M96"/>
    <mergeCell ref="L69:L70"/>
    <mergeCell ref="M69:M70"/>
    <mergeCell ref="A95:A96"/>
    <mergeCell ref="B95:B96"/>
    <mergeCell ref="C95:C96"/>
    <mergeCell ref="D95:D96"/>
    <mergeCell ref="E95:E96"/>
    <mergeCell ref="F95:F96"/>
    <mergeCell ref="G95:G96"/>
    <mergeCell ref="H95:H96"/>
    <mergeCell ref="G69:G70"/>
    <mergeCell ref="H69:H70"/>
    <mergeCell ref="I69:I70"/>
    <mergeCell ref="A68:J68"/>
    <mergeCell ref="J69:J70"/>
    <mergeCell ref="K69:K70"/>
    <mergeCell ref="A69:A70"/>
    <mergeCell ref="B69:B70"/>
    <mergeCell ref="C69:C70"/>
    <mergeCell ref="D69:D70"/>
    <mergeCell ref="E69:E70"/>
    <mergeCell ref="F69:F70"/>
    <mergeCell ref="I52:I53"/>
    <mergeCell ref="A51:J51"/>
    <mergeCell ref="J52:J53"/>
    <mergeCell ref="K52:K53"/>
    <mergeCell ref="L52:L53"/>
    <mergeCell ref="M52:M53"/>
    <mergeCell ref="L8:L9"/>
    <mergeCell ref="M8:M9"/>
    <mergeCell ref="A52:A53"/>
    <mergeCell ref="B52:B53"/>
    <mergeCell ref="C52:C53"/>
    <mergeCell ref="D52:D53"/>
    <mergeCell ref="E52:E53"/>
    <mergeCell ref="F52:F53"/>
    <mergeCell ref="G52:G53"/>
    <mergeCell ref="H52:H53"/>
    <mergeCell ref="G8:G9"/>
    <mergeCell ref="H8:H9"/>
    <mergeCell ref="I8:I9"/>
    <mergeCell ref="A7:J7"/>
    <mergeCell ref="J8:J9"/>
    <mergeCell ref="K8:K9"/>
    <mergeCell ref="A8:A9"/>
    <mergeCell ref="B8:B9"/>
    <mergeCell ref="C8:C9"/>
    <mergeCell ref="D8:D9"/>
    <mergeCell ref="E8:E9"/>
    <mergeCell ref="F8:F9"/>
    <mergeCell ref="A1:M1"/>
    <mergeCell ref="A2:M2"/>
    <mergeCell ref="A3:B3"/>
    <mergeCell ref="C3:M3"/>
    <mergeCell ref="A4:M4"/>
    <mergeCell ref="A5:M5"/>
  </mergeCells>
  <pageMargins left="0.7" right="0.7" top="0.75" bottom="0.75" header="0.3" footer="0.3"/>
  <pageSetup paperSize="9" orientation="landscape" horizontalDpi="300" verticalDpi="3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workbookViewId="0"/>
  </sheetViews>
  <sheetFormatPr defaultRowHeight="15" x14ac:dyDescent="0.25"/>
  <cols>
    <col min="1" max="1" width="4.28515625" style="1" customWidth="1"/>
    <col min="2" max="2" width="21.85546875" style="1" customWidth="1"/>
    <col min="3" max="6" width="5.7109375" style="1" customWidth="1"/>
    <col min="7" max="7" width="17.28515625" style="1" customWidth="1"/>
    <col min="8" max="8" width="14.28515625" style="1" customWidth="1"/>
    <col min="9" max="9" width="15.28515625" style="1" customWidth="1"/>
    <col min="10" max="29" width="3" style="1" customWidth="1"/>
    <col min="30" max="30" width="7" style="1" customWidth="1"/>
    <col min="31" max="31" width="4.85546875" style="1" customWidth="1"/>
    <col min="32" max="32" width="7" style="1" customWidth="1"/>
    <col min="33" max="52" width="3" style="1" customWidth="1"/>
    <col min="53" max="53" width="7" style="1" customWidth="1"/>
    <col min="54" max="54" width="4.85546875" style="1" customWidth="1"/>
    <col min="55" max="56" width="7" style="1" customWidth="1"/>
    <col min="57" max="16384" width="9.140625" style="1"/>
  </cols>
  <sheetData>
    <row r="1" spans="1:57" ht="15.75" x14ac:dyDescent="0.25">
      <c r="A1" s="13" t="s">
        <v>831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</row>
    <row r="2" spans="1:57" ht="18.75" x14ac:dyDescent="0.25">
      <c r="A2" s="15" t="s">
        <v>832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x14ac:dyDescent="0.25">
      <c r="A3" s="16" t="s">
        <v>833</v>
      </c>
      <c r="B3" s="16"/>
      <c r="C3" s="17" t="s">
        <v>834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</row>
    <row r="4" spans="1:57" ht="21" x14ac:dyDescent="0.25">
      <c r="A4" s="18" t="s">
        <v>886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ht="23.25" x14ac:dyDescent="0.25">
      <c r="A5" s="19" t="s">
        <v>887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7" spans="1:57" ht="18.75" x14ac:dyDescent="0.25">
      <c r="A7" s="15" t="s">
        <v>838</v>
      </c>
      <c r="B7" s="15"/>
      <c r="C7" s="15"/>
      <c r="D7" s="15"/>
      <c r="E7" s="15"/>
      <c r="F7" s="15"/>
      <c r="G7" s="15"/>
      <c r="H7" s="15"/>
      <c r="I7" s="15"/>
      <c r="J7" s="15"/>
    </row>
    <row r="8" spans="1:57" x14ac:dyDescent="0.25">
      <c r="A8" s="22" t="s">
        <v>837</v>
      </c>
      <c r="B8" s="22" t="s">
        <v>1</v>
      </c>
      <c r="C8" s="22" t="s">
        <v>2</v>
      </c>
      <c r="D8" s="22" t="s">
        <v>475</v>
      </c>
      <c r="E8" s="22" t="s">
        <v>476</v>
      </c>
      <c r="F8" s="22" t="s">
        <v>3</v>
      </c>
      <c r="G8" s="22" t="s">
        <v>4</v>
      </c>
      <c r="H8" s="22" t="s">
        <v>5</v>
      </c>
      <c r="I8" s="22" t="s">
        <v>6</v>
      </c>
      <c r="J8" s="24" t="s">
        <v>839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6"/>
      <c r="AG8" s="24" t="s">
        <v>843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6"/>
      <c r="BD8" s="22" t="s">
        <v>844</v>
      </c>
      <c r="BE8" s="22" t="s">
        <v>845</v>
      </c>
    </row>
    <row r="9" spans="1:57" x14ac:dyDescent="0.25">
      <c r="A9" s="23"/>
      <c r="B9" s="23"/>
      <c r="C9" s="23"/>
      <c r="D9" s="23"/>
      <c r="E9" s="23"/>
      <c r="F9" s="23"/>
      <c r="G9" s="23"/>
      <c r="H9" s="23"/>
      <c r="I9" s="23"/>
      <c r="J9" s="27">
        <v>1</v>
      </c>
      <c r="K9" s="27">
        <v>2</v>
      </c>
      <c r="L9" s="27">
        <v>3</v>
      </c>
      <c r="M9" s="27">
        <v>4</v>
      </c>
      <c r="N9" s="27">
        <v>5</v>
      </c>
      <c r="O9" s="27">
        <v>6</v>
      </c>
      <c r="P9" s="27">
        <v>7</v>
      </c>
      <c r="Q9" s="27">
        <v>8</v>
      </c>
      <c r="R9" s="27">
        <v>9</v>
      </c>
      <c r="S9" s="27">
        <v>10</v>
      </c>
      <c r="T9" s="27">
        <v>11</v>
      </c>
      <c r="U9" s="27">
        <v>12</v>
      </c>
      <c r="V9" s="27">
        <v>13</v>
      </c>
      <c r="W9" s="27">
        <v>14</v>
      </c>
      <c r="X9" s="27">
        <v>15</v>
      </c>
      <c r="Y9" s="27">
        <v>16</v>
      </c>
      <c r="Z9" s="27">
        <v>17</v>
      </c>
      <c r="AA9" s="27">
        <v>18</v>
      </c>
      <c r="AB9" s="27">
        <v>19</v>
      </c>
      <c r="AC9" s="27">
        <v>20</v>
      </c>
      <c r="AD9" s="27" t="s">
        <v>840</v>
      </c>
      <c r="AE9" s="27" t="s">
        <v>841</v>
      </c>
      <c r="AF9" s="27" t="s">
        <v>842</v>
      </c>
      <c r="AG9" s="27">
        <v>1</v>
      </c>
      <c r="AH9" s="27">
        <v>2</v>
      </c>
      <c r="AI9" s="27">
        <v>3</v>
      </c>
      <c r="AJ9" s="27">
        <v>4</v>
      </c>
      <c r="AK9" s="27">
        <v>5</v>
      </c>
      <c r="AL9" s="27">
        <v>6</v>
      </c>
      <c r="AM9" s="27">
        <v>7</v>
      </c>
      <c r="AN9" s="27">
        <v>8</v>
      </c>
      <c r="AO9" s="27">
        <v>9</v>
      </c>
      <c r="AP9" s="27">
        <v>10</v>
      </c>
      <c r="AQ9" s="27">
        <v>11</v>
      </c>
      <c r="AR9" s="27">
        <v>12</v>
      </c>
      <c r="AS9" s="27">
        <v>13</v>
      </c>
      <c r="AT9" s="27">
        <v>14</v>
      </c>
      <c r="AU9" s="27">
        <v>15</v>
      </c>
      <c r="AV9" s="27">
        <v>16</v>
      </c>
      <c r="AW9" s="27">
        <v>17</v>
      </c>
      <c r="AX9" s="27">
        <v>18</v>
      </c>
      <c r="AY9" s="27">
        <v>19</v>
      </c>
      <c r="AZ9" s="27">
        <v>20</v>
      </c>
      <c r="BA9" s="27" t="s">
        <v>840</v>
      </c>
      <c r="BB9" s="27" t="s">
        <v>841</v>
      </c>
      <c r="BC9" s="27" t="s">
        <v>842</v>
      </c>
      <c r="BD9" s="23"/>
      <c r="BE9" s="23"/>
    </row>
    <row r="10" spans="1:57" ht="75" x14ac:dyDescent="0.25">
      <c r="A10" s="32" t="s">
        <v>543</v>
      </c>
      <c r="B10" s="33" t="s">
        <v>386</v>
      </c>
      <c r="C10" s="33">
        <v>1992</v>
      </c>
      <c r="D10" s="33">
        <v>1992</v>
      </c>
      <c r="E10" s="33">
        <v>1992</v>
      </c>
      <c r="F10" s="33" t="s">
        <v>179</v>
      </c>
      <c r="G10" s="33" t="s">
        <v>76</v>
      </c>
      <c r="H10" s="33" t="s">
        <v>275</v>
      </c>
      <c r="I10" s="33" t="s">
        <v>387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4">
        <v>85.25</v>
      </c>
      <c r="AE10" s="32">
        <f t="shared" ref="AE10:AE41" si="0">SUM(J10:AC10)</f>
        <v>0</v>
      </c>
      <c r="AF10" s="34">
        <f t="shared" ref="AF10:AF41" si="1">AD10+AE10</f>
        <v>85.25</v>
      </c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4"/>
      <c r="BB10" s="32">
        <f t="shared" ref="BB10:BB41" si="2">SUM(AG10:AZ10)</f>
        <v>0</v>
      </c>
      <c r="BC10" s="34"/>
      <c r="BD10" s="34">
        <f t="shared" ref="BD10:BD41" si="3">MIN(BC10,AF10)</f>
        <v>85.25</v>
      </c>
      <c r="BE10" s="34">
        <f t="shared" ref="BE10:BE41" si="4">IF( AND(ISNUMBER(BD$10),ISNUMBER(BD10)),(BD10-BD$10)/BD$10*100,"")</f>
        <v>0</v>
      </c>
    </row>
    <row r="11" spans="1:57" ht="75" x14ac:dyDescent="0.25">
      <c r="A11" s="5">
        <v>1</v>
      </c>
      <c r="B11" s="11" t="s">
        <v>272</v>
      </c>
      <c r="C11" s="11">
        <v>2000</v>
      </c>
      <c r="D11" s="11">
        <v>2000</v>
      </c>
      <c r="E11" s="11">
        <v>2000</v>
      </c>
      <c r="F11" s="11" t="s">
        <v>17</v>
      </c>
      <c r="G11" s="11" t="s">
        <v>29</v>
      </c>
      <c r="H11" s="11" t="s">
        <v>30</v>
      </c>
      <c r="I11" s="11" t="s">
        <v>31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2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35">
        <v>93.660003662109375</v>
      </c>
      <c r="AE11" s="5">
        <f t="shared" si="0"/>
        <v>2</v>
      </c>
      <c r="AF11" s="35">
        <f t="shared" si="1"/>
        <v>95.660003662109375</v>
      </c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35"/>
      <c r="BB11" s="5">
        <f t="shared" si="2"/>
        <v>0</v>
      </c>
      <c r="BC11" s="35"/>
      <c r="BD11" s="35">
        <f t="shared" si="3"/>
        <v>95.660003662109375</v>
      </c>
      <c r="BE11" s="35">
        <f t="shared" si="4"/>
        <v>12.211147990744136</v>
      </c>
    </row>
    <row r="12" spans="1:57" ht="75" x14ac:dyDescent="0.25">
      <c r="A12" s="5">
        <v>2</v>
      </c>
      <c r="B12" s="11" t="s">
        <v>274</v>
      </c>
      <c r="C12" s="11">
        <v>1998</v>
      </c>
      <c r="D12" s="11">
        <v>1998</v>
      </c>
      <c r="E12" s="11">
        <v>1998</v>
      </c>
      <c r="F12" s="11" t="s">
        <v>17</v>
      </c>
      <c r="G12" s="11" t="s">
        <v>76</v>
      </c>
      <c r="H12" s="11" t="s">
        <v>275</v>
      </c>
      <c r="I12" s="11" t="s">
        <v>77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35">
        <v>96.489997863769531</v>
      </c>
      <c r="AE12" s="5">
        <f t="shared" si="0"/>
        <v>0</v>
      </c>
      <c r="AF12" s="35">
        <f t="shared" si="1"/>
        <v>96.489997863769531</v>
      </c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35"/>
      <c r="BB12" s="5">
        <f t="shared" si="2"/>
        <v>0</v>
      </c>
      <c r="BC12" s="35"/>
      <c r="BD12" s="35">
        <f t="shared" si="3"/>
        <v>96.489997863769531</v>
      </c>
      <c r="BE12" s="35">
        <f t="shared" si="4"/>
        <v>13.184748227295637</v>
      </c>
    </row>
    <row r="13" spans="1:57" ht="75" x14ac:dyDescent="0.25">
      <c r="A13" s="5">
        <v>3</v>
      </c>
      <c r="B13" s="11" t="s">
        <v>259</v>
      </c>
      <c r="C13" s="11">
        <v>1999</v>
      </c>
      <c r="D13" s="11">
        <v>1999</v>
      </c>
      <c r="E13" s="11">
        <v>1999</v>
      </c>
      <c r="F13" s="11" t="s">
        <v>17</v>
      </c>
      <c r="G13" s="11" t="s">
        <v>35</v>
      </c>
      <c r="H13" s="11" t="s">
        <v>260</v>
      </c>
      <c r="I13" s="11" t="s">
        <v>261</v>
      </c>
      <c r="J13" s="5">
        <v>0</v>
      </c>
      <c r="K13" s="5">
        <v>0</v>
      </c>
      <c r="L13" s="5">
        <v>0</v>
      </c>
      <c r="M13" s="5">
        <v>2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35">
        <v>94.860000610351563</v>
      </c>
      <c r="AE13" s="5">
        <f t="shared" si="0"/>
        <v>2</v>
      </c>
      <c r="AF13" s="35">
        <f t="shared" si="1"/>
        <v>96.860000610351563</v>
      </c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35"/>
      <c r="BB13" s="5">
        <f t="shared" si="2"/>
        <v>0</v>
      </c>
      <c r="BC13" s="35"/>
      <c r="BD13" s="35">
        <f t="shared" si="3"/>
        <v>96.860000610351563</v>
      </c>
      <c r="BE13" s="35">
        <f t="shared" si="4"/>
        <v>13.618769044400661</v>
      </c>
    </row>
    <row r="14" spans="1:57" ht="45" x14ac:dyDescent="0.25">
      <c r="A14" s="5">
        <v>4</v>
      </c>
      <c r="B14" s="11" t="s">
        <v>380</v>
      </c>
      <c r="C14" s="11">
        <v>2000</v>
      </c>
      <c r="D14" s="11">
        <v>2000</v>
      </c>
      <c r="E14" s="11">
        <v>2000</v>
      </c>
      <c r="F14" s="11" t="s">
        <v>17</v>
      </c>
      <c r="G14" s="11" t="s">
        <v>100</v>
      </c>
      <c r="H14" s="11" t="s">
        <v>381</v>
      </c>
      <c r="I14" s="11" t="s">
        <v>382</v>
      </c>
      <c r="J14" s="5">
        <v>0</v>
      </c>
      <c r="K14" s="5">
        <v>0</v>
      </c>
      <c r="L14" s="5">
        <v>2</v>
      </c>
      <c r="M14" s="5">
        <v>2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35">
        <v>93.040000915527344</v>
      </c>
      <c r="AE14" s="5">
        <f t="shared" si="0"/>
        <v>4</v>
      </c>
      <c r="AF14" s="35">
        <f t="shared" si="1"/>
        <v>97.040000915527344</v>
      </c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35"/>
      <c r="BB14" s="5">
        <f t="shared" si="2"/>
        <v>0</v>
      </c>
      <c r="BC14" s="35"/>
      <c r="BD14" s="35">
        <f t="shared" si="3"/>
        <v>97.040000915527344</v>
      </c>
      <c r="BE14" s="35">
        <f t="shared" si="4"/>
        <v>13.82991309739278</v>
      </c>
    </row>
    <row r="15" spans="1:57" ht="75" x14ac:dyDescent="0.25">
      <c r="A15" s="5">
        <v>5</v>
      </c>
      <c r="B15" s="11" t="s">
        <v>189</v>
      </c>
      <c r="C15" s="11">
        <v>1998</v>
      </c>
      <c r="D15" s="11">
        <v>1998</v>
      </c>
      <c r="E15" s="11">
        <v>1998</v>
      </c>
      <c r="F15" s="11" t="s">
        <v>17</v>
      </c>
      <c r="G15" s="11" t="s">
        <v>35</v>
      </c>
      <c r="H15" s="11" t="s">
        <v>190</v>
      </c>
      <c r="I15" s="11" t="s">
        <v>191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35">
        <v>101.12999725341797</v>
      </c>
      <c r="AE15" s="5">
        <f t="shared" si="0"/>
        <v>0</v>
      </c>
      <c r="AF15" s="35">
        <f t="shared" si="1"/>
        <v>101.12999725341797</v>
      </c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35"/>
      <c r="BB15" s="5">
        <f t="shared" si="2"/>
        <v>0</v>
      </c>
      <c r="BC15" s="35"/>
      <c r="BD15" s="35">
        <f t="shared" si="3"/>
        <v>101.12999725341797</v>
      </c>
      <c r="BE15" s="35">
        <f t="shared" si="4"/>
        <v>18.627562760607589</v>
      </c>
    </row>
    <row r="16" spans="1:57" ht="60" x14ac:dyDescent="0.25">
      <c r="A16" s="5">
        <v>6</v>
      </c>
      <c r="B16" s="11" t="s">
        <v>395</v>
      </c>
      <c r="C16" s="11">
        <v>1998</v>
      </c>
      <c r="D16" s="11">
        <v>1998</v>
      </c>
      <c r="E16" s="11">
        <v>1998</v>
      </c>
      <c r="F16" s="11" t="s">
        <v>17</v>
      </c>
      <c r="G16" s="11" t="s">
        <v>71</v>
      </c>
      <c r="H16" s="11" t="s">
        <v>133</v>
      </c>
      <c r="I16" s="11" t="s">
        <v>134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2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2</v>
      </c>
      <c r="AD16" s="35">
        <v>98.760002136230469</v>
      </c>
      <c r="AE16" s="5">
        <f t="shared" si="0"/>
        <v>4</v>
      </c>
      <c r="AF16" s="35">
        <f t="shared" si="1"/>
        <v>102.76000213623047</v>
      </c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35"/>
      <c r="BB16" s="5">
        <f t="shared" si="2"/>
        <v>0</v>
      </c>
      <c r="BC16" s="35"/>
      <c r="BD16" s="35">
        <f t="shared" si="3"/>
        <v>102.76000213623047</v>
      </c>
      <c r="BE16" s="35">
        <f t="shared" si="4"/>
        <v>20.539591948657439</v>
      </c>
    </row>
    <row r="17" spans="1:57" ht="45" x14ac:dyDescent="0.25">
      <c r="A17" s="5">
        <v>7</v>
      </c>
      <c r="B17" s="11" t="s">
        <v>391</v>
      </c>
      <c r="C17" s="11">
        <v>2000</v>
      </c>
      <c r="D17" s="11">
        <v>2000</v>
      </c>
      <c r="E17" s="11">
        <v>2000</v>
      </c>
      <c r="F17" s="11">
        <v>1</v>
      </c>
      <c r="G17" s="11" t="s">
        <v>100</v>
      </c>
      <c r="H17" s="11" t="s">
        <v>101</v>
      </c>
      <c r="I17" s="11" t="s">
        <v>382</v>
      </c>
      <c r="J17" s="5">
        <v>0</v>
      </c>
      <c r="K17" s="5">
        <v>0</v>
      </c>
      <c r="L17" s="5">
        <v>2</v>
      </c>
      <c r="M17" s="5">
        <v>2</v>
      </c>
      <c r="N17" s="5">
        <v>0</v>
      </c>
      <c r="O17" s="5">
        <v>0</v>
      </c>
      <c r="P17" s="5">
        <v>2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35">
        <v>97.379997253417969</v>
      </c>
      <c r="AE17" s="5">
        <f t="shared" si="0"/>
        <v>6</v>
      </c>
      <c r="AF17" s="35">
        <f t="shared" si="1"/>
        <v>103.37999725341797</v>
      </c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35"/>
      <c r="BB17" s="5">
        <f t="shared" si="2"/>
        <v>0</v>
      </c>
      <c r="BC17" s="35"/>
      <c r="BD17" s="35">
        <f t="shared" si="3"/>
        <v>103.37999725341797</v>
      </c>
      <c r="BE17" s="35">
        <f t="shared" si="4"/>
        <v>21.266858948290874</v>
      </c>
    </row>
    <row r="18" spans="1:57" ht="75" x14ac:dyDescent="0.25">
      <c r="A18" s="5">
        <v>8</v>
      </c>
      <c r="B18" s="11" t="s">
        <v>251</v>
      </c>
      <c r="C18" s="11">
        <v>1999</v>
      </c>
      <c r="D18" s="11">
        <v>1999</v>
      </c>
      <c r="E18" s="11">
        <v>1999</v>
      </c>
      <c r="F18" s="11" t="s">
        <v>17</v>
      </c>
      <c r="G18" s="11" t="s">
        <v>252</v>
      </c>
      <c r="H18" s="11" t="s">
        <v>190</v>
      </c>
      <c r="I18" s="11" t="s">
        <v>191</v>
      </c>
      <c r="J18" s="5">
        <v>0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35">
        <v>102.87999725341797</v>
      </c>
      <c r="AE18" s="5">
        <f t="shared" si="0"/>
        <v>2</v>
      </c>
      <c r="AF18" s="35">
        <f t="shared" si="1"/>
        <v>104.87999725341797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35"/>
      <c r="BB18" s="5">
        <f t="shared" si="2"/>
        <v>0</v>
      </c>
      <c r="BC18" s="35"/>
      <c r="BD18" s="35">
        <f t="shared" si="3"/>
        <v>104.87999725341797</v>
      </c>
      <c r="BE18" s="35">
        <f t="shared" si="4"/>
        <v>23.026389740079729</v>
      </c>
    </row>
    <row r="19" spans="1:57" ht="75" x14ac:dyDescent="0.25">
      <c r="A19" s="5">
        <v>9</v>
      </c>
      <c r="B19" s="11" t="s">
        <v>75</v>
      </c>
      <c r="C19" s="11">
        <v>1998</v>
      </c>
      <c r="D19" s="11">
        <v>1998</v>
      </c>
      <c r="E19" s="11">
        <v>1998</v>
      </c>
      <c r="F19" s="11">
        <v>1</v>
      </c>
      <c r="G19" s="11" t="s">
        <v>76</v>
      </c>
      <c r="H19" s="11" t="s">
        <v>12</v>
      </c>
      <c r="I19" s="11" t="s">
        <v>77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0</v>
      </c>
      <c r="V19" s="5">
        <v>2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35">
        <v>101.55999755859375</v>
      </c>
      <c r="AE19" s="5">
        <f t="shared" si="0"/>
        <v>4</v>
      </c>
      <c r="AF19" s="35">
        <f t="shared" si="1"/>
        <v>105.55999755859375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35"/>
      <c r="BB19" s="5">
        <f t="shared" si="2"/>
        <v>0</v>
      </c>
      <c r="BC19" s="35"/>
      <c r="BD19" s="35">
        <f t="shared" si="3"/>
        <v>105.55999755859375</v>
      </c>
      <c r="BE19" s="35">
        <f t="shared" si="4"/>
        <v>23.824044057001466</v>
      </c>
    </row>
    <row r="20" spans="1:57" ht="60" x14ac:dyDescent="0.25">
      <c r="A20" s="5">
        <v>10</v>
      </c>
      <c r="B20" s="11" t="s">
        <v>132</v>
      </c>
      <c r="C20" s="11">
        <v>1998</v>
      </c>
      <c r="D20" s="11">
        <v>1998</v>
      </c>
      <c r="E20" s="11">
        <v>1998</v>
      </c>
      <c r="F20" s="11" t="s">
        <v>17</v>
      </c>
      <c r="G20" s="11" t="s">
        <v>71</v>
      </c>
      <c r="H20" s="11" t="s">
        <v>133</v>
      </c>
      <c r="I20" s="11" t="s">
        <v>134</v>
      </c>
      <c r="J20" s="5">
        <v>0</v>
      </c>
      <c r="K20" s="5">
        <v>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</v>
      </c>
      <c r="Z20" s="5">
        <v>0</v>
      </c>
      <c r="AA20" s="5">
        <v>2</v>
      </c>
      <c r="AB20" s="5">
        <v>2</v>
      </c>
      <c r="AC20" s="5">
        <v>0</v>
      </c>
      <c r="AD20" s="35">
        <v>106.05000305175781</v>
      </c>
      <c r="AE20" s="5">
        <f t="shared" si="0"/>
        <v>8</v>
      </c>
      <c r="AF20" s="35">
        <f t="shared" si="1"/>
        <v>114.05000305175781</v>
      </c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35"/>
      <c r="BB20" s="5">
        <f t="shared" si="2"/>
        <v>0</v>
      </c>
      <c r="BC20" s="35"/>
      <c r="BD20" s="35">
        <f t="shared" si="3"/>
        <v>114.05000305175781</v>
      </c>
      <c r="BE20" s="35">
        <f t="shared" si="4"/>
        <v>33.782994782120603</v>
      </c>
    </row>
    <row r="21" spans="1:57" ht="75" x14ac:dyDescent="0.25">
      <c r="A21" s="5">
        <v>11</v>
      </c>
      <c r="B21" s="11" t="s">
        <v>284</v>
      </c>
      <c r="C21" s="11">
        <v>2001</v>
      </c>
      <c r="D21" s="11">
        <v>2001</v>
      </c>
      <c r="E21" s="11">
        <v>2001</v>
      </c>
      <c r="F21" s="11">
        <v>1</v>
      </c>
      <c r="G21" s="11" t="s">
        <v>29</v>
      </c>
      <c r="H21" s="11" t="s">
        <v>30</v>
      </c>
      <c r="I21" s="11" t="s">
        <v>31</v>
      </c>
      <c r="J21" s="5">
        <v>0</v>
      </c>
      <c r="K21" s="5">
        <v>2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35">
        <v>113.58999633789062</v>
      </c>
      <c r="AE21" s="5">
        <f t="shared" si="0"/>
        <v>2</v>
      </c>
      <c r="AF21" s="35">
        <f t="shared" si="1"/>
        <v>115.58999633789063</v>
      </c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35"/>
      <c r="BB21" s="5">
        <f t="shared" si="2"/>
        <v>0</v>
      </c>
      <c r="BC21" s="35"/>
      <c r="BD21" s="35">
        <f t="shared" si="3"/>
        <v>115.58999633789063</v>
      </c>
      <c r="BE21" s="35">
        <f t="shared" si="4"/>
        <v>35.589438519519796</v>
      </c>
    </row>
    <row r="22" spans="1:57" ht="45" x14ac:dyDescent="0.25">
      <c r="A22" s="5">
        <v>12</v>
      </c>
      <c r="B22" s="11" t="s">
        <v>263</v>
      </c>
      <c r="C22" s="11">
        <v>2000</v>
      </c>
      <c r="D22" s="11">
        <v>2000</v>
      </c>
      <c r="E22" s="11">
        <v>2000</v>
      </c>
      <c r="F22" s="11">
        <v>1</v>
      </c>
      <c r="G22" s="11" t="s">
        <v>71</v>
      </c>
      <c r="H22" s="11" t="s">
        <v>72</v>
      </c>
      <c r="I22" s="11" t="s">
        <v>73</v>
      </c>
      <c r="J22" s="5">
        <v>0</v>
      </c>
      <c r="K22" s="5">
        <v>0</v>
      </c>
      <c r="L22" s="5">
        <v>0</v>
      </c>
      <c r="M22" s="5">
        <v>2</v>
      </c>
      <c r="N22" s="5">
        <v>0</v>
      </c>
      <c r="O22" s="5">
        <v>0</v>
      </c>
      <c r="P22" s="5">
        <v>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2</v>
      </c>
      <c r="W22" s="5">
        <v>0</v>
      </c>
      <c r="X22" s="5">
        <v>0</v>
      </c>
      <c r="Y22" s="5">
        <v>0</v>
      </c>
      <c r="Z22" s="5">
        <v>2</v>
      </c>
      <c r="AA22" s="5">
        <v>0</v>
      </c>
      <c r="AB22" s="5">
        <v>2</v>
      </c>
      <c r="AC22" s="5">
        <v>0</v>
      </c>
      <c r="AD22" s="35">
        <v>105.81999969482422</v>
      </c>
      <c r="AE22" s="5">
        <f t="shared" si="0"/>
        <v>10</v>
      </c>
      <c r="AF22" s="35">
        <f t="shared" si="1"/>
        <v>115.81999969482422</v>
      </c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35"/>
      <c r="BB22" s="5">
        <f t="shared" si="2"/>
        <v>0</v>
      </c>
      <c r="BC22" s="35"/>
      <c r="BD22" s="35">
        <f t="shared" si="3"/>
        <v>115.81999969482422</v>
      </c>
      <c r="BE22" s="35">
        <f t="shared" si="4"/>
        <v>35.859237178679436</v>
      </c>
    </row>
    <row r="23" spans="1:57" ht="30" x14ac:dyDescent="0.25">
      <c r="A23" s="5">
        <v>13</v>
      </c>
      <c r="B23" s="11" t="s">
        <v>52</v>
      </c>
      <c r="C23" s="11">
        <v>2002</v>
      </c>
      <c r="D23" s="11">
        <v>2002</v>
      </c>
      <c r="E23" s="11">
        <v>2002</v>
      </c>
      <c r="F23" s="11">
        <v>3</v>
      </c>
      <c r="G23" s="11" t="s">
        <v>35</v>
      </c>
      <c r="H23" s="11" t="s">
        <v>36</v>
      </c>
      <c r="I23" s="11" t="s">
        <v>37</v>
      </c>
      <c r="J23" s="5">
        <v>2</v>
      </c>
      <c r="K23" s="5">
        <v>0</v>
      </c>
      <c r="L23" s="5">
        <v>0</v>
      </c>
      <c r="M23" s="5">
        <v>0</v>
      </c>
      <c r="N23" s="5">
        <v>2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</v>
      </c>
      <c r="AC23" s="5">
        <v>0</v>
      </c>
      <c r="AD23" s="35">
        <v>112.83999633789062</v>
      </c>
      <c r="AE23" s="5">
        <f t="shared" si="0"/>
        <v>6</v>
      </c>
      <c r="AF23" s="35">
        <f t="shared" si="1"/>
        <v>118.83999633789062</v>
      </c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35"/>
      <c r="BB23" s="5">
        <f t="shared" si="2"/>
        <v>0</v>
      </c>
      <c r="BC23" s="35"/>
      <c r="BD23" s="35">
        <f t="shared" si="3"/>
        <v>118.83999633789062</v>
      </c>
      <c r="BE23" s="35">
        <f t="shared" si="4"/>
        <v>39.401755235062318</v>
      </c>
    </row>
    <row r="24" spans="1:57" ht="45" x14ac:dyDescent="0.25">
      <c r="A24" s="5">
        <v>14</v>
      </c>
      <c r="B24" s="11" t="s">
        <v>468</v>
      </c>
      <c r="C24" s="11">
        <v>1998</v>
      </c>
      <c r="D24" s="11">
        <v>1998</v>
      </c>
      <c r="E24" s="11">
        <v>1998</v>
      </c>
      <c r="F24" s="11">
        <v>1</v>
      </c>
      <c r="G24" s="11" t="s">
        <v>115</v>
      </c>
      <c r="H24" s="11" t="s">
        <v>116</v>
      </c>
      <c r="I24" s="11" t="s">
        <v>345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2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2</v>
      </c>
      <c r="W24" s="5">
        <v>0</v>
      </c>
      <c r="X24" s="5">
        <v>0</v>
      </c>
      <c r="Y24" s="5">
        <v>0</v>
      </c>
      <c r="Z24" s="5">
        <v>0</v>
      </c>
      <c r="AA24" s="5">
        <v>2</v>
      </c>
      <c r="AB24" s="5">
        <v>0</v>
      </c>
      <c r="AC24" s="5">
        <v>0</v>
      </c>
      <c r="AD24" s="35">
        <v>114.59999847412109</v>
      </c>
      <c r="AE24" s="5">
        <f t="shared" si="0"/>
        <v>6</v>
      </c>
      <c r="AF24" s="35">
        <f t="shared" si="1"/>
        <v>120.59999847412109</v>
      </c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35"/>
      <c r="BB24" s="5">
        <f t="shared" si="2"/>
        <v>0</v>
      </c>
      <c r="BC24" s="35"/>
      <c r="BD24" s="35">
        <f t="shared" si="3"/>
        <v>120.59999847412109</v>
      </c>
      <c r="BE24" s="35">
        <f t="shared" si="4"/>
        <v>41.466273869936764</v>
      </c>
    </row>
    <row r="25" spans="1:57" ht="45" x14ac:dyDescent="0.25">
      <c r="A25" s="5">
        <v>15</v>
      </c>
      <c r="B25" s="11" t="s">
        <v>421</v>
      </c>
      <c r="C25" s="11">
        <v>2000</v>
      </c>
      <c r="D25" s="11">
        <v>2000</v>
      </c>
      <c r="E25" s="11">
        <v>2000</v>
      </c>
      <c r="F25" s="11">
        <v>1</v>
      </c>
      <c r="G25" s="11" t="s">
        <v>43</v>
      </c>
      <c r="H25" s="11" t="s">
        <v>44</v>
      </c>
      <c r="I25" s="11" t="s">
        <v>97</v>
      </c>
      <c r="J25" s="5">
        <v>0</v>
      </c>
      <c r="K25" s="5">
        <v>0</v>
      </c>
      <c r="L25" s="5">
        <v>2</v>
      </c>
      <c r="M25" s="5">
        <v>2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2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35">
        <v>116.05999755859375</v>
      </c>
      <c r="AE25" s="5">
        <f t="shared" si="0"/>
        <v>6</v>
      </c>
      <c r="AF25" s="35">
        <f t="shared" si="1"/>
        <v>122.05999755859375</v>
      </c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35"/>
      <c r="BB25" s="5">
        <f t="shared" si="2"/>
        <v>0</v>
      </c>
      <c r="BC25" s="35"/>
      <c r="BD25" s="35">
        <f t="shared" si="3"/>
        <v>122.05999755859375</v>
      </c>
      <c r="BE25" s="35">
        <f t="shared" si="4"/>
        <v>43.178882766678882</v>
      </c>
    </row>
    <row r="26" spans="1:57" ht="45" x14ac:dyDescent="0.25">
      <c r="A26" s="5">
        <v>16</v>
      </c>
      <c r="B26" s="11" t="s">
        <v>104</v>
      </c>
      <c r="C26" s="11">
        <v>2000</v>
      </c>
      <c r="D26" s="11">
        <v>2000</v>
      </c>
      <c r="E26" s="11">
        <v>2000</v>
      </c>
      <c r="F26" s="11">
        <v>1</v>
      </c>
      <c r="G26" s="11" t="s">
        <v>100</v>
      </c>
      <c r="H26" s="11" t="s">
        <v>101</v>
      </c>
      <c r="I26" s="11" t="s">
        <v>102</v>
      </c>
      <c r="J26" s="5">
        <v>0</v>
      </c>
      <c r="K26" s="5">
        <v>0</v>
      </c>
      <c r="L26" s="5">
        <v>2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35">
        <v>120.36000061035156</v>
      </c>
      <c r="AE26" s="5">
        <f t="shared" si="0"/>
        <v>2</v>
      </c>
      <c r="AF26" s="35">
        <f t="shared" si="1"/>
        <v>122.36000061035156</v>
      </c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35"/>
      <c r="BB26" s="5">
        <f t="shared" si="2"/>
        <v>0</v>
      </c>
      <c r="BC26" s="35"/>
      <c r="BD26" s="35">
        <f t="shared" si="3"/>
        <v>122.36000061035156</v>
      </c>
      <c r="BE26" s="35">
        <f t="shared" si="4"/>
        <v>43.530792504811217</v>
      </c>
    </row>
    <row r="27" spans="1:57" ht="45" x14ac:dyDescent="0.25">
      <c r="A27" s="5">
        <v>17</v>
      </c>
      <c r="B27" s="11" t="s">
        <v>96</v>
      </c>
      <c r="C27" s="11">
        <v>2001</v>
      </c>
      <c r="D27" s="11">
        <v>2001</v>
      </c>
      <c r="E27" s="11">
        <v>2001</v>
      </c>
      <c r="F27" s="11">
        <v>1</v>
      </c>
      <c r="G27" s="11" t="s">
        <v>43</v>
      </c>
      <c r="H27" s="11" t="s">
        <v>44</v>
      </c>
      <c r="I27" s="11" t="s">
        <v>97</v>
      </c>
      <c r="J27" s="5">
        <v>0</v>
      </c>
      <c r="K27" s="5">
        <v>0</v>
      </c>
      <c r="L27" s="5">
        <v>2</v>
      </c>
      <c r="M27" s="5">
        <v>0</v>
      </c>
      <c r="N27" s="5">
        <v>0</v>
      </c>
      <c r="O27" s="5">
        <v>0</v>
      </c>
      <c r="P27" s="5">
        <v>2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35">
        <v>126.30999755859375</v>
      </c>
      <c r="AE27" s="5">
        <f t="shared" si="0"/>
        <v>4</v>
      </c>
      <c r="AF27" s="35">
        <f t="shared" si="1"/>
        <v>130.30999755859375</v>
      </c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35"/>
      <c r="BB27" s="5">
        <f t="shared" si="2"/>
        <v>0</v>
      </c>
      <c r="BC27" s="35"/>
      <c r="BD27" s="35">
        <f t="shared" si="3"/>
        <v>130.30999755859375</v>
      </c>
      <c r="BE27" s="35">
        <f t="shared" si="4"/>
        <v>52.856302121517594</v>
      </c>
    </row>
    <row r="28" spans="1:57" ht="30" x14ac:dyDescent="0.25">
      <c r="A28" s="5">
        <v>18</v>
      </c>
      <c r="B28" s="11" t="s">
        <v>460</v>
      </c>
      <c r="C28" s="11">
        <v>1999</v>
      </c>
      <c r="D28" s="11">
        <v>1999</v>
      </c>
      <c r="E28" s="11">
        <v>1999</v>
      </c>
      <c r="F28" s="11">
        <v>1</v>
      </c>
      <c r="G28" s="11" t="s">
        <v>322</v>
      </c>
      <c r="H28" s="11" t="s">
        <v>323</v>
      </c>
      <c r="I28" s="11" t="s">
        <v>324</v>
      </c>
      <c r="J28" s="5">
        <v>0</v>
      </c>
      <c r="K28" s="5">
        <v>0</v>
      </c>
      <c r="L28" s="5">
        <v>0</v>
      </c>
      <c r="M28" s="5">
        <v>0</v>
      </c>
      <c r="N28" s="5">
        <v>2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2</v>
      </c>
      <c r="AB28" s="5">
        <v>0</v>
      </c>
      <c r="AC28" s="5">
        <v>0</v>
      </c>
      <c r="AD28" s="35">
        <v>126.59999847412109</v>
      </c>
      <c r="AE28" s="5">
        <f t="shared" si="0"/>
        <v>4</v>
      </c>
      <c r="AF28" s="35">
        <f t="shared" si="1"/>
        <v>130.59999847412109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35"/>
      <c r="BB28" s="5">
        <f t="shared" si="2"/>
        <v>0</v>
      </c>
      <c r="BC28" s="35"/>
      <c r="BD28" s="35">
        <f t="shared" si="3"/>
        <v>130.59999847412109</v>
      </c>
      <c r="BE28" s="35">
        <f t="shared" si="4"/>
        <v>53.196479148529143</v>
      </c>
    </row>
    <row r="29" spans="1:57" ht="45" x14ac:dyDescent="0.25">
      <c r="A29" s="5">
        <v>19</v>
      </c>
      <c r="B29" s="11" t="s">
        <v>389</v>
      </c>
      <c r="C29" s="11">
        <v>2000</v>
      </c>
      <c r="D29" s="11">
        <v>2000</v>
      </c>
      <c r="E29" s="11">
        <v>2000</v>
      </c>
      <c r="F29" s="11">
        <v>1</v>
      </c>
      <c r="G29" s="11" t="s">
        <v>115</v>
      </c>
      <c r="H29" s="11" t="s">
        <v>116</v>
      </c>
      <c r="I29" s="11" t="s">
        <v>120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2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35">
        <v>130.85000610351562</v>
      </c>
      <c r="AE29" s="5">
        <f t="shared" si="0"/>
        <v>2</v>
      </c>
      <c r="AF29" s="35">
        <f t="shared" si="1"/>
        <v>132.85000610351562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35"/>
      <c r="BB29" s="5">
        <f t="shared" si="2"/>
        <v>0</v>
      </c>
      <c r="BC29" s="35"/>
      <c r="BD29" s="35">
        <f t="shared" si="3"/>
        <v>132.85000610351562</v>
      </c>
      <c r="BE29" s="35">
        <f t="shared" si="4"/>
        <v>55.835784285648828</v>
      </c>
    </row>
    <row r="30" spans="1:57" ht="30" x14ac:dyDescent="0.25">
      <c r="A30" s="5">
        <v>20</v>
      </c>
      <c r="B30" s="11" t="s">
        <v>330</v>
      </c>
      <c r="C30" s="11">
        <v>2001</v>
      </c>
      <c r="D30" s="11">
        <v>2001</v>
      </c>
      <c r="E30" s="11">
        <v>2001</v>
      </c>
      <c r="F30" s="11">
        <v>1</v>
      </c>
      <c r="G30" s="11" t="s">
        <v>55</v>
      </c>
      <c r="H30" s="11" t="s">
        <v>156</v>
      </c>
      <c r="I30" s="11" t="s">
        <v>157</v>
      </c>
      <c r="J30" s="5">
        <v>0</v>
      </c>
      <c r="K30" s="5">
        <v>0</v>
      </c>
      <c r="L30" s="5">
        <v>2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2</v>
      </c>
      <c r="T30" s="5">
        <v>0</v>
      </c>
      <c r="U30" s="5">
        <v>2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35">
        <v>126.27999877929687</v>
      </c>
      <c r="AE30" s="5">
        <f t="shared" si="0"/>
        <v>8</v>
      </c>
      <c r="AF30" s="35">
        <f t="shared" si="1"/>
        <v>134.27999877929687</v>
      </c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35"/>
      <c r="BB30" s="5">
        <f t="shared" si="2"/>
        <v>0</v>
      </c>
      <c r="BC30" s="35"/>
      <c r="BD30" s="35">
        <f t="shared" si="3"/>
        <v>134.27999877929687</v>
      </c>
      <c r="BE30" s="35">
        <f t="shared" si="4"/>
        <v>57.513195049028589</v>
      </c>
    </row>
    <row r="31" spans="1:57" ht="90" x14ac:dyDescent="0.25">
      <c r="A31" s="5">
        <v>21</v>
      </c>
      <c r="B31" s="11" t="s">
        <v>222</v>
      </c>
      <c r="C31" s="11">
        <v>1999</v>
      </c>
      <c r="D31" s="11">
        <v>1999</v>
      </c>
      <c r="E31" s="11">
        <v>1999</v>
      </c>
      <c r="F31" s="11">
        <v>1</v>
      </c>
      <c r="G31" s="11" t="s">
        <v>18</v>
      </c>
      <c r="H31" s="11" t="s">
        <v>162</v>
      </c>
      <c r="I31" s="11" t="s">
        <v>163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0</v>
      </c>
      <c r="P31" s="5">
        <v>2</v>
      </c>
      <c r="Q31" s="5">
        <v>0</v>
      </c>
      <c r="R31" s="5">
        <v>0</v>
      </c>
      <c r="S31" s="5">
        <v>2</v>
      </c>
      <c r="T31" s="5">
        <v>0</v>
      </c>
      <c r="U31" s="5">
        <v>2</v>
      </c>
      <c r="V31" s="5">
        <v>2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35">
        <v>125.44000244140625</v>
      </c>
      <c r="AE31" s="5">
        <f t="shared" si="0"/>
        <v>10</v>
      </c>
      <c r="AF31" s="35">
        <f t="shared" si="1"/>
        <v>135.44000244140625</v>
      </c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35"/>
      <c r="BB31" s="5">
        <f t="shared" si="2"/>
        <v>0</v>
      </c>
      <c r="BC31" s="35"/>
      <c r="BD31" s="35">
        <f t="shared" si="3"/>
        <v>135.44000244140625</v>
      </c>
      <c r="BE31" s="35">
        <f t="shared" si="4"/>
        <v>58.873903157074778</v>
      </c>
    </row>
    <row r="32" spans="1:57" ht="30" x14ac:dyDescent="0.25">
      <c r="A32" s="5">
        <v>22</v>
      </c>
      <c r="B32" s="11" t="s">
        <v>297</v>
      </c>
      <c r="C32" s="11">
        <v>2000</v>
      </c>
      <c r="D32" s="11">
        <v>2000</v>
      </c>
      <c r="E32" s="11">
        <v>2000</v>
      </c>
      <c r="F32" s="11" t="s">
        <v>17</v>
      </c>
      <c r="G32" s="11" t="s">
        <v>35</v>
      </c>
      <c r="H32" s="11" t="s">
        <v>36</v>
      </c>
      <c r="I32" s="11" t="s">
        <v>261</v>
      </c>
      <c r="J32" s="5">
        <v>0</v>
      </c>
      <c r="K32" s="5">
        <v>2</v>
      </c>
      <c r="L32" s="5">
        <v>0</v>
      </c>
      <c r="M32" s="5">
        <v>2</v>
      </c>
      <c r="N32" s="5">
        <v>2</v>
      </c>
      <c r="O32" s="5">
        <v>0</v>
      </c>
      <c r="P32" s="5">
        <v>2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2</v>
      </c>
      <c r="X32" s="5">
        <v>0</v>
      </c>
      <c r="Y32" s="5">
        <v>0</v>
      </c>
      <c r="Z32" s="5">
        <v>0</v>
      </c>
      <c r="AA32" s="5">
        <v>2</v>
      </c>
      <c r="AB32" s="5">
        <v>0</v>
      </c>
      <c r="AC32" s="5">
        <v>0</v>
      </c>
      <c r="AD32" s="35">
        <v>127.87000274658203</v>
      </c>
      <c r="AE32" s="5">
        <f t="shared" si="0"/>
        <v>12</v>
      </c>
      <c r="AF32" s="35">
        <f t="shared" si="1"/>
        <v>139.87000274658203</v>
      </c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35"/>
      <c r="BB32" s="5">
        <f t="shared" si="2"/>
        <v>0</v>
      </c>
      <c r="BC32" s="35"/>
      <c r="BD32" s="35">
        <f t="shared" si="3"/>
        <v>139.87000274658203</v>
      </c>
      <c r="BE32" s="35">
        <f t="shared" si="4"/>
        <v>64.070384453468648</v>
      </c>
    </row>
    <row r="33" spans="1:57" x14ac:dyDescent="0.25">
      <c r="A33" s="5">
        <v>23</v>
      </c>
      <c r="B33" s="11" t="s">
        <v>448</v>
      </c>
      <c r="C33" s="11">
        <v>2002</v>
      </c>
      <c r="D33" s="11">
        <v>2002</v>
      </c>
      <c r="E33" s="11">
        <v>2002</v>
      </c>
      <c r="F33" s="11">
        <v>1</v>
      </c>
      <c r="G33" s="11" t="s">
        <v>92</v>
      </c>
      <c r="H33" s="11" t="s">
        <v>93</v>
      </c>
      <c r="I33" s="11" t="s">
        <v>94</v>
      </c>
      <c r="J33" s="5">
        <v>0</v>
      </c>
      <c r="K33" s="5">
        <v>0</v>
      </c>
      <c r="L33" s="5">
        <v>0</v>
      </c>
      <c r="M33" s="5">
        <v>2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2</v>
      </c>
      <c r="V33" s="5">
        <v>0</v>
      </c>
      <c r="W33" s="5">
        <v>2</v>
      </c>
      <c r="X33" s="5">
        <v>0</v>
      </c>
      <c r="Y33" s="5">
        <v>0</v>
      </c>
      <c r="Z33" s="5">
        <v>0</v>
      </c>
      <c r="AA33" s="5">
        <v>2</v>
      </c>
      <c r="AB33" s="5">
        <v>0</v>
      </c>
      <c r="AC33" s="5">
        <v>0</v>
      </c>
      <c r="AD33" s="35">
        <v>138.83000183105469</v>
      </c>
      <c r="AE33" s="5">
        <f t="shared" si="0"/>
        <v>8</v>
      </c>
      <c r="AF33" s="35">
        <f t="shared" si="1"/>
        <v>146.83000183105469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35"/>
      <c r="BB33" s="5">
        <f t="shared" si="2"/>
        <v>0</v>
      </c>
      <c r="BC33" s="35"/>
      <c r="BD33" s="35">
        <f t="shared" si="3"/>
        <v>146.83000183105469</v>
      </c>
      <c r="BE33" s="35">
        <f t="shared" si="4"/>
        <v>72.234606253436581</v>
      </c>
    </row>
    <row r="34" spans="1:57" ht="45" x14ac:dyDescent="0.25">
      <c r="A34" s="5">
        <v>24</v>
      </c>
      <c r="B34" s="11" t="s">
        <v>350</v>
      </c>
      <c r="C34" s="11">
        <v>2002</v>
      </c>
      <c r="D34" s="11">
        <v>2002</v>
      </c>
      <c r="E34" s="11">
        <v>2002</v>
      </c>
      <c r="F34" s="11">
        <v>2</v>
      </c>
      <c r="G34" s="11" t="s">
        <v>115</v>
      </c>
      <c r="H34" s="11" t="s">
        <v>116</v>
      </c>
      <c r="I34" s="11" t="s">
        <v>351</v>
      </c>
      <c r="J34" s="5">
        <v>0</v>
      </c>
      <c r="K34" s="5">
        <v>0</v>
      </c>
      <c r="L34" s="5">
        <v>0</v>
      </c>
      <c r="M34" s="5">
        <v>2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2</v>
      </c>
      <c r="T34" s="5">
        <v>0</v>
      </c>
      <c r="U34" s="5">
        <v>0</v>
      </c>
      <c r="V34" s="5">
        <v>2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35">
        <v>140.52000427246094</v>
      </c>
      <c r="AE34" s="5">
        <f t="shared" si="0"/>
        <v>8</v>
      </c>
      <c r="AF34" s="35">
        <f t="shared" si="1"/>
        <v>148.52000427246094</v>
      </c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35"/>
      <c r="BB34" s="5">
        <f t="shared" si="2"/>
        <v>0</v>
      </c>
      <c r="BC34" s="35"/>
      <c r="BD34" s="35">
        <f t="shared" si="3"/>
        <v>148.52000427246094</v>
      </c>
      <c r="BE34" s="35">
        <f t="shared" si="4"/>
        <v>74.21701380933834</v>
      </c>
    </row>
    <row r="35" spans="1:57" x14ac:dyDescent="0.25">
      <c r="A35" s="5">
        <v>25</v>
      </c>
      <c r="B35" s="11" t="s">
        <v>91</v>
      </c>
      <c r="C35" s="11">
        <v>1998</v>
      </c>
      <c r="D35" s="11">
        <v>1998</v>
      </c>
      <c r="E35" s="11">
        <v>1998</v>
      </c>
      <c r="F35" s="11" t="s">
        <v>17</v>
      </c>
      <c r="G35" s="11" t="s">
        <v>92</v>
      </c>
      <c r="H35" s="11" t="s">
        <v>93</v>
      </c>
      <c r="I35" s="11" t="s">
        <v>94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2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2</v>
      </c>
      <c r="AB35" s="5">
        <v>2</v>
      </c>
      <c r="AC35" s="5">
        <v>0</v>
      </c>
      <c r="AD35" s="35">
        <v>141.52999877929687</v>
      </c>
      <c r="AE35" s="5">
        <f t="shared" si="0"/>
        <v>8</v>
      </c>
      <c r="AF35" s="35">
        <f t="shared" si="1"/>
        <v>149.52999877929687</v>
      </c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35"/>
      <c r="BB35" s="5">
        <f t="shared" si="2"/>
        <v>0</v>
      </c>
      <c r="BC35" s="35"/>
      <c r="BD35" s="35">
        <f t="shared" si="3"/>
        <v>149.52999877929687</v>
      </c>
      <c r="BE35" s="35">
        <f t="shared" si="4"/>
        <v>75.40175809888197</v>
      </c>
    </row>
    <row r="36" spans="1:57" ht="45" x14ac:dyDescent="0.25">
      <c r="A36" s="5">
        <v>26</v>
      </c>
      <c r="B36" s="11" t="s">
        <v>139</v>
      </c>
      <c r="C36" s="11">
        <v>1998</v>
      </c>
      <c r="D36" s="11">
        <v>1998</v>
      </c>
      <c r="E36" s="11">
        <v>1998</v>
      </c>
      <c r="F36" s="11" t="s">
        <v>17</v>
      </c>
      <c r="G36" s="11" t="s">
        <v>66</v>
      </c>
      <c r="H36" s="11" t="s">
        <v>140</v>
      </c>
      <c r="I36" s="11" t="s">
        <v>68</v>
      </c>
      <c r="J36" s="5">
        <v>0</v>
      </c>
      <c r="K36" s="5">
        <v>0</v>
      </c>
      <c r="L36" s="5">
        <v>2</v>
      </c>
      <c r="M36" s="5">
        <v>0</v>
      </c>
      <c r="N36" s="5">
        <v>0</v>
      </c>
      <c r="O36" s="5">
        <v>0</v>
      </c>
      <c r="P36" s="5">
        <v>0</v>
      </c>
      <c r="Q36" s="5">
        <v>50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35">
        <v>99.489997863769531</v>
      </c>
      <c r="AE36" s="5">
        <f t="shared" si="0"/>
        <v>52</v>
      </c>
      <c r="AF36" s="35">
        <f t="shared" si="1"/>
        <v>151.48999786376953</v>
      </c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35"/>
      <c r="BB36" s="5">
        <f t="shared" si="2"/>
        <v>0</v>
      </c>
      <c r="BC36" s="35"/>
      <c r="BD36" s="35">
        <f t="shared" si="3"/>
        <v>151.48999786376953</v>
      </c>
      <c r="BE36" s="35">
        <f t="shared" si="4"/>
        <v>77.700877259553707</v>
      </c>
    </row>
    <row r="37" spans="1:57" ht="45" x14ac:dyDescent="0.25">
      <c r="A37" s="5">
        <v>27</v>
      </c>
      <c r="B37" s="11" t="s">
        <v>443</v>
      </c>
      <c r="C37" s="11">
        <v>1999</v>
      </c>
      <c r="D37" s="11">
        <v>1999</v>
      </c>
      <c r="E37" s="11">
        <v>1999</v>
      </c>
      <c r="F37" s="11" t="s">
        <v>17</v>
      </c>
      <c r="G37" s="11" t="s">
        <v>66</v>
      </c>
      <c r="H37" s="11" t="s">
        <v>287</v>
      </c>
      <c r="I37" s="11" t="s">
        <v>68</v>
      </c>
      <c r="J37" s="5">
        <v>0</v>
      </c>
      <c r="K37" s="5">
        <v>0</v>
      </c>
      <c r="L37" s="5">
        <v>0</v>
      </c>
      <c r="M37" s="5">
        <v>2</v>
      </c>
      <c r="N37" s="5">
        <v>50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2</v>
      </c>
      <c r="AB37" s="5">
        <v>2</v>
      </c>
      <c r="AC37" s="5">
        <v>0</v>
      </c>
      <c r="AD37" s="35">
        <v>97.269996643066406</v>
      </c>
      <c r="AE37" s="5">
        <f t="shared" si="0"/>
        <v>56</v>
      </c>
      <c r="AF37" s="35">
        <f t="shared" si="1"/>
        <v>153.26999664306641</v>
      </c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35"/>
      <c r="BB37" s="5">
        <f t="shared" si="2"/>
        <v>0</v>
      </c>
      <c r="BC37" s="35"/>
      <c r="BD37" s="35">
        <f t="shared" si="3"/>
        <v>153.26999664306641</v>
      </c>
      <c r="BE37" s="35">
        <f t="shared" si="4"/>
        <v>79.788852367233318</v>
      </c>
    </row>
    <row r="38" spans="1:57" ht="60" x14ac:dyDescent="0.25">
      <c r="A38" s="5">
        <v>28</v>
      </c>
      <c r="B38" s="11" t="s">
        <v>279</v>
      </c>
      <c r="C38" s="11">
        <v>2002</v>
      </c>
      <c r="D38" s="11">
        <v>2002</v>
      </c>
      <c r="E38" s="11">
        <v>2002</v>
      </c>
      <c r="F38" s="11">
        <v>2</v>
      </c>
      <c r="G38" s="11" t="s">
        <v>100</v>
      </c>
      <c r="H38" s="11" t="s">
        <v>101</v>
      </c>
      <c r="I38" s="11" t="s">
        <v>280</v>
      </c>
      <c r="J38" s="5">
        <v>0</v>
      </c>
      <c r="K38" s="5">
        <v>0</v>
      </c>
      <c r="L38" s="5">
        <v>0</v>
      </c>
      <c r="M38" s="5">
        <v>0</v>
      </c>
      <c r="N38" s="5">
        <v>2</v>
      </c>
      <c r="O38" s="5">
        <v>0</v>
      </c>
      <c r="P38" s="5">
        <v>2</v>
      </c>
      <c r="Q38" s="5">
        <v>0</v>
      </c>
      <c r="R38" s="5">
        <v>0</v>
      </c>
      <c r="S38" s="5">
        <v>2</v>
      </c>
      <c r="T38" s="5">
        <v>0</v>
      </c>
      <c r="U38" s="5">
        <v>0</v>
      </c>
      <c r="V38" s="5">
        <v>0</v>
      </c>
      <c r="W38" s="5">
        <v>2</v>
      </c>
      <c r="X38" s="5">
        <v>0</v>
      </c>
      <c r="Y38" s="5">
        <v>0</v>
      </c>
      <c r="Z38" s="5">
        <v>2</v>
      </c>
      <c r="AA38" s="5">
        <v>0</v>
      </c>
      <c r="AB38" s="5">
        <v>0</v>
      </c>
      <c r="AC38" s="5">
        <v>2</v>
      </c>
      <c r="AD38" s="35">
        <v>141.89999389648437</v>
      </c>
      <c r="AE38" s="5">
        <f t="shared" si="0"/>
        <v>12</v>
      </c>
      <c r="AF38" s="35">
        <f t="shared" si="1"/>
        <v>153.89999389648437</v>
      </c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35"/>
      <c r="BB38" s="5">
        <f t="shared" si="2"/>
        <v>0</v>
      </c>
      <c r="BC38" s="35"/>
      <c r="BD38" s="35">
        <f t="shared" si="3"/>
        <v>153.89999389648437</v>
      </c>
      <c r="BE38" s="35">
        <f t="shared" si="4"/>
        <v>80.527852077987532</v>
      </c>
    </row>
    <row r="39" spans="1:57" ht="45" x14ac:dyDescent="0.25">
      <c r="A39" s="5">
        <v>29</v>
      </c>
      <c r="B39" s="11" t="s">
        <v>454</v>
      </c>
      <c r="C39" s="11">
        <v>2001</v>
      </c>
      <c r="D39" s="11">
        <v>2001</v>
      </c>
      <c r="E39" s="11">
        <v>2001</v>
      </c>
      <c r="F39" s="11">
        <v>1</v>
      </c>
      <c r="G39" s="11" t="s">
        <v>71</v>
      </c>
      <c r="H39" s="11" t="s">
        <v>72</v>
      </c>
      <c r="I39" s="11" t="s">
        <v>73</v>
      </c>
      <c r="J39" s="5">
        <v>0</v>
      </c>
      <c r="K39" s="5">
        <v>0</v>
      </c>
      <c r="L39" s="5">
        <v>0</v>
      </c>
      <c r="M39" s="5">
        <v>2</v>
      </c>
      <c r="N39" s="5">
        <v>2</v>
      </c>
      <c r="O39" s="5">
        <v>0</v>
      </c>
      <c r="P39" s="5">
        <v>0</v>
      </c>
      <c r="Q39" s="5">
        <v>0</v>
      </c>
      <c r="R39" s="5">
        <v>0</v>
      </c>
      <c r="S39" s="5">
        <v>2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2</v>
      </c>
      <c r="AB39" s="5">
        <v>2</v>
      </c>
      <c r="AC39" s="5">
        <v>2</v>
      </c>
      <c r="AD39" s="35">
        <v>142.10000610351562</v>
      </c>
      <c r="AE39" s="5">
        <f t="shared" si="0"/>
        <v>12</v>
      </c>
      <c r="AF39" s="35">
        <f t="shared" si="1"/>
        <v>154.10000610351562</v>
      </c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35"/>
      <c r="BB39" s="5">
        <f t="shared" si="2"/>
        <v>0</v>
      </c>
      <c r="BC39" s="35"/>
      <c r="BD39" s="35">
        <f t="shared" si="3"/>
        <v>154.10000610351562</v>
      </c>
      <c r="BE39" s="35">
        <f t="shared" si="4"/>
        <v>80.762470502657621</v>
      </c>
    </row>
    <row r="40" spans="1:57" ht="45" x14ac:dyDescent="0.25">
      <c r="A40" s="5">
        <v>30</v>
      </c>
      <c r="B40" s="11" t="s">
        <v>65</v>
      </c>
      <c r="C40" s="11">
        <v>2002</v>
      </c>
      <c r="D40" s="11">
        <v>2002</v>
      </c>
      <c r="E40" s="11">
        <v>2002</v>
      </c>
      <c r="F40" s="11">
        <v>1</v>
      </c>
      <c r="G40" s="11" t="s">
        <v>66</v>
      </c>
      <c r="H40" s="11" t="s">
        <v>67</v>
      </c>
      <c r="I40" s="11" t="s">
        <v>68</v>
      </c>
      <c r="J40" s="5">
        <v>0</v>
      </c>
      <c r="K40" s="5">
        <v>0</v>
      </c>
      <c r="L40" s="5">
        <v>0</v>
      </c>
      <c r="M40" s="5">
        <v>50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35">
        <v>105.44999694824219</v>
      </c>
      <c r="AE40" s="5">
        <f t="shared" si="0"/>
        <v>50</v>
      </c>
      <c r="AF40" s="35">
        <f t="shared" si="1"/>
        <v>155.44999694824219</v>
      </c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35"/>
      <c r="BB40" s="5">
        <f t="shared" si="2"/>
        <v>0</v>
      </c>
      <c r="BC40" s="35"/>
      <c r="BD40" s="35">
        <f t="shared" si="3"/>
        <v>155.44999694824219</v>
      </c>
      <c r="BE40" s="35">
        <f t="shared" si="4"/>
        <v>82.346037475943916</v>
      </c>
    </row>
    <row r="41" spans="1:57" ht="45" x14ac:dyDescent="0.25">
      <c r="A41" s="5">
        <v>31</v>
      </c>
      <c r="B41" s="11" t="s">
        <v>142</v>
      </c>
      <c r="C41" s="11">
        <v>1998</v>
      </c>
      <c r="D41" s="11">
        <v>1998</v>
      </c>
      <c r="E41" s="11">
        <v>1998</v>
      </c>
      <c r="F41" s="11" t="s">
        <v>17</v>
      </c>
      <c r="G41" s="11" t="s">
        <v>66</v>
      </c>
      <c r="H41" s="11" t="s">
        <v>287</v>
      </c>
      <c r="I41" s="11" t="s">
        <v>68</v>
      </c>
      <c r="J41" s="5">
        <v>0</v>
      </c>
      <c r="K41" s="5">
        <v>0</v>
      </c>
      <c r="L41" s="5">
        <v>2</v>
      </c>
      <c r="M41" s="5">
        <v>50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2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35">
        <v>102.83999633789062</v>
      </c>
      <c r="AE41" s="5">
        <f t="shared" si="0"/>
        <v>54</v>
      </c>
      <c r="AF41" s="35">
        <f t="shared" si="1"/>
        <v>156.83999633789062</v>
      </c>
      <c r="AG41" s="5">
        <v>0</v>
      </c>
      <c r="AH41" s="5">
        <v>2</v>
      </c>
      <c r="AI41" s="5">
        <v>0</v>
      </c>
      <c r="AJ41" s="5">
        <v>0</v>
      </c>
      <c r="AK41" s="5">
        <v>0</v>
      </c>
      <c r="AL41" s="5">
        <v>0</v>
      </c>
      <c r="AM41" s="5">
        <v>2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2</v>
      </c>
      <c r="AX41" s="5">
        <v>0</v>
      </c>
      <c r="AY41" s="5">
        <v>0</v>
      </c>
      <c r="AZ41" s="5">
        <v>0</v>
      </c>
      <c r="BA41" s="35">
        <v>99.529998779296875</v>
      </c>
      <c r="BB41" s="5">
        <f t="shared" si="2"/>
        <v>6</v>
      </c>
      <c r="BC41" s="35">
        <f t="shared" ref="BC10:BC41" si="5">BA41+BB41</f>
        <v>105.52999877929688</v>
      </c>
      <c r="BD41" s="35">
        <f t="shared" si="3"/>
        <v>105.52999877929688</v>
      </c>
      <c r="BE41" s="35">
        <f t="shared" si="4"/>
        <v>23.788854873075511</v>
      </c>
    </row>
    <row r="42" spans="1:57" ht="45" x14ac:dyDescent="0.25">
      <c r="A42" s="5">
        <v>32</v>
      </c>
      <c r="B42" s="11" t="s">
        <v>417</v>
      </c>
      <c r="C42" s="11">
        <v>2000</v>
      </c>
      <c r="D42" s="11">
        <v>2000</v>
      </c>
      <c r="E42" s="11">
        <v>2000</v>
      </c>
      <c r="F42" s="11">
        <v>1</v>
      </c>
      <c r="G42" s="11" t="s">
        <v>43</v>
      </c>
      <c r="H42" s="11" t="s">
        <v>44</v>
      </c>
      <c r="I42" s="11" t="s">
        <v>89</v>
      </c>
      <c r="J42" s="5">
        <v>0</v>
      </c>
      <c r="K42" s="5">
        <v>0</v>
      </c>
      <c r="L42" s="5">
        <v>0</v>
      </c>
      <c r="M42" s="5">
        <v>0</v>
      </c>
      <c r="N42" s="5">
        <v>50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2</v>
      </c>
      <c r="Z42" s="5">
        <v>0</v>
      </c>
      <c r="AA42" s="5">
        <v>0</v>
      </c>
      <c r="AB42" s="5">
        <v>0</v>
      </c>
      <c r="AC42" s="5">
        <v>0</v>
      </c>
      <c r="AD42" s="35">
        <v>106.80000305175781</v>
      </c>
      <c r="AE42" s="5">
        <f t="shared" ref="AE42:AE73" si="6">SUM(J42:AC42)</f>
        <v>52</v>
      </c>
      <c r="AF42" s="35">
        <f t="shared" ref="AF42:AF73" si="7">AD42+AE42</f>
        <v>158.80000305175781</v>
      </c>
      <c r="AG42" s="5">
        <v>0</v>
      </c>
      <c r="AH42" s="5">
        <v>0</v>
      </c>
      <c r="AI42" s="5">
        <v>2</v>
      </c>
      <c r="AJ42" s="5">
        <v>0</v>
      </c>
      <c r="AK42" s="5">
        <v>0</v>
      </c>
      <c r="AL42" s="5">
        <v>0</v>
      </c>
      <c r="AM42" s="5">
        <v>2</v>
      </c>
      <c r="AN42" s="5">
        <v>2</v>
      </c>
      <c r="AO42" s="5">
        <v>0</v>
      </c>
      <c r="AP42" s="5">
        <v>0</v>
      </c>
      <c r="AQ42" s="5">
        <v>0</v>
      </c>
      <c r="AR42" s="5">
        <v>0</v>
      </c>
      <c r="AS42" s="5">
        <v>2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35">
        <v>98.010002136230469</v>
      </c>
      <c r="BB42" s="5">
        <f t="shared" ref="BB42:BB73" si="8">SUM(AG42:AZ42)</f>
        <v>8</v>
      </c>
      <c r="BC42" s="35">
        <f t="shared" ref="BC42:BC73" si="9">BA42+BB42</f>
        <v>106.01000213623047</v>
      </c>
      <c r="BD42" s="35">
        <f t="shared" ref="BD42:BD73" si="10">MIN(BC42,AF42)</f>
        <v>106.01000213623047</v>
      </c>
      <c r="BE42" s="35">
        <f t="shared" ref="BE42:BE73" si="11">IF( AND(ISNUMBER(BD$10),ISNUMBER(BD42)),(BD42-BD$10)/BD$10*100,"")</f>
        <v>24.351908664199964</v>
      </c>
    </row>
    <row r="43" spans="1:57" ht="30" x14ac:dyDescent="0.25">
      <c r="A43" s="5">
        <v>33</v>
      </c>
      <c r="B43" s="11" t="s">
        <v>407</v>
      </c>
      <c r="C43" s="11">
        <v>2003</v>
      </c>
      <c r="D43" s="11">
        <v>2003</v>
      </c>
      <c r="E43" s="11">
        <v>2003</v>
      </c>
      <c r="F43" s="11" t="s">
        <v>17</v>
      </c>
      <c r="G43" s="11" t="s">
        <v>35</v>
      </c>
      <c r="H43" s="11" t="s">
        <v>36</v>
      </c>
      <c r="I43" s="11" t="s">
        <v>37</v>
      </c>
      <c r="J43" s="5">
        <v>0</v>
      </c>
      <c r="K43" s="5">
        <v>0</v>
      </c>
      <c r="L43" s="5">
        <v>0</v>
      </c>
      <c r="M43" s="5">
        <v>2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50</v>
      </c>
      <c r="AD43" s="35">
        <v>141.74000549316406</v>
      </c>
      <c r="AE43" s="5">
        <f t="shared" si="6"/>
        <v>52</v>
      </c>
      <c r="AF43" s="35">
        <f t="shared" si="7"/>
        <v>193.74000549316406</v>
      </c>
      <c r="AG43" s="5">
        <v>0</v>
      </c>
      <c r="AH43" s="5">
        <v>2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2</v>
      </c>
      <c r="AY43" s="5">
        <v>0</v>
      </c>
      <c r="AZ43" s="5">
        <v>0</v>
      </c>
      <c r="BA43" s="35">
        <v>103.95999908447266</v>
      </c>
      <c r="BB43" s="5">
        <f t="shared" si="8"/>
        <v>4</v>
      </c>
      <c r="BC43" s="35">
        <f t="shared" si="9"/>
        <v>107.95999908447266</v>
      </c>
      <c r="BD43" s="35">
        <f t="shared" si="10"/>
        <v>107.95999908447266</v>
      </c>
      <c r="BE43" s="35">
        <f t="shared" si="11"/>
        <v>26.639295113750915</v>
      </c>
    </row>
    <row r="44" spans="1:57" ht="45" x14ac:dyDescent="0.25">
      <c r="A44" s="5">
        <v>34</v>
      </c>
      <c r="B44" s="11" t="s">
        <v>99</v>
      </c>
      <c r="C44" s="11">
        <v>2002</v>
      </c>
      <c r="D44" s="11">
        <v>2002</v>
      </c>
      <c r="E44" s="11">
        <v>2002</v>
      </c>
      <c r="F44" s="11">
        <v>1</v>
      </c>
      <c r="G44" s="11" t="s">
        <v>100</v>
      </c>
      <c r="H44" s="11" t="s">
        <v>101</v>
      </c>
      <c r="I44" s="11" t="s">
        <v>102</v>
      </c>
      <c r="J44" s="5">
        <v>0</v>
      </c>
      <c r="K44" s="5">
        <v>2</v>
      </c>
      <c r="L44" s="5">
        <v>0</v>
      </c>
      <c r="M44" s="5">
        <v>2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2</v>
      </c>
      <c r="V44" s="5">
        <v>0</v>
      </c>
      <c r="W44" s="5">
        <v>0</v>
      </c>
      <c r="X44" s="5">
        <v>0</v>
      </c>
      <c r="Y44" s="5">
        <v>0</v>
      </c>
      <c r="Z44" s="5">
        <v>50</v>
      </c>
      <c r="AA44" s="5">
        <v>0</v>
      </c>
      <c r="AB44" s="5">
        <v>0</v>
      </c>
      <c r="AC44" s="5">
        <v>0</v>
      </c>
      <c r="AD44" s="35">
        <v>112.90000152587891</v>
      </c>
      <c r="AE44" s="5">
        <f t="shared" si="6"/>
        <v>56</v>
      </c>
      <c r="AF44" s="35">
        <f t="shared" si="7"/>
        <v>168.90000152587891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2</v>
      </c>
      <c r="AW44" s="5">
        <v>0</v>
      </c>
      <c r="AX44" s="5">
        <v>2</v>
      </c>
      <c r="AY44" s="5">
        <v>0</v>
      </c>
      <c r="AZ44" s="5">
        <v>0</v>
      </c>
      <c r="BA44" s="35">
        <v>109.08000183105469</v>
      </c>
      <c r="BB44" s="5">
        <f t="shared" si="8"/>
        <v>4</v>
      </c>
      <c r="BC44" s="35">
        <f t="shared" si="9"/>
        <v>113.08000183105469</v>
      </c>
      <c r="BD44" s="35">
        <f t="shared" si="10"/>
        <v>113.08000183105469</v>
      </c>
      <c r="BE44" s="35">
        <f t="shared" si="11"/>
        <v>32.645163438187318</v>
      </c>
    </row>
    <row r="45" spans="1:57" ht="60" x14ac:dyDescent="0.25">
      <c r="A45" s="5">
        <v>35</v>
      </c>
      <c r="B45" s="11" t="s">
        <v>22</v>
      </c>
      <c r="C45" s="11">
        <v>2002</v>
      </c>
      <c r="D45" s="11">
        <v>2002</v>
      </c>
      <c r="E45" s="11">
        <v>2002</v>
      </c>
      <c r="F45" s="11">
        <v>1</v>
      </c>
      <c r="G45" s="11" t="s">
        <v>24</v>
      </c>
      <c r="H45" s="11" t="s">
        <v>25</v>
      </c>
      <c r="I45" s="11" t="s">
        <v>26</v>
      </c>
      <c r="J45" s="5">
        <v>0</v>
      </c>
      <c r="K45" s="5">
        <v>0</v>
      </c>
      <c r="L45" s="5">
        <v>0</v>
      </c>
      <c r="M45" s="5">
        <v>2</v>
      </c>
      <c r="N45" s="5">
        <v>2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2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2</v>
      </c>
      <c r="AC45" s="5">
        <v>0</v>
      </c>
      <c r="AD45" s="35">
        <v>172.25</v>
      </c>
      <c r="AE45" s="5">
        <f t="shared" si="6"/>
        <v>8</v>
      </c>
      <c r="AF45" s="35">
        <f t="shared" si="7"/>
        <v>180.25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35">
        <v>115.45999908447266</v>
      </c>
      <c r="BB45" s="5">
        <f t="shared" si="8"/>
        <v>0</v>
      </c>
      <c r="BC45" s="35">
        <f t="shared" si="9"/>
        <v>115.45999908447266</v>
      </c>
      <c r="BD45" s="35">
        <f t="shared" si="10"/>
        <v>115.45999908447266</v>
      </c>
      <c r="BE45" s="35">
        <f t="shared" si="11"/>
        <v>35.436949072695192</v>
      </c>
    </row>
    <row r="46" spans="1:57" ht="30" x14ac:dyDescent="0.25">
      <c r="A46" s="5">
        <v>36</v>
      </c>
      <c r="B46" s="11" t="s">
        <v>305</v>
      </c>
      <c r="C46" s="11">
        <v>2000</v>
      </c>
      <c r="D46" s="11">
        <v>2000</v>
      </c>
      <c r="E46" s="11">
        <v>2000</v>
      </c>
      <c r="F46" s="11" t="s">
        <v>17</v>
      </c>
      <c r="G46" s="11" t="s">
        <v>35</v>
      </c>
      <c r="H46" s="11" t="s">
        <v>36</v>
      </c>
      <c r="I46" s="11" t="s">
        <v>261</v>
      </c>
      <c r="J46" s="5">
        <v>0</v>
      </c>
      <c r="K46" s="5">
        <v>2</v>
      </c>
      <c r="L46" s="5">
        <v>2</v>
      </c>
      <c r="M46" s="5">
        <v>50</v>
      </c>
      <c r="N46" s="5">
        <v>0</v>
      </c>
      <c r="O46" s="5">
        <v>0</v>
      </c>
      <c r="P46" s="5">
        <v>2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35">
        <v>102.05000305175781</v>
      </c>
      <c r="AE46" s="5">
        <f t="shared" si="6"/>
        <v>56</v>
      </c>
      <c r="AF46" s="35">
        <f t="shared" si="7"/>
        <v>158.05000305175781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2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35">
        <v>115.52999877929687</v>
      </c>
      <c r="BB46" s="5">
        <f t="shared" si="8"/>
        <v>2</v>
      </c>
      <c r="BC46" s="35">
        <f t="shared" si="9"/>
        <v>117.52999877929687</v>
      </c>
      <c r="BD46" s="35">
        <f t="shared" si="10"/>
        <v>117.52999877929687</v>
      </c>
      <c r="BE46" s="35">
        <f t="shared" si="11"/>
        <v>37.865101207386367</v>
      </c>
    </row>
    <row r="47" spans="1:57" ht="90" x14ac:dyDescent="0.25">
      <c r="A47" s="5">
        <v>37</v>
      </c>
      <c r="B47" s="11" t="s">
        <v>202</v>
      </c>
      <c r="C47" s="11">
        <v>2003</v>
      </c>
      <c r="D47" s="11">
        <v>2003</v>
      </c>
      <c r="E47" s="11">
        <v>2003</v>
      </c>
      <c r="F47" s="11">
        <v>1</v>
      </c>
      <c r="G47" s="11" t="s">
        <v>11</v>
      </c>
      <c r="H47" s="11" t="s">
        <v>12</v>
      </c>
      <c r="I47" s="11" t="s">
        <v>13</v>
      </c>
      <c r="J47" s="5">
        <v>0</v>
      </c>
      <c r="K47" s="5">
        <v>0</v>
      </c>
      <c r="L47" s="5">
        <v>0</v>
      </c>
      <c r="M47" s="5">
        <v>50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2</v>
      </c>
      <c r="W47" s="5">
        <v>2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35">
        <v>129.60000610351562</v>
      </c>
      <c r="AE47" s="5">
        <f t="shared" si="6"/>
        <v>54</v>
      </c>
      <c r="AF47" s="35">
        <f t="shared" si="7"/>
        <v>183.60000610351562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2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35">
        <v>126.23999786376953</v>
      </c>
      <c r="BB47" s="5">
        <f t="shared" si="8"/>
        <v>2</v>
      </c>
      <c r="BC47" s="35">
        <f t="shared" si="9"/>
        <v>128.23999786376953</v>
      </c>
      <c r="BD47" s="35">
        <f t="shared" si="10"/>
        <v>128.23999786376953</v>
      </c>
      <c r="BE47" s="35">
        <f t="shared" si="11"/>
        <v>50.428149986826433</v>
      </c>
    </row>
    <row r="48" spans="1:57" ht="30" x14ac:dyDescent="0.25">
      <c r="A48" s="5">
        <v>38</v>
      </c>
      <c r="B48" s="11" t="s">
        <v>47</v>
      </c>
      <c r="C48" s="11">
        <v>2000</v>
      </c>
      <c r="D48" s="11">
        <v>2000</v>
      </c>
      <c r="E48" s="11">
        <v>2000</v>
      </c>
      <c r="F48" s="11">
        <v>1</v>
      </c>
      <c r="G48" s="11" t="s">
        <v>48</v>
      </c>
      <c r="H48" s="11" t="s">
        <v>49</v>
      </c>
      <c r="I48" s="11" t="s">
        <v>50</v>
      </c>
      <c r="J48" s="5">
        <v>0</v>
      </c>
      <c r="K48" s="5">
        <v>0</v>
      </c>
      <c r="L48" s="5">
        <v>0</v>
      </c>
      <c r="M48" s="5">
        <v>2</v>
      </c>
      <c r="N48" s="5">
        <v>2</v>
      </c>
      <c r="O48" s="5">
        <v>0</v>
      </c>
      <c r="P48" s="5">
        <v>2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</v>
      </c>
      <c r="W48" s="5">
        <v>0</v>
      </c>
      <c r="X48" s="5">
        <v>0</v>
      </c>
      <c r="Y48" s="5">
        <v>0</v>
      </c>
      <c r="Z48" s="5">
        <v>2</v>
      </c>
      <c r="AA48" s="5">
        <v>0</v>
      </c>
      <c r="AB48" s="5">
        <v>2</v>
      </c>
      <c r="AC48" s="5">
        <v>0</v>
      </c>
      <c r="AD48" s="35">
        <v>154.88999938964844</v>
      </c>
      <c r="AE48" s="5">
        <f t="shared" si="6"/>
        <v>12</v>
      </c>
      <c r="AF48" s="35">
        <f t="shared" si="7"/>
        <v>166.88999938964844</v>
      </c>
      <c r="AG48" s="5">
        <v>0</v>
      </c>
      <c r="AH48" s="5">
        <v>0</v>
      </c>
      <c r="AI48" s="5">
        <v>0</v>
      </c>
      <c r="AJ48" s="5">
        <v>0</v>
      </c>
      <c r="AK48" s="5">
        <v>2</v>
      </c>
      <c r="AL48" s="5">
        <v>0</v>
      </c>
      <c r="AM48" s="5">
        <v>2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2</v>
      </c>
      <c r="AX48" s="5">
        <v>0</v>
      </c>
      <c r="AY48" s="5">
        <v>0</v>
      </c>
      <c r="AZ48" s="5">
        <v>0</v>
      </c>
      <c r="BA48" s="35">
        <v>127.77999877929687</v>
      </c>
      <c r="BB48" s="5">
        <f t="shared" si="8"/>
        <v>6</v>
      </c>
      <c r="BC48" s="35">
        <f t="shared" si="9"/>
        <v>133.77999877929687</v>
      </c>
      <c r="BD48" s="35">
        <f t="shared" si="10"/>
        <v>133.77999877929687</v>
      </c>
      <c r="BE48" s="35">
        <f t="shared" si="11"/>
        <v>56.926684785098971</v>
      </c>
    </row>
    <row r="49" spans="1:57" ht="30" x14ac:dyDescent="0.25">
      <c r="A49" s="5">
        <v>39</v>
      </c>
      <c r="B49" s="11" t="s">
        <v>224</v>
      </c>
      <c r="C49" s="11">
        <v>2002</v>
      </c>
      <c r="D49" s="11">
        <v>2002</v>
      </c>
      <c r="E49" s="11">
        <v>2002</v>
      </c>
      <c r="F49" s="11">
        <v>1</v>
      </c>
      <c r="G49" s="11" t="s">
        <v>55</v>
      </c>
      <c r="H49" s="11" t="s">
        <v>156</v>
      </c>
      <c r="I49" s="11" t="s">
        <v>157</v>
      </c>
      <c r="J49" s="5">
        <v>0</v>
      </c>
      <c r="K49" s="5">
        <v>0</v>
      </c>
      <c r="L49" s="5">
        <v>2</v>
      </c>
      <c r="M49" s="5">
        <v>2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50</v>
      </c>
      <c r="Z49" s="5">
        <v>2</v>
      </c>
      <c r="AA49" s="5">
        <v>0</v>
      </c>
      <c r="AB49" s="5">
        <v>0</v>
      </c>
      <c r="AC49" s="5">
        <v>2</v>
      </c>
      <c r="AD49" s="35">
        <v>140.25</v>
      </c>
      <c r="AE49" s="5">
        <f t="shared" si="6"/>
        <v>58</v>
      </c>
      <c r="AF49" s="35">
        <f t="shared" si="7"/>
        <v>198.25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35">
        <v>135.97999572753906</v>
      </c>
      <c r="BB49" s="5">
        <f t="shared" si="8"/>
        <v>0</v>
      </c>
      <c r="BC49" s="35">
        <f t="shared" si="9"/>
        <v>135.97999572753906</v>
      </c>
      <c r="BD49" s="35">
        <f t="shared" si="10"/>
        <v>135.97999572753906</v>
      </c>
      <c r="BE49" s="35">
        <f t="shared" si="11"/>
        <v>59.507326366614734</v>
      </c>
    </row>
    <row r="50" spans="1:57" ht="60" x14ac:dyDescent="0.25">
      <c r="A50" s="5">
        <v>40</v>
      </c>
      <c r="B50" s="11" t="s">
        <v>397</v>
      </c>
      <c r="C50" s="11">
        <v>2001</v>
      </c>
      <c r="D50" s="11">
        <v>2001</v>
      </c>
      <c r="E50" s="11">
        <v>2001</v>
      </c>
      <c r="F50" s="11">
        <v>1</v>
      </c>
      <c r="G50" s="11" t="s">
        <v>80</v>
      </c>
      <c r="H50" s="11" t="s">
        <v>244</v>
      </c>
      <c r="I50" s="11" t="s">
        <v>245</v>
      </c>
      <c r="J50" s="5">
        <v>0</v>
      </c>
      <c r="K50" s="5">
        <v>2</v>
      </c>
      <c r="L50" s="5">
        <v>2</v>
      </c>
      <c r="M50" s="5">
        <v>0</v>
      </c>
      <c r="N50" s="5">
        <v>0</v>
      </c>
      <c r="O50" s="5">
        <v>0</v>
      </c>
      <c r="P50" s="5">
        <v>2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2</v>
      </c>
      <c r="AC50" s="5">
        <v>0</v>
      </c>
      <c r="AD50" s="35">
        <v>154.44999694824219</v>
      </c>
      <c r="AE50" s="5">
        <f t="shared" si="6"/>
        <v>8</v>
      </c>
      <c r="AF50" s="35">
        <f t="shared" si="7"/>
        <v>162.44999694824219</v>
      </c>
      <c r="AG50" s="5">
        <v>0</v>
      </c>
      <c r="AH50" s="5">
        <v>0</v>
      </c>
      <c r="AI50" s="5">
        <v>0</v>
      </c>
      <c r="AJ50" s="5">
        <v>2</v>
      </c>
      <c r="AK50" s="5">
        <v>2</v>
      </c>
      <c r="AL50" s="5">
        <v>0</v>
      </c>
      <c r="AM50" s="5">
        <v>2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2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35">
        <v>130.07000732421875</v>
      </c>
      <c r="BB50" s="5">
        <f t="shared" si="8"/>
        <v>8</v>
      </c>
      <c r="BC50" s="35">
        <f t="shared" si="9"/>
        <v>138.07000732421875</v>
      </c>
      <c r="BD50" s="35">
        <f t="shared" si="10"/>
        <v>138.07000732421875</v>
      </c>
      <c r="BE50" s="35">
        <f t="shared" si="11"/>
        <v>61.958952872983872</v>
      </c>
    </row>
    <row r="51" spans="1:57" x14ac:dyDescent="0.25">
      <c r="A51" s="5">
        <v>41</v>
      </c>
      <c r="B51" s="11" t="s">
        <v>295</v>
      </c>
      <c r="C51" s="11">
        <v>1998</v>
      </c>
      <c r="D51" s="11">
        <v>1998</v>
      </c>
      <c r="E51" s="11">
        <v>1998</v>
      </c>
      <c r="F51" s="11" t="s">
        <v>17</v>
      </c>
      <c r="G51" s="11" t="s">
        <v>92</v>
      </c>
      <c r="H51" s="11" t="s">
        <v>93</v>
      </c>
      <c r="I51" s="11" t="s">
        <v>94</v>
      </c>
      <c r="J51" s="5">
        <v>0</v>
      </c>
      <c r="K51" s="5">
        <v>2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50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35">
        <v>135.3699951171875</v>
      </c>
      <c r="AE51" s="5">
        <f t="shared" si="6"/>
        <v>52</v>
      </c>
      <c r="AF51" s="35">
        <f t="shared" si="7"/>
        <v>187.3699951171875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2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35">
        <v>136.91000366210937</v>
      </c>
      <c r="BB51" s="5">
        <f t="shared" si="8"/>
        <v>2</v>
      </c>
      <c r="BC51" s="35">
        <f t="shared" si="9"/>
        <v>138.91000366210937</v>
      </c>
      <c r="BD51" s="35">
        <f t="shared" si="10"/>
        <v>138.91000366210937</v>
      </c>
      <c r="BE51" s="35">
        <f t="shared" si="11"/>
        <v>62.944285820656155</v>
      </c>
    </row>
    <row r="52" spans="1:57" ht="45" x14ac:dyDescent="0.25">
      <c r="A52" s="5">
        <v>42</v>
      </c>
      <c r="B52" s="11" t="s">
        <v>344</v>
      </c>
      <c r="C52" s="11">
        <v>1998</v>
      </c>
      <c r="D52" s="11">
        <v>1998</v>
      </c>
      <c r="E52" s="11">
        <v>1998</v>
      </c>
      <c r="F52" s="11">
        <v>1</v>
      </c>
      <c r="G52" s="11" t="s">
        <v>115</v>
      </c>
      <c r="H52" s="11" t="s">
        <v>116</v>
      </c>
      <c r="I52" s="11" t="s">
        <v>345</v>
      </c>
      <c r="J52" s="5">
        <v>0</v>
      </c>
      <c r="K52" s="5">
        <v>0</v>
      </c>
      <c r="L52" s="5">
        <v>0</v>
      </c>
      <c r="M52" s="5">
        <v>0</v>
      </c>
      <c r="N52" s="5">
        <v>2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2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2</v>
      </c>
      <c r="AC52" s="5">
        <v>0</v>
      </c>
      <c r="AD52" s="35">
        <v>169.55999755859375</v>
      </c>
      <c r="AE52" s="5">
        <f t="shared" si="6"/>
        <v>6</v>
      </c>
      <c r="AF52" s="35">
        <f t="shared" si="7"/>
        <v>175.55999755859375</v>
      </c>
      <c r="AG52" s="5">
        <v>2</v>
      </c>
      <c r="AH52" s="5">
        <v>0</v>
      </c>
      <c r="AI52" s="5">
        <v>0</v>
      </c>
      <c r="AJ52" s="5">
        <v>2</v>
      </c>
      <c r="AK52" s="5">
        <v>2</v>
      </c>
      <c r="AL52" s="5">
        <v>0</v>
      </c>
      <c r="AM52" s="5">
        <v>0</v>
      </c>
      <c r="AN52" s="5">
        <v>2</v>
      </c>
      <c r="AO52" s="5">
        <v>0</v>
      </c>
      <c r="AP52" s="5">
        <v>0</v>
      </c>
      <c r="AQ52" s="5">
        <v>0</v>
      </c>
      <c r="AR52" s="5">
        <v>0</v>
      </c>
      <c r="AS52" s="5">
        <v>2</v>
      </c>
      <c r="AT52" s="5">
        <v>0</v>
      </c>
      <c r="AU52" s="5">
        <v>0</v>
      </c>
      <c r="AV52" s="5">
        <v>0</v>
      </c>
      <c r="AW52" s="5">
        <v>2</v>
      </c>
      <c r="AX52" s="5">
        <v>0</v>
      </c>
      <c r="AY52" s="5">
        <v>0</v>
      </c>
      <c r="AZ52" s="5">
        <v>0</v>
      </c>
      <c r="BA52" s="35">
        <v>132.77999877929687</v>
      </c>
      <c r="BB52" s="5">
        <f t="shared" si="8"/>
        <v>12</v>
      </c>
      <c r="BC52" s="35">
        <f t="shared" si="9"/>
        <v>144.77999877929687</v>
      </c>
      <c r="BD52" s="35">
        <f t="shared" si="10"/>
        <v>144.77999877929687</v>
      </c>
      <c r="BE52" s="35">
        <f t="shared" si="11"/>
        <v>69.829910591550586</v>
      </c>
    </row>
    <row r="53" spans="1:57" ht="90" x14ac:dyDescent="0.25">
      <c r="A53" s="5">
        <v>42</v>
      </c>
      <c r="B53" s="11" t="s">
        <v>226</v>
      </c>
      <c r="C53" s="11">
        <v>2003</v>
      </c>
      <c r="D53" s="11">
        <v>2003</v>
      </c>
      <c r="E53" s="11">
        <v>2003</v>
      </c>
      <c r="F53" s="11">
        <v>1</v>
      </c>
      <c r="G53" s="11" t="s">
        <v>11</v>
      </c>
      <c r="H53" s="11" t="s">
        <v>12</v>
      </c>
      <c r="I53" s="11" t="s">
        <v>13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50</v>
      </c>
      <c r="Q53" s="5">
        <v>50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2</v>
      </c>
      <c r="AC53" s="5">
        <v>0</v>
      </c>
      <c r="AD53" s="35">
        <v>218.57000732421875</v>
      </c>
      <c r="AE53" s="5">
        <f t="shared" si="6"/>
        <v>102</v>
      </c>
      <c r="AF53" s="35">
        <f t="shared" si="7"/>
        <v>320.57000732421875</v>
      </c>
      <c r="AG53" s="5">
        <v>0</v>
      </c>
      <c r="AH53" s="5">
        <v>0</v>
      </c>
      <c r="AI53" s="5">
        <v>0</v>
      </c>
      <c r="AJ53" s="5">
        <v>0</v>
      </c>
      <c r="AK53" s="5">
        <v>2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2</v>
      </c>
      <c r="AX53" s="5">
        <v>0</v>
      </c>
      <c r="AY53" s="5">
        <v>0</v>
      </c>
      <c r="AZ53" s="5">
        <v>0</v>
      </c>
      <c r="BA53" s="35">
        <v>140.77999877929687</v>
      </c>
      <c r="BB53" s="5">
        <f t="shared" si="8"/>
        <v>4</v>
      </c>
      <c r="BC53" s="35">
        <f t="shared" si="9"/>
        <v>144.77999877929687</v>
      </c>
      <c r="BD53" s="35">
        <f t="shared" si="10"/>
        <v>144.77999877929687</v>
      </c>
      <c r="BE53" s="35">
        <f t="shared" si="11"/>
        <v>69.829910591550586</v>
      </c>
    </row>
    <row r="54" spans="1:57" ht="60" x14ac:dyDescent="0.25">
      <c r="A54" s="5">
        <v>44</v>
      </c>
      <c r="B54" s="11" t="s">
        <v>16</v>
      </c>
      <c r="C54" s="11">
        <v>2000</v>
      </c>
      <c r="D54" s="11">
        <v>2000</v>
      </c>
      <c r="E54" s="11">
        <v>2000</v>
      </c>
      <c r="F54" s="11" t="s">
        <v>17</v>
      </c>
      <c r="G54" s="11" t="s">
        <v>18</v>
      </c>
      <c r="H54" s="11" t="s">
        <v>19</v>
      </c>
      <c r="I54" s="11" t="s">
        <v>20</v>
      </c>
      <c r="J54" s="5">
        <v>0</v>
      </c>
      <c r="K54" s="5">
        <v>0</v>
      </c>
      <c r="L54" s="5">
        <v>0</v>
      </c>
      <c r="M54" s="5">
        <v>50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2</v>
      </c>
      <c r="AC54" s="5">
        <v>0</v>
      </c>
      <c r="AD54" s="35">
        <v>176.75</v>
      </c>
      <c r="AE54" s="5">
        <f t="shared" si="6"/>
        <v>52</v>
      </c>
      <c r="AF54" s="35">
        <f t="shared" si="7"/>
        <v>228.75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2</v>
      </c>
      <c r="AN54" s="5">
        <v>0</v>
      </c>
      <c r="AO54" s="5">
        <v>0</v>
      </c>
      <c r="AP54" s="5">
        <v>2</v>
      </c>
      <c r="AQ54" s="5">
        <v>0</v>
      </c>
      <c r="AR54" s="5">
        <v>0</v>
      </c>
      <c r="AS54" s="5">
        <v>0</v>
      </c>
      <c r="AT54" s="5">
        <v>0</v>
      </c>
      <c r="AU54" s="5">
        <v>2</v>
      </c>
      <c r="AV54" s="5">
        <v>0</v>
      </c>
      <c r="AW54" s="5">
        <v>0</v>
      </c>
      <c r="AX54" s="5">
        <v>2</v>
      </c>
      <c r="AY54" s="5">
        <v>0</v>
      </c>
      <c r="AZ54" s="5">
        <v>2</v>
      </c>
      <c r="BA54" s="35">
        <v>135.67999267578125</v>
      </c>
      <c r="BB54" s="5">
        <f t="shared" si="8"/>
        <v>10</v>
      </c>
      <c r="BC54" s="35">
        <f t="shared" si="9"/>
        <v>145.67999267578125</v>
      </c>
      <c r="BD54" s="35">
        <f t="shared" si="10"/>
        <v>145.67999267578125</v>
      </c>
      <c r="BE54" s="35">
        <f t="shared" si="11"/>
        <v>70.885621907074778</v>
      </c>
    </row>
    <row r="55" spans="1:57" ht="30" x14ac:dyDescent="0.25">
      <c r="A55" s="5">
        <v>45</v>
      </c>
      <c r="B55" s="11" t="s">
        <v>413</v>
      </c>
      <c r="C55" s="11">
        <v>2002</v>
      </c>
      <c r="D55" s="11">
        <v>2002</v>
      </c>
      <c r="E55" s="11">
        <v>2002</v>
      </c>
      <c r="F55" s="11">
        <v>1</v>
      </c>
      <c r="G55" s="11" t="s">
        <v>48</v>
      </c>
      <c r="H55" s="11" t="s">
        <v>156</v>
      </c>
      <c r="I55" s="11" t="s">
        <v>157</v>
      </c>
      <c r="J55" s="5">
        <v>0</v>
      </c>
      <c r="K55" s="5">
        <v>2</v>
      </c>
      <c r="L55" s="5">
        <v>0</v>
      </c>
      <c r="M55" s="5">
        <v>2</v>
      </c>
      <c r="N55" s="5">
        <v>0</v>
      </c>
      <c r="O55" s="5">
        <v>0</v>
      </c>
      <c r="P55" s="5">
        <v>2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2</v>
      </c>
      <c r="W55" s="5">
        <v>0</v>
      </c>
      <c r="X55" s="5">
        <v>0</v>
      </c>
      <c r="Y55" s="5">
        <v>0</v>
      </c>
      <c r="Z55" s="5">
        <v>0</v>
      </c>
      <c r="AA55" s="5">
        <v>2</v>
      </c>
      <c r="AB55" s="5">
        <v>0</v>
      </c>
      <c r="AC55" s="5">
        <v>0</v>
      </c>
      <c r="AD55" s="35">
        <v>147.32000732421875</v>
      </c>
      <c r="AE55" s="5">
        <f t="shared" si="6"/>
        <v>10</v>
      </c>
      <c r="AF55" s="35">
        <f t="shared" si="7"/>
        <v>157.32000732421875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2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35">
        <v>146.16999816894531</v>
      </c>
      <c r="BB55" s="5">
        <f t="shared" si="8"/>
        <v>2</v>
      </c>
      <c r="BC55" s="35">
        <f t="shared" si="9"/>
        <v>148.16999816894531</v>
      </c>
      <c r="BD55" s="35">
        <f t="shared" si="10"/>
        <v>148.16999816894531</v>
      </c>
      <c r="BE55" s="35">
        <f t="shared" si="11"/>
        <v>73.806449465038497</v>
      </c>
    </row>
    <row r="56" spans="1:57" ht="30" x14ac:dyDescent="0.25">
      <c r="A56" s="5">
        <v>46</v>
      </c>
      <c r="B56" s="11" t="s">
        <v>155</v>
      </c>
      <c r="C56" s="11">
        <v>1999</v>
      </c>
      <c r="D56" s="11">
        <v>1999</v>
      </c>
      <c r="E56" s="11">
        <v>1999</v>
      </c>
      <c r="F56" s="11">
        <v>1</v>
      </c>
      <c r="G56" s="11" t="s">
        <v>55</v>
      </c>
      <c r="H56" s="11" t="s">
        <v>156</v>
      </c>
      <c r="I56" s="11" t="s">
        <v>157</v>
      </c>
      <c r="J56" s="5">
        <v>0</v>
      </c>
      <c r="K56" s="5">
        <v>0</v>
      </c>
      <c r="L56" s="5">
        <v>0</v>
      </c>
      <c r="M56" s="5">
        <v>50</v>
      </c>
      <c r="N56" s="5">
        <v>2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2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2</v>
      </c>
      <c r="AC56" s="5">
        <v>0</v>
      </c>
      <c r="AD56" s="35">
        <v>208.41000366210937</v>
      </c>
      <c r="AE56" s="5">
        <f t="shared" si="6"/>
        <v>56</v>
      </c>
      <c r="AF56" s="35">
        <f t="shared" si="7"/>
        <v>264.41000366210937</v>
      </c>
      <c r="AG56" s="5">
        <v>0</v>
      </c>
      <c r="AH56" s="5">
        <v>0</v>
      </c>
      <c r="AI56" s="5">
        <v>2</v>
      </c>
      <c r="AJ56" s="5">
        <v>0</v>
      </c>
      <c r="AK56" s="5">
        <v>2</v>
      </c>
      <c r="AL56" s="5">
        <v>0</v>
      </c>
      <c r="AM56" s="5">
        <v>2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2</v>
      </c>
      <c r="AT56" s="5">
        <v>0</v>
      </c>
      <c r="AU56" s="5">
        <v>0</v>
      </c>
      <c r="AV56" s="5">
        <v>0</v>
      </c>
      <c r="AW56" s="5">
        <v>2</v>
      </c>
      <c r="AX56" s="5">
        <v>2</v>
      </c>
      <c r="AY56" s="5">
        <v>0</v>
      </c>
      <c r="AZ56" s="5">
        <v>0</v>
      </c>
      <c r="BA56" s="35">
        <v>137.78999328613281</v>
      </c>
      <c r="BB56" s="5">
        <f t="shared" si="8"/>
        <v>12</v>
      </c>
      <c r="BC56" s="35">
        <f t="shared" si="9"/>
        <v>149.78999328613281</v>
      </c>
      <c r="BD56" s="35">
        <f t="shared" si="10"/>
        <v>149.78999328613281</v>
      </c>
      <c r="BE56" s="35">
        <f t="shared" si="11"/>
        <v>75.706736992531148</v>
      </c>
    </row>
    <row r="57" spans="1:57" ht="45" x14ac:dyDescent="0.25">
      <c r="A57" s="5">
        <v>47</v>
      </c>
      <c r="B57" s="11" t="s">
        <v>159</v>
      </c>
      <c r="C57" s="11">
        <v>2000</v>
      </c>
      <c r="D57" s="11">
        <v>2000</v>
      </c>
      <c r="E57" s="11">
        <v>2000</v>
      </c>
      <c r="F57" s="11">
        <v>1</v>
      </c>
      <c r="G57" s="11" t="s">
        <v>115</v>
      </c>
      <c r="H57" s="11" t="s">
        <v>116</v>
      </c>
      <c r="I57" s="11" t="s">
        <v>120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2</v>
      </c>
      <c r="T57" s="5">
        <v>0</v>
      </c>
      <c r="U57" s="5">
        <v>0</v>
      </c>
      <c r="V57" s="5">
        <v>2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2</v>
      </c>
      <c r="AC57" s="5">
        <v>50</v>
      </c>
      <c r="AD57" s="35">
        <v>177.19999694824219</v>
      </c>
      <c r="AE57" s="5">
        <f t="shared" si="6"/>
        <v>56</v>
      </c>
      <c r="AF57" s="35">
        <f t="shared" si="7"/>
        <v>233.19999694824219</v>
      </c>
      <c r="AG57" s="5">
        <v>0</v>
      </c>
      <c r="AH57" s="5">
        <v>0</v>
      </c>
      <c r="AI57" s="5">
        <v>0</v>
      </c>
      <c r="AJ57" s="5">
        <v>0</v>
      </c>
      <c r="AK57" s="5">
        <v>2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2</v>
      </c>
      <c r="AT57" s="5">
        <v>2</v>
      </c>
      <c r="AU57" s="5">
        <v>0</v>
      </c>
      <c r="AV57" s="5">
        <v>0</v>
      </c>
      <c r="AW57" s="5">
        <v>2</v>
      </c>
      <c r="AX57" s="5">
        <v>0</v>
      </c>
      <c r="AY57" s="5">
        <v>0</v>
      </c>
      <c r="AZ57" s="5">
        <v>0</v>
      </c>
      <c r="BA57" s="35">
        <v>144.88999938964844</v>
      </c>
      <c r="BB57" s="5">
        <f t="shared" si="8"/>
        <v>8</v>
      </c>
      <c r="BC57" s="35">
        <f t="shared" si="9"/>
        <v>152.88999938964844</v>
      </c>
      <c r="BD57" s="35">
        <f t="shared" si="10"/>
        <v>152.88999938964844</v>
      </c>
      <c r="BE57" s="35">
        <f t="shared" si="11"/>
        <v>79.343107788443916</v>
      </c>
    </row>
    <row r="58" spans="1:57" ht="90" x14ac:dyDescent="0.25">
      <c r="A58" s="5">
        <v>48</v>
      </c>
      <c r="B58" s="11" t="s">
        <v>470</v>
      </c>
      <c r="C58" s="11">
        <v>2003</v>
      </c>
      <c r="D58" s="11">
        <v>2003</v>
      </c>
      <c r="E58" s="11">
        <v>2003</v>
      </c>
      <c r="F58" s="11">
        <v>1</v>
      </c>
      <c r="G58" s="11" t="s">
        <v>18</v>
      </c>
      <c r="H58" s="11" t="s">
        <v>162</v>
      </c>
      <c r="I58" s="11" t="s">
        <v>163</v>
      </c>
      <c r="J58" s="5">
        <v>0</v>
      </c>
      <c r="K58" s="5">
        <v>2</v>
      </c>
      <c r="L58" s="5">
        <v>0</v>
      </c>
      <c r="M58" s="5">
        <v>50</v>
      </c>
      <c r="N58" s="5">
        <v>0</v>
      </c>
      <c r="O58" s="5">
        <v>0</v>
      </c>
      <c r="P58" s="5">
        <v>2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35">
        <v>175.78999328613281</v>
      </c>
      <c r="AE58" s="5">
        <f t="shared" si="6"/>
        <v>54</v>
      </c>
      <c r="AF58" s="35">
        <f t="shared" si="7"/>
        <v>229.78999328613281</v>
      </c>
      <c r="AG58" s="5">
        <v>0</v>
      </c>
      <c r="AH58" s="5">
        <v>0</v>
      </c>
      <c r="AI58" s="5">
        <v>0</v>
      </c>
      <c r="AJ58" s="5">
        <v>50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2</v>
      </c>
      <c r="AS58" s="5">
        <v>2</v>
      </c>
      <c r="AT58" s="5">
        <v>0</v>
      </c>
      <c r="AU58" s="5">
        <v>0</v>
      </c>
      <c r="AV58" s="5">
        <v>2</v>
      </c>
      <c r="AW58" s="5">
        <v>0</v>
      </c>
      <c r="AX58" s="5">
        <v>0</v>
      </c>
      <c r="AY58" s="5">
        <v>2</v>
      </c>
      <c r="AZ58" s="5">
        <v>0</v>
      </c>
      <c r="BA58" s="35">
        <v>95.129997253417969</v>
      </c>
      <c r="BB58" s="5">
        <f t="shared" si="8"/>
        <v>58</v>
      </c>
      <c r="BC58" s="35">
        <f t="shared" si="9"/>
        <v>153.12999725341797</v>
      </c>
      <c r="BD58" s="35">
        <f t="shared" si="10"/>
        <v>153.12999725341797</v>
      </c>
      <c r="BE58" s="35">
        <f t="shared" si="11"/>
        <v>79.624630209287943</v>
      </c>
    </row>
    <row r="59" spans="1:57" ht="60" x14ac:dyDescent="0.25">
      <c r="A59" s="5">
        <v>49</v>
      </c>
      <c r="B59" s="11" t="s">
        <v>314</v>
      </c>
      <c r="C59" s="11">
        <v>2003</v>
      </c>
      <c r="D59" s="11">
        <v>2003</v>
      </c>
      <c r="E59" s="11">
        <v>2003</v>
      </c>
      <c r="F59" s="11">
        <v>3</v>
      </c>
      <c r="G59" s="11" t="s">
        <v>24</v>
      </c>
      <c r="H59" s="11" t="s">
        <v>123</v>
      </c>
      <c r="I59" s="11" t="s">
        <v>124</v>
      </c>
      <c r="J59" s="5">
        <v>0</v>
      </c>
      <c r="K59" s="5">
        <v>0</v>
      </c>
      <c r="L59" s="5">
        <v>0</v>
      </c>
      <c r="M59" s="5">
        <v>2</v>
      </c>
      <c r="N59" s="5">
        <v>2</v>
      </c>
      <c r="O59" s="5">
        <v>0</v>
      </c>
      <c r="P59" s="5">
        <v>50</v>
      </c>
      <c r="Q59" s="5">
        <v>0</v>
      </c>
      <c r="R59" s="5">
        <v>0</v>
      </c>
      <c r="S59" s="5">
        <v>2</v>
      </c>
      <c r="T59" s="5">
        <v>0</v>
      </c>
      <c r="U59" s="5">
        <v>0</v>
      </c>
      <c r="V59" s="5">
        <v>2</v>
      </c>
      <c r="W59" s="5">
        <v>0</v>
      </c>
      <c r="X59" s="5">
        <v>0</v>
      </c>
      <c r="Y59" s="5">
        <v>2</v>
      </c>
      <c r="Z59" s="5">
        <v>0</v>
      </c>
      <c r="AA59" s="5">
        <v>0</v>
      </c>
      <c r="AB59" s="5">
        <v>2</v>
      </c>
      <c r="AC59" s="5">
        <v>0</v>
      </c>
      <c r="AD59" s="35">
        <v>226.66999816894531</v>
      </c>
      <c r="AE59" s="5">
        <f t="shared" si="6"/>
        <v>62</v>
      </c>
      <c r="AF59" s="35">
        <f t="shared" si="7"/>
        <v>288.66999816894531</v>
      </c>
      <c r="AG59" s="5">
        <v>0</v>
      </c>
      <c r="AH59" s="5">
        <v>0</v>
      </c>
      <c r="AI59" s="5">
        <v>0</v>
      </c>
      <c r="AJ59" s="5">
        <v>2</v>
      </c>
      <c r="AK59" s="5">
        <v>2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35">
        <v>151.32000732421875</v>
      </c>
      <c r="BB59" s="5">
        <f t="shared" si="8"/>
        <v>4</v>
      </c>
      <c r="BC59" s="35">
        <f t="shared" si="9"/>
        <v>155.32000732421875</v>
      </c>
      <c r="BD59" s="35">
        <f t="shared" si="10"/>
        <v>155.32000732421875</v>
      </c>
      <c r="BE59" s="35">
        <f t="shared" si="11"/>
        <v>82.193556978555719</v>
      </c>
    </row>
    <row r="60" spans="1:57" ht="45" x14ac:dyDescent="0.25">
      <c r="A60" s="5">
        <v>50</v>
      </c>
      <c r="B60" s="11" t="s">
        <v>425</v>
      </c>
      <c r="C60" s="11">
        <v>2003</v>
      </c>
      <c r="D60" s="11">
        <v>2003</v>
      </c>
      <c r="E60" s="11">
        <v>2003</v>
      </c>
      <c r="F60" s="11">
        <v>3</v>
      </c>
      <c r="G60" s="11" t="s">
        <v>35</v>
      </c>
      <c r="H60" s="11" t="s">
        <v>107</v>
      </c>
      <c r="I60" s="11" t="s">
        <v>108</v>
      </c>
      <c r="J60" s="5">
        <v>0</v>
      </c>
      <c r="K60" s="5">
        <v>0</v>
      </c>
      <c r="L60" s="5">
        <v>0</v>
      </c>
      <c r="M60" s="5">
        <v>2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50</v>
      </c>
      <c r="T60" s="5">
        <v>0</v>
      </c>
      <c r="U60" s="5">
        <v>0</v>
      </c>
      <c r="V60" s="5">
        <v>2</v>
      </c>
      <c r="W60" s="5">
        <v>0</v>
      </c>
      <c r="X60" s="5">
        <v>0</v>
      </c>
      <c r="Y60" s="5">
        <v>0</v>
      </c>
      <c r="Z60" s="5">
        <v>2</v>
      </c>
      <c r="AA60" s="5">
        <v>0</v>
      </c>
      <c r="AB60" s="5">
        <v>2</v>
      </c>
      <c r="AC60" s="5">
        <v>2</v>
      </c>
      <c r="AD60" s="35">
        <v>155.52000427246094</v>
      </c>
      <c r="AE60" s="5">
        <f t="shared" si="6"/>
        <v>60</v>
      </c>
      <c r="AF60" s="35">
        <f t="shared" si="7"/>
        <v>215.52000427246094</v>
      </c>
      <c r="AG60" s="5">
        <v>0</v>
      </c>
      <c r="AH60" s="5">
        <v>0</v>
      </c>
      <c r="AI60" s="5">
        <v>2</v>
      </c>
      <c r="AJ60" s="5">
        <v>2</v>
      </c>
      <c r="AK60" s="5">
        <v>2</v>
      </c>
      <c r="AL60" s="5">
        <v>0</v>
      </c>
      <c r="AM60" s="5">
        <v>2</v>
      </c>
      <c r="AN60" s="5">
        <v>0</v>
      </c>
      <c r="AO60" s="5">
        <v>0</v>
      </c>
      <c r="AP60" s="5">
        <v>0</v>
      </c>
      <c r="AQ60" s="5">
        <v>0</v>
      </c>
      <c r="AR60" s="5">
        <v>2</v>
      </c>
      <c r="AS60" s="5">
        <v>2</v>
      </c>
      <c r="AT60" s="5">
        <v>0</v>
      </c>
      <c r="AU60" s="5">
        <v>0</v>
      </c>
      <c r="AV60" s="5">
        <v>0</v>
      </c>
      <c r="AW60" s="5">
        <v>2</v>
      </c>
      <c r="AX60" s="5">
        <v>0</v>
      </c>
      <c r="AY60" s="5">
        <v>2</v>
      </c>
      <c r="AZ60" s="5">
        <v>0</v>
      </c>
      <c r="BA60" s="35">
        <v>142.44000244140625</v>
      </c>
      <c r="BB60" s="5">
        <f t="shared" si="8"/>
        <v>16</v>
      </c>
      <c r="BC60" s="35">
        <f t="shared" si="9"/>
        <v>158.44000244140625</v>
      </c>
      <c r="BD60" s="35">
        <f t="shared" si="10"/>
        <v>158.44000244140625</v>
      </c>
      <c r="BE60" s="35">
        <f t="shared" si="11"/>
        <v>85.853375297837246</v>
      </c>
    </row>
    <row r="61" spans="1:57" ht="45" x14ac:dyDescent="0.25">
      <c r="A61" s="5">
        <v>51</v>
      </c>
      <c r="B61" s="11" t="s">
        <v>57</v>
      </c>
      <c r="C61" s="11">
        <v>2000</v>
      </c>
      <c r="D61" s="11">
        <v>2000</v>
      </c>
      <c r="E61" s="11">
        <v>2000</v>
      </c>
      <c r="F61" s="11">
        <v>1</v>
      </c>
      <c r="G61" s="11" t="s">
        <v>58</v>
      </c>
      <c r="H61" s="11" t="s">
        <v>59</v>
      </c>
      <c r="I61" s="11" t="s">
        <v>60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</v>
      </c>
      <c r="Q61" s="5">
        <v>0</v>
      </c>
      <c r="R61" s="5">
        <v>2</v>
      </c>
      <c r="S61" s="5">
        <v>2</v>
      </c>
      <c r="T61" s="5">
        <v>0</v>
      </c>
      <c r="U61" s="5">
        <v>0</v>
      </c>
      <c r="V61" s="5">
        <v>2</v>
      </c>
      <c r="W61" s="5">
        <v>0</v>
      </c>
      <c r="X61" s="5">
        <v>0</v>
      </c>
      <c r="Y61" s="5">
        <v>2</v>
      </c>
      <c r="Z61" s="5">
        <v>0</v>
      </c>
      <c r="AA61" s="5">
        <v>0</v>
      </c>
      <c r="AB61" s="5">
        <v>2</v>
      </c>
      <c r="AC61" s="5">
        <v>0</v>
      </c>
      <c r="AD61" s="35">
        <v>161.44999694824219</v>
      </c>
      <c r="AE61" s="5">
        <f t="shared" si="6"/>
        <v>12</v>
      </c>
      <c r="AF61" s="35">
        <f t="shared" si="7"/>
        <v>173.44999694824219</v>
      </c>
      <c r="AG61" s="5">
        <v>0</v>
      </c>
      <c r="AH61" s="5">
        <v>0</v>
      </c>
      <c r="AI61" s="5">
        <v>2</v>
      </c>
      <c r="AJ61" s="5">
        <v>2</v>
      </c>
      <c r="AK61" s="5">
        <v>2</v>
      </c>
      <c r="AL61" s="5">
        <v>0</v>
      </c>
      <c r="AM61" s="5">
        <v>0</v>
      </c>
      <c r="AN61" s="5">
        <v>2</v>
      </c>
      <c r="AO61" s="5">
        <v>0</v>
      </c>
      <c r="AP61" s="5">
        <v>2</v>
      </c>
      <c r="AQ61" s="5">
        <v>0</v>
      </c>
      <c r="AR61" s="5">
        <v>2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2</v>
      </c>
      <c r="AY61" s="5">
        <v>2</v>
      </c>
      <c r="AZ61" s="5">
        <v>0</v>
      </c>
      <c r="BA61" s="35">
        <v>144.41999816894531</v>
      </c>
      <c r="BB61" s="5">
        <f t="shared" si="8"/>
        <v>16</v>
      </c>
      <c r="BC61" s="35">
        <f t="shared" si="9"/>
        <v>160.41999816894531</v>
      </c>
      <c r="BD61" s="35">
        <f t="shared" si="10"/>
        <v>160.41999816894531</v>
      </c>
      <c r="BE61" s="35">
        <f t="shared" si="11"/>
        <v>88.175950931314148</v>
      </c>
    </row>
    <row r="62" spans="1:57" ht="90" x14ac:dyDescent="0.25">
      <c r="A62" s="5">
        <v>52</v>
      </c>
      <c r="B62" s="11" t="s">
        <v>218</v>
      </c>
      <c r="C62" s="11">
        <v>2002</v>
      </c>
      <c r="D62" s="11">
        <v>2002</v>
      </c>
      <c r="E62" s="11">
        <v>2002</v>
      </c>
      <c r="F62" s="11">
        <v>1</v>
      </c>
      <c r="G62" s="11" t="s">
        <v>11</v>
      </c>
      <c r="H62" s="11" t="s">
        <v>12</v>
      </c>
      <c r="I62" s="11" t="s">
        <v>13</v>
      </c>
      <c r="J62" s="5">
        <v>0</v>
      </c>
      <c r="K62" s="5">
        <v>0</v>
      </c>
      <c r="L62" s="5">
        <v>0</v>
      </c>
      <c r="M62" s="5">
        <v>50</v>
      </c>
      <c r="N62" s="5">
        <v>0</v>
      </c>
      <c r="O62" s="5">
        <v>0</v>
      </c>
      <c r="P62" s="5">
        <v>2</v>
      </c>
      <c r="Q62" s="5">
        <v>0</v>
      </c>
      <c r="R62" s="5">
        <v>0</v>
      </c>
      <c r="S62" s="5">
        <v>50</v>
      </c>
      <c r="T62" s="5">
        <v>50</v>
      </c>
      <c r="U62" s="5">
        <v>2</v>
      </c>
      <c r="V62" s="5">
        <v>2</v>
      </c>
      <c r="W62" s="5">
        <v>0</v>
      </c>
      <c r="X62" s="5">
        <v>0</v>
      </c>
      <c r="Y62" s="5">
        <v>2</v>
      </c>
      <c r="Z62" s="5">
        <v>2</v>
      </c>
      <c r="AA62" s="5">
        <v>0</v>
      </c>
      <c r="AB62" s="5">
        <v>0</v>
      </c>
      <c r="AC62" s="5">
        <v>0</v>
      </c>
      <c r="AD62" s="35">
        <v>185.33999633789062</v>
      </c>
      <c r="AE62" s="5">
        <f t="shared" si="6"/>
        <v>160</v>
      </c>
      <c r="AF62" s="35">
        <f t="shared" si="7"/>
        <v>345.33999633789062</v>
      </c>
      <c r="AG62" s="5">
        <v>0</v>
      </c>
      <c r="AH62" s="5">
        <v>0</v>
      </c>
      <c r="AI62" s="5">
        <v>0</v>
      </c>
      <c r="AJ62" s="5">
        <v>2</v>
      </c>
      <c r="AK62" s="5">
        <v>2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2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35">
        <v>159.02999877929687</v>
      </c>
      <c r="BB62" s="5">
        <f t="shared" si="8"/>
        <v>6</v>
      </c>
      <c r="BC62" s="35">
        <f t="shared" si="9"/>
        <v>165.02999877929687</v>
      </c>
      <c r="BD62" s="35">
        <f t="shared" si="10"/>
        <v>165.02999877929687</v>
      </c>
      <c r="BE62" s="35">
        <f t="shared" si="11"/>
        <v>93.583576280700143</v>
      </c>
    </row>
    <row r="63" spans="1:57" ht="30" x14ac:dyDescent="0.25">
      <c r="A63" s="5">
        <v>53</v>
      </c>
      <c r="B63" s="11" t="s">
        <v>187</v>
      </c>
      <c r="C63" s="11">
        <v>1998</v>
      </c>
      <c r="D63" s="11">
        <v>1998</v>
      </c>
      <c r="E63" s="11">
        <v>1998</v>
      </c>
      <c r="F63" s="11" t="s">
        <v>17</v>
      </c>
      <c r="G63" s="11" t="s">
        <v>48</v>
      </c>
      <c r="H63" s="11" t="s">
        <v>156</v>
      </c>
      <c r="I63" s="11" t="s">
        <v>157</v>
      </c>
      <c r="J63" s="5">
        <v>2</v>
      </c>
      <c r="K63" s="5">
        <v>0</v>
      </c>
      <c r="L63" s="5">
        <v>2</v>
      </c>
      <c r="M63" s="5">
        <v>2</v>
      </c>
      <c r="N63" s="5">
        <v>50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35">
        <v>108.98999786376953</v>
      </c>
      <c r="AE63" s="5">
        <f t="shared" si="6"/>
        <v>56</v>
      </c>
      <c r="AF63" s="35">
        <f t="shared" si="7"/>
        <v>164.98999786376953</v>
      </c>
      <c r="AG63" s="5">
        <v>0</v>
      </c>
      <c r="AH63" s="5">
        <v>0</v>
      </c>
      <c r="AI63" s="5">
        <v>0</v>
      </c>
      <c r="AJ63" s="5">
        <v>2</v>
      </c>
      <c r="AK63" s="5">
        <v>0</v>
      </c>
      <c r="AL63" s="5">
        <v>0</v>
      </c>
      <c r="AM63" s="5">
        <v>0</v>
      </c>
      <c r="AN63" s="5">
        <v>2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2</v>
      </c>
      <c r="AX63" s="5">
        <v>2</v>
      </c>
      <c r="AY63" s="5">
        <v>0</v>
      </c>
      <c r="AZ63" s="5">
        <v>0</v>
      </c>
      <c r="BA63" s="35">
        <v>158.94999694824219</v>
      </c>
      <c r="BB63" s="5">
        <f t="shared" si="8"/>
        <v>8</v>
      </c>
      <c r="BC63" s="35">
        <f t="shared" si="9"/>
        <v>166.94999694824219</v>
      </c>
      <c r="BD63" s="35">
        <f t="shared" si="10"/>
        <v>164.98999786376953</v>
      </c>
      <c r="BE63" s="35">
        <f t="shared" si="11"/>
        <v>93.536654385653407</v>
      </c>
    </row>
    <row r="64" spans="1:57" ht="30" x14ac:dyDescent="0.25">
      <c r="A64" s="5">
        <v>54</v>
      </c>
      <c r="B64" s="11" t="s">
        <v>401</v>
      </c>
      <c r="C64" s="11">
        <v>2000</v>
      </c>
      <c r="D64" s="11">
        <v>2000</v>
      </c>
      <c r="E64" s="11">
        <v>2000</v>
      </c>
      <c r="F64" s="11">
        <v>1</v>
      </c>
      <c r="G64" s="11" t="s">
        <v>322</v>
      </c>
      <c r="H64" s="11" t="s">
        <v>323</v>
      </c>
      <c r="I64" s="11" t="s">
        <v>324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2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35">
        <v>160.3800048828125</v>
      </c>
      <c r="AE64" s="5">
        <f t="shared" si="6"/>
        <v>2</v>
      </c>
      <c r="AF64" s="35">
        <f t="shared" si="7"/>
        <v>162.3800048828125</v>
      </c>
      <c r="AG64" s="5">
        <v>0</v>
      </c>
      <c r="AH64" s="5">
        <v>0</v>
      </c>
      <c r="AI64" s="5">
        <v>0</v>
      </c>
      <c r="AJ64" s="5">
        <v>2</v>
      </c>
      <c r="AK64" s="5">
        <v>2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2</v>
      </c>
      <c r="AY64" s="5">
        <v>0</v>
      </c>
      <c r="AZ64" s="5">
        <v>0</v>
      </c>
      <c r="BA64" s="35">
        <v>161.66999816894531</v>
      </c>
      <c r="BB64" s="5">
        <f t="shared" si="8"/>
        <v>6</v>
      </c>
      <c r="BC64" s="35">
        <f t="shared" si="9"/>
        <v>167.66999816894531</v>
      </c>
      <c r="BD64" s="35">
        <f t="shared" si="10"/>
        <v>162.3800048828125</v>
      </c>
      <c r="BE64" s="35">
        <f t="shared" si="11"/>
        <v>90.475079041422291</v>
      </c>
    </row>
    <row r="65" spans="1:57" ht="45" x14ac:dyDescent="0.25">
      <c r="A65" s="5">
        <v>55</v>
      </c>
      <c r="B65" s="11" t="s">
        <v>42</v>
      </c>
      <c r="C65" s="11">
        <v>2002</v>
      </c>
      <c r="D65" s="11">
        <v>2002</v>
      </c>
      <c r="E65" s="11">
        <v>2002</v>
      </c>
      <c r="F65" s="11">
        <v>2</v>
      </c>
      <c r="G65" s="11" t="s">
        <v>43</v>
      </c>
      <c r="H65" s="11" t="s">
        <v>44</v>
      </c>
      <c r="I65" s="11" t="s">
        <v>45</v>
      </c>
      <c r="J65" s="5">
        <v>0</v>
      </c>
      <c r="K65" s="5">
        <v>0</v>
      </c>
      <c r="L65" s="5">
        <v>2</v>
      </c>
      <c r="M65" s="5">
        <v>2</v>
      </c>
      <c r="N65" s="5">
        <v>50</v>
      </c>
      <c r="O65" s="5">
        <v>0</v>
      </c>
      <c r="P65" s="5">
        <v>0</v>
      </c>
      <c r="Q65" s="5">
        <v>0</v>
      </c>
      <c r="R65" s="5">
        <v>0</v>
      </c>
      <c r="S65" s="5">
        <v>2</v>
      </c>
      <c r="T65" s="5">
        <v>0</v>
      </c>
      <c r="U65" s="5">
        <v>2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2</v>
      </c>
      <c r="AB65" s="5">
        <v>2</v>
      </c>
      <c r="AC65" s="5">
        <v>0</v>
      </c>
      <c r="AD65" s="35">
        <v>231.63999938964844</v>
      </c>
      <c r="AE65" s="5">
        <f t="shared" si="6"/>
        <v>62</v>
      </c>
      <c r="AF65" s="35">
        <f t="shared" si="7"/>
        <v>293.63999938964844</v>
      </c>
      <c r="AG65" s="5">
        <v>0</v>
      </c>
      <c r="AH65" s="5">
        <v>0</v>
      </c>
      <c r="AI65" s="5">
        <v>2</v>
      </c>
      <c r="AJ65" s="5">
        <v>0</v>
      </c>
      <c r="AK65" s="5">
        <v>2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2</v>
      </c>
      <c r="AS65" s="5">
        <v>2</v>
      </c>
      <c r="AT65" s="5">
        <v>0</v>
      </c>
      <c r="AU65" s="5">
        <v>0</v>
      </c>
      <c r="AV65" s="5">
        <v>0</v>
      </c>
      <c r="AW65" s="5">
        <v>2</v>
      </c>
      <c r="AX65" s="5">
        <v>0</v>
      </c>
      <c r="AY65" s="5">
        <v>2</v>
      </c>
      <c r="AZ65" s="5">
        <v>0</v>
      </c>
      <c r="BA65" s="35">
        <v>156.72999572753906</v>
      </c>
      <c r="BB65" s="5">
        <f t="shared" si="8"/>
        <v>12</v>
      </c>
      <c r="BC65" s="35">
        <f t="shared" si="9"/>
        <v>168.72999572753906</v>
      </c>
      <c r="BD65" s="35">
        <f t="shared" si="10"/>
        <v>168.72999572753906</v>
      </c>
      <c r="BE65" s="35">
        <f t="shared" si="11"/>
        <v>97.923748654004754</v>
      </c>
    </row>
    <row r="66" spans="1:57" ht="45" x14ac:dyDescent="0.25">
      <c r="A66" s="5">
        <v>56</v>
      </c>
      <c r="B66" s="11" t="s">
        <v>165</v>
      </c>
      <c r="C66" s="11">
        <v>2002</v>
      </c>
      <c r="D66" s="11">
        <v>2002</v>
      </c>
      <c r="E66" s="11">
        <v>2002</v>
      </c>
      <c r="F66" s="11">
        <v>2</v>
      </c>
      <c r="G66" s="11" t="s">
        <v>115</v>
      </c>
      <c r="H66" s="11" t="s">
        <v>116</v>
      </c>
      <c r="I66" s="11" t="s">
        <v>120</v>
      </c>
      <c r="J66" s="5">
        <v>0</v>
      </c>
      <c r="K66" s="5">
        <v>0</v>
      </c>
      <c r="L66" s="5">
        <v>0</v>
      </c>
      <c r="M66" s="5">
        <v>0</v>
      </c>
      <c r="N66" s="5">
        <v>50</v>
      </c>
      <c r="O66" s="5">
        <v>50</v>
      </c>
      <c r="P66" s="5">
        <v>2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2</v>
      </c>
      <c r="AC66" s="5">
        <v>2</v>
      </c>
      <c r="AD66" s="35">
        <v>230.38999938964844</v>
      </c>
      <c r="AE66" s="5">
        <f t="shared" si="6"/>
        <v>106</v>
      </c>
      <c r="AF66" s="35">
        <f t="shared" si="7"/>
        <v>336.38999938964844</v>
      </c>
      <c r="AG66" s="5">
        <v>0</v>
      </c>
      <c r="AH66" s="5">
        <v>0</v>
      </c>
      <c r="AI66" s="5">
        <v>0</v>
      </c>
      <c r="AJ66" s="5">
        <v>2</v>
      </c>
      <c r="AK66" s="5">
        <v>0</v>
      </c>
      <c r="AL66" s="5">
        <v>0</v>
      </c>
      <c r="AM66" s="5">
        <v>0</v>
      </c>
      <c r="AN66" s="5">
        <v>2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2</v>
      </c>
      <c r="AW66" s="5">
        <v>2</v>
      </c>
      <c r="AX66" s="5">
        <v>2</v>
      </c>
      <c r="AY66" s="5">
        <v>0</v>
      </c>
      <c r="AZ66" s="5">
        <v>0</v>
      </c>
      <c r="BA66" s="35">
        <v>159.08999633789062</v>
      </c>
      <c r="BB66" s="5">
        <f t="shared" si="8"/>
        <v>10</v>
      </c>
      <c r="BC66" s="35">
        <f t="shared" si="9"/>
        <v>169.08999633789062</v>
      </c>
      <c r="BD66" s="35">
        <f t="shared" si="10"/>
        <v>169.08999633789062</v>
      </c>
      <c r="BE66" s="35">
        <f t="shared" si="11"/>
        <v>98.346036759989005</v>
      </c>
    </row>
    <row r="67" spans="1:57" ht="30" x14ac:dyDescent="0.25">
      <c r="A67" s="5">
        <v>57</v>
      </c>
      <c r="B67" s="11" t="s">
        <v>145</v>
      </c>
      <c r="C67" s="11">
        <v>2002</v>
      </c>
      <c r="D67" s="11">
        <v>2002</v>
      </c>
      <c r="E67" s="11">
        <v>2002</v>
      </c>
      <c r="F67" s="11">
        <v>2</v>
      </c>
      <c r="G67" s="11" t="s">
        <v>55</v>
      </c>
      <c r="H67" s="11" t="s">
        <v>49</v>
      </c>
      <c r="I67" s="11" t="s">
        <v>50</v>
      </c>
      <c r="J67" s="5">
        <v>0</v>
      </c>
      <c r="K67" s="5">
        <v>0</v>
      </c>
      <c r="L67" s="5">
        <v>2</v>
      </c>
      <c r="M67" s="5">
        <v>2</v>
      </c>
      <c r="N67" s="5">
        <v>50</v>
      </c>
      <c r="O67" s="5">
        <v>0</v>
      </c>
      <c r="P67" s="5">
        <v>0</v>
      </c>
      <c r="Q67" s="5">
        <v>0</v>
      </c>
      <c r="R67" s="5">
        <v>0</v>
      </c>
      <c r="S67" s="5">
        <v>50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35">
        <v>167.14999389648437</v>
      </c>
      <c r="AE67" s="5">
        <f t="shared" si="6"/>
        <v>104</v>
      </c>
      <c r="AF67" s="35">
        <f t="shared" si="7"/>
        <v>271.14999389648438</v>
      </c>
      <c r="AG67" s="5">
        <v>0</v>
      </c>
      <c r="AH67" s="5">
        <v>0</v>
      </c>
      <c r="AI67" s="5">
        <v>2</v>
      </c>
      <c r="AJ67" s="5">
        <v>0</v>
      </c>
      <c r="AK67" s="5">
        <v>0</v>
      </c>
      <c r="AL67" s="5">
        <v>0</v>
      </c>
      <c r="AM67" s="5">
        <v>0</v>
      </c>
      <c r="AN67" s="5">
        <v>2</v>
      </c>
      <c r="AO67" s="5">
        <v>0</v>
      </c>
      <c r="AP67" s="5">
        <v>0</v>
      </c>
      <c r="AQ67" s="5">
        <v>0</v>
      </c>
      <c r="AR67" s="5">
        <v>0</v>
      </c>
      <c r="AS67" s="5">
        <v>2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2</v>
      </c>
      <c r="BA67" s="35">
        <v>161.10000610351562</v>
      </c>
      <c r="BB67" s="5">
        <f t="shared" si="8"/>
        <v>8</v>
      </c>
      <c r="BC67" s="35">
        <f t="shared" si="9"/>
        <v>169.10000610351562</v>
      </c>
      <c r="BD67" s="35">
        <f t="shared" si="10"/>
        <v>169.10000610351562</v>
      </c>
      <c r="BE67" s="35">
        <f t="shared" si="11"/>
        <v>98.357778420546182</v>
      </c>
    </row>
    <row r="68" spans="1:57" ht="75" x14ac:dyDescent="0.25">
      <c r="A68" s="5">
        <v>58</v>
      </c>
      <c r="B68" s="11" t="s">
        <v>28</v>
      </c>
      <c r="C68" s="11">
        <v>2002</v>
      </c>
      <c r="D68" s="11">
        <v>2002</v>
      </c>
      <c r="E68" s="11">
        <v>2002</v>
      </c>
      <c r="F68" s="11">
        <v>2</v>
      </c>
      <c r="G68" s="11" t="s">
        <v>29</v>
      </c>
      <c r="H68" s="11" t="s">
        <v>30</v>
      </c>
      <c r="I68" s="11" t="s">
        <v>31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2</v>
      </c>
      <c r="R68" s="5">
        <v>0</v>
      </c>
      <c r="S68" s="5">
        <v>0</v>
      </c>
      <c r="T68" s="5">
        <v>0</v>
      </c>
      <c r="U68" s="5">
        <v>0</v>
      </c>
      <c r="V68" s="5">
        <v>2</v>
      </c>
      <c r="W68" s="5">
        <v>0</v>
      </c>
      <c r="X68" s="5">
        <v>0</v>
      </c>
      <c r="Y68" s="5">
        <v>0</v>
      </c>
      <c r="Z68" s="5">
        <v>2</v>
      </c>
      <c r="AA68" s="5">
        <v>0</v>
      </c>
      <c r="AB68" s="5">
        <v>0</v>
      </c>
      <c r="AC68" s="5">
        <v>0</v>
      </c>
      <c r="AD68" s="35">
        <v>161.75999450683594</v>
      </c>
      <c r="AE68" s="5">
        <f t="shared" si="6"/>
        <v>6</v>
      </c>
      <c r="AF68" s="35">
        <f t="shared" si="7"/>
        <v>167.75999450683594</v>
      </c>
      <c r="AG68" s="5">
        <v>0</v>
      </c>
      <c r="AH68" s="5">
        <v>0</v>
      </c>
      <c r="AI68" s="5">
        <v>0</v>
      </c>
      <c r="AJ68" s="5">
        <v>0</v>
      </c>
      <c r="AK68" s="5">
        <v>2</v>
      </c>
      <c r="AL68" s="5">
        <v>0</v>
      </c>
      <c r="AM68" s="5">
        <v>0</v>
      </c>
      <c r="AN68" s="5">
        <v>2</v>
      </c>
      <c r="AO68" s="5">
        <v>0</v>
      </c>
      <c r="AP68" s="5">
        <v>2</v>
      </c>
      <c r="AQ68" s="5">
        <v>2</v>
      </c>
      <c r="AR68" s="5">
        <v>2</v>
      </c>
      <c r="AS68" s="5">
        <v>2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2</v>
      </c>
      <c r="AZ68" s="5">
        <v>0</v>
      </c>
      <c r="BA68" s="35">
        <v>156.42999267578125</v>
      </c>
      <c r="BB68" s="5">
        <f t="shared" si="8"/>
        <v>14</v>
      </c>
      <c r="BC68" s="35">
        <f t="shared" si="9"/>
        <v>170.42999267578125</v>
      </c>
      <c r="BD68" s="35">
        <f t="shared" si="10"/>
        <v>167.75999450683594</v>
      </c>
      <c r="BE68" s="35">
        <f t="shared" si="11"/>
        <v>96.785917310071483</v>
      </c>
    </row>
    <row r="69" spans="1:57" ht="45" x14ac:dyDescent="0.25">
      <c r="A69" s="5">
        <v>59</v>
      </c>
      <c r="B69" s="11" t="s">
        <v>393</v>
      </c>
      <c r="C69" s="11">
        <v>2002</v>
      </c>
      <c r="D69" s="11">
        <v>2002</v>
      </c>
      <c r="E69" s="11">
        <v>2002</v>
      </c>
      <c r="F69" s="11">
        <v>1</v>
      </c>
      <c r="G69" s="11" t="s">
        <v>100</v>
      </c>
      <c r="H69" s="11" t="s">
        <v>101</v>
      </c>
      <c r="I69" s="11" t="s">
        <v>382</v>
      </c>
      <c r="J69" s="5">
        <v>0</v>
      </c>
      <c r="K69" s="5">
        <v>2</v>
      </c>
      <c r="L69" s="5">
        <v>0</v>
      </c>
      <c r="M69" s="5">
        <v>50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35">
        <v>123.73999786376953</v>
      </c>
      <c r="AE69" s="5">
        <f t="shared" si="6"/>
        <v>52</v>
      </c>
      <c r="AF69" s="35">
        <f t="shared" si="7"/>
        <v>175.73999786376953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2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50</v>
      </c>
      <c r="AY69" s="5">
        <v>2</v>
      </c>
      <c r="AZ69" s="5">
        <v>0</v>
      </c>
      <c r="BA69" s="35">
        <v>117.87999725341797</v>
      </c>
      <c r="BB69" s="5">
        <f t="shared" si="8"/>
        <v>54</v>
      </c>
      <c r="BC69" s="35">
        <f t="shared" si="9"/>
        <v>171.87999725341797</v>
      </c>
      <c r="BD69" s="35">
        <f t="shared" si="10"/>
        <v>171.87999725341797</v>
      </c>
      <c r="BE69" s="35">
        <f t="shared" si="11"/>
        <v>101.61876510664865</v>
      </c>
    </row>
    <row r="70" spans="1:57" ht="45" x14ac:dyDescent="0.25">
      <c r="A70" s="5">
        <v>60</v>
      </c>
      <c r="B70" s="11" t="s">
        <v>153</v>
      </c>
      <c r="C70" s="11">
        <v>2001</v>
      </c>
      <c r="D70" s="11">
        <v>2001</v>
      </c>
      <c r="E70" s="11">
        <v>2001</v>
      </c>
      <c r="F70" s="11">
        <v>3</v>
      </c>
      <c r="G70" s="11" t="s">
        <v>35</v>
      </c>
      <c r="H70" s="11" t="s">
        <v>36</v>
      </c>
      <c r="I70" s="11" t="s">
        <v>108</v>
      </c>
      <c r="J70" s="5">
        <v>0</v>
      </c>
      <c r="K70" s="5">
        <v>0</v>
      </c>
      <c r="L70" s="5">
        <v>0</v>
      </c>
      <c r="M70" s="5">
        <v>2</v>
      </c>
      <c r="N70" s="5">
        <v>2</v>
      </c>
      <c r="O70" s="5">
        <v>0</v>
      </c>
      <c r="P70" s="5">
        <v>2</v>
      </c>
      <c r="Q70" s="5">
        <v>0</v>
      </c>
      <c r="R70" s="5">
        <v>0</v>
      </c>
      <c r="S70" s="5">
        <v>50</v>
      </c>
      <c r="T70" s="5">
        <v>0</v>
      </c>
      <c r="U70" s="5">
        <v>0</v>
      </c>
      <c r="V70" s="5">
        <v>2</v>
      </c>
      <c r="W70" s="5">
        <v>0</v>
      </c>
      <c r="X70" s="5">
        <v>0</v>
      </c>
      <c r="Y70" s="5">
        <v>0</v>
      </c>
      <c r="Z70" s="5">
        <v>2</v>
      </c>
      <c r="AA70" s="5">
        <v>0</v>
      </c>
      <c r="AB70" s="5">
        <v>2</v>
      </c>
      <c r="AC70" s="5">
        <v>0</v>
      </c>
      <c r="AD70" s="35">
        <v>153.00999450683594</v>
      </c>
      <c r="AE70" s="5">
        <f t="shared" si="6"/>
        <v>62</v>
      </c>
      <c r="AF70" s="35">
        <f t="shared" si="7"/>
        <v>215.00999450683594</v>
      </c>
      <c r="AG70" s="5">
        <v>0</v>
      </c>
      <c r="AH70" s="5">
        <v>0</v>
      </c>
      <c r="AI70" s="5">
        <v>0</v>
      </c>
      <c r="AJ70" s="5">
        <v>0</v>
      </c>
      <c r="AK70" s="5">
        <v>2</v>
      </c>
      <c r="AL70" s="5">
        <v>0</v>
      </c>
      <c r="AM70" s="5">
        <v>0</v>
      </c>
      <c r="AN70" s="5">
        <v>2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2</v>
      </c>
      <c r="AU70" s="5">
        <v>0</v>
      </c>
      <c r="AV70" s="5">
        <v>2</v>
      </c>
      <c r="AW70" s="5">
        <v>2</v>
      </c>
      <c r="AX70" s="5">
        <v>0</v>
      </c>
      <c r="AY70" s="5">
        <v>2</v>
      </c>
      <c r="AZ70" s="5">
        <v>0</v>
      </c>
      <c r="BA70" s="35">
        <v>160.97999572753906</v>
      </c>
      <c r="BB70" s="5">
        <f t="shared" si="8"/>
        <v>12</v>
      </c>
      <c r="BC70" s="35">
        <f t="shared" si="9"/>
        <v>172.97999572753906</v>
      </c>
      <c r="BD70" s="35">
        <f t="shared" si="10"/>
        <v>172.97999572753906</v>
      </c>
      <c r="BE70" s="35">
        <f t="shared" si="11"/>
        <v>102.90908589740653</v>
      </c>
    </row>
    <row r="71" spans="1:57" ht="45" x14ac:dyDescent="0.25">
      <c r="A71" s="5">
        <v>61</v>
      </c>
      <c r="B71" s="11" t="s">
        <v>211</v>
      </c>
      <c r="C71" s="11">
        <v>2000</v>
      </c>
      <c r="D71" s="11">
        <v>2000</v>
      </c>
      <c r="E71" s="11">
        <v>2000</v>
      </c>
      <c r="F71" s="11">
        <v>2</v>
      </c>
      <c r="G71" s="11" t="s">
        <v>212</v>
      </c>
      <c r="H71" s="11" t="s">
        <v>213</v>
      </c>
      <c r="I71" s="11" t="s">
        <v>214</v>
      </c>
      <c r="J71" s="5">
        <v>0</v>
      </c>
      <c r="K71" s="5">
        <v>0</v>
      </c>
      <c r="L71" s="5">
        <v>0</v>
      </c>
      <c r="M71" s="5">
        <v>2</v>
      </c>
      <c r="N71" s="5">
        <v>2</v>
      </c>
      <c r="O71" s="5">
        <v>0</v>
      </c>
      <c r="P71" s="5">
        <v>2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2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2</v>
      </c>
      <c r="AC71" s="5">
        <v>50</v>
      </c>
      <c r="AD71" s="35">
        <v>171.00999450683594</v>
      </c>
      <c r="AE71" s="5">
        <f t="shared" si="6"/>
        <v>60</v>
      </c>
      <c r="AF71" s="35">
        <f t="shared" si="7"/>
        <v>231.00999450683594</v>
      </c>
      <c r="AG71" s="5">
        <v>0</v>
      </c>
      <c r="AH71" s="5">
        <v>0</v>
      </c>
      <c r="AI71" s="5">
        <v>0</v>
      </c>
      <c r="AJ71" s="5">
        <v>2</v>
      </c>
      <c r="AK71" s="5">
        <v>2</v>
      </c>
      <c r="AL71" s="5">
        <v>0</v>
      </c>
      <c r="AM71" s="5">
        <v>2</v>
      </c>
      <c r="AN71" s="5">
        <v>2</v>
      </c>
      <c r="AO71" s="5">
        <v>0</v>
      </c>
      <c r="AP71" s="5">
        <v>0</v>
      </c>
      <c r="AQ71" s="5">
        <v>0</v>
      </c>
      <c r="AR71" s="5">
        <v>0</v>
      </c>
      <c r="AS71" s="5">
        <v>2</v>
      </c>
      <c r="AT71" s="5">
        <v>0</v>
      </c>
      <c r="AU71" s="5">
        <v>0</v>
      </c>
      <c r="AV71" s="5">
        <v>2</v>
      </c>
      <c r="AW71" s="5">
        <v>0</v>
      </c>
      <c r="AX71" s="5">
        <v>0</v>
      </c>
      <c r="AY71" s="5">
        <v>0</v>
      </c>
      <c r="AZ71" s="5">
        <v>0</v>
      </c>
      <c r="BA71" s="35">
        <v>161.21000671386719</v>
      </c>
      <c r="BB71" s="5">
        <f t="shared" si="8"/>
        <v>12</v>
      </c>
      <c r="BC71" s="35">
        <f t="shared" si="9"/>
        <v>173.21000671386719</v>
      </c>
      <c r="BD71" s="35">
        <f t="shared" si="10"/>
        <v>173.21000671386719</v>
      </c>
      <c r="BE71" s="35">
        <f t="shared" si="11"/>
        <v>103.17889350600255</v>
      </c>
    </row>
    <row r="72" spans="1:57" ht="45" x14ac:dyDescent="0.25">
      <c r="A72" s="5">
        <v>62</v>
      </c>
      <c r="B72" s="11" t="s">
        <v>466</v>
      </c>
      <c r="C72" s="11">
        <v>2003</v>
      </c>
      <c r="D72" s="11">
        <v>2003</v>
      </c>
      <c r="E72" s="11">
        <v>2003</v>
      </c>
      <c r="F72" s="11">
        <v>1</v>
      </c>
      <c r="G72" s="11" t="s">
        <v>71</v>
      </c>
      <c r="H72" s="11" t="s">
        <v>72</v>
      </c>
      <c r="I72" s="11" t="s">
        <v>378</v>
      </c>
      <c r="J72" s="5">
        <v>0</v>
      </c>
      <c r="K72" s="5">
        <v>0</v>
      </c>
      <c r="L72" s="5">
        <v>0</v>
      </c>
      <c r="M72" s="5">
        <v>2</v>
      </c>
      <c r="N72" s="5">
        <v>50</v>
      </c>
      <c r="O72" s="5">
        <v>50</v>
      </c>
      <c r="P72" s="5">
        <v>50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2</v>
      </c>
      <c r="W72" s="5">
        <v>0</v>
      </c>
      <c r="X72" s="5">
        <v>0</v>
      </c>
      <c r="Y72" s="5">
        <v>0</v>
      </c>
      <c r="Z72" s="5">
        <v>0</v>
      </c>
      <c r="AA72" s="5">
        <v>2</v>
      </c>
      <c r="AB72" s="5">
        <v>2</v>
      </c>
      <c r="AC72" s="5">
        <v>0</v>
      </c>
      <c r="AD72" s="35">
        <v>174.10000610351562</v>
      </c>
      <c r="AE72" s="5">
        <f t="shared" si="6"/>
        <v>158</v>
      </c>
      <c r="AF72" s="35">
        <f t="shared" si="7"/>
        <v>332.10000610351562</v>
      </c>
      <c r="AG72" s="5">
        <v>0</v>
      </c>
      <c r="AH72" s="5">
        <v>0</v>
      </c>
      <c r="AI72" s="5">
        <v>2</v>
      </c>
      <c r="AJ72" s="5">
        <v>2</v>
      </c>
      <c r="AK72" s="5">
        <v>0</v>
      </c>
      <c r="AL72" s="5">
        <v>0</v>
      </c>
      <c r="AM72" s="5">
        <v>2</v>
      </c>
      <c r="AN72" s="5">
        <v>2</v>
      </c>
      <c r="AO72" s="5">
        <v>0</v>
      </c>
      <c r="AP72" s="5">
        <v>0</v>
      </c>
      <c r="AQ72" s="5">
        <v>0</v>
      </c>
      <c r="AR72" s="5">
        <v>0</v>
      </c>
      <c r="AS72" s="5">
        <v>2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35">
        <v>170.58999633789063</v>
      </c>
      <c r="BB72" s="5">
        <f t="shared" si="8"/>
        <v>10</v>
      </c>
      <c r="BC72" s="35">
        <f t="shared" si="9"/>
        <v>180.58999633789063</v>
      </c>
      <c r="BD72" s="35">
        <f t="shared" si="10"/>
        <v>180.58999633789063</v>
      </c>
      <c r="BE72" s="35">
        <f t="shared" si="11"/>
        <v>111.83577283037023</v>
      </c>
    </row>
    <row r="73" spans="1:57" ht="45" x14ac:dyDescent="0.25">
      <c r="A73" s="5">
        <v>63</v>
      </c>
      <c r="B73" s="11" t="s">
        <v>70</v>
      </c>
      <c r="C73" s="11">
        <v>2001</v>
      </c>
      <c r="D73" s="11">
        <v>2001</v>
      </c>
      <c r="E73" s="11">
        <v>2001</v>
      </c>
      <c r="F73" s="11">
        <v>1</v>
      </c>
      <c r="G73" s="11" t="s">
        <v>71</v>
      </c>
      <c r="H73" s="11" t="s">
        <v>72</v>
      </c>
      <c r="I73" s="11" t="s">
        <v>73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2</v>
      </c>
      <c r="W73" s="5">
        <v>0</v>
      </c>
      <c r="X73" s="5">
        <v>50</v>
      </c>
      <c r="Y73" s="5">
        <v>0</v>
      </c>
      <c r="Z73" s="5">
        <v>50</v>
      </c>
      <c r="AA73" s="5">
        <v>0</v>
      </c>
      <c r="AB73" s="5">
        <v>50</v>
      </c>
      <c r="AC73" s="5">
        <v>2</v>
      </c>
      <c r="AD73" s="35">
        <v>119.20999908447266</v>
      </c>
      <c r="AE73" s="5">
        <f t="shared" si="6"/>
        <v>154</v>
      </c>
      <c r="AF73" s="35">
        <f t="shared" si="7"/>
        <v>273.20999908447266</v>
      </c>
      <c r="AG73" s="5">
        <v>0</v>
      </c>
      <c r="AH73" s="5">
        <v>0</v>
      </c>
      <c r="AI73" s="5">
        <v>2</v>
      </c>
      <c r="AJ73" s="5">
        <v>50</v>
      </c>
      <c r="AK73" s="5">
        <v>2</v>
      </c>
      <c r="AL73" s="5">
        <v>2</v>
      </c>
      <c r="AM73" s="5">
        <v>0</v>
      </c>
      <c r="AN73" s="5">
        <v>2</v>
      </c>
      <c r="AO73" s="5">
        <v>0</v>
      </c>
      <c r="AP73" s="5">
        <v>0</v>
      </c>
      <c r="AQ73" s="5">
        <v>2</v>
      </c>
      <c r="AR73" s="5">
        <v>0</v>
      </c>
      <c r="AS73" s="5">
        <v>2</v>
      </c>
      <c r="AT73" s="5">
        <v>0</v>
      </c>
      <c r="AU73" s="5">
        <v>0</v>
      </c>
      <c r="AV73" s="5">
        <v>2</v>
      </c>
      <c r="AW73" s="5">
        <v>0</v>
      </c>
      <c r="AX73" s="5">
        <v>2</v>
      </c>
      <c r="AY73" s="5">
        <v>0</v>
      </c>
      <c r="AZ73" s="5">
        <v>2</v>
      </c>
      <c r="BA73" s="35">
        <v>116.5</v>
      </c>
      <c r="BB73" s="5">
        <f t="shared" si="8"/>
        <v>68</v>
      </c>
      <c r="BC73" s="35">
        <f t="shared" si="9"/>
        <v>184.5</v>
      </c>
      <c r="BD73" s="35">
        <f t="shared" si="10"/>
        <v>184.5</v>
      </c>
      <c r="BE73" s="35">
        <f t="shared" si="11"/>
        <v>116.42228739002934</v>
      </c>
    </row>
    <row r="74" spans="1:57" ht="30" x14ac:dyDescent="0.25">
      <c r="A74" s="5">
        <v>64</v>
      </c>
      <c r="B74" s="11" t="s">
        <v>54</v>
      </c>
      <c r="C74" s="11">
        <v>2002</v>
      </c>
      <c r="D74" s="11">
        <v>2002</v>
      </c>
      <c r="E74" s="11">
        <v>2002</v>
      </c>
      <c r="F74" s="11">
        <v>2</v>
      </c>
      <c r="G74" s="11" t="s">
        <v>55</v>
      </c>
      <c r="H74" s="11" t="s">
        <v>49</v>
      </c>
      <c r="I74" s="11" t="s">
        <v>50</v>
      </c>
      <c r="J74" s="5">
        <v>0</v>
      </c>
      <c r="K74" s="5">
        <v>0</v>
      </c>
      <c r="L74" s="5">
        <v>50</v>
      </c>
      <c r="M74" s="5">
        <v>2</v>
      </c>
      <c r="N74" s="5">
        <v>2</v>
      </c>
      <c r="O74" s="5">
        <v>50</v>
      </c>
      <c r="P74" s="5">
        <v>2</v>
      </c>
      <c r="Q74" s="5">
        <v>2</v>
      </c>
      <c r="R74" s="5">
        <v>0</v>
      </c>
      <c r="S74" s="5">
        <v>2</v>
      </c>
      <c r="T74" s="5">
        <v>2</v>
      </c>
      <c r="U74" s="5">
        <v>0</v>
      </c>
      <c r="V74" s="5">
        <v>50</v>
      </c>
      <c r="W74" s="5">
        <v>0</v>
      </c>
      <c r="X74" s="5">
        <v>0</v>
      </c>
      <c r="Y74" s="5">
        <v>50</v>
      </c>
      <c r="Z74" s="5">
        <v>0</v>
      </c>
      <c r="AA74" s="5">
        <v>0</v>
      </c>
      <c r="AB74" s="5">
        <v>50</v>
      </c>
      <c r="AC74" s="5">
        <v>0</v>
      </c>
      <c r="AD74" s="35">
        <v>225.1300048828125</v>
      </c>
      <c r="AE74" s="5">
        <f t="shared" ref="AE74:AE91" si="12">SUM(J74:AC74)</f>
        <v>262</v>
      </c>
      <c r="AF74" s="35">
        <f t="shared" ref="AF74:AF105" si="13">AD74+AE74</f>
        <v>487.1300048828125</v>
      </c>
      <c r="AG74" s="5">
        <v>2</v>
      </c>
      <c r="AH74" s="5">
        <v>0</v>
      </c>
      <c r="AI74" s="5">
        <v>0</v>
      </c>
      <c r="AJ74" s="5">
        <v>2</v>
      </c>
      <c r="AK74" s="5">
        <v>2</v>
      </c>
      <c r="AL74" s="5">
        <v>0</v>
      </c>
      <c r="AM74" s="5">
        <v>0</v>
      </c>
      <c r="AN74" s="5">
        <v>2</v>
      </c>
      <c r="AO74" s="5">
        <v>0</v>
      </c>
      <c r="AP74" s="5">
        <v>0</v>
      </c>
      <c r="AQ74" s="5">
        <v>0</v>
      </c>
      <c r="AR74" s="5">
        <v>0</v>
      </c>
      <c r="AS74" s="5">
        <v>0</v>
      </c>
      <c r="AT74" s="5">
        <v>0</v>
      </c>
      <c r="AU74" s="5">
        <v>0</v>
      </c>
      <c r="AV74" s="5">
        <v>2</v>
      </c>
      <c r="AW74" s="5">
        <v>0</v>
      </c>
      <c r="AX74" s="5">
        <v>2</v>
      </c>
      <c r="AY74" s="5">
        <v>0</v>
      </c>
      <c r="AZ74" s="5">
        <v>0</v>
      </c>
      <c r="BA74" s="35">
        <v>174.53999328613281</v>
      </c>
      <c r="BB74" s="5">
        <f t="shared" ref="BB74:BB91" si="14">SUM(AG74:AZ74)</f>
        <v>12</v>
      </c>
      <c r="BC74" s="35">
        <f t="shared" ref="BC74:BC105" si="15">BA74+BB74</f>
        <v>186.53999328613281</v>
      </c>
      <c r="BD74" s="35">
        <f t="shared" ref="BD74:BD105" si="16">MIN(BC74,AF74)</f>
        <v>186.53999328613281</v>
      </c>
      <c r="BE74" s="35">
        <f t="shared" ref="BE74:BE105" si="17">IF( AND(ISNUMBER(BD$10),ISNUMBER(BD74)),(BD74-BD$10)/BD$10*100,"")</f>
        <v>118.81524139135813</v>
      </c>
    </row>
    <row r="75" spans="1:57" ht="45" x14ac:dyDescent="0.25">
      <c r="A75" s="5">
        <v>65</v>
      </c>
      <c r="B75" s="11" t="s">
        <v>441</v>
      </c>
      <c r="C75" s="11">
        <v>2002</v>
      </c>
      <c r="D75" s="11">
        <v>2002</v>
      </c>
      <c r="E75" s="11">
        <v>2002</v>
      </c>
      <c r="F75" s="11">
        <v>2</v>
      </c>
      <c r="G75" s="11" t="s">
        <v>115</v>
      </c>
      <c r="H75" s="11" t="s">
        <v>116</v>
      </c>
      <c r="I75" s="11" t="s">
        <v>120</v>
      </c>
      <c r="J75" s="5">
        <v>0</v>
      </c>
      <c r="K75" s="5">
        <v>0</v>
      </c>
      <c r="L75" s="5">
        <v>0</v>
      </c>
      <c r="M75" s="5">
        <v>2</v>
      </c>
      <c r="N75" s="5">
        <v>2</v>
      </c>
      <c r="O75" s="5">
        <v>0</v>
      </c>
      <c r="P75" s="5">
        <v>0</v>
      </c>
      <c r="Q75" s="5">
        <v>0</v>
      </c>
      <c r="R75" s="5">
        <v>0</v>
      </c>
      <c r="S75" s="5">
        <v>2</v>
      </c>
      <c r="T75" s="5">
        <v>0</v>
      </c>
      <c r="U75" s="5">
        <v>0</v>
      </c>
      <c r="V75" s="5">
        <v>2</v>
      </c>
      <c r="W75" s="5">
        <v>0</v>
      </c>
      <c r="X75" s="5">
        <v>2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35">
        <v>187.49000549316406</v>
      </c>
      <c r="AE75" s="5">
        <f t="shared" si="12"/>
        <v>10</v>
      </c>
      <c r="AF75" s="35">
        <f t="shared" si="13"/>
        <v>197.49000549316406</v>
      </c>
      <c r="AG75" s="5">
        <v>0</v>
      </c>
      <c r="AH75" s="5">
        <v>0</v>
      </c>
      <c r="AI75" s="5">
        <v>2</v>
      </c>
      <c r="AJ75" s="5">
        <v>2</v>
      </c>
      <c r="AK75" s="5">
        <v>2</v>
      </c>
      <c r="AL75" s="5">
        <v>0</v>
      </c>
      <c r="AM75" s="5">
        <v>2</v>
      </c>
      <c r="AN75" s="5">
        <v>2</v>
      </c>
      <c r="AO75" s="5">
        <v>0</v>
      </c>
      <c r="AP75" s="5">
        <v>2</v>
      </c>
      <c r="AQ75" s="5">
        <v>0</v>
      </c>
      <c r="AR75" s="5">
        <v>0</v>
      </c>
      <c r="AS75" s="5">
        <v>0</v>
      </c>
      <c r="AT75" s="5">
        <v>2</v>
      </c>
      <c r="AU75" s="5">
        <v>2</v>
      </c>
      <c r="AV75" s="5">
        <v>0</v>
      </c>
      <c r="AW75" s="5">
        <v>2</v>
      </c>
      <c r="AX75" s="5">
        <v>0</v>
      </c>
      <c r="AY75" s="5">
        <v>0</v>
      </c>
      <c r="AZ75" s="5">
        <v>0</v>
      </c>
      <c r="BA75" s="35">
        <v>168.83999633789062</v>
      </c>
      <c r="BB75" s="5">
        <f t="shared" si="14"/>
        <v>18</v>
      </c>
      <c r="BC75" s="35">
        <f t="shared" si="15"/>
        <v>186.83999633789062</v>
      </c>
      <c r="BD75" s="35">
        <f t="shared" si="16"/>
        <v>186.83999633789062</v>
      </c>
      <c r="BE75" s="35">
        <f t="shared" si="17"/>
        <v>119.16715112949048</v>
      </c>
    </row>
    <row r="76" spans="1:57" ht="90" x14ac:dyDescent="0.25">
      <c r="A76" s="5">
        <v>66</v>
      </c>
      <c r="B76" s="11" t="s">
        <v>9</v>
      </c>
      <c r="C76" s="11">
        <v>2003</v>
      </c>
      <c r="D76" s="11">
        <v>2003</v>
      </c>
      <c r="E76" s="11">
        <v>2003</v>
      </c>
      <c r="F76" s="11">
        <v>2</v>
      </c>
      <c r="G76" s="11" t="s">
        <v>11</v>
      </c>
      <c r="H76" s="11" t="s">
        <v>12</v>
      </c>
      <c r="I76" s="11" t="s">
        <v>13</v>
      </c>
      <c r="J76" s="5">
        <v>0</v>
      </c>
      <c r="K76" s="5">
        <v>0</v>
      </c>
      <c r="L76" s="5">
        <v>0</v>
      </c>
      <c r="M76" s="5">
        <v>2</v>
      </c>
      <c r="N76" s="5">
        <v>50</v>
      </c>
      <c r="O76" s="5">
        <v>50</v>
      </c>
      <c r="P76" s="5">
        <v>50</v>
      </c>
      <c r="Q76" s="5">
        <v>2</v>
      </c>
      <c r="R76" s="5">
        <v>2</v>
      </c>
      <c r="S76" s="5">
        <v>50</v>
      </c>
      <c r="T76" s="5">
        <v>0</v>
      </c>
      <c r="U76" s="5">
        <v>0</v>
      </c>
      <c r="V76" s="5">
        <v>50</v>
      </c>
      <c r="W76" s="5">
        <v>0</v>
      </c>
      <c r="X76" s="5">
        <v>0</v>
      </c>
      <c r="Y76" s="5">
        <v>0</v>
      </c>
      <c r="Z76" s="5">
        <v>2</v>
      </c>
      <c r="AA76" s="5">
        <v>0</v>
      </c>
      <c r="AB76" s="5">
        <v>0</v>
      </c>
      <c r="AC76" s="5">
        <v>2</v>
      </c>
      <c r="AD76" s="35">
        <v>178.72000122070312</v>
      </c>
      <c r="AE76" s="5">
        <f t="shared" si="12"/>
        <v>260</v>
      </c>
      <c r="AF76" s="35">
        <f t="shared" si="13"/>
        <v>438.72000122070312</v>
      </c>
      <c r="AG76" s="5">
        <v>0</v>
      </c>
      <c r="AH76" s="5">
        <v>0</v>
      </c>
      <c r="AI76" s="5">
        <v>0</v>
      </c>
      <c r="AJ76" s="5">
        <v>0</v>
      </c>
      <c r="AK76" s="5">
        <v>2</v>
      </c>
      <c r="AL76" s="5">
        <v>0</v>
      </c>
      <c r="AM76" s="5">
        <v>2</v>
      </c>
      <c r="AN76" s="5">
        <v>0</v>
      </c>
      <c r="AO76" s="5">
        <v>0</v>
      </c>
      <c r="AP76" s="5">
        <v>2</v>
      </c>
      <c r="AQ76" s="5">
        <v>0</v>
      </c>
      <c r="AR76" s="5">
        <v>0</v>
      </c>
      <c r="AS76" s="5">
        <v>2</v>
      </c>
      <c r="AT76" s="5">
        <v>0</v>
      </c>
      <c r="AU76" s="5">
        <v>0</v>
      </c>
      <c r="AV76" s="5">
        <v>0</v>
      </c>
      <c r="AW76" s="5">
        <v>0</v>
      </c>
      <c r="AX76" s="5">
        <v>2</v>
      </c>
      <c r="AY76" s="5">
        <v>0</v>
      </c>
      <c r="AZ76" s="5">
        <v>0</v>
      </c>
      <c r="BA76" s="35">
        <v>177.75999450683594</v>
      </c>
      <c r="BB76" s="5">
        <f t="shared" si="14"/>
        <v>10</v>
      </c>
      <c r="BC76" s="35">
        <f t="shared" si="15"/>
        <v>187.75999450683594</v>
      </c>
      <c r="BD76" s="35">
        <f t="shared" si="16"/>
        <v>187.75999450683594</v>
      </c>
      <c r="BE76" s="35">
        <f t="shared" si="17"/>
        <v>120.24632786725624</v>
      </c>
    </row>
    <row r="77" spans="1:57" ht="30" x14ac:dyDescent="0.25">
      <c r="A77" s="5">
        <v>67</v>
      </c>
      <c r="B77" s="11" t="s">
        <v>321</v>
      </c>
      <c r="C77" s="11">
        <v>2001</v>
      </c>
      <c r="D77" s="11">
        <v>2001</v>
      </c>
      <c r="E77" s="11">
        <v>2001</v>
      </c>
      <c r="F77" s="11">
        <v>2</v>
      </c>
      <c r="G77" s="11" t="s">
        <v>322</v>
      </c>
      <c r="H77" s="11" t="s">
        <v>323</v>
      </c>
      <c r="I77" s="11" t="s">
        <v>324</v>
      </c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35"/>
      <c r="AE77" s="5">
        <f t="shared" si="12"/>
        <v>0</v>
      </c>
      <c r="AF77" s="35" t="s">
        <v>846</v>
      </c>
      <c r="AG77" s="5">
        <v>0</v>
      </c>
      <c r="AH77" s="5">
        <v>2</v>
      </c>
      <c r="AI77" s="5">
        <v>0</v>
      </c>
      <c r="AJ77" s="5">
        <v>2</v>
      </c>
      <c r="AK77" s="5">
        <v>2</v>
      </c>
      <c r="AL77" s="5">
        <v>0</v>
      </c>
      <c r="AM77" s="5">
        <v>0</v>
      </c>
      <c r="AN77" s="5">
        <v>2</v>
      </c>
      <c r="AO77" s="5">
        <v>0</v>
      </c>
      <c r="AP77" s="5">
        <v>2</v>
      </c>
      <c r="AQ77" s="5">
        <v>0</v>
      </c>
      <c r="AR77" s="5">
        <v>2</v>
      </c>
      <c r="AS77" s="5">
        <v>2</v>
      </c>
      <c r="AT77" s="5">
        <v>2</v>
      </c>
      <c r="AU77" s="5">
        <v>2</v>
      </c>
      <c r="AV77" s="5">
        <v>0</v>
      </c>
      <c r="AW77" s="5">
        <v>2</v>
      </c>
      <c r="AX77" s="5">
        <v>0</v>
      </c>
      <c r="AY77" s="5">
        <v>0</v>
      </c>
      <c r="AZ77" s="5">
        <v>0</v>
      </c>
      <c r="BA77" s="35">
        <v>171.17999267578125</v>
      </c>
      <c r="BB77" s="5">
        <f t="shared" si="14"/>
        <v>20</v>
      </c>
      <c r="BC77" s="35">
        <f t="shared" si="15"/>
        <v>191.17999267578125</v>
      </c>
      <c r="BD77" s="35">
        <f t="shared" si="16"/>
        <v>191.17999267578125</v>
      </c>
      <c r="BE77" s="35">
        <f t="shared" si="17"/>
        <v>124.2580559246701</v>
      </c>
    </row>
    <row r="78" spans="1:57" ht="45" x14ac:dyDescent="0.25">
      <c r="A78" s="5">
        <v>68</v>
      </c>
      <c r="B78" s="11" t="s">
        <v>106</v>
      </c>
      <c r="C78" s="11">
        <v>2002</v>
      </c>
      <c r="D78" s="11">
        <v>2002</v>
      </c>
      <c r="E78" s="11">
        <v>2002</v>
      </c>
      <c r="F78" s="11">
        <v>3</v>
      </c>
      <c r="G78" s="11" t="s">
        <v>35</v>
      </c>
      <c r="H78" s="11" t="s">
        <v>107</v>
      </c>
      <c r="I78" s="11" t="s">
        <v>108</v>
      </c>
      <c r="J78" s="5">
        <v>0</v>
      </c>
      <c r="K78" s="5">
        <v>0</v>
      </c>
      <c r="L78" s="5">
        <v>0</v>
      </c>
      <c r="M78" s="5">
        <v>2</v>
      </c>
      <c r="N78" s="5">
        <v>2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2</v>
      </c>
      <c r="W78" s="5">
        <v>0</v>
      </c>
      <c r="X78" s="5">
        <v>0</v>
      </c>
      <c r="Y78" s="5">
        <v>0</v>
      </c>
      <c r="Z78" s="5">
        <v>0</v>
      </c>
      <c r="AA78" s="5">
        <v>2</v>
      </c>
      <c r="AB78" s="5">
        <v>0</v>
      </c>
      <c r="AC78" s="5">
        <v>0</v>
      </c>
      <c r="AD78" s="35">
        <v>159.52999877929687</v>
      </c>
      <c r="AE78" s="5">
        <f t="shared" si="12"/>
        <v>8</v>
      </c>
      <c r="AF78" s="35">
        <f t="shared" si="13"/>
        <v>167.52999877929687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  <c r="AO78" s="5">
        <v>0</v>
      </c>
      <c r="AP78" s="5">
        <v>0</v>
      </c>
      <c r="AQ78" s="5">
        <v>0</v>
      </c>
      <c r="AR78" s="5">
        <v>0</v>
      </c>
      <c r="AS78" s="5">
        <v>0</v>
      </c>
      <c r="AT78" s="5">
        <v>0</v>
      </c>
      <c r="AU78" s="5">
        <v>50</v>
      </c>
      <c r="AV78" s="5">
        <v>0</v>
      </c>
      <c r="AW78" s="5">
        <v>0</v>
      </c>
      <c r="AX78" s="5">
        <v>2</v>
      </c>
      <c r="AY78" s="5">
        <v>0</v>
      </c>
      <c r="AZ78" s="5">
        <v>0</v>
      </c>
      <c r="BA78" s="35">
        <v>155.75</v>
      </c>
      <c r="BB78" s="5">
        <f t="shared" si="14"/>
        <v>52</v>
      </c>
      <c r="BC78" s="35">
        <f t="shared" si="15"/>
        <v>207.75</v>
      </c>
      <c r="BD78" s="35">
        <f t="shared" si="16"/>
        <v>167.52999877929687</v>
      </c>
      <c r="BE78" s="35">
        <f t="shared" si="17"/>
        <v>96.516127600348241</v>
      </c>
    </row>
    <row r="79" spans="1:57" ht="75" x14ac:dyDescent="0.25">
      <c r="A79" s="5">
        <v>69</v>
      </c>
      <c r="B79" s="11" t="s">
        <v>292</v>
      </c>
      <c r="C79" s="11">
        <v>2002</v>
      </c>
      <c r="D79" s="11">
        <v>2002</v>
      </c>
      <c r="E79" s="11">
        <v>2002</v>
      </c>
      <c r="F79" s="11">
        <v>2</v>
      </c>
      <c r="G79" s="11" t="s">
        <v>29</v>
      </c>
      <c r="H79" s="11" t="s">
        <v>30</v>
      </c>
      <c r="I79" s="11" t="s">
        <v>31</v>
      </c>
      <c r="J79" s="5">
        <v>0</v>
      </c>
      <c r="K79" s="5">
        <v>0</v>
      </c>
      <c r="L79" s="5">
        <v>0</v>
      </c>
      <c r="M79" s="5">
        <v>50</v>
      </c>
      <c r="N79" s="5">
        <v>2</v>
      </c>
      <c r="O79" s="5">
        <v>0</v>
      </c>
      <c r="P79" s="5">
        <v>0</v>
      </c>
      <c r="Q79" s="5">
        <v>0</v>
      </c>
      <c r="R79" s="5">
        <v>0</v>
      </c>
      <c r="S79" s="5">
        <v>2</v>
      </c>
      <c r="T79" s="5">
        <v>0</v>
      </c>
      <c r="U79" s="5">
        <v>2</v>
      </c>
      <c r="V79" s="5">
        <v>2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v>0</v>
      </c>
      <c r="AC79" s="5">
        <v>2</v>
      </c>
      <c r="AD79" s="35">
        <v>156.53999328613281</v>
      </c>
      <c r="AE79" s="5">
        <f t="shared" si="12"/>
        <v>60</v>
      </c>
      <c r="AF79" s="35">
        <f t="shared" si="13"/>
        <v>216.53999328613281</v>
      </c>
      <c r="AG79" s="5">
        <v>0</v>
      </c>
      <c r="AH79" s="5">
        <v>0</v>
      </c>
      <c r="AI79" s="5">
        <v>2</v>
      </c>
      <c r="AJ79" s="5">
        <v>2</v>
      </c>
      <c r="AK79" s="5">
        <v>2</v>
      </c>
      <c r="AL79" s="5">
        <v>0</v>
      </c>
      <c r="AM79" s="5">
        <v>0</v>
      </c>
      <c r="AN79" s="5">
        <v>0</v>
      </c>
      <c r="AO79" s="5">
        <v>0</v>
      </c>
      <c r="AP79" s="5">
        <v>0</v>
      </c>
      <c r="AQ79" s="5">
        <v>0</v>
      </c>
      <c r="AR79" s="5">
        <v>0</v>
      </c>
      <c r="AS79" s="5">
        <v>0</v>
      </c>
      <c r="AT79" s="5">
        <v>0</v>
      </c>
      <c r="AU79" s="5">
        <v>0</v>
      </c>
      <c r="AV79" s="5">
        <v>0</v>
      </c>
      <c r="AW79" s="5">
        <v>0</v>
      </c>
      <c r="AX79" s="5">
        <v>0</v>
      </c>
      <c r="AY79" s="5">
        <v>0</v>
      </c>
      <c r="AZ79" s="5">
        <v>50</v>
      </c>
      <c r="BA79" s="35">
        <v>157.80000305175781</v>
      </c>
      <c r="BB79" s="5">
        <f t="shared" si="14"/>
        <v>56</v>
      </c>
      <c r="BC79" s="35">
        <f t="shared" si="15"/>
        <v>213.80000305175781</v>
      </c>
      <c r="BD79" s="35">
        <f t="shared" si="16"/>
        <v>213.80000305175781</v>
      </c>
      <c r="BE79" s="35">
        <f t="shared" si="17"/>
        <v>150.79179243607953</v>
      </c>
    </row>
    <row r="80" spans="1:57" ht="45" x14ac:dyDescent="0.25">
      <c r="A80" s="5">
        <v>70</v>
      </c>
      <c r="B80" s="11" t="s">
        <v>377</v>
      </c>
      <c r="C80" s="11">
        <v>2003</v>
      </c>
      <c r="D80" s="11">
        <v>2003</v>
      </c>
      <c r="E80" s="11">
        <v>2003</v>
      </c>
      <c r="F80" s="11">
        <v>2</v>
      </c>
      <c r="G80" s="11" t="s">
        <v>71</v>
      </c>
      <c r="H80" s="11" t="s">
        <v>72</v>
      </c>
      <c r="I80" s="11" t="s">
        <v>378</v>
      </c>
      <c r="J80" s="5">
        <v>0</v>
      </c>
      <c r="K80" s="5">
        <v>0</v>
      </c>
      <c r="L80" s="5">
        <v>0</v>
      </c>
      <c r="M80" s="5">
        <v>2</v>
      </c>
      <c r="N80" s="5">
        <v>0</v>
      </c>
      <c r="O80" s="5">
        <v>0</v>
      </c>
      <c r="P80" s="5">
        <v>2</v>
      </c>
      <c r="Q80" s="5">
        <v>2</v>
      </c>
      <c r="R80" s="5">
        <v>0</v>
      </c>
      <c r="S80" s="5">
        <v>0</v>
      </c>
      <c r="T80" s="5">
        <v>0</v>
      </c>
      <c r="U80" s="5">
        <v>0</v>
      </c>
      <c r="V80" s="5">
        <v>2</v>
      </c>
      <c r="W80" s="5">
        <v>2</v>
      </c>
      <c r="X80" s="5">
        <v>0</v>
      </c>
      <c r="Y80" s="5">
        <v>2</v>
      </c>
      <c r="Z80" s="5">
        <v>2</v>
      </c>
      <c r="AA80" s="5">
        <v>2</v>
      </c>
      <c r="AB80" s="5">
        <v>2</v>
      </c>
      <c r="AC80" s="5">
        <v>0</v>
      </c>
      <c r="AD80" s="35">
        <v>175.61000061035156</v>
      </c>
      <c r="AE80" s="5">
        <f t="shared" si="12"/>
        <v>18</v>
      </c>
      <c r="AF80" s="35">
        <f t="shared" si="13"/>
        <v>193.61000061035156</v>
      </c>
      <c r="AG80" s="5">
        <v>0</v>
      </c>
      <c r="AH80" s="5">
        <v>2</v>
      </c>
      <c r="AI80" s="5">
        <v>2</v>
      </c>
      <c r="AJ80" s="5">
        <v>2</v>
      </c>
      <c r="AK80" s="5">
        <v>0</v>
      </c>
      <c r="AL80" s="5">
        <v>0</v>
      </c>
      <c r="AM80" s="5">
        <v>2</v>
      </c>
      <c r="AN80" s="5">
        <v>2</v>
      </c>
      <c r="AO80" s="5">
        <v>0</v>
      </c>
      <c r="AP80" s="5">
        <v>2</v>
      </c>
      <c r="AQ80" s="5">
        <v>0</v>
      </c>
      <c r="AR80" s="5">
        <v>2</v>
      </c>
      <c r="AS80" s="5">
        <v>2</v>
      </c>
      <c r="AT80" s="5">
        <v>0</v>
      </c>
      <c r="AU80" s="5">
        <v>0</v>
      </c>
      <c r="AV80" s="5">
        <v>0</v>
      </c>
      <c r="AW80" s="5">
        <v>2</v>
      </c>
      <c r="AX80" s="5">
        <v>0</v>
      </c>
      <c r="AY80" s="5">
        <v>2</v>
      </c>
      <c r="AZ80" s="5">
        <v>0</v>
      </c>
      <c r="BA80" s="35">
        <v>199.67999267578125</v>
      </c>
      <c r="BB80" s="5">
        <f t="shared" si="14"/>
        <v>20</v>
      </c>
      <c r="BC80" s="35">
        <f t="shared" si="15"/>
        <v>219.67999267578125</v>
      </c>
      <c r="BD80" s="35">
        <f t="shared" si="16"/>
        <v>193.61000061035156</v>
      </c>
      <c r="BE80" s="35">
        <f t="shared" si="17"/>
        <v>127.10850511478189</v>
      </c>
    </row>
    <row r="81" spans="1:57" ht="45" x14ac:dyDescent="0.25">
      <c r="A81" s="5">
        <v>71</v>
      </c>
      <c r="B81" s="11" t="s">
        <v>405</v>
      </c>
      <c r="C81" s="11">
        <v>2001</v>
      </c>
      <c r="D81" s="11">
        <v>2001</v>
      </c>
      <c r="E81" s="11">
        <v>2001</v>
      </c>
      <c r="F81" s="11">
        <v>2</v>
      </c>
      <c r="G81" s="11" t="s">
        <v>43</v>
      </c>
      <c r="H81" s="11" t="s">
        <v>44</v>
      </c>
      <c r="I81" s="11" t="s">
        <v>373</v>
      </c>
      <c r="J81" s="5">
        <v>0</v>
      </c>
      <c r="K81" s="5">
        <v>0</v>
      </c>
      <c r="L81" s="5">
        <v>0</v>
      </c>
      <c r="M81" s="5">
        <v>0</v>
      </c>
      <c r="N81" s="5">
        <v>50</v>
      </c>
      <c r="O81" s="5">
        <v>0</v>
      </c>
      <c r="P81" s="5">
        <v>2</v>
      </c>
      <c r="Q81" s="5">
        <v>0</v>
      </c>
      <c r="R81" s="5">
        <v>0</v>
      </c>
      <c r="S81" s="5">
        <v>2</v>
      </c>
      <c r="T81" s="5">
        <v>0</v>
      </c>
      <c r="U81" s="5">
        <v>2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35">
        <v>122.40000152587891</v>
      </c>
      <c r="AE81" s="5">
        <f t="shared" si="12"/>
        <v>56</v>
      </c>
      <c r="AF81" s="35">
        <f t="shared" si="13"/>
        <v>178.40000152587891</v>
      </c>
      <c r="AG81" s="5">
        <v>0</v>
      </c>
      <c r="AH81" s="5">
        <v>0</v>
      </c>
      <c r="AI81" s="5">
        <v>2</v>
      </c>
      <c r="AJ81" s="5">
        <v>0</v>
      </c>
      <c r="AK81" s="5">
        <v>2</v>
      </c>
      <c r="AL81" s="5">
        <v>0</v>
      </c>
      <c r="AM81" s="5">
        <v>0</v>
      </c>
      <c r="AN81" s="5">
        <v>0</v>
      </c>
      <c r="AO81" s="5">
        <v>0</v>
      </c>
      <c r="AP81" s="5">
        <v>0</v>
      </c>
      <c r="AQ81" s="5">
        <v>0</v>
      </c>
      <c r="AR81" s="5">
        <v>0</v>
      </c>
      <c r="AS81" s="5">
        <v>2</v>
      </c>
      <c r="AT81" s="5">
        <v>0</v>
      </c>
      <c r="AU81" s="5">
        <v>0</v>
      </c>
      <c r="AV81" s="5">
        <v>0</v>
      </c>
      <c r="AW81" s="5">
        <v>0</v>
      </c>
      <c r="AX81" s="5">
        <v>0</v>
      </c>
      <c r="AY81" s="5">
        <v>0</v>
      </c>
      <c r="AZ81" s="5">
        <v>2</v>
      </c>
      <c r="BA81" s="35">
        <v>218.58000183105469</v>
      </c>
      <c r="BB81" s="5">
        <f t="shared" si="14"/>
        <v>8</v>
      </c>
      <c r="BC81" s="35">
        <f t="shared" si="15"/>
        <v>226.58000183105469</v>
      </c>
      <c r="BD81" s="35">
        <f t="shared" si="16"/>
        <v>178.40000152587891</v>
      </c>
      <c r="BE81" s="35">
        <f t="shared" si="17"/>
        <v>109.26686395997524</v>
      </c>
    </row>
    <row r="82" spans="1:57" ht="30" x14ac:dyDescent="0.25">
      <c r="A82" s="5">
        <v>72</v>
      </c>
      <c r="B82" s="11" t="s">
        <v>419</v>
      </c>
      <c r="C82" s="11">
        <v>2003</v>
      </c>
      <c r="D82" s="11">
        <v>2003</v>
      </c>
      <c r="E82" s="11">
        <v>2003</v>
      </c>
      <c r="F82" s="11">
        <v>2</v>
      </c>
      <c r="G82" s="11" t="s">
        <v>35</v>
      </c>
      <c r="H82" s="11" t="s">
        <v>36</v>
      </c>
      <c r="I82" s="11" t="s">
        <v>261</v>
      </c>
      <c r="J82" s="5">
        <v>2</v>
      </c>
      <c r="K82" s="5">
        <v>0</v>
      </c>
      <c r="L82" s="5">
        <v>0</v>
      </c>
      <c r="M82" s="5">
        <v>0</v>
      </c>
      <c r="N82" s="5">
        <v>50</v>
      </c>
      <c r="O82" s="5">
        <v>0</v>
      </c>
      <c r="P82" s="5">
        <v>2</v>
      </c>
      <c r="Q82" s="5">
        <v>0</v>
      </c>
      <c r="R82" s="5">
        <v>2</v>
      </c>
      <c r="S82" s="5">
        <v>0</v>
      </c>
      <c r="T82" s="5">
        <v>0</v>
      </c>
      <c r="U82" s="5">
        <v>0</v>
      </c>
      <c r="V82" s="5">
        <v>2</v>
      </c>
      <c r="W82" s="5">
        <v>2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35">
        <v>144.72000122070312</v>
      </c>
      <c r="AE82" s="5">
        <f t="shared" si="12"/>
        <v>60</v>
      </c>
      <c r="AF82" s="35">
        <f t="shared" si="13"/>
        <v>204.72000122070312</v>
      </c>
      <c r="AG82" s="5">
        <v>0</v>
      </c>
      <c r="AH82" s="5">
        <v>2</v>
      </c>
      <c r="AI82" s="5">
        <v>0</v>
      </c>
      <c r="AJ82" s="5">
        <v>0</v>
      </c>
      <c r="AK82" s="5">
        <v>2</v>
      </c>
      <c r="AL82" s="5">
        <v>0</v>
      </c>
      <c r="AM82" s="5">
        <v>0</v>
      </c>
      <c r="AN82" s="5">
        <v>2</v>
      </c>
      <c r="AO82" s="5">
        <v>0</v>
      </c>
      <c r="AP82" s="5">
        <v>0</v>
      </c>
      <c r="AQ82" s="5">
        <v>0</v>
      </c>
      <c r="AR82" s="5">
        <v>0</v>
      </c>
      <c r="AS82" s="5">
        <v>0</v>
      </c>
      <c r="AT82" s="5">
        <v>2</v>
      </c>
      <c r="AU82" s="5">
        <v>0</v>
      </c>
      <c r="AV82" s="5">
        <v>2</v>
      </c>
      <c r="AW82" s="5">
        <v>2</v>
      </c>
      <c r="AX82" s="5">
        <v>0</v>
      </c>
      <c r="AY82" s="5">
        <v>2</v>
      </c>
      <c r="AZ82" s="5">
        <v>0</v>
      </c>
      <c r="BA82" s="35">
        <v>218.42999267578125</v>
      </c>
      <c r="BB82" s="5">
        <f t="shared" si="14"/>
        <v>14</v>
      </c>
      <c r="BC82" s="35">
        <f t="shared" si="15"/>
        <v>232.42999267578125</v>
      </c>
      <c r="BD82" s="35">
        <f t="shared" si="16"/>
        <v>204.72000122070312</v>
      </c>
      <c r="BE82" s="35">
        <f t="shared" si="17"/>
        <v>140.14076389525295</v>
      </c>
    </row>
    <row r="83" spans="1:57" ht="45" x14ac:dyDescent="0.25">
      <c r="A83" s="5">
        <v>73</v>
      </c>
      <c r="B83" s="11" t="s">
        <v>456</v>
      </c>
      <c r="C83" s="11">
        <v>2002</v>
      </c>
      <c r="D83" s="11">
        <v>2002</v>
      </c>
      <c r="E83" s="11">
        <v>2002</v>
      </c>
      <c r="F83" s="11">
        <v>2</v>
      </c>
      <c r="G83" s="11" t="s">
        <v>71</v>
      </c>
      <c r="H83" s="11" t="s">
        <v>72</v>
      </c>
      <c r="I83" s="11" t="s">
        <v>378</v>
      </c>
      <c r="J83" s="5">
        <v>0</v>
      </c>
      <c r="K83" s="5">
        <v>0</v>
      </c>
      <c r="L83" s="5">
        <v>2</v>
      </c>
      <c r="M83" s="5">
        <v>2</v>
      </c>
      <c r="N83" s="5">
        <v>2</v>
      </c>
      <c r="O83" s="5">
        <v>0</v>
      </c>
      <c r="P83" s="5">
        <v>0</v>
      </c>
      <c r="Q83" s="5">
        <v>50</v>
      </c>
      <c r="R83" s="5">
        <v>2</v>
      </c>
      <c r="S83" s="5">
        <v>2</v>
      </c>
      <c r="T83" s="5">
        <v>0</v>
      </c>
      <c r="U83" s="5">
        <v>0</v>
      </c>
      <c r="V83" s="5">
        <v>2</v>
      </c>
      <c r="W83" s="5">
        <v>0</v>
      </c>
      <c r="X83" s="5">
        <v>0</v>
      </c>
      <c r="Y83" s="5">
        <v>2</v>
      </c>
      <c r="Z83" s="5">
        <v>50</v>
      </c>
      <c r="AA83" s="5">
        <v>2</v>
      </c>
      <c r="AB83" s="5">
        <v>50</v>
      </c>
      <c r="AC83" s="5">
        <v>0</v>
      </c>
      <c r="AD83" s="35">
        <v>174.02000427246094</v>
      </c>
      <c r="AE83" s="5">
        <f t="shared" si="12"/>
        <v>166</v>
      </c>
      <c r="AF83" s="35">
        <f t="shared" si="13"/>
        <v>340.02000427246094</v>
      </c>
      <c r="AG83" s="5">
        <v>0</v>
      </c>
      <c r="AH83" s="5">
        <v>0</v>
      </c>
      <c r="AI83" s="5">
        <v>0</v>
      </c>
      <c r="AJ83" s="5">
        <v>2</v>
      </c>
      <c r="AK83" s="5">
        <v>2</v>
      </c>
      <c r="AL83" s="5">
        <v>0</v>
      </c>
      <c r="AM83" s="5">
        <v>2</v>
      </c>
      <c r="AN83" s="5">
        <v>0</v>
      </c>
      <c r="AO83" s="5">
        <v>0</v>
      </c>
      <c r="AP83" s="5">
        <v>2</v>
      </c>
      <c r="AQ83" s="5">
        <v>0</v>
      </c>
      <c r="AR83" s="5">
        <v>0</v>
      </c>
      <c r="AS83" s="5">
        <v>50</v>
      </c>
      <c r="AT83" s="5">
        <v>50</v>
      </c>
      <c r="AU83" s="5">
        <v>2</v>
      </c>
      <c r="AV83" s="5">
        <v>2</v>
      </c>
      <c r="AW83" s="5">
        <v>2</v>
      </c>
      <c r="AX83" s="5">
        <v>0</v>
      </c>
      <c r="AY83" s="5">
        <v>0</v>
      </c>
      <c r="AZ83" s="5">
        <v>0</v>
      </c>
      <c r="BA83" s="35">
        <v>153.16000366210937</v>
      </c>
      <c r="BB83" s="5">
        <f t="shared" si="14"/>
        <v>114</v>
      </c>
      <c r="BC83" s="35">
        <f t="shared" si="15"/>
        <v>267.16000366210937</v>
      </c>
      <c r="BD83" s="35">
        <f t="shared" si="16"/>
        <v>267.16000366210937</v>
      </c>
      <c r="BE83" s="35">
        <f t="shared" si="17"/>
        <v>213.38416851860336</v>
      </c>
    </row>
    <row r="84" spans="1:57" ht="75" x14ac:dyDescent="0.25">
      <c r="A84" s="5">
        <v>74</v>
      </c>
      <c r="B84" s="11" t="s">
        <v>147</v>
      </c>
      <c r="C84" s="11">
        <v>2002</v>
      </c>
      <c r="D84" s="11">
        <v>2002</v>
      </c>
      <c r="E84" s="11">
        <v>2002</v>
      </c>
      <c r="F84" s="11">
        <v>2</v>
      </c>
      <c r="G84" s="11" t="s">
        <v>29</v>
      </c>
      <c r="H84" s="11" t="s">
        <v>30</v>
      </c>
      <c r="I84" s="11" t="s">
        <v>31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2</v>
      </c>
      <c r="W84" s="5">
        <v>0</v>
      </c>
      <c r="X84" s="5">
        <v>0</v>
      </c>
      <c r="Y84" s="5">
        <v>0</v>
      </c>
      <c r="Z84" s="5">
        <v>2</v>
      </c>
      <c r="AA84" s="5">
        <v>50</v>
      </c>
      <c r="AB84" s="5">
        <v>0</v>
      </c>
      <c r="AC84" s="5">
        <v>0</v>
      </c>
      <c r="AD84" s="35">
        <v>163.10000610351562</v>
      </c>
      <c r="AE84" s="5">
        <f t="shared" si="12"/>
        <v>54</v>
      </c>
      <c r="AF84" s="35">
        <f t="shared" si="13"/>
        <v>217.10000610351562</v>
      </c>
      <c r="AG84" s="5">
        <v>0</v>
      </c>
      <c r="AH84" s="5">
        <v>0</v>
      </c>
      <c r="AI84" s="5">
        <v>0</v>
      </c>
      <c r="AJ84" s="5">
        <v>50</v>
      </c>
      <c r="AK84" s="5">
        <v>2</v>
      </c>
      <c r="AL84" s="5">
        <v>0</v>
      </c>
      <c r="AM84" s="5">
        <v>0</v>
      </c>
      <c r="AN84" s="5">
        <v>2</v>
      </c>
      <c r="AO84" s="5">
        <v>0</v>
      </c>
      <c r="AP84" s="5">
        <v>2</v>
      </c>
      <c r="AQ84" s="5">
        <v>0</v>
      </c>
      <c r="AR84" s="5">
        <v>0</v>
      </c>
      <c r="AS84" s="5">
        <v>0</v>
      </c>
      <c r="AT84" s="5">
        <v>0</v>
      </c>
      <c r="AU84" s="5">
        <v>0</v>
      </c>
      <c r="AV84" s="5">
        <v>50</v>
      </c>
      <c r="AW84" s="5">
        <v>0</v>
      </c>
      <c r="AX84" s="5">
        <v>0</v>
      </c>
      <c r="AY84" s="5">
        <v>2</v>
      </c>
      <c r="AZ84" s="5">
        <v>0</v>
      </c>
      <c r="BA84" s="35">
        <v>196.44000244140625</v>
      </c>
      <c r="BB84" s="5">
        <f t="shared" si="14"/>
        <v>108</v>
      </c>
      <c r="BC84" s="35">
        <f t="shared" si="15"/>
        <v>304.44000244140625</v>
      </c>
      <c r="BD84" s="35">
        <f t="shared" si="16"/>
        <v>217.10000610351562</v>
      </c>
      <c r="BE84" s="35">
        <f t="shared" si="17"/>
        <v>154.66276375778958</v>
      </c>
    </row>
    <row r="85" spans="1:57" ht="45" x14ac:dyDescent="0.25">
      <c r="A85" s="5">
        <v>75</v>
      </c>
      <c r="B85" s="11" t="s">
        <v>209</v>
      </c>
      <c r="C85" s="11">
        <v>2003</v>
      </c>
      <c r="D85" s="11">
        <v>2003</v>
      </c>
      <c r="E85" s="11">
        <v>2003</v>
      </c>
      <c r="F85" s="11">
        <v>3</v>
      </c>
      <c r="G85" s="11" t="s">
        <v>35</v>
      </c>
      <c r="H85" s="11" t="s">
        <v>107</v>
      </c>
      <c r="I85" s="11" t="s">
        <v>108</v>
      </c>
      <c r="J85" s="5">
        <v>2</v>
      </c>
      <c r="K85" s="5">
        <v>0</v>
      </c>
      <c r="L85" s="5">
        <v>0</v>
      </c>
      <c r="M85" s="5">
        <v>2</v>
      </c>
      <c r="N85" s="5">
        <v>50</v>
      </c>
      <c r="O85" s="5">
        <v>0</v>
      </c>
      <c r="P85" s="5">
        <v>0</v>
      </c>
      <c r="Q85" s="5">
        <v>50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50</v>
      </c>
      <c r="AC85" s="5">
        <v>0</v>
      </c>
      <c r="AD85" s="35">
        <v>205.72999572753906</v>
      </c>
      <c r="AE85" s="5">
        <f t="shared" si="12"/>
        <v>154</v>
      </c>
      <c r="AF85" s="35">
        <f t="shared" si="13"/>
        <v>359.72999572753906</v>
      </c>
      <c r="AG85" s="5">
        <v>0</v>
      </c>
      <c r="AH85" s="5">
        <v>0</v>
      </c>
      <c r="AI85" s="5">
        <v>0</v>
      </c>
      <c r="AJ85" s="5">
        <v>0</v>
      </c>
      <c r="AK85" s="5">
        <v>2</v>
      </c>
      <c r="AL85" s="5">
        <v>0</v>
      </c>
      <c r="AM85" s="5">
        <v>0</v>
      </c>
      <c r="AN85" s="5">
        <v>0</v>
      </c>
      <c r="AO85" s="5">
        <v>0</v>
      </c>
      <c r="AP85" s="5">
        <v>50</v>
      </c>
      <c r="AQ85" s="5">
        <v>0</v>
      </c>
      <c r="AR85" s="5">
        <v>0</v>
      </c>
      <c r="AS85" s="5">
        <v>2</v>
      </c>
      <c r="AT85" s="5">
        <v>0</v>
      </c>
      <c r="AU85" s="5">
        <v>0</v>
      </c>
      <c r="AV85" s="5">
        <v>50</v>
      </c>
      <c r="AW85" s="5">
        <v>2</v>
      </c>
      <c r="AX85" s="5">
        <v>0</v>
      </c>
      <c r="AY85" s="5">
        <v>0</v>
      </c>
      <c r="AZ85" s="5">
        <v>0</v>
      </c>
      <c r="BA85" s="35">
        <v>203.27000427246094</v>
      </c>
      <c r="BB85" s="5">
        <f t="shared" si="14"/>
        <v>106</v>
      </c>
      <c r="BC85" s="35">
        <f t="shared" si="15"/>
        <v>309.27000427246094</v>
      </c>
      <c r="BD85" s="35">
        <f t="shared" si="16"/>
        <v>309.27000427246094</v>
      </c>
      <c r="BE85" s="35">
        <f t="shared" si="17"/>
        <v>262.78006366271075</v>
      </c>
    </row>
    <row r="86" spans="1:57" ht="45" x14ac:dyDescent="0.25">
      <c r="A86" s="5">
        <v>76</v>
      </c>
      <c r="B86" s="11" t="s">
        <v>119</v>
      </c>
      <c r="C86" s="11">
        <v>2003</v>
      </c>
      <c r="D86" s="11">
        <v>2003</v>
      </c>
      <c r="E86" s="11">
        <v>2003</v>
      </c>
      <c r="F86" s="11">
        <v>2</v>
      </c>
      <c r="G86" s="11" t="s">
        <v>115</v>
      </c>
      <c r="H86" s="11" t="s">
        <v>116</v>
      </c>
      <c r="I86" s="11" t="s">
        <v>120</v>
      </c>
      <c r="J86" s="5">
        <v>0</v>
      </c>
      <c r="K86" s="5">
        <v>0</v>
      </c>
      <c r="L86" s="5">
        <v>0</v>
      </c>
      <c r="M86" s="5">
        <v>0</v>
      </c>
      <c r="N86" s="5">
        <v>2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2</v>
      </c>
      <c r="U86" s="5">
        <v>0</v>
      </c>
      <c r="V86" s="5">
        <v>0</v>
      </c>
      <c r="W86" s="5">
        <v>2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35">
        <v>198.94000244140625</v>
      </c>
      <c r="AE86" s="5">
        <f t="shared" si="12"/>
        <v>6</v>
      </c>
      <c r="AF86" s="35">
        <f t="shared" si="13"/>
        <v>204.94000244140625</v>
      </c>
      <c r="AG86" s="5">
        <v>0</v>
      </c>
      <c r="AH86" s="5">
        <v>0</v>
      </c>
      <c r="AI86" s="5">
        <v>0</v>
      </c>
      <c r="AJ86" s="5">
        <v>0</v>
      </c>
      <c r="AK86" s="5">
        <v>50</v>
      </c>
      <c r="AL86" s="5">
        <v>50</v>
      </c>
      <c r="AM86" s="5">
        <v>50</v>
      </c>
      <c r="AN86" s="5">
        <v>0</v>
      </c>
      <c r="AO86" s="5">
        <v>0</v>
      </c>
      <c r="AP86" s="5">
        <v>2</v>
      </c>
      <c r="AQ86" s="5">
        <v>0</v>
      </c>
      <c r="AR86" s="5">
        <v>0</v>
      </c>
      <c r="AS86" s="5">
        <v>0</v>
      </c>
      <c r="AT86" s="5">
        <v>0</v>
      </c>
      <c r="AU86" s="5">
        <v>0</v>
      </c>
      <c r="AV86" s="5">
        <v>0</v>
      </c>
      <c r="AW86" s="5">
        <v>0</v>
      </c>
      <c r="AX86" s="5">
        <v>0</v>
      </c>
      <c r="AY86" s="5">
        <v>0</v>
      </c>
      <c r="AZ86" s="5">
        <v>0</v>
      </c>
      <c r="BA86" s="35">
        <v>165.52000427246094</v>
      </c>
      <c r="BB86" s="5">
        <f t="shared" si="14"/>
        <v>152</v>
      </c>
      <c r="BC86" s="35">
        <f t="shared" si="15"/>
        <v>317.52000427246094</v>
      </c>
      <c r="BD86" s="35">
        <f t="shared" si="16"/>
        <v>204.94000244140625</v>
      </c>
      <c r="BE86" s="35">
        <f t="shared" si="17"/>
        <v>140.39882984329179</v>
      </c>
    </row>
    <row r="87" spans="1:57" ht="45" x14ac:dyDescent="0.25">
      <c r="A87" s="5">
        <v>77</v>
      </c>
      <c r="B87" s="11" t="s">
        <v>437</v>
      </c>
      <c r="C87" s="11">
        <v>2003</v>
      </c>
      <c r="D87" s="11">
        <v>2003</v>
      </c>
      <c r="E87" s="11">
        <v>2003</v>
      </c>
      <c r="F87" s="11">
        <v>2</v>
      </c>
      <c r="G87" s="11" t="s">
        <v>43</v>
      </c>
      <c r="H87" s="11" t="s">
        <v>44</v>
      </c>
      <c r="I87" s="11" t="s">
        <v>45</v>
      </c>
      <c r="J87" s="5">
        <v>2</v>
      </c>
      <c r="K87" s="5">
        <v>0</v>
      </c>
      <c r="L87" s="5">
        <v>0</v>
      </c>
      <c r="M87" s="5">
        <v>2</v>
      </c>
      <c r="N87" s="5">
        <v>50</v>
      </c>
      <c r="O87" s="5">
        <v>2</v>
      </c>
      <c r="P87" s="5">
        <v>50</v>
      </c>
      <c r="Q87" s="5">
        <v>0</v>
      </c>
      <c r="R87" s="5">
        <v>0</v>
      </c>
      <c r="S87" s="5">
        <v>50</v>
      </c>
      <c r="T87" s="5">
        <v>0</v>
      </c>
      <c r="U87" s="5">
        <v>0</v>
      </c>
      <c r="V87" s="5">
        <v>2</v>
      </c>
      <c r="W87" s="5">
        <v>0</v>
      </c>
      <c r="X87" s="5">
        <v>0</v>
      </c>
      <c r="Y87" s="5">
        <v>0</v>
      </c>
      <c r="Z87" s="5">
        <v>50</v>
      </c>
      <c r="AA87" s="5">
        <v>0</v>
      </c>
      <c r="AB87" s="5">
        <v>2</v>
      </c>
      <c r="AC87" s="5">
        <v>0</v>
      </c>
      <c r="AD87" s="35">
        <v>224.3699951171875</v>
      </c>
      <c r="AE87" s="5">
        <f t="shared" si="12"/>
        <v>210</v>
      </c>
      <c r="AF87" s="35">
        <f t="shared" si="13"/>
        <v>434.3699951171875</v>
      </c>
      <c r="AG87" s="5">
        <v>0</v>
      </c>
      <c r="AH87" s="5">
        <v>0</v>
      </c>
      <c r="AI87" s="5">
        <v>2</v>
      </c>
      <c r="AJ87" s="5">
        <v>0</v>
      </c>
      <c r="AK87" s="5">
        <v>2</v>
      </c>
      <c r="AL87" s="5">
        <v>0</v>
      </c>
      <c r="AM87" s="5">
        <v>0</v>
      </c>
      <c r="AN87" s="5">
        <v>50</v>
      </c>
      <c r="AO87" s="5">
        <v>0</v>
      </c>
      <c r="AP87" s="5">
        <v>50</v>
      </c>
      <c r="AQ87" s="5">
        <v>0</v>
      </c>
      <c r="AR87" s="5">
        <v>0</v>
      </c>
      <c r="AS87" s="5">
        <v>2</v>
      </c>
      <c r="AT87" s="5">
        <v>0</v>
      </c>
      <c r="AU87" s="5">
        <v>0</v>
      </c>
      <c r="AV87" s="5">
        <v>0</v>
      </c>
      <c r="AW87" s="5">
        <v>50</v>
      </c>
      <c r="AX87" s="5">
        <v>2</v>
      </c>
      <c r="AY87" s="5">
        <v>2</v>
      </c>
      <c r="AZ87" s="5">
        <v>0</v>
      </c>
      <c r="BA87" s="35">
        <v>215.47000122070312</v>
      </c>
      <c r="BB87" s="5">
        <f t="shared" si="14"/>
        <v>160</v>
      </c>
      <c r="BC87" s="35">
        <f t="shared" si="15"/>
        <v>375.47000122070312</v>
      </c>
      <c r="BD87" s="35">
        <f t="shared" si="16"/>
        <v>375.47000122070312</v>
      </c>
      <c r="BE87" s="35">
        <f t="shared" si="17"/>
        <v>340.43401902721774</v>
      </c>
    </row>
    <row r="88" spans="1:57" x14ac:dyDescent="0.25">
      <c r="A88" s="5">
        <v>78</v>
      </c>
      <c r="B88" s="11" t="s">
        <v>439</v>
      </c>
      <c r="C88" s="11">
        <v>2002</v>
      </c>
      <c r="D88" s="11">
        <v>2002</v>
      </c>
      <c r="E88" s="11">
        <v>2002</v>
      </c>
      <c r="F88" s="11">
        <v>1</v>
      </c>
      <c r="G88" s="11" t="s">
        <v>92</v>
      </c>
      <c r="H88" s="11" t="s">
        <v>93</v>
      </c>
      <c r="I88" s="11" t="s">
        <v>94</v>
      </c>
      <c r="J88" s="5">
        <v>2</v>
      </c>
      <c r="K88" s="5">
        <v>0</v>
      </c>
      <c r="L88" s="5">
        <v>0</v>
      </c>
      <c r="M88" s="5">
        <v>0</v>
      </c>
      <c r="N88" s="5">
        <v>50</v>
      </c>
      <c r="O88" s="5">
        <v>0</v>
      </c>
      <c r="P88" s="5">
        <v>0</v>
      </c>
      <c r="Q88" s="5">
        <v>2</v>
      </c>
      <c r="R88" s="5">
        <v>0</v>
      </c>
      <c r="S88" s="5">
        <v>2</v>
      </c>
      <c r="T88" s="5">
        <v>0</v>
      </c>
      <c r="U88" s="5">
        <v>2</v>
      </c>
      <c r="V88" s="5">
        <v>50</v>
      </c>
      <c r="W88" s="5">
        <v>2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50</v>
      </c>
      <c r="AD88" s="35">
        <v>238.71000671386719</v>
      </c>
      <c r="AE88" s="5">
        <f t="shared" si="12"/>
        <v>160</v>
      </c>
      <c r="AF88" s="35">
        <f t="shared" si="13"/>
        <v>398.71000671386719</v>
      </c>
      <c r="AG88" s="5">
        <v>0</v>
      </c>
      <c r="AH88" s="5">
        <v>0</v>
      </c>
      <c r="AI88" s="5">
        <v>0</v>
      </c>
      <c r="AJ88" s="5">
        <v>0</v>
      </c>
      <c r="AK88" s="5">
        <v>50</v>
      </c>
      <c r="AL88" s="5">
        <v>0</v>
      </c>
      <c r="AM88" s="5">
        <v>0</v>
      </c>
      <c r="AN88" s="5">
        <v>0</v>
      </c>
      <c r="AO88" s="5">
        <v>0</v>
      </c>
      <c r="AP88" s="5">
        <v>50</v>
      </c>
      <c r="AQ88" s="5">
        <v>0</v>
      </c>
      <c r="AR88" s="5">
        <v>0</v>
      </c>
      <c r="AS88" s="5">
        <v>50</v>
      </c>
      <c r="AT88" s="5">
        <v>2</v>
      </c>
      <c r="AU88" s="5">
        <v>0</v>
      </c>
      <c r="AV88" s="5">
        <v>0</v>
      </c>
      <c r="AW88" s="5">
        <v>2</v>
      </c>
      <c r="AX88" s="5">
        <v>0</v>
      </c>
      <c r="AY88" s="5">
        <v>50</v>
      </c>
      <c r="AZ88" s="5">
        <v>0</v>
      </c>
      <c r="BA88" s="35">
        <v>203.91999816894531</v>
      </c>
      <c r="BB88" s="5">
        <f t="shared" si="14"/>
        <v>204</v>
      </c>
      <c r="BC88" s="35">
        <f t="shared" si="15"/>
        <v>407.91999816894531</v>
      </c>
      <c r="BD88" s="35">
        <f t="shared" si="16"/>
        <v>398.71000671386719</v>
      </c>
      <c r="BE88" s="35">
        <f t="shared" si="17"/>
        <v>367.69502253826067</v>
      </c>
    </row>
    <row r="89" spans="1:57" ht="45" x14ac:dyDescent="0.25">
      <c r="A89" s="5">
        <v>79</v>
      </c>
      <c r="B89" s="11" t="s">
        <v>464</v>
      </c>
      <c r="C89" s="11">
        <v>2002</v>
      </c>
      <c r="D89" s="11">
        <v>2002</v>
      </c>
      <c r="E89" s="11">
        <v>2002</v>
      </c>
      <c r="F89" s="11">
        <v>2</v>
      </c>
      <c r="G89" s="11" t="s">
        <v>43</v>
      </c>
      <c r="H89" s="11" t="s">
        <v>44</v>
      </c>
      <c r="I89" s="11" t="s">
        <v>45</v>
      </c>
      <c r="J89" s="5">
        <v>2</v>
      </c>
      <c r="K89" s="5">
        <v>0</v>
      </c>
      <c r="L89" s="5">
        <v>0</v>
      </c>
      <c r="M89" s="5">
        <v>2</v>
      </c>
      <c r="N89" s="5">
        <v>50</v>
      </c>
      <c r="O89" s="5">
        <v>50</v>
      </c>
      <c r="P89" s="5">
        <v>50</v>
      </c>
      <c r="Q89" s="5">
        <v>50</v>
      </c>
      <c r="R89" s="5">
        <v>2</v>
      </c>
      <c r="S89" s="5">
        <v>50</v>
      </c>
      <c r="T89" s="5">
        <v>0</v>
      </c>
      <c r="U89" s="5"/>
      <c r="V89" s="5"/>
      <c r="W89" s="5"/>
      <c r="X89" s="5"/>
      <c r="Y89" s="5"/>
      <c r="Z89" s="5"/>
      <c r="AA89" s="5"/>
      <c r="AB89" s="5"/>
      <c r="AC89" s="5"/>
      <c r="AD89" s="35"/>
      <c r="AE89" s="5">
        <f t="shared" si="12"/>
        <v>256</v>
      </c>
      <c r="AF89" s="35" t="s">
        <v>847</v>
      </c>
      <c r="AG89" s="5">
        <v>2</v>
      </c>
      <c r="AH89" s="5">
        <v>0</v>
      </c>
      <c r="AI89" s="5">
        <v>0</v>
      </c>
      <c r="AJ89" s="5">
        <v>2</v>
      </c>
      <c r="AK89" s="5">
        <v>50</v>
      </c>
      <c r="AL89" s="5">
        <v>50</v>
      </c>
      <c r="AM89" s="5">
        <v>50</v>
      </c>
      <c r="AN89" s="5">
        <v>0</v>
      </c>
      <c r="AO89" s="5">
        <v>0</v>
      </c>
      <c r="AP89" s="5">
        <v>0</v>
      </c>
      <c r="AQ89" s="5">
        <v>0</v>
      </c>
      <c r="AR89" s="5">
        <v>2</v>
      </c>
      <c r="AS89" s="5">
        <v>2</v>
      </c>
      <c r="AT89" s="5">
        <v>50</v>
      </c>
      <c r="AU89" s="5">
        <v>0</v>
      </c>
      <c r="AV89" s="5">
        <v>0</v>
      </c>
      <c r="AW89" s="5">
        <v>50</v>
      </c>
      <c r="AX89" s="5">
        <v>0</v>
      </c>
      <c r="AY89" s="5">
        <v>2</v>
      </c>
      <c r="AZ89" s="5">
        <v>0</v>
      </c>
      <c r="BA89" s="35">
        <v>209.89999389648437</v>
      </c>
      <c r="BB89" s="5">
        <f t="shared" si="14"/>
        <v>260</v>
      </c>
      <c r="BC89" s="35">
        <f t="shared" si="15"/>
        <v>469.89999389648438</v>
      </c>
      <c r="BD89" s="35">
        <f t="shared" si="16"/>
        <v>469.89999389648438</v>
      </c>
      <c r="BE89" s="35">
        <f t="shared" si="17"/>
        <v>451.20233888150653</v>
      </c>
    </row>
    <row r="90" spans="1:57" ht="30" x14ac:dyDescent="0.25">
      <c r="A90" s="5">
        <v>80</v>
      </c>
      <c r="B90" s="11" t="s">
        <v>167</v>
      </c>
      <c r="C90" s="11">
        <v>1999</v>
      </c>
      <c r="D90" s="11">
        <v>1999</v>
      </c>
      <c r="E90" s="11">
        <v>1999</v>
      </c>
      <c r="F90" s="11">
        <v>3</v>
      </c>
      <c r="G90" s="11" t="s">
        <v>92</v>
      </c>
      <c r="H90" s="11" t="s">
        <v>168</v>
      </c>
      <c r="I90" s="11" t="s">
        <v>169</v>
      </c>
      <c r="J90" s="5">
        <v>2</v>
      </c>
      <c r="K90" s="5">
        <v>0</v>
      </c>
      <c r="L90" s="5">
        <v>0</v>
      </c>
      <c r="M90" s="5">
        <v>50</v>
      </c>
      <c r="N90" s="5">
        <v>2</v>
      </c>
      <c r="O90" s="5">
        <v>50</v>
      </c>
      <c r="P90" s="5">
        <v>50</v>
      </c>
      <c r="Q90" s="5">
        <v>2</v>
      </c>
      <c r="R90" s="5">
        <v>0</v>
      </c>
      <c r="S90" s="5">
        <v>50</v>
      </c>
      <c r="T90" s="5">
        <v>0</v>
      </c>
      <c r="U90" s="5">
        <v>2</v>
      </c>
      <c r="V90" s="5">
        <v>50</v>
      </c>
      <c r="W90" s="5">
        <v>2</v>
      </c>
      <c r="X90" s="5">
        <v>0</v>
      </c>
      <c r="Y90" s="5">
        <v>50</v>
      </c>
      <c r="Z90" s="5">
        <v>0</v>
      </c>
      <c r="AA90" s="5">
        <v>2</v>
      </c>
      <c r="AB90" s="5">
        <v>2</v>
      </c>
      <c r="AC90" s="5">
        <v>0</v>
      </c>
      <c r="AD90" s="35">
        <v>229.50999450683594</v>
      </c>
      <c r="AE90" s="5">
        <f t="shared" si="12"/>
        <v>314</v>
      </c>
      <c r="AF90" s="35">
        <f t="shared" si="13"/>
        <v>543.50999450683594</v>
      </c>
      <c r="AG90" s="5">
        <v>0</v>
      </c>
      <c r="AH90" s="5">
        <v>0</v>
      </c>
      <c r="AI90" s="5">
        <v>0</v>
      </c>
      <c r="AJ90" s="5">
        <v>50</v>
      </c>
      <c r="AK90" s="5">
        <v>2</v>
      </c>
      <c r="AL90" s="5">
        <v>2</v>
      </c>
      <c r="AM90" s="5">
        <v>2</v>
      </c>
      <c r="AN90" s="5">
        <v>50</v>
      </c>
      <c r="AO90" s="5">
        <v>0</v>
      </c>
      <c r="AP90" s="5">
        <v>0</v>
      </c>
      <c r="AQ90" s="5">
        <v>0</v>
      </c>
      <c r="AR90" s="5"/>
      <c r="AS90" s="5"/>
      <c r="AT90" s="5"/>
      <c r="AU90" s="5"/>
      <c r="AV90" s="5"/>
      <c r="AW90" s="5"/>
      <c r="AX90" s="5"/>
      <c r="AY90" s="5"/>
      <c r="AZ90" s="5"/>
      <c r="BA90" s="35"/>
      <c r="BB90" s="5">
        <f t="shared" si="14"/>
        <v>106</v>
      </c>
      <c r="BC90" s="35" t="s">
        <v>847</v>
      </c>
      <c r="BD90" s="35">
        <f t="shared" si="16"/>
        <v>543.50999450683594</v>
      </c>
      <c r="BE90" s="35">
        <f t="shared" si="17"/>
        <v>537.54838065317995</v>
      </c>
    </row>
    <row r="91" spans="1:57" ht="45" x14ac:dyDescent="0.25">
      <c r="A91" s="5" t="s">
        <v>543</v>
      </c>
      <c r="B91" s="11" t="s">
        <v>171</v>
      </c>
      <c r="C91" s="11">
        <v>1998</v>
      </c>
      <c r="D91" s="11">
        <v>1998</v>
      </c>
      <c r="E91" s="11">
        <v>1998</v>
      </c>
      <c r="F91" s="11" t="s">
        <v>17</v>
      </c>
      <c r="G91" s="11" t="s">
        <v>172</v>
      </c>
      <c r="H91" s="11" t="s">
        <v>173</v>
      </c>
      <c r="I91" s="11" t="s">
        <v>174</v>
      </c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35"/>
      <c r="AE91" s="5">
        <f t="shared" si="12"/>
        <v>0</v>
      </c>
      <c r="AF91" s="35" t="s">
        <v>846</v>
      </c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35"/>
      <c r="BB91" s="5">
        <f t="shared" si="14"/>
        <v>0</v>
      </c>
      <c r="BC91" s="35" t="s">
        <v>846</v>
      </c>
      <c r="BD91" s="35"/>
      <c r="BE91" s="35" t="str">
        <f t="shared" si="17"/>
        <v/>
      </c>
    </row>
    <row r="93" spans="1:57" ht="18.75" x14ac:dyDescent="0.25">
      <c r="A93" s="15" t="s">
        <v>848</v>
      </c>
      <c r="B93" s="15"/>
      <c r="C93" s="15"/>
      <c r="D93" s="15"/>
      <c r="E93" s="15"/>
      <c r="F93" s="15"/>
      <c r="G93" s="15"/>
      <c r="H93" s="15"/>
      <c r="I93" s="15"/>
      <c r="J93" s="15"/>
    </row>
    <row r="94" spans="1:57" x14ac:dyDescent="0.25">
      <c r="A94" s="22" t="s">
        <v>837</v>
      </c>
      <c r="B94" s="22" t="s">
        <v>1</v>
      </c>
      <c r="C94" s="22" t="s">
        <v>2</v>
      </c>
      <c r="D94" s="22" t="s">
        <v>475</v>
      </c>
      <c r="E94" s="22" t="s">
        <v>476</v>
      </c>
      <c r="F94" s="22" t="s">
        <v>3</v>
      </c>
      <c r="G94" s="22" t="s">
        <v>4</v>
      </c>
      <c r="H94" s="22" t="s">
        <v>5</v>
      </c>
      <c r="I94" s="22" t="s">
        <v>6</v>
      </c>
      <c r="J94" s="24" t="s">
        <v>839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6"/>
      <c r="AG94" s="24" t="s">
        <v>843</v>
      </c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6"/>
      <c r="BD94" s="22" t="s">
        <v>844</v>
      </c>
      <c r="BE94" s="22" t="s">
        <v>845</v>
      </c>
    </row>
    <row r="95" spans="1:5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7">
        <v>1</v>
      </c>
      <c r="K95" s="27">
        <v>2</v>
      </c>
      <c r="L95" s="27">
        <v>3</v>
      </c>
      <c r="M95" s="27">
        <v>4</v>
      </c>
      <c r="N95" s="27">
        <v>5</v>
      </c>
      <c r="O95" s="27">
        <v>6</v>
      </c>
      <c r="P95" s="27">
        <v>7</v>
      </c>
      <c r="Q95" s="27">
        <v>8</v>
      </c>
      <c r="R95" s="27">
        <v>9</v>
      </c>
      <c r="S95" s="27">
        <v>10</v>
      </c>
      <c r="T95" s="27">
        <v>11</v>
      </c>
      <c r="U95" s="27">
        <v>12</v>
      </c>
      <c r="V95" s="27">
        <v>13</v>
      </c>
      <c r="W95" s="27">
        <v>14</v>
      </c>
      <c r="X95" s="27">
        <v>15</v>
      </c>
      <c r="Y95" s="27">
        <v>16</v>
      </c>
      <c r="Z95" s="27">
        <v>17</v>
      </c>
      <c r="AA95" s="27">
        <v>18</v>
      </c>
      <c r="AB95" s="27">
        <v>19</v>
      </c>
      <c r="AC95" s="27">
        <v>20</v>
      </c>
      <c r="AD95" s="27" t="s">
        <v>840</v>
      </c>
      <c r="AE95" s="27" t="s">
        <v>841</v>
      </c>
      <c r="AF95" s="27" t="s">
        <v>842</v>
      </c>
      <c r="AG95" s="27">
        <v>1</v>
      </c>
      <c r="AH95" s="27">
        <v>2</v>
      </c>
      <c r="AI95" s="27">
        <v>3</v>
      </c>
      <c r="AJ95" s="27">
        <v>4</v>
      </c>
      <c r="AK95" s="27">
        <v>5</v>
      </c>
      <c r="AL95" s="27">
        <v>6</v>
      </c>
      <c r="AM95" s="27">
        <v>7</v>
      </c>
      <c r="AN95" s="27">
        <v>8</v>
      </c>
      <c r="AO95" s="27">
        <v>9</v>
      </c>
      <c r="AP95" s="27">
        <v>10</v>
      </c>
      <c r="AQ95" s="27">
        <v>11</v>
      </c>
      <c r="AR95" s="27">
        <v>12</v>
      </c>
      <c r="AS95" s="27">
        <v>13</v>
      </c>
      <c r="AT95" s="27">
        <v>14</v>
      </c>
      <c r="AU95" s="27">
        <v>15</v>
      </c>
      <c r="AV95" s="27">
        <v>16</v>
      </c>
      <c r="AW95" s="27">
        <v>17</v>
      </c>
      <c r="AX95" s="27">
        <v>18</v>
      </c>
      <c r="AY95" s="27">
        <v>19</v>
      </c>
      <c r="AZ95" s="27">
        <v>20</v>
      </c>
      <c r="BA95" s="27" t="s">
        <v>840</v>
      </c>
      <c r="BB95" s="27" t="s">
        <v>841</v>
      </c>
      <c r="BC95" s="27" t="s">
        <v>842</v>
      </c>
      <c r="BD95" s="23"/>
      <c r="BE95" s="23"/>
    </row>
    <row r="96" spans="1:57" ht="90" x14ac:dyDescent="0.25">
      <c r="A96" s="32">
        <v>1</v>
      </c>
      <c r="B96" s="33" t="s">
        <v>849</v>
      </c>
      <c r="C96" s="33" t="s">
        <v>850</v>
      </c>
      <c r="D96" s="33">
        <v>1998</v>
      </c>
      <c r="E96" s="33">
        <v>1998</v>
      </c>
      <c r="F96" s="33" t="s">
        <v>851</v>
      </c>
      <c r="G96" s="33" t="s">
        <v>18</v>
      </c>
      <c r="H96" s="33" t="s">
        <v>235</v>
      </c>
      <c r="I96" s="33" t="s">
        <v>236</v>
      </c>
      <c r="J96" s="32">
        <v>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0</v>
      </c>
      <c r="R96" s="32">
        <v>0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v>0</v>
      </c>
      <c r="AD96" s="34">
        <v>104.63999938964844</v>
      </c>
      <c r="AE96" s="32">
        <f t="shared" ref="AE96:AE116" si="18">SUM(J96:AC96)</f>
        <v>0</v>
      </c>
      <c r="AF96" s="34">
        <f t="shared" ref="AF96:AF116" si="19">AD96+AE96</f>
        <v>104.63999938964844</v>
      </c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4"/>
      <c r="BB96" s="32">
        <f t="shared" ref="BB96:BB116" si="20">SUM(AG96:AZ96)</f>
        <v>0</v>
      </c>
      <c r="BC96" s="34"/>
      <c r="BD96" s="34">
        <f t="shared" ref="BD96:BD116" si="21">MIN(BC96,AF96)</f>
        <v>104.63999938964844</v>
      </c>
      <c r="BE96" s="34">
        <f t="shared" ref="BE96:BE116" si="22">IF( AND(ISNUMBER(BD$96),ISNUMBER(BD96)),(BD96-BD$96)/BD$96*100,"")</f>
        <v>0</v>
      </c>
    </row>
    <row r="97" spans="1:57" ht="45" x14ac:dyDescent="0.25">
      <c r="A97" s="5">
        <v>2</v>
      </c>
      <c r="B97" s="11" t="s">
        <v>852</v>
      </c>
      <c r="C97" s="11" t="s">
        <v>850</v>
      </c>
      <c r="D97" s="11">
        <v>1998</v>
      </c>
      <c r="E97" s="11">
        <v>1998</v>
      </c>
      <c r="F97" s="11" t="s">
        <v>851</v>
      </c>
      <c r="G97" s="11" t="s">
        <v>43</v>
      </c>
      <c r="H97" s="11" t="s">
        <v>44</v>
      </c>
      <c r="I97" s="11" t="s">
        <v>89</v>
      </c>
      <c r="J97" s="5">
        <v>0</v>
      </c>
      <c r="K97" s="5">
        <v>0</v>
      </c>
      <c r="L97" s="5">
        <v>0</v>
      </c>
      <c r="M97" s="5">
        <v>2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2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35">
        <v>106.73000335693359</v>
      </c>
      <c r="AE97" s="5">
        <f t="shared" si="18"/>
        <v>4</v>
      </c>
      <c r="AF97" s="35">
        <f t="shared" si="19"/>
        <v>110.73000335693359</v>
      </c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35"/>
      <c r="BB97" s="5">
        <f t="shared" si="20"/>
        <v>0</v>
      </c>
      <c r="BC97" s="35"/>
      <c r="BD97" s="35">
        <f t="shared" si="21"/>
        <v>110.73000335693359</v>
      </c>
      <c r="BE97" s="35">
        <f t="shared" si="22"/>
        <v>5.819957953753212</v>
      </c>
    </row>
    <row r="98" spans="1:57" ht="90" x14ac:dyDescent="0.25">
      <c r="A98" s="5">
        <v>3</v>
      </c>
      <c r="B98" s="11" t="s">
        <v>853</v>
      </c>
      <c r="C98" s="11" t="s">
        <v>850</v>
      </c>
      <c r="D98" s="11">
        <v>1998</v>
      </c>
      <c r="E98" s="11">
        <v>1998</v>
      </c>
      <c r="F98" s="11" t="s">
        <v>851</v>
      </c>
      <c r="G98" s="11" t="s">
        <v>66</v>
      </c>
      <c r="H98" s="11" t="s">
        <v>623</v>
      </c>
      <c r="I98" s="11" t="s">
        <v>68</v>
      </c>
      <c r="J98" s="5">
        <v>0</v>
      </c>
      <c r="K98" s="5">
        <v>0</v>
      </c>
      <c r="L98" s="5">
        <v>0</v>
      </c>
      <c r="M98" s="5">
        <v>2</v>
      </c>
      <c r="N98" s="5">
        <v>0</v>
      </c>
      <c r="O98" s="5">
        <v>0</v>
      </c>
      <c r="P98" s="5">
        <v>0</v>
      </c>
      <c r="Q98" s="5">
        <v>2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2</v>
      </c>
      <c r="AB98" s="5">
        <v>2</v>
      </c>
      <c r="AC98" s="5">
        <v>2</v>
      </c>
      <c r="AD98" s="35">
        <v>114.44999694824219</v>
      </c>
      <c r="AE98" s="5">
        <f t="shared" si="18"/>
        <v>10</v>
      </c>
      <c r="AF98" s="35">
        <f t="shared" si="19"/>
        <v>124.44999694824219</v>
      </c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35"/>
      <c r="BB98" s="5">
        <f t="shared" si="20"/>
        <v>0</v>
      </c>
      <c r="BC98" s="35"/>
      <c r="BD98" s="35">
        <f t="shared" si="21"/>
        <v>124.44999694824219</v>
      </c>
      <c r="BE98" s="35">
        <f t="shared" si="22"/>
        <v>18.931572700824635</v>
      </c>
    </row>
    <row r="99" spans="1:57" ht="45" x14ac:dyDescent="0.25">
      <c r="A99" s="5">
        <v>4</v>
      </c>
      <c r="B99" s="11" t="s">
        <v>854</v>
      </c>
      <c r="C99" s="11" t="s">
        <v>850</v>
      </c>
      <c r="D99" s="11">
        <v>1998</v>
      </c>
      <c r="E99" s="11">
        <v>1998</v>
      </c>
      <c r="F99" s="11" t="s">
        <v>855</v>
      </c>
      <c r="G99" s="11" t="s">
        <v>115</v>
      </c>
      <c r="H99" s="11" t="s">
        <v>116</v>
      </c>
      <c r="I99" s="11" t="s">
        <v>698</v>
      </c>
      <c r="J99" s="5">
        <v>0</v>
      </c>
      <c r="K99" s="5">
        <v>0</v>
      </c>
      <c r="L99" s="5">
        <v>2</v>
      </c>
      <c r="M99" s="5">
        <v>0</v>
      </c>
      <c r="N99" s="5">
        <v>0</v>
      </c>
      <c r="O99" s="5">
        <v>0</v>
      </c>
      <c r="P99" s="5">
        <v>2</v>
      </c>
      <c r="Q99" s="5">
        <v>2</v>
      </c>
      <c r="R99" s="5">
        <v>0</v>
      </c>
      <c r="S99" s="5">
        <v>0</v>
      </c>
      <c r="T99" s="5">
        <v>0</v>
      </c>
      <c r="U99" s="5">
        <v>0</v>
      </c>
      <c r="V99" s="5">
        <v>2</v>
      </c>
      <c r="W99" s="5">
        <v>0</v>
      </c>
      <c r="X99" s="5">
        <v>2</v>
      </c>
      <c r="Y99" s="5">
        <v>0</v>
      </c>
      <c r="Z99" s="5">
        <v>0</v>
      </c>
      <c r="AA99" s="5">
        <v>0</v>
      </c>
      <c r="AB99" s="5">
        <v>2</v>
      </c>
      <c r="AC99" s="5">
        <v>2</v>
      </c>
      <c r="AD99" s="35">
        <v>115.84999847412109</v>
      </c>
      <c r="AE99" s="5">
        <f t="shared" si="18"/>
        <v>14</v>
      </c>
      <c r="AF99" s="35">
        <f t="shared" si="19"/>
        <v>129.84999847412109</v>
      </c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35"/>
      <c r="BB99" s="5">
        <f t="shared" si="20"/>
        <v>0</v>
      </c>
      <c r="BC99" s="35"/>
      <c r="BD99" s="35">
        <f t="shared" si="21"/>
        <v>129.84999847412109</v>
      </c>
      <c r="BE99" s="35">
        <f t="shared" si="22"/>
        <v>24.092124647858672</v>
      </c>
    </row>
    <row r="100" spans="1:57" ht="90" x14ac:dyDescent="0.25">
      <c r="A100" s="5">
        <v>5</v>
      </c>
      <c r="B100" s="11" t="s">
        <v>856</v>
      </c>
      <c r="C100" s="11" t="s">
        <v>850</v>
      </c>
      <c r="D100" s="11">
        <v>1998</v>
      </c>
      <c r="E100" s="11">
        <v>1998</v>
      </c>
      <c r="F100" s="11" t="s">
        <v>851</v>
      </c>
      <c r="G100" s="11" t="s">
        <v>66</v>
      </c>
      <c r="H100" s="11" t="s">
        <v>619</v>
      </c>
      <c r="I100" s="11" t="s">
        <v>620</v>
      </c>
      <c r="J100" s="5">
        <v>0</v>
      </c>
      <c r="K100" s="5">
        <v>2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2</v>
      </c>
      <c r="R100" s="5">
        <v>0</v>
      </c>
      <c r="S100" s="5">
        <v>0</v>
      </c>
      <c r="T100" s="5">
        <v>2</v>
      </c>
      <c r="U100" s="5">
        <v>0</v>
      </c>
      <c r="V100" s="5">
        <v>0</v>
      </c>
      <c r="W100" s="5">
        <v>0</v>
      </c>
      <c r="X100" s="5">
        <v>0</v>
      </c>
      <c r="Y100" s="5">
        <v>2</v>
      </c>
      <c r="Z100" s="5">
        <v>2</v>
      </c>
      <c r="AA100" s="5">
        <v>0</v>
      </c>
      <c r="AB100" s="5">
        <v>0</v>
      </c>
      <c r="AC100" s="5">
        <v>0</v>
      </c>
      <c r="AD100" s="35">
        <v>122.27999877929687</v>
      </c>
      <c r="AE100" s="5">
        <f t="shared" si="18"/>
        <v>10</v>
      </c>
      <c r="AF100" s="35">
        <f t="shared" si="19"/>
        <v>132.27999877929687</v>
      </c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35"/>
      <c r="BB100" s="5">
        <f t="shared" si="20"/>
        <v>0</v>
      </c>
      <c r="BC100" s="35"/>
      <c r="BD100" s="35">
        <f t="shared" si="21"/>
        <v>132.27999877929687</v>
      </c>
      <c r="BE100" s="35">
        <f t="shared" si="22"/>
        <v>26.414372659469588</v>
      </c>
    </row>
    <row r="101" spans="1:57" ht="60" x14ac:dyDescent="0.25">
      <c r="A101" s="5">
        <v>6</v>
      </c>
      <c r="B101" s="11" t="s">
        <v>857</v>
      </c>
      <c r="C101" s="11" t="s">
        <v>858</v>
      </c>
      <c r="D101" s="11">
        <v>2000</v>
      </c>
      <c r="E101" s="11">
        <v>2000</v>
      </c>
      <c r="F101" s="11" t="s">
        <v>851</v>
      </c>
      <c r="G101" s="11" t="s">
        <v>255</v>
      </c>
      <c r="H101" s="11" t="s">
        <v>256</v>
      </c>
      <c r="I101" s="11" t="s">
        <v>257</v>
      </c>
      <c r="J101" s="5">
        <v>0</v>
      </c>
      <c r="K101" s="5">
        <v>0</v>
      </c>
      <c r="L101" s="5">
        <v>2</v>
      </c>
      <c r="M101" s="5">
        <v>2</v>
      </c>
      <c r="N101" s="5">
        <v>2</v>
      </c>
      <c r="O101" s="5">
        <v>0</v>
      </c>
      <c r="P101" s="5">
        <v>2</v>
      </c>
      <c r="Q101" s="5">
        <v>0</v>
      </c>
      <c r="R101" s="5">
        <v>0</v>
      </c>
      <c r="S101" s="5">
        <v>2</v>
      </c>
      <c r="T101" s="5">
        <v>0</v>
      </c>
      <c r="U101" s="5">
        <v>2</v>
      </c>
      <c r="V101" s="5">
        <v>2</v>
      </c>
      <c r="W101" s="5">
        <v>0</v>
      </c>
      <c r="X101" s="5">
        <v>0</v>
      </c>
      <c r="Y101" s="5">
        <v>0</v>
      </c>
      <c r="Z101" s="5">
        <v>2</v>
      </c>
      <c r="AA101" s="5">
        <v>0</v>
      </c>
      <c r="AB101" s="5">
        <v>0</v>
      </c>
      <c r="AC101" s="5">
        <v>0</v>
      </c>
      <c r="AD101" s="35">
        <v>118.5</v>
      </c>
      <c r="AE101" s="5">
        <f t="shared" si="18"/>
        <v>16</v>
      </c>
      <c r="AF101" s="35">
        <f t="shared" si="19"/>
        <v>134.5</v>
      </c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35"/>
      <c r="BB101" s="5">
        <f t="shared" si="20"/>
        <v>0</v>
      </c>
      <c r="BC101" s="35"/>
      <c r="BD101" s="35">
        <f t="shared" si="21"/>
        <v>134.5</v>
      </c>
      <c r="BE101" s="35">
        <f t="shared" si="22"/>
        <v>28.535933471445986</v>
      </c>
    </row>
    <row r="102" spans="1:57" ht="60" x14ac:dyDescent="0.25">
      <c r="A102" s="5">
        <v>7</v>
      </c>
      <c r="B102" s="11" t="s">
        <v>859</v>
      </c>
      <c r="C102" s="11" t="s">
        <v>858</v>
      </c>
      <c r="D102" s="11">
        <v>2000</v>
      </c>
      <c r="E102" s="11">
        <v>2000</v>
      </c>
      <c r="F102" s="11" t="s">
        <v>860</v>
      </c>
      <c r="G102" s="11" t="s">
        <v>43</v>
      </c>
      <c r="H102" s="11" t="s">
        <v>44</v>
      </c>
      <c r="I102" s="11" t="s">
        <v>660</v>
      </c>
      <c r="J102" s="5">
        <v>2</v>
      </c>
      <c r="K102" s="5">
        <v>0</v>
      </c>
      <c r="L102" s="5">
        <v>2</v>
      </c>
      <c r="M102" s="5">
        <v>2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v>0</v>
      </c>
      <c r="AC102" s="5">
        <v>0</v>
      </c>
      <c r="AD102" s="35">
        <v>130.16000366210937</v>
      </c>
      <c r="AE102" s="5">
        <f t="shared" si="18"/>
        <v>6</v>
      </c>
      <c r="AF102" s="35">
        <f t="shared" si="19"/>
        <v>136.16000366210937</v>
      </c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35"/>
      <c r="BB102" s="5">
        <f t="shared" si="20"/>
        <v>0</v>
      </c>
      <c r="BC102" s="35"/>
      <c r="BD102" s="35">
        <f t="shared" si="21"/>
        <v>136.16000366210937</v>
      </c>
      <c r="BE102" s="35">
        <f t="shared" si="22"/>
        <v>30.122328417730355</v>
      </c>
    </row>
    <row r="103" spans="1:57" ht="75" x14ac:dyDescent="0.25">
      <c r="A103" s="5">
        <v>8</v>
      </c>
      <c r="B103" s="11" t="s">
        <v>861</v>
      </c>
      <c r="C103" s="11" t="s">
        <v>862</v>
      </c>
      <c r="D103" s="11">
        <v>1999</v>
      </c>
      <c r="E103" s="11">
        <v>1999</v>
      </c>
      <c r="F103" s="11" t="s">
        <v>851</v>
      </c>
      <c r="G103" s="11" t="s">
        <v>66</v>
      </c>
      <c r="H103" s="11" t="s">
        <v>287</v>
      </c>
      <c r="I103" s="11" t="s">
        <v>620</v>
      </c>
      <c r="J103" s="5">
        <v>0</v>
      </c>
      <c r="K103" s="5">
        <v>0</v>
      </c>
      <c r="L103" s="5">
        <v>2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2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35">
        <v>133.22000122070312</v>
      </c>
      <c r="AE103" s="5">
        <f t="shared" si="18"/>
        <v>4</v>
      </c>
      <c r="AF103" s="35">
        <f t="shared" si="19"/>
        <v>137.22000122070312</v>
      </c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35"/>
      <c r="BB103" s="5">
        <f t="shared" si="20"/>
        <v>0</v>
      </c>
      <c r="BC103" s="35"/>
      <c r="BD103" s="35">
        <f t="shared" si="21"/>
        <v>137.22000122070312</v>
      </c>
      <c r="BE103" s="35">
        <f t="shared" si="22"/>
        <v>31.135323032386868</v>
      </c>
    </row>
    <row r="104" spans="1:57" ht="30" x14ac:dyDescent="0.25">
      <c r="A104" s="5">
        <v>9</v>
      </c>
      <c r="B104" s="11" t="s">
        <v>863</v>
      </c>
      <c r="C104" s="11" t="s">
        <v>858</v>
      </c>
      <c r="D104" s="11">
        <v>2000</v>
      </c>
      <c r="E104" s="11">
        <v>2000</v>
      </c>
      <c r="F104" s="11" t="s">
        <v>855</v>
      </c>
      <c r="G104" s="11" t="s">
        <v>100</v>
      </c>
      <c r="H104" s="11" t="s">
        <v>111</v>
      </c>
      <c r="I104" s="11" t="s">
        <v>112</v>
      </c>
      <c r="J104" s="5">
        <v>0</v>
      </c>
      <c r="K104" s="5">
        <v>0</v>
      </c>
      <c r="L104" s="5">
        <v>0</v>
      </c>
      <c r="M104" s="5">
        <v>2</v>
      </c>
      <c r="N104" s="5">
        <v>2</v>
      </c>
      <c r="O104" s="5">
        <v>0</v>
      </c>
      <c r="P104" s="5">
        <v>0</v>
      </c>
      <c r="Q104" s="5">
        <v>2</v>
      </c>
      <c r="R104" s="5">
        <v>0</v>
      </c>
      <c r="S104" s="5">
        <v>2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2</v>
      </c>
      <c r="AD104" s="35">
        <v>128.8800048828125</v>
      </c>
      <c r="AE104" s="5">
        <f t="shared" si="18"/>
        <v>10</v>
      </c>
      <c r="AF104" s="35">
        <f t="shared" si="19"/>
        <v>138.8800048828125</v>
      </c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35"/>
      <c r="BB104" s="5">
        <f t="shared" si="20"/>
        <v>0</v>
      </c>
      <c r="BC104" s="35"/>
      <c r="BD104" s="35">
        <f t="shared" si="21"/>
        <v>138.8800048828125</v>
      </c>
      <c r="BE104" s="35">
        <f t="shared" si="22"/>
        <v>32.721717978671236</v>
      </c>
    </row>
    <row r="105" spans="1:57" ht="90" x14ac:dyDescent="0.25">
      <c r="A105" s="5">
        <v>10</v>
      </c>
      <c r="B105" s="11" t="s">
        <v>864</v>
      </c>
      <c r="C105" s="11" t="s">
        <v>865</v>
      </c>
      <c r="D105" s="11">
        <v>2001</v>
      </c>
      <c r="E105" s="11">
        <v>1998</v>
      </c>
      <c r="F105" s="11" t="s">
        <v>860</v>
      </c>
      <c r="G105" s="11" t="s">
        <v>80</v>
      </c>
      <c r="H105" s="11" t="s">
        <v>592</v>
      </c>
      <c r="I105" s="11" t="s">
        <v>593</v>
      </c>
      <c r="J105" s="5">
        <v>0</v>
      </c>
      <c r="K105" s="5">
        <v>0</v>
      </c>
      <c r="L105" s="5">
        <v>2</v>
      </c>
      <c r="M105" s="5">
        <v>2</v>
      </c>
      <c r="N105" s="5">
        <v>2</v>
      </c>
      <c r="O105" s="5">
        <v>0</v>
      </c>
      <c r="P105" s="5">
        <v>2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2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35">
        <v>129.61000061035156</v>
      </c>
      <c r="AE105" s="5">
        <f t="shared" si="18"/>
        <v>10</v>
      </c>
      <c r="AF105" s="35">
        <f t="shared" si="19"/>
        <v>139.61000061035156</v>
      </c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35"/>
      <c r="BB105" s="5">
        <f t="shared" si="20"/>
        <v>0</v>
      </c>
      <c r="BC105" s="35"/>
      <c r="BD105" s="35">
        <f t="shared" si="21"/>
        <v>139.61000061035156</v>
      </c>
      <c r="BE105" s="35">
        <f t="shared" si="22"/>
        <v>33.419343869150048</v>
      </c>
    </row>
    <row r="106" spans="1:57" ht="30" x14ac:dyDescent="0.25">
      <c r="A106" s="5">
        <v>11</v>
      </c>
      <c r="B106" s="11" t="s">
        <v>866</v>
      </c>
      <c r="C106" s="11" t="s">
        <v>865</v>
      </c>
      <c r="D106" s="11">
        <v>2001</v>
      </c>
      <c r="E106" s="11">
        <v>1998</v>
      </c>
      <c r="F106" s="11" t="s">
        <v>860</v>
      </c>
      <c r="G106" s="11" t="s">
        <v>48</v>
      </c>
      <c r="H106" s="11" t="s">
        <v>156</v>
      </c>
      <c r="I106" s="11" t="s">
        <v>157</v>
      </c>
      <c r="J106" s="5">
        <v>0</v>
      </c>
      <c r="K106" s="5">
        <v>0</v>
      </c>
      <c r="L106" s="5">
        <v>0</v>
      </c>
      <c r="M106" s="5">
        <v>2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2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35">
        <v>172.46000671386719</v>
      </c>
      <c r="AE106" s="5">
        <f t="shared" si="18"/>
        <v>4</v>
      </c>
      <c r="AF106" s="35">
        <f t="shared" si="19"/>
        <v>176.46000671386719</v>
      </c>
      <c r="AG106" s="5">
        <v>0</v>
      </c>
      <c r="AH106" s="5">
        <v>0</v>
      </c>
      <c r="AI106" s="5">
        <v>0</v>
      </c>
      <c r="AJ106" s="5">
        <v>2</v>
      </c>
      <c r="AK106" s="5">
        <v>2</v>
      </c>
      <c r="AL106" s="5">
        <v>0</v>
      </c>
      <c r="AM106" s="5">
        <v>0</v>
      </c>
      <c r="AN106" s="5">
        <v>0</v>
      </c>
      <c r="AO106" s="5">
        <v>0</v>
      </c>
      <c r="AP106" s="5">
        <v>0</v>
      </c>
      <c r="AQ106" s="5">
        <v>0</v>
      </c>
      <c r="AR106" s="5">
        <v>0</v>
      </c>
      <c r="AS106" s="5">
        <v>0</v>
      </c>
      <c r="AT106" s="5">
        <v>0</v>
      </c>
      <c r="AU106" s="5">
        <v>0</v>
      </c>
      <c r="AV106" s="5">
        <v>2</v>
      </c>
      <c r="AW106" s="5">
        <v>0</v>
      </c>
      <c r="AX106" s="5">
        <v>0</v>
      </c>
      <c r="AY106" s="5">
        <v>0</v>
      </c>
      <c r="AZ106" s="5">
        <v>0</v>
      </c>
      <c r="BA106" s="35">
        <v>142.03999328613281</v>
      </c>
      <c r="BB106" s="5">
        <f t="shared" si="20"/>
        <v>6</v>
      </c>
      <c r="BC106" s="35">
        <f t="shared" ref="BC96:BC116" si="23">BA106+BB106</f>
        <v>148.03999328613281</v>
      </c>
      <c r="BD106" s="35">
        <f t="shared" si="21"/>
        <v>148.03999328613281</v>
      </c>
      <c r="BE106" s="35">
        <f t="shared" si="22"/>
        <v>41.475529577246675</v>
      </c>
    </row>
    <row r="107" spans="1:57" ht="45" x14ac:dyDescent="0.25">
      <c r="A107" s="5">
        <v>12</v>
      </c>
      <c r="B107" s="11" t="s">
        <v>867</v>
      </c>
      <c r="C107" s="11" t="s">
        <v>850</v>
      </c>
      <c r="D107" s="11">
        <v>1998</v>
      </c>
      <c r="E107" s="11">
        <v>1998</v>
      </c>
      <c r="F107" s="11" t="s">
        <v>855</v>
      </c>
      <c r="G107" s="11" t="s">
        <v>58</v>
      </c>
      <c r="H107" s="11" t="s">
        <v>59</v>
      </c>
      <c r="I107" s="11" t="s">
        <v>60</v>
      </c>
      <c r="J107" s="5">
        <v>0</v>
      </c>
      <c r="K107" s="5">
        <v>0</v>
      </c>
      <c r="L107" s="5">
        <v>0</v>
      </c>
      <c r="M107" s="5">
        <v>2</v>
      </c>
      <c r="N107" s="5">
        <v>2</v>
      </c>
      <c r="O107" s="5">
        <v>0</v>
      </c>
      <c r="P107" s="5">
        <v>2</v>
      </c>
      <c r="Q107" s="5">
        <v>2</v>
      </c>
      <c r="R107" s="5">
        <v>0</v>
      </c>
      <c r="S107" s="5">
        <v>2</v>
      </c>
      <c r="T107" s="5">
        <v>2</v>
      </c>
      <c r="U107" s="5">
        <v>2</v>
      </c>
      <c r="V107" s="5">
        <v>0</v>
      </c>
      <c r="W107" s="5">
        <v>0</v>
      </c>
      <c r="X107" s="5">
        <v>50</v>
      </c>
      <c r="Y107" s="5">
        <v>0</v>
      </c>
      <c r="Z107" s="5">
        <v>50</v>
      </c>
      <c r="AA107" s="5">
        <v>0</v>
      </c>
      <c r="AB107" s="5">
        <v>0</v>
      </c>
      <c r="AC107" s="5">
        <v>0</v>
      </c>
      <c r="AD107" s="35">
        <v>141.58999633789062</v>
      </c>
      <c r="AE107" s="5">
        <f t="shared" si="18"/>
        <v>114</v>
      </c>
      <c r="AF107" s="35">
        <f t="shared" si="19"/>
        <v>255.58999633789062</v>
      </c>
      <c r="AG107" s="5">
        <v>0</v>
      </c>
      <c r="AH107" s="5">
        <v>0</v>
      </c>
      <c r="AI107" s="5">
        <v>0</v>
      </c>
      <c r="AJ107" s="5">
        <v>2</v>
      </c>
      <c r="AK107" s="5">
        <v>2</v>
      </c>
      <c r="AL107" s="5">
        <v>0</v>
      </c>
      <c r="AM107" s="5">
        <v>0</v>
      </c>
      <c r="AN107" s="5">
        <v>2</v>
      </c>
      <c r="AO107" s="5">
        <v>0</v>
      </c>
      <c r="AP107" s="5">
        <v>0</v>
      </c>
      <c r="AQ107" s="5">
        <v>0</v>
      </c>
      <c r="AR107" s="5">
        <v>2</v>
      </c>
      <c r="AS107" s="5">
        <v>0</v>
      </c>
      <c r="AT107" s="5">
        <v>0</v>
      </c>
      <c r="AU107" s="5">
        <v>0</v>
      </c>
      <c r="AV107" s="5">
        <v>0</v>
      </c>
      <c r="AW107" s="5">
        <v>2</v>
      </c>
      <c r="AX107" s="5">
        <v>0</v>
      </c>
      <c r="AY107" s="5">
        <v>0</v>
      </c>
      <c r="AZ107" s="5">
        <v>0</v>
      </c>
      <c r="BA107" s="35">
        <v>147.66000366210937</v>
      </c>
      <c r="BB107" s="5">
        <f t="shared" si="20"/>
        <v>10</v>
      </c>
      <c r="BC107" s="35">
        <f t="shared" si="23"/>
        <v>157.66000366210937</v>
      </c>
      <c r="BD107" s="35">
        <f t="shared" si="21"/>
        <v>157.66000366210937</v>
      </c>
      <c r="BE107" s="35">
        <f t="shared" si="22"/>
        <v>50.668964623203131</v>
      </c>
    </row>
    <row r="108" spans="1:57" ht="75" x14ac:dyDescent="0.25">
      <c r="A108" s="5">
        <v>13</v>
      </c>
      <c r="B108" s="11" t="s">
        <v>868</v>
      </c>
      <c r="C108" s="11" t="s">
        <v>869</v>
      </c>
      <c r="D108" s="11">
        <v>2002</v>
      </c>
      <c r="E108" s="11">
        <v>2000</v>
      </c>
      <c r="F108" s="11" t="s">
        <v>855</v>
      </c>
      <c r="G108" s="11" t="s">
        <v>24</v>
      </c>
      <c r="H108" s="11" t="s">
        <v>25</v>
      </c>
      <c r="I108" s="11" t="s">
        <v>574</v>
      </c>
      <c r="J108" s="5">
        <v>0</v>
      </c>
      <c r="K108" s="5">
        <v>0</v>
      </c>
      <c r="L108" s="5">
        <v>0</v>
      </c>
      <c r="M108" s="5">
        <v>2</v>
      </c>
      <c r="N108" s="5">
        <v>2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2</v>
      </c>
      <c r="U108" s="5">
        <v>0</v>
      </c>
      <c r="V108" s="5">
        <v>2</v>
      </c>
      <c r="W108" s="5">
        <v>0</v>
      </c>
      <c r="X108" s="5">
        <v>0</v>
      </c>
      <c r="Y108" s="5">
        <v>0</v>
      </c>
      <c r="Z108" s="5">
        <v>2</v>
      </c>
      <c r="AA108" s="5">
        <v>0</v>
      </c>
      <c r="AB108" s="5">
        <v>0</v>
      </c>
      <c r="AC108" s="5">
        <v>0</v>
      </c>
      <c r="AD108" s="35">
        <v>155.55000305175781</v>
      </c>
      <c r="AE108" s="5">
        <f t="shared" si="18"/>
        <v>10</v>
      </c>
      <c r="AF108" s="35">
        <f t="shared" si="19"/>
        <v>165.55000305175781</v>
      </c>
      <c r="AG108" s="5">
        <v>0</v>
      </c>
      <c r="AH108" s="5">
        <v>0</v>
      </c>
      <c r="AI108" s="5">
        <v>0</v>
      </c>
      <c r="AJ108" s="5">
        <v>0</v>
      </c>
      <c r="AK108" s="5">
        <v>2</v>
      </c>
      <c r="AL108" s="5">
        <v>0</v>
      </c>
      <c r="AM108" s="5">
        <v>0</v>
      </c>
      <c r="AN108" s="5">
        <v>2</v>
      </c>
      <c r="AO108" s="5">
        <v>0</v>
      </c>
      <c r="AP108" s="5">
        <v>0</v>
      </c>
      <c r="AQ108" s="5">
        <v>0</v>
      </c>
      <c r="AR108" s="5">
        <v>0</v>
      </c>
      <c r="AS108" s="5">
        <v>2</v>
      </c>
      <c r="AT108" s="5">
        <v>2</v>
      </c>
      <c r="AU108" s="5">
        <v>0</v>
      </c>
      <c r="AV108" s="5">
        <v>0</v>
      </c>
      <c r="AW108" s="5">
        <v>2</v>
      </c>
      <c r="AX108" s="5">
        <v>0</v>
      </c>
      <c r="AY108" s="5">
        <v>2</v>
      </c>
      <c r="AZ108" s="5">
        <v>0</v>
      </c>
      <c r="BA108" s="35">
        <v>165.96000671386719</v>
      </c>
      <c r="BB108" s="5">
        <f t="shared" si="20"/>
        <v>12</v>
      </c>
      <c r="BC108" s="35">
        <f t="shared" si="23"/>
        <v>177.96000671386719</v>
      </c>
      <c r="BD108" s="35">
        <f t="shared" si="21"/>
        <v>165.55000305175781</v>
      </c>
      <c r="BE108" s="35">
        <f t="shared" si="22"/>
        <v>58.20910169857563</v>
      </c>
    </row>
    <row r="109" spans="1:57" ht="30" x14ac:dyDescent="0.25">
      <c r="A109" s="5">
        <v>14</v>
      </c>
      <c r="B109" s="11" t="s">
        <v>870</v>
      </c>
      <c r="C109" s="11" t="s">
        <v>850</v>
      </c>
      <c r="D109" s="11">
        <v>1998</v>
      </c>
      <c r="E109" s="11">
        <v>1998</v>
      </c>
      <c r="F109" s="11" t="s">
        <v>851</v>
      </c>
      <c r="G109" s="11" t="s">
        <v>92</v>
      </c>
      <c r="H109" s="11" t="s">
        <v>93</v>
      </c>
      <c r="I109" s="11" t="s">
        <v>94</v>
      </c>
      <c r="J109" s="5">
        <v>0</v>
      </c>
      <c r="K109" s="5">
        <v>0</v>
      </c>
      <c r="L109" s="5">
        <v>0</v>
      </c>
      <c r="M109" s="5">
        <v>2</v>
      </c>
      <c r="N109" s="5">
        <v>2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2</v>
      </c>
      <c r="U109" s="5">
        <v>0</v>
      </c>
      <c r="V109" s="5">
        <v>0</v>
      </c>
      <c r="W109" s="5">
        <v>2</v>
      </c>
      <c r="X109" s="5">
        <v>0</v>
      </c>
      <c r="Y109" s="5">
        <v>0</v>
      </c>
      <c r="Z109" s="5">
        <v>2</v>
      </c>
      <c r="AA109" s="5">
        <v>0</v>
      </c>
      <c r="AB109" s="5">
        <v>0</v>
      </c>
      <c r="AC109" s="5">
        <v>50</v>
      </c>
      <c r="AD109" s="35"/>
      <c r="AE109" s="5">
        <f t="shared" si="18"/>
        <v>60</v>
      </c>
      <c r="AF109" s="35" t="s">
        <v>847</v>
      </c>
      <c r="AG109" s="5">
        <v>0</v>
      </c>
      <c r="AH109" s="5">
        <v>0</v>
      </c>
      <c r="AI109" s="5">
        <v>0</v>
      </c>
      <c r="AJ109" s="5">
        <v>2</v>
      </c>
      <c r="AK109" s="5">
        <v>0</v>
      </c>
      <c r="AL109" s="5">
        <v>2</v>
      </c>
      <c r="AM109" s="5">
        <v>0</v>
      </c>
      <c r="AN109" s="5">
        <v>0</v>
      </c>
      <c r="AO109" s="5">
        <v>0</v>
      </c>
      <c r="AP109" s="5">
        <v>0</v>
      </c>
      <c r="AQ109" s="5">
        <v>0</v>
      </c>
      <c r="AR109" s="5">
        <v>0</v>
      </c>
      <c r="AS109" s="5">
        <v>2</v>
      </c>
      <c r="AT109" s="5">
        <v>2</v>
      </c>
      <c r="AU109" s="5">
        <v>0</v>
      </c>
      <c r="AV109" s="5">
        <v>0</v>
      </c>
      <c r="AW109" s="5">
        <v>2</v>
      </c>
      <c r="AX109" s="5">
        <v>0</v>
      </c>
      <c r="AY109" s="5">
        <v>0</v>
      </c>
      <c r="AZ109" s="5">
        <v>0</v>
      </c>
      <c r="BA109" s="35">
        <v>170.60000610351562</v>
      </c>
      <c r="BB109" s="5">
        <f t="shared" si="20"/>
        <v>10</v>
      </c>
      <c r="BC109" s="35">
        <f t="shared" si="23"/>
        <v>180.60000610351562</v>
      </c>
      <c r="BD109" s="35">
        <f t="shared" si="21"/>
        <v>180.60000610351562</v>
      </c>
      <c r="BE109" s="35">
        <f t="shared" si="22"/>
        <v>72.591749958841817</v>
      </c>
    </row>
    <row r="110" spans="1:57" ht="75" x14ac:dyDescent="0.25">
      <c r="A110" s="5">
        <v>15</v>
      </c>
      <c r="B110" s="11" t="s">
        <v>871</v>
      </c>
      <c r="C110" s="11" t="s">
        <v>872</v>
      </c>
      <c r="D110" s="11">
        <v>1999</v>
      </c>
      <c r="E110" s="11">
        <v>1998</v>
      </c>
      <c r="F110" s="11" t="s">
        <v>851</v>
      </c>
      <c r="G110" s="11" t="s">
        <v>76</v>
      </c>
      <c r="H110" s="11" t="s">
        <v>654</v>
      </c>
      <c r="I110" s="11" t="s">
        <v>77</v>
      </c>
      <c r="J110" s="5">
        <v>0</v>
      </c>
      <c r="K110" s="5">
        <v>2</v>
      </c>
      <c r="L110" s="5">
        <v>0</v>
      </c>
      <c r="M110" s="5">
        <v>0</v>
      </c>
      <c r="N110" s="5">
        <v>2</v>
      </c>
      <c r="O110" s="5">
        <v>2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2</v>
      </c>
      <c r="V110" s="5">
        <v>0</v>
      </c>
      <c r="W110" s="5">
        <v>0</v>
      </c>
      <c r="X110" s="5">
        <v>2</v>
      </c>
      <c r="Y110" s="5">
        <v>2</v>
      </c>
      <c r="Z110" s="5">
        <v>2</v>
      </c>
      <c r="AA110" s="5">
        <v>0</v>
      </c>
      <c r="AB110" s="5">
        <v>0</v>
      </c>
      <c r="AC110" s="5">
        <v>0</v>
      </c>
      <c r="AD110" s="35">
        <v>140.05999755859375</v>
      </c>
      <c r="AE110" s="5">
        <f t="shared" si="18"/>
        <v>14</v>
      </c>
      <c r="AF110" s="35">
        <f t="shared" si="19"/>
        <v>154.05999755859375</v>
      </c>
      <c r="AG110" s="5">
        <v>0</v>
      </c>
      <c r="AH110" s="5">
        <v>0</v>
      </c>
      <c r="AI110" s="5">
        <v>0</v>
      </c>
      <c r="AJ110" s="5">
        <v>2</v>
      </c>
      <c r="AK110" s="5">
        <v>2</v>
      </c>
      <c r="AL110" s="5">
        <v>0</v>
      </c>
      <c r="AM110" s="5">
        <v>2</v>
      </c>
      <c r="AN110" s="5">
        <v>2</v>
      </c>
      <c r="AO110" s="5">
        <v>0</v>
      </c>
      <c r="AP110" s="5">
        <v>0</v>
      </c>
      <c r="AQ110" s="5">
        <v>50</v>
      </c>
      <c r="AR110" s="5">
        <v>0</v>
      </c>
      <c r="AS110" s="5">
        <v>2</v>
      </c>
      <c r="AT110" s="5">
        <v>2</v>
      </c>
      <c r="AU110" s="5">
        <v>0</v>
      </c>
      <c r="AV110" s="5">
        <v>2</v>
      </c>
      <c r="AW110" s="5">
        <v>2</v>
      </c>
      <c r="AX110" s="5">
        <v>0</v>
      </c>
      <c r="AY110" s="5">
        <v>0</v>
      </c>
      <c r="AZ110" s="5">
        <v>0</v>
      </c>
      <c r="BA110" s="35">
        <v>136.85000610351562</v>
      </c>
      <c r="BB110" s="5">
        <f t="shared" si="20"/>
        <v>66</v>
      </c>
      <c r="BC110" s="35">
        <f t="shared" si="23"/>
        <v>202.85000610351562</v>
      </c>
      <c r="BD110" s="35">
        <f t="shared" si="21"/>
        <v>154.05999755859375</v>
      </c>
      <c r="BE110" s="35">
        <f t="shared" si="22"/>
        <v>47.228591797788376</v>
      </c>
    </row>
    <row r="111" spans="1:57" ht="60" x14ac:dyDescent="0.25">
      <c r="A111" s="5">
        <v>16</v>
      </c>
      <c r="B111" s="11" t="s">
        <v>873</v>
      </c>
      <c r="C111" s="11" t="s">
        <v>858</v>
      </c>
      <c r="D111" s="11">
        <v>2000</v>
      </c>
      <c r="E111" s="11">
        <v>2000</v>
      </c>
      <c r="F111" s="11" t="s">
        <v>874</v>
      </c>
      <c r="G111" s="11" t="s">
        <v>80</v>
      </c>
      <c r="H111" s="11" t="s">
        <v>244</v>
      </c>
      <c r="I111" s="11" t="s">
        <v>245</v>
      </c>
      <c r="J111" s="5">
        <v>0</v>
      </c>
      <c r="K111" s="5">
        <v>0</v>
      </c>
      <c r="L111" s="5">
        <v>2</v>
      </c>
      <c r="M111" s="5">
        <v>2</v>
      </c>
      <c r="N111" s="5">
        <v>2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2</v>
      </c>
      <c r="V111" s="5">
        <v>2</v>
      </c>
      <c r="W111" s="5">
        <v>0</v>
      </c>
      <c r="X111" s="5">
        <v>0</v>
      </c>
      <c r="Y111" s="5">
        <v>0</v>
      </c>
      <c r="Z111" s="5">
        <v>2</v>
      </c>
      <c r="AA111" s="5">
        <v>2</v>
      </c>
      <c r="AB111" s="5">
        <v>0</v>
      </c>
      <c r="AC111" s="5">
        <v>0</v>
      </c>
      <c r="AD111" s="35">
        <v>161.52000427246094</v>
      </c>
      <c r="AE111" s="5">
        <f t="shared" si="18"/>
        <v>14</v>
      </c>
      <c r="AF111" s="35">
        <f t="shared" si="19"/>
        <v>175.52000427246094</v>
      </c>
      <c r="AG111" s="5">
        <v>0</v>
      </c>
      <c r="AH111" s="5">
        <v>0</v>
      </c>
      <c r="AI111" s="5">
        <v>0</v>
      </c>
      <c r="AJ111" s="5">
        <v>2</v>
      </c>
      <c r="AK111" s="5">
        <v>0</v>
      </c>
      <c r="AL111" s="5">
        <v>2</v>
      </c>
      <c r="AM111" s="5">
        <v>2</v>
      </c>
      <c r="AN111" s="5">
        <v>0</v>
      </c>
      <c r="AO111" s="5">
        <v>0</v>
      </c>
      <c r="AP111" s="5">
        <v>0</v>
      </c>
      <c r="AQ111" s="5">
        <v>2</v>
      </c>
      <c r="AR111" s="5">
        <v>0</v>
      </c>
      <c r="AS111" s="5">
        <v>0</v>
      </c>
      <c r="AT111" s="5">
        <v>50</v>
      </c>
      <c r="AU111" s="5">
        <v>0</v>
      </c>
      <c r="AV111" s="5">
        <v>0</v>
      </c>
      <c r="AW111" s="5">
        <v>2</v>
      </c>
      <c r="AX111" s="5">
        <v>2</v>
      </c>
      <c r="AY111" s="5">
        <v>2</v>
      </c>
      <c r="AZ111" s="5">
        <v>2</v>
      </c>
      <c r="BA111" s="35">
        <v>155.71000671386719</v>
      </c>
      <c r="BB111" s="5">
        <f t="shared" si="20"/>
        <v>66</v>
      </c>
      <c r="BC111" s="35">
        <f t="shared" si="23"/>
        <v>221.71000671386719</v>
      </c>
      <c r="BD111" s="35">
        <f t="shared" si="21"/>
        <v>175.52000427246094</v>
      </c>
      <c r="BE111" s="35">
        <f t="shared" si="22"/>
        <v>67.737008119501525</v>
      </c>
    </row>
    <row r="112" spans="1:57" ht="90" x14ac:dyDescent="0.25">
      <c r="A112" s="5">
        <v>17</v>
      </c>
      <c r="B112" s="11" t="s">
        <v>875</v>
      </c>
      <c r="C112" s="11" t="s">
        <v>876</v>
      </c>
      <c r="D112" s="11">
        <v>2002</v>
      </c>
      <c r="E112" s="11">
        <v>2002</v>
      </c>
      <c r="F112" s="11" t="s">
        <v>877</v>
      </c>
      <c r="G112" s="11" t="s">
        <v>100</v>
      </c>
      <c r="H112" s="11" t="s">
        <v>101</v>
      </c>
      <c r="I112" s="11" t="s">
        <v>605</v>
      </c>
      <c r="J112" s="5">
        <v>2</v>
      </c>
      <c r="K112" s="5">
        <v>0</v>
      </c>
      <c r="L112" s="5">
        <v>2</v>
      </c>
      <c r="M112" s="5">
        <v>2</v>
      </c>
      <c r="N112" s="5">
        <v>50</v>
      </c>
      <c r="O112" s="5">
        <v>0</v>
      </c>
      <c r="P112" s="5">
        <v>2</v>
      </c>
      <c r="Q112" s="5">
        <v>2</v>
      </c>
      <c r="R112" s="5">
        <v>0</v>
      </c>
      <c r="S112" s="5">
        <v>2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2</v>
      </c>
      <c r="AA112" s="5">
        <v>0</v>
      </c>
      <c r="AB112" s="5">
        <v>2</v>
      </c>
      <c r="AC112" s="5">
        <v>2</v>
      </c>
      <c r="AD112" s="35">
        <v>159.69000244140625</v>
      </c>
      <c r="AE112" s="5">
        <f t="shared" si="18"/>
        <v>68</v>
      </c>
      <c r="AF112" s="35">
        <f t="shared" si="19"/>
        <v>227.69000244140625</v>
      </c>
      <c r="AG112" s="5">
        <v>0</v>
      </c>
      <c r="AH112" s="5">
        <v>0</v>
      </c>
      <c r="AI112" s="5">
        <v>2</v>
      </c>
      <c r="AJ112" s="5">
        <v>2</v>
      </c>
      <c r="AK112" s="5">
        <v>0</v>
      </c>
      <c r="AL112" s="5">
        <v>0</v>
      </c>
      <c r="AM112" s="5">
        <v>0</v>
      </c>
      <c r="AN112" s="5">
        <v>2</v>
      </c>
      <c r="AO112" s="5">
        <v>0</v>
      </c>
      <c r="AP112" s="5">
        <v>50</v>
      </c>
      <c r="AQ112" s="5">
        <v>0</v>
      </c>
      <c r="AR112" s="5">
        <v>0</v>
      </c>
      <c r="AS112" s="5">
        <v>2</v>
      </c>
      <c r="AT112" s="5">
        <v>0</v>
      </c>
      <c r="AU112" s="5">
        <v>0</v>
      </c>
      <c r="AV112" s="5">
        <v>0</v>
      </c>
      <c r="AW112" s="5">
        <v>2</v>
      </c>
      <c r="AX112" s="5">
        <v>2</v>
      </c>
      <c r="AY112" s="5">
        <v>2</v>
      </c>
      <c r="AZ112" s="5">
        <v>2</v>
      </c>
      <c r="BA112" s="35">
        <v>157.83999633789063</v>
      </c>
      <c r="BB112" s="5">
        <f t="shared" si="20"/>
        <v>66</v>
      </c>
      <c r="BC112" s="35">
        <f t="shared" si="23"/>
        <v>223.83999633789062</v>
      </c>
      <c r="BD112" s="35">
        <f t="shared" si="21"/>
        <v>223.83999633789062</v>
      </c>
      <c r="BE112" s="35">
        <f t="shared" si="22"/>
        <v>113.91437083669756</v>
      </c>
    </row>
    <row r="113" spans="1:57" ht="90" x14ac:dyDescent="0.25">
      <c r="A113" s="5">
        <v>18</v>
      </c>
      <c r="B113" s="11" t="s">
        <v>878</v>
      </c>
      <c r="C113" s="11" t="s">
        <v>879</v>
      </c>
      <c r="D113" s="11">
        <v>2003</v>
      </c>
      <c r="E113" s="11">
        <v>2003</v>
      </c>
      <c r="F113" s="11" t="s">
        <v>855</v>
      </c>
      <c r="G113" s="11" t="s">
        <v>11</v>
      </c>
      <c r="H113" s="11" t="s">
        <v>12</v>
      </c>
      <c r="I113" s="11" t="s">
        <v>13</v>
      </c>
      <c r="J113" s="5">
        <v>0</v>
      </c>
      <c r="K113" s="5">
        <v>0</v>
      </c>
      <c r="L113" s="5">
        <v>0</v>
      </c>
      <c r="M113" s="5">
        <v>0</v>
      </c>
      <c r="N113" s="5">
        <v>50</v>
      </c>
      <c r="O113" s="5">
        <v>0</v>
      </c>
      <c r="P113" s="5">
        <v>50</v>
      </c>
      <c r="Q113" s="5">
        <v>2</v>
      </c>
      <c r="R113" s="5">
        <v>0</v>
      </c>
      <c r="S113" s="5">
        <v>2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2</v>
      </c>
      <c r="AA113" s="5">
        <v>2</v>
      </c>
      <c r="AB113" s="5">
        <v>0</v>
      </c>
      <c r="AC113" s="5">
        <v>0</v>
      </c>
      <c r="AD113" s="35">
        <v>158.72999572753906</v>
      </c>
      <c r="AE113" s="5">
        <f t="shared" si="18"/>
        <v>108</v>
      </c>
      <c r="AF113" s="35">
        <f t="shared" si="19"/>
        <v>266.72999572753906</v>
      </c>
      <c r="AG113" s="5">
        <v>0</v>
      </c>
      <c r="AH113" s="5">
        <v>0</v>
      </c>
      <c r="AI113" s="5">
        <v>2</v>
      </c>
      <c r="AJ113" s="5">
        <v>0</v>
      </c>
      <c r="AK113" s="5">
        <v>2</v>
      </c>
      <c r="AL113" s="5">
        <v>0</v>
      </c>
      <c r="AM113" s="5">
        <v>2</v>
      </c>
      <c r="AN113" s="5">
        <v>2</v>
      </c>
      <c r="AO113" s="5">
        <v>0</v>
      </c>
      <c r="AP113" s="5">
        <v>50</v>
      </c>
      <c r="AQ113" s="5">
        <v>0</v>
      </c>
      <c r="AR113" s="5">
        <v>0</v>
      </c>
      <c r="AS113" s="5">
        <v>0</v>
      </c>
      <c r="AT113" s="5">
        <v>2</v>
      </c>
      <c r="AU113" s="5">
        <v>50</v>
      </c>
      <c r="AV113" s="5">
        <v>0</v>
      </c>
      <c r="AW113" s="5">
        <v>2</v>
      </c>
      <c r="AX113" s="5">
        <v>0</v>
      </c>
      <c r="AY113" s="5">
        <v>0</v>
      </c>
      <c r="AZ113" s="5">
        <v>0</v>
      </c>
      <c r="BA113" s="35">
        <v>141.19000244140625</v>
      </c>
      <c r="BB113" s="5">
        <f t="shared" si="20"/>
        <v>112</v>
      </c>
      <c r="BC113" s="35">
        <f t="shared" si="23"/>
        <v>253.19000244140625</v>
      </c>
      <c r="BD113" s="35">
        <f t="shared" si="21"/>
        <v>253.19000244140625</v>
      </c>
      <c r="BE113" s="35">
        <f t="shared" si="22"/>
        <v>141.96292423378321</v>
      </c>
    </row>
    <row r="114" spans="1:57" ht="45" x14ac:dyDescent="0.25">
      <c r="A114" s="5">
        <v>19</v>
      </c>
      <c r="B114" s="11" t="s">
        <v>880</v>
      </c>
      <c r="C114" s="11" t="s">
        <v>858</v>
      </c>
      <c r="D114" s="11">
        <v>2000</v>
      </c>
      <c r="E114" s="11">
        <v>2000</v>
      </c>
      <c r="F114" s="11" t="s">
        <v>851</v>
      </c>
      <c r="G114" s="11" t="s">
        <v>35</v>
      </c>
      <c r="H114" s="11" t="s">
        <v>36</v>
      </c>
      <c r="I114" s="11" t="s">
        <v>261</v>
      </c>
      <c r="J114" s="5">
        <v>0</v>
      </c>
      <c r="K114" s="5">
        <v>0</v>
      </c>
      <c r="L114" s="5">
        <v>0</v>
      </c>
      <c r="M114" s="5">
        <v>2</v>
      </c>
      <c r="N114" s="5">
        <v>2</v>
      </c>
      <c r="O114" s="5">
        <v>0</v>
      </c>
      <c r="P114" s="5">
        <v>2</v>
      </c>
      <c r="Q114" s="5">
        <v>2</v>
      </c>
      <c r="R114" s="5">
        <v>0</v>
      </c>
      <c r="S114" s="5">
        <v>0</v>
      </c>
      <c r="T114" s="5">
        <v>0</v>
      </c>
      <c r="U114" s="5">
        <v>2</v>
      </c>
      <c r="V114" s="5">
        <v>2</v>
      </c>
      <c r="W114" s="5">
        <v>2</v>
      </c>
      <c r="X114" s="5">
        <v>0</v>
      </c>
      <c r="Y114" s="5">
        <v>0</v>
      </c>
      <c r="Z114" s="5">
        <v>2</v>
      </c>
      <c r="AA114" s="5">
        <v>0</v>
      </c>
      <c r="AB114" s="5">
        <v>0</v>
      </c>
      <c r="AC114" s="5">
        <v>0</v>
      </c>
      <c r="AD114" s="35">
        <v>208.41000366210937</v>
      </c>
      <c r="AE114" s="5">
        <f t="shared" si="18"/>
        <v>16</v>
      </c>
      <c r="AF114" s="35">
        <f t="shared" si="19"/>
        <v>224.41000366210937</v>
      </c>
      <c r="AG114" s="5">
        <v>0</v>
      </c>
      <c r="AH114" s="5">
        <v>2</v>
      </c>
      <c r="AI114" s="5">
        <v>2</v>
      </c>
      <c r="AJ114" s="5">
        <v>0</v>
      </c>
      <c r="AK114" s="5">
        <v>2</v>
      </c>
      <c r="AL114" s="5">
        <v>0</v>
      </c>
      <c r="AM114" s="5">
        <v>0</v>
      </c>
      <c r="AN114" s="5">
        <v>0</v>
      </c>
      <c r="AO114" s="5">
        <v>0</v>
      </c>
      <c r="AP114" s="5">
        <v>0</v>
      </c>
      <c r="AQ114" s="5">
        <v>0</v>
      </c>
      <c r="AR114" s="5">
        <v>0</v>
      </c>
      <c r="AS114" s="5">
        <v>2</v>
      </c>
      <c r="AT114" s="5">
        <v>50</v>
      </c>
      <c r="AU114" s="5">
        <v>0</v>
      </c>
      <c r="AV114" s="5">
        <v>2</v>
      </c>
      <c r="AW114" s="5">
        <v>2</v>
      </c>
      <c r="AX114" s="5">
        <v>2</v>
      </c>
      <c r="AY114" s="5">
        <v>2</v>
      </c>
      <c r="AZ114" s="5">
        <v>0</v>
      </c>
      <c r="BA114" s="35">
        <v>237.8800048828125</v>
      </c>
      <c r="BB114" s="5">
        <f t="shared" si="20"/>
        <v>66</v>
      </c>
      <c r="BC114" s="35">
        <f t="shared" si="23"/>
        <v>303.8800048828125</v>
      </c>
      <c r="BD114" s="35">
        <f t="shared" si="21"/>
        <v>224.41000366210937</v>
      </c>
      <c r="BE114" s="35">
        <f t="shared" si="22"/>
        <v>114.45910260996163</v>
      </c>
    </row>
    <row r="115" spans="1:57" ht="30" x14ac:dyDescent="0.25">
      <c r="A115" s="5">
        <v>20</v>
      </c>
      <c r="B115" s="11" t="s">
        <v>881</v>
      </c>
      <c r="C115" s="11" t="s">
        <v>876</v>
      </c>
      <c r="D115" s="11">
        <v>2002</v>
      </c>
      <c r="E115" s="11">
        <v>2002</v>
      </c>
      <c r="F115" s="11" t="s">
        <v>874</v>
      </c>
      <c r="G115" s="11" t="s">
        <v>55</v>
      </c>
      <c r="H115" s="11" t="s">
        <v>49</v>
      </c>
      <c r="I115" s="11" t="s">
        <v>50</v>
      </c>
      <c r="J115" s="5">
        <v>0</v>
      </c>
      <c r="K115" s="5">
        <v>0</v>
      </c>
      <c r="L115" s="5">
        <v>0</v>
      </c>
      <c r="M115" s="5">
        <v>2</v>
      </c>
      <c r="N115" s="5">
        <v>2</v>
      </c>
      <c r="O115" s="5">
        <v>0</v>
      </c>
      <c r="P115" s="5">
        <v>0</v>
      </c>
      <c r="Q115" s="5">
        <v>2</v>
      </c>
      <c r="R115" s="5">
        <v>0</v>
      </c>
      <c r="S115" s="5">
        <v>0</v>
      </c>
      <c r="T115" s="5">
        <v>0</v>
      </c>
      <c r="U115" s="5">
        <v>0</v>
      </c>
      <c r="V115" s="5">
        <v>2</v>
      </c>
      <c r="W115" s="5">
        <v>0</v>
      </c>
      <c r="X115" s="5">
        <v>0</v>
      </c>
      <c r="Y115" s="5">
        <v>2</v>
      </c>
      <c r="Z115" s="5">
        <v>0</v>
      </c>
      <c r="AA115" s="5">
        <v>2</v>
      </c>
      <c r="AB115" s="5">
        <v>0</v>
      </c>
      <c r="AC115" s="5">
        <v>0</v>
      </c>
      <c r="AD115" s="35">
        <v>177.22999572753906</v>
      </c>
      <c r="AE115" s="5">
        <f t="shared" si="18"/>
        <v>12</v>
      </c>
      <c r="AF115" s="35">
        <f t="shared" si="19"/>
        <v>189.22999572753906</v>
      </c>
      <c r="AG115" s="5">
        <v>0</v>
      </c>
      <c r="AH115" s="5">
        <v>0</v>
      </c>
      <c r="AI115" s="5">
        <v>0</v>
      </c>
      <c r="AJ115" s="5">
        <v>0</v>
      </c>
      <c r="AK115" s="5">
        <v>2</v>
      </c>
      <c r="AL115" s="5">
        <v>0</v>
      </c>
      <c r="AM115" s="5">
        <v>2</v>
      </c>
      <c r="AN115" s="5">
        <v>2</v>
      </c>
      <c r="AO115" s="5">
        <v>0</v>
      </c>
      <c r="AP115" s="5">
        <v>0</v>
      </c>
      <c r="AQ115" s="5">
        <v>0</v>
      </c>
      <c r="AR115" s="5">
        <v>2</v>
      </c>
      <c r="AS115" s="5">
        <v>2</v>
      </c>
      <c r="AT115" s="5">
        <v>0</v>
      </c>
      <c r="AU115" s="5">
        <v>0</v>
      </c>
      <c r="AV115" s="5">
        <v>0</v>
      </c>
      <c r="AW115" s="5">
        <v>2</v>
      </c>
      <c r="AX115" s="5">
        <v>0</v>
      </c>
      <c r="AY115" s="5">
        <v>2</v>
      </c>
      <c r="AZ115" s="5">
        <v>0</v>
      </c>
      <c r="BA115" s="35">
        <v>217.58999633789063</v>
      </c>
      <c r="BB115" s="5">
        <f t="shared" si="20"/>
        <v>14</v>
      </c>
      <c r="BC115" s="35">
        <f t="shared" si="23"/>
        <v>231.58999633789062</v>
      </c>
      <c r="BD115" s="35">
        <f t="shared" si="21"/>
        <v>189.22999572753906</v>
      </c>
      <c r="BE115" s="35">
        <f t="shared" si="22"/>
        <v>80.839064250088981</v>
      </c>
    </row>
    <row r="116" spans="1:57" ht="45" x14ac:dyDescent="0.25">
      <c r="A116" s="5">
        <v>21</v>
      </c>
      <c r="B116" s="11" t="s">
        <v>882</v>
      </c>
      <c r="C116" s="11" t="s">
        <v>858</v>
      </c>
      <c r="D116" s="11">
        <v>2000</v>
      </c>
      <c r="E116" s="11">
        <v>2000</v>
      </c>
      <c r="F116" s="11" t="s">
        <v>874</v>
      </c>
      <c r="G116" s="11" t="s">
        <v>212</v>
      </c>
      <c r="H116" s="11" t="s">
        <v>213</v>
      </c>
      <c r="I116" s="11" t="s">
        <v>214</v>
      </c>
      <c r="J116" s="5">
        <v>0</v>
      </c>
      <c r="K116" s="5">
        <v>0</v>
      </c>
      <c r="L116" s="5">
        <v>0</v>
      </c>
      <c r="M116" s="5">
        <v>2</v>
      </c>
      <c r="N116" s="5">
        <v>50</v>
      </c>
      <c r="O116" s="5">
        <v>0</v>
      </c>
      <c r="P116" s="5">
        <v>2</v>
      </c>
      <c r="Q116" s="5">
        <v>0</v>
      </c>
      <c r="R116" s="5">
        <v>0</v>
      </c>
      <c r="S116" s="5">
        <v>50</v>
      </c>
      <c r="T116" s="5">
        <v>0</v>
      </c>
      <c r="U116" s="5">
        <v>0</v>
      </c>
      <c r="V116" s="5">
        <v>2</v>
      </c>
      <c r="W116" s="5">
        <v>0</v>
      </c>
      <c r="X116" s="5">
        <v>2</v>
      </c>
      <c r="Y116" s="5">
        <v>2</v>
      </c>
      <c r="Z116" s="5">
        <v>2</v>
      </c>
      <c r="AA116" s="5">
        <v>0</v>
      </c>
      <c r="AB116" s="5">
        <v>2</v>
      </c>
      <c r="AC116" s="5">
        <v>0</v>
      </c>
      <c r="AD116" s="35">
        <v>234.91000366210937</v>
      </c>
      <c r="AE116" s="5">
        <f t="shared" si="18"/>
        <v>114</v>
      </c>
      <c r="AF116" s="35">
        <f t="shared" si="19"/>
        <v>348.91000366210937</v>
      </c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35"/>
      <c r="BB116" s="5">
        <f t="shared" si="20"/>
        <v>0</v>
      </c>
      <c r="BC116" s="35" t="s">
        <v>846</v>
      </c>
      <c r="BD116" s="35">
        <f t="shared" si="21"/>
        <v>348.91000366210937</v>
      </c>
      <c r="BE116" s="35">
        <f t="shared" si="22"/>
        <v>233.43846110211794</v>
      </c>
    </row>
    <row r="118" spans="1:57" ht="18.75" x14ac:dyDescent="0.25">
      <c r="A118" s="15" t="s">
        <v>883</v>
      </c>
      <c r="B118" s="15"/>
      <c r="C118" s="15"/>
      <c r="D118" s="15"/>
      <c r="E118" s="15"/>
      <c r="F118" s="15"/>
      <c r="G118" s="15"/>
      <c r="H118" s="15"/>
      <c r="I118" s="15"/>
      <c r="J118" s="15"/>
    </row>
    <row r="119" spans="1:57" x14ac:dyDescent="0.25">
      <c r="A119" s="22" t="s">
        <v>837</v>
      </c>
      <c r="B119" s="22" t="s">
        <v>1</v>
      </c>
      <c r="C119" s="22" t="s">
        <v>2</v>
      </c>
      <c r="D119" s="22" t="s">
        <v>475</v>
      </c>
      <c r="E119" s="22" t="s">
        <v>476</v>
      </c>
      <c r="F119" s="22" t="s">
        <v>3</v>
      </c>
      <c r="G119" s="22" t="s">
        <v>4</v>
      </c>
      <c r="H119" s="22" t="s">
        <v>5</v>
      </c>
      <c r="I119" s="22" t="s">
        <v>6</v>
      </c>
      <c r="J119" s="24" t="s">
        <v>839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6"/>
      <c r="AG119" s="24" t="s">
        <v>843</v>
      </c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6"/>
      <c r="BD119" s="22" t="s">
        <v>844</v>
      </c>
      <c r="BE119" s="22" t="s">
        <v>845</v>
      </c>
    </row>
    <row r="120" spans="1:57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7">
        <v>1</v>
      </c>
      <c r="K120" s="27">
        <v>2</v>
      </c>
      <c r="L120" s="27">
        <v>3</v>
      </c>
      <c r="M120" s="27">
        <v>4</v>
      </c>
      <c r="N120" s="27">
        <v>5</v>
      </c>
      <c r="O120" s="27">
        <v>6</v>
      </c>
      <c r="P120" s="27">
        <v>7</v>
      </c>
      <c r="Q120" s="27">
        <v>8</v>
      </c>
      <c r="R120" s="27">
        <v>9</v>
      </c>
      <c r="S120" s="27">
        <v>10</v>
      </c>
      <c r="T120" s="27">
        <v>11</v>
      </c>
      <c r="U120" s="27">
        <v>12</v>
      </c>
      <c r="V120" s="27">
        <v>13</v>
      </c>
      <c r="W120" s="27">
        <v>14</v>
      </c>
      <c r="X120" s="27">
        <v>15</v>
      </c>
      <c r="Y120" s="27">
        <v>16</v>
      </c>
      <c r="Z120" s="27">
        <v>17</v>
      </c>
      <c r="AA120" s="27">
        <v>18</v>
      </c>
      <c r="AB120" s="27">
        <v>19</v>
      </c>
      <c r="AC120" s="27">
        <v>20</v>
      </c>
      <c r="AD120" s="27" t="s">
        <v>840</v>
      </c>
      <c r="AE120" s="27" t="s">
        <v>841</v>
      </c>
      <c r="AF120" s="27" t="s">
        <v>842</v>
      </c>
      <c r="AG120" s="27">
        <v>1</v>
      </c>
      <c r="AH120" s="27">
        <v>2</v>
      </c>
      <c r="AI120" s="27">
        <v>3</v>
      </c>
      <c r="AJ120" s="27">
        <v>4</v>
      </c>
      <c r="AK120" s="27">
        <v>5</v>
      </c>
      <c r="AL120" s="27">
        <v>6</v>
      </c>
      <c r="AM120" s="27">
        <v>7</v>
      </c>
      <c r="AN120" s="27">
        <v>8</v>
      </c>
      <c r="AO120" s="27">
        <v>9</v>
      </c>
      <c r="AP120" s="27">
        <v>10</v>
      </c>
      <c r="AQ120" s="27">
        <v>11</v>
      </c>
      <c r="AR120" s="27">
        <v>12</v>
      </c>
      <c r="AS120" s="27">
        <v>13</v>
      </c>
      <c r="AT120" s="27">
        <v>14</v>
      </c>
      <c r="AU120" s="27">
        <v>15</v>
      </c>
      <c r="AV120" s="27">
        <v>16</v>
      </c>
      <c r="AW120" s="27">
        <v>17</v>
      </c>
      <c r="AX120" s="27">
        <v>18</v>
      </c>
      <c r="AY120" s="27">
        <v>19</v>
      </c>
      <c r="AZ120" s="27">
        <v>20</v>
      </c>
      <c r="BA120" s="27" t="s">
        <v>840</v>
      </c>
      <c r="BB120" s="27" t="s">
        <v>841</v>
      </c>
      <c r="BC120" s="27" t="s">
        <v>842</v>
      </c>
      <c r="BD120" s="23"/>
      <c r="BE120" s="23"/>
    </row>
    <row r="121" spans="1:57" ht="30" x14ac:dyDescent="0.25">
      <c r="A121" s="32" t="s">
        <v>543</v>
      </c>
      <c r="B121" s="33" t="s">
        <v>358</v>
      </c>
      <c r="C121" s="33">
        <v>1985</v>
      </c>
      <c r="D121" s="33">
        <v>1985</v>
      </c>
      <c r="E121" s="33">
        <v>1985</v>
      </c>
      <c r="F121" s="33" t="s">
        <v>354</v>
      </c>
      <c r="G121" s="33" t="s">
        <v>100</v>
      </c>
      <c r="H121" s="33" t="s">
        <v>355</v>
      </c>
      <c r="I121" s="33" t="s">
        <v>356</v>
      </c>
      <c r="J121" s="32">
        <v>0</v>
      </c>
      <c r="K121" s="32">
        <v>0</v>
      </c>
      <c r="L121" s="32">
        <v>0</v>
      </c>
      <c r="M121" s="32">
        <v>2</v>
      </c>
      <c r="N121" s="32">
        <v>0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v>0</v>
      </c>
      <c r="AD121" s="34">
        <v>97.669998168945313</v>
      </c>
      <c r="AE121" s="32">
        <f t="shared" ref="AE121:AE156" si="24">SUM(J121:AC121)</f>
        <v>2</v>
      </c>
      <c r="AF121" s="34">
        <f t="shared" ref="AF121:AF156" si="25">AD121+AE121</f>
        <v>99.669998168945313</v>
      </c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4"/>
      <c r="BB121" s="32">
        <f t="shared" ref="BB121:BB156" si="26">SUM(AG121:AZ121)</f>
        <v>0</v>
      </c>
      <c r="BC121" s="34"/>
      <c r="BD121" s="34">
        <f t="shared" ref="BD121:BD156" si="27">MIN(BC121,AF121)</f>
        <v>99.669998168945313</v>
      </c>
      <c r="BE121" s="34">
        <f t="shared" ref="BE121:BE156" si="28">IF( AND(ISNUMBER(BD$121),ISNUMBER(BD121)),(BD121-BD$121)/BD$121*100,"")</f>
        <v>0</v>
      </c>
    </row>
    <row r="122" spans="1:57" ht="60" x14ac:dyDescent="0.25">
      <c r="A122" s="5">
        <v>1</v>
      </c>
      <c r="B122" s="11" t="s">
        <v>462</v>
      </c>
      <c r="C122" s="11">
        <v>2000</v>
      </c>
      <c r="D122" s="11">
        <v>2000</v>
      </c>
      <c r="E122" s="11">
        <v>2000</v>
      </c>
      <c r="F122" s="11" t="s">
        <v>179</v>
      </c>
      <c r="G122" s="11" t="s">
        <v>308</v>
      </c>
      <c r="H122" s="11" t="s">
        <v>309</v>
      </c>
      <c r="I122" s="11" t="s">
        <v>310</v>
      </c>
      <c r="J122" s="5">
        <v>0</v>
      </c>
      <c r="K122" s="5">
        <v>0</v>
      </c>
      <c r="L122" s="5">
        <v>0</v>
      </c>
      <c r="M122" s="5">
        <v>0</v>
      </c>
      <c r="N122" s="5">
        <v>2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35">
        <v>106.63999938964844</v>
      </c>
      <c r="AE122" s="5">
        <f t="shared" si="24"/>
        <v>2</v>
      </c>
      <c r="AF122" s="35">
        <f t="shared" si="25"/>
        <v>108.63999938964844</v>
      </c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35"/>
      <c r="BB122" s="5">
        <f t="shared" si="26"/>
        <v>0</v>
      </c>
      <c r="BC122" s="35"/>
      <c r="BD122" s="35">
        <f t="shared" si="27"/>
        <v>108.63999938964844</v>
      </c>
      <c r="BE122" s="35">
        <f t="shared" si="28"/>
        <v>8.9997003968020071</v>
      </c>
    </row>
    <row r="123" spans="1:57" ht="60" x14ac:dyDescent="0.25">
      <c r="A123" s="5">
        <v>2</v>
      </c>
      <c r="B123" s="11" t="s">
        <v>307</v>
      </c>
      <c r="C123" s="11">
        <v>1998</v>
      </c>
      <c r="D123" s="11">
        <v>1998</v>
      </c>
      <c r="E123" s="11">
        <v>1998</v>
      </c>
      <c r="F123" s="11" t="s">
        <v>179</v>
      </c>
      <c r="G123" s="11" t="s">
        <v>308</v>
      </c>
      <c r="H123" s="11" t="s">
        <v>309</v>
      </c>
      <c r="I123" s="11" t="s">
        <v>310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2</v>
      </c>
      <c r="AA123" s="5">
        <v>0</v>
      </c>
      <c r="AB123" s="5">
        <v>0</v>
      </c>
      <c r="AC123" s="5">
        <v>0</v>
      </c>
      <c r="AD123" s="35">
        <v>107.86000061035156</v>
      </c>
      <c r="AE123" s="5">
        <f t="shared" si="24"/>
        <v>2</v>
      </c>
      <c r="AF123" s="35">
        <f t="shared" si="25"/>
        <v>109.86000061035156</v>
      </c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35"/>
      <c r="BB123" s="5">
        <f t="shared" si="26"/>
        <v>0</v>
      </c>
      <c r="BC123" s="35"/>
      <c r="BD123" s="35">
        <f t="shared" si="27"/>
        <v>109.86000061035156</v>
      </c>
      <c r="BE123" s="35">
        <f t="shared" si="28"/>
        <v>10.223740973822151</v>
      </c>
    </row>
    <row r="124" spans="1:57" ht="60" x14ac:dyDescent="0.25">
      <c r="A124" s="5">
        <v>3</v>
      </c>
      <c r="B124" s="11" t="s">
        <v>195</v>
      </c>
      <c r="C124" s="11">
        <v>1999</v>
      </c>
      <c r="D124" s="11">
        <v>1999</v>
      </c>
      <c r="E124" s="11">
        <v>1999</v>
      </c>
      <c r="F124" s="11" t="s">
        <v>17</v>
      </c>
      <c r="G124" s="11" t="s">
        <v>196</v>
      </c>
      <c r="H124" s="11" t="s">
        <v>197</v>
      </c>
      <c r="I124" s="11" t="s">
        <v>198</v>
      </c>
      <c r="J124" s="5">
        <v>0</v>
      </c>
      <c r="K124" s="5">
        <v>2</v>
      </c>
      <c r="L124" s="5">
        <v>0</v>
      </c>
      <c r="M124" s="5">
        <v>0</v>
      </c>
      <c r="N124" s="5">
        <v>0</v>
      </c>
      <c r="O124" s="5">
        <v>0</v>
      </c>
      <c r="P124" s="5">
        <v>2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2</v>
      </c>
      <c r="AB124" s="5">
        <v>0</v>
      </c>
      <c r="AC124" s="5">
        <v>0</v>
      </c>
      <c r="AD124" s="35">
        <v>106.68000030517578</v>
      </c>
      <c r="AE124" s="5">
        <f t="shared" si="24"/>
        <v>6</v>
      </c>
      <c r="AF124" s="35">
        <f t="shared" si="25"/>
        <v>112.68000030517578</v>
      </c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35"/>
      <c r="BB124" s="5">
        <f t="shared" si="26"/>
        <v>0</v>
      </c>
      <c r="BC124" s="35"/>
      <c r="BD124" s="35">
        <f t="shared" si="27"/>
        <v>112.68000030517578</v>
      </c>
      <c r="BE124" s="35">
        <f t="shared" si="28"/>
        <v>13.053077531092061</v>
      </c>
    </row>
    <row r="125" spans="1:57" ht="75" x14ac:dyDescent="0.25">
      <c r="A125" s="5">
        <v>4</v>
      </c>
      <c r="B125" s="11" t="s">
        <v>368</v>
      </c>
      <c r="C125" s="11">
        <v>2001</v>
      </c>
      <c r="D125" s="11">
        <v>2001</v>
      </c>
      <c r="E125" s="11">
        <v>2001</v>
      </c>
      <c r="F125" s="11" t="s">
        <v>17</v>
      </c>
      <c r="G125" s="11" t="s">
        <v>100</v>
      </c>
      <c r="H125" s="11" t="s">
        <v>369</v>
      </c>
      <c r="I125" s="11" t="s">
        <v>370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2</v>
      </c>
      <c r="AD125" s="35">
        <v>115.15000152587891</v>
      </c>
      <c r="AE125" s="5">
        <f t="shared" si="24"/>
        <v>2</v>
      </c>
      <c r="AF125" s="35">
        <f t="shared" si="25"/>
        <v>117.15000152587891</v>
      </c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35"/>
      <c r="BB125" s="5">
        <f t="shared" si="26"/>
        <v>0</v>
      </c>
      <c r="BC125" s="35"/>
      <c r="BD125" s="35">
        <f t="shared" si="27"/>
        <v>117.15000152587891</v>
      </c>
      <c r="BE125" s="35">
        <f t="shared" si="28"/>
        <v>17.537878677698146</v>
      </c>
    </row>
    <row r="126" spans="1:57" ht="75" x14ac:dyDescent="0.25">
      <c r="A126" s="5">
        <v>5</v>
      </c>
      <c r="B126" s="11" t="s">
        <v>228</v>
      </c>
      <c r="C126" s="11">
        <v>1998</v>
      </c>
      <c r="D126" s="11">
        <v>1998</v>
      </c>
      <c r="E126" s="11">
        <v>1998</v>
      </c>
      <c r="F126" s="11" t="s">
        <v>17</v>
      </c>
      <c r="G126" s="11" t="s">
        <v>66</v>
      </c>
      <c r="H126" s="11" t="s">
        <v>229</v>
      </c>
      <c r="I126" s="11" t="s">
        <v>68</v>
      </c>
      <c r="J126" s="5">
        <v>0</v>
      </c>
      <c r="K126" s="5">
        <v>0</v>
      </c>
      <c r="L126" s="5">
        <v>2</v>
      </c>
      <c r="M126" s="5">
        <v>2</v>
      </c>
      <c r="N126" s="5">
        <v>0</v>
      </c>
      <c r="O126" s="5">
        <v>0</v>
      </c>
      <c r="P126" s="5">
        <v>2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35">
        <v>112.51999664306641</v>
      </c>
      <c r="AE126" s="5">
        <f t="shared" si="24"/>
        <v>6</v>
      </c>
      <c r="AF126" s="35">
        <f t="shared" si="25"/>
        <v>118.51999664306641</v>
      </c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35"/>
      <c r="BB126" s="5">
        <f t="shared" si="26"/>
        <v>0</v>
      </c>
      <c r="BC126" s="35"/>
      <c r="BD126" s="35">
        <f t="shared" si="27"/>
        <v>118.51999664306641</v>
      </c>
      <c r="BE126" s="35">
        <f t="shared" si="28"/>
        <v>18.912409772667463</v>
      </c>
    </row>
    <row r="127" spans="1:57" ht="45" x14ac:dyDescent="0.25">
      <c r="A127" s="5" t="s">
        <v>543</v>
      </c>
      <c r="B127" s="11" t="s">
        <v>399</v>
      </c>
      <c r="C127" s="11">
        <v>2000</v>
      </c>
      <c r="D127" s="11">
        <v>2000</v>
      </c>
      <c r="E127" s="11">
        <v>2000</v>
      </c>
      <c r="F127" s="11" t="s">
        <v>17</v>
      </c>
      <c r="G127" s="11" t="s">
        <v>172</v>
      </c>
      <c r="H127" s="11" t="s">
        <v>173</v>
      </c>
      <c r="I127" s="11" t="s">
        <v>174</v>
      </c>
      <c r="J127" s="5">
        <v>0</v>
      </c>
      <c r="K127" s="5">
        <v>0</v>
      </c>
      <c r="L127" s="5">
        <v>0</v>
      </c>
      <c r="M127" s="5">
        <v>2</v>
      </c>
      <c r="N127" s="5">
        <v>2</v>
      </c>
      <c r="O127" s="5">
        <v>0</v>
      </c>
      <c r="P127" s="5">
        <v>2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2</v>
      </c>
      <c r="Z127" s="5">
        <v>0</v>
      </c>
      <c r="AA127" s="5">
        <v>0</v>
      </c>
      <c r="AB127" s="5">
        <v>0</v>
      </c>
      <c r="AC127" s="5">
        <v>0</v>
      </c>
      <c r="AD127" s="35">
        <v>110.76000213623047</v>
      </c>
      <c r="AE127" s="5">
        <f t="shared" si="24"/>
        <v>8</v>
      </c>
      <c r="AF127" s="35">
        <f t="shared" si="25"/>
        <v>118.76000213623047</v>
      </c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35"/>
      <c r="BB127" s="5">
        <f t="shared" si="26"/>
        <v>0</v>
      </c>
      <c r="BC127" s="35"/>
      <c r="BD127" s="35">
        <f t="shared" si="27"/>
        <v>118.76000213623047</v>
      </c>
      <c r="BE127" s="35">
        <f t="shared" si="28"/>
        <v>19.153209910696201</v>
      </c>
    </row>
    <row r="128" spans="1:57" ht="90" x14ac:dyDescent="0.25">
      <c r="A128" s="5">
        <v>6</v>
      </c>
      <c r="B128" s="11" t="s">
        <v>430</v>
      </c>
      <c r="C128" s="11">
        <v>2001</v>
      </c>
      <c r="D128" s="11">
        <v>2001</v>
      </c>
      <c r="E128" s="11">
        <v>2001</v>
      </c>
      <c r="F128" s="11" t="s">
        <v>17</v>
      </c>
      <c r="G128" s="11" t="s">
        <v>431</v>
      </c>
      <c r="H128" s="11" t="s">
        <v>432</v>
      </c>
      <c r="I128" s="11" t="s">
        <v>433</v>
      </c>
      <c r="J128" s="5">
        <v>0</v>
      </c>
      <c r="K128" s="5">
        <v>0</v>
      </c>
      <c r="L128" s="5">
        <v>0</v>
      </c>
      <c r="M128" s="5">
        <v>2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2</v>
      </c>
      <c r="AA128" s="5">
        <v>0</v>
      </c>
      <c r="AB128" s="5">
        <v>0</v>
      </c>
      <c r="AC128" s="5">
        <v>0</v>
      </c>
      <c r="AD128" s="35">
        <v>119.72000122070312</v>
      </c>
      <c r="AE128" s="5">
        <f t="shared" si="24"/>
        <v>4</v>
      </c>
      <c r="AF128" s="35">
        <f t="shared" si="25"/>
        <v>123.72000122070312</v>
      </c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35"/>
      <c r="BB128" s="5">
        <f t="shared" si="26"/>
        <v>0</v>
      </c>
      <c r="BC128" s="35"/>
      <c r="BD128" s="35">
        <f t="shared" si="27"/>
        <v>123.72000122070312</v>
      </c>
      <c r="BE128" s="35">
        <f t="shared" si="28"/>
        <v>24.129631276797991</v>
      </c>
    </row>
    <row r="129" spans="1:57" ht="45" x14ac:dyDescent="0.25">
      <c r="A129" s="5" t="s">
        <v>543</v>
      </c>
      <c r="B129" s="11" t="s">
        <v>238</v>
      </c>
      <c r="C129" s="11">
        <v>1999</v>
      </c>
      <c r="D129" s="11">
        <v>1999</v>
      </c>
      <c r="E129" s="11">
        <v>1999</v>
      </c>
      <c r="F129" s="11" t="s">
        <v>17</v>
      </c>
      <c r="G129" s="11" t="s">
        <v>172</v>
      </c>
      <c r="H129" s="11" t="s">
        <v>173</v>
      </c>
      <c r="I129" s="11" t="s">
        <v>174</v>
      </c>
      <c r="J129" s="5">
        <v>0</v>
      </c>
      <c r="K129" s="5">
        <v>0</v>
      </c>
      <c r="L129" s="5">
        <v>0</v>
      </c>
      <c r="M129" s="5">
        <v>2</v>
      </c>
      <c r="N129" s="5">
        <v>0</v>
      </c>
      <c r="O129" s="5">
        <v>0</v>
      </c>
      <c r="P129" s="5">
        <v>2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2</v>
      </c>
      <c r="AA129" s="5">
        <v>0</v>
      </c>
      <c r="AB129" s="5">
        <v>0</v>
      </c>
      <c r="AC129" s="5">
        <v>0</v>
      </c>
      <c r="AD129" s="35">
        <v>119.11000061035156</v>
      </c>
      <c r="AE129" s="5">
        <f t="shared" si="24"/>
        <v>6</v>
      </c>
      <c r="AF129" s="35">
        <f t="shared" si="25"/>
        <v>125.11000061035156</v>
      </c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35"/>
      <c r="BB129" s="5">
        <f t="shared" si="26"/>
        <v>0</v>
      </c>
      <c r="BC129" s="35"/>
      <c r="BD129" s="35">
        <f t="shared" si="27"/>
        <v>125.11000061035156</v>
      </c>
      <c r="BE129" s="35">
        <f t="shared" si="28"/>
        <v>25.524232877263884</v>
      </c>
    </row>
    <row r="130" spans="1:57" ht="45" x14ac:dyDescent="0.25">
      <c r="A130" s="5">
        <v>7</v>
      </c>
      <c r="B130" s="11" t="s">
        <v>472</v>
      </c>
      <c r="C130" s="11">
        <v>2001</v>
      </c>
      <c r="D130" s="11">
        <v>2001</v>
      </c>
      <c r="E130" s="11">
        <v>2001</v>
      </c>
      <c r="F130" s="11" t="s">
        <v>17</v>
      </c>
      <c r="G130" s="11" t="s">
        <v>71</v>
      </c>
      <c r="H130" s="11" t="s">
        <v>72</v>
      </c>
      <c r="I130" s="11" t="s">
        <v>73</v>
      </c>
      <c r="J130" s="5">
        <v>0</v>
      </c>
      <c r="K130" s="5">
        <v>0</v>
      </c>
      <c r="L130" s="5">
        <v>0</v>
      </c>
      <c r="M130" s="5">
        <v>0</v>
      </c>
      <c r="N130" s="5">
        <v>2</v>
      </c>
      <c r="O130" s="5">
        <v>0</v>
      </c>
      <c r="P130" s="5">
        <v>0</v>
      </c>
      <c r="Q130" s="5">
        <v>0</v>
      </c>
      <c r="R130" s="5">
        <v>0</v>
      </c>
      <c r="S130" s="5">
        <v>2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2</v>
      </c>
      <c r="AA130" s="5">
        <v>0</v>
      </c>
      <c r="AB130" s="5">
        <v>0</v>
      </c>
      <c r="AC130" s="5">
        <v>0</v>
      </c>
      <c r="AD130" s="35">
        <v>119.55000305175781</v>
      </c>
      <c r="AE130" s="5">
        <f t="shared" si="24"/>
        <v>6</v>
      </c>
      <c r="AF130" s="35">
        <f t="shared" si="25"/>
        <v>125.55000305175781</v>
      </c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35"/>
      <c r="BB130" s="5">
        <f t="shared" si="26"/>
        <v>0</v>
      </c>
      <c r="BC130" s="35"/>
      <c r="BD130" s="35">
        <f t="shared" si="27"/>
        <v>125.55000305175781</v>
      </c>
      <c r="BE130" s="35">
        <f t="shared" si="28"/>
        <v>25.965692142328205</v>
      </c>
    </row>
    <row r="131" spans="1:57" ht="60" x14ac:dyDescent="0.25">
      <c r="A131" s="5">
        <v>8</v>
      </c>
      <c r="B131" s="11" t="s">
        <v>265</v>
      </c>
      <c r="C131" s="11">
        <v>1999</v>
      </c>
      <c r="D131" s="11">
        <v>1999</v>
      </c>
      <c r="E131" s="11">
        <v>1999</v>
      </c>
      <c r="F131" s="11" t="s">
        <v>17</v>
      </c>
      <c r="G131" s="11" t="s">
        <v>100</v>
      </c>
      <c r="H131" s="11" t="s">
        <v>266</v>
      </c>
      <c r="I131" s="11" t="s">
        <v>267</v>
      </c>
      <c r="J131" s="5">
        <v>0</v>
      </c>
      <c r="K131" s="5">
        <v>0</v>
      </c>
      <c r="L131" s="5">
        <v>2</v>
      </c>
      <c r="M131" s="5">
        <v>0</v>
      </c>
      <c r="N131" s="5">
        <v>0</v>
      </c>
      <c r="O131" s="5">
        <v>0</v>
      </c>
      <c r="P131" s="5">
        <v>2</v>
      </c>
      <c r="Q131" s="5">
        <v>2</v>
      </c>
      <c r="R131" s="5">
        <v>0</v>
      </c>
      <c r="S131" s="5">
        <v>0</v>
      </c>
      <c r="T131" s="5">
        <v>0</v>
      </c>
      <c r="U131" s="5">
        <v>0</v>
      </c>
      <c r="V131" s="5">
        <v>2</v>
      </c>
      <c r="W131" s="5">
        <v>0</v>
      </c>
      <c r="X131" s="5">
        <v>0</v>
      </c>
      <c r="Y131" s="5">
        <v>0</v>
      </c>
      <c r="Z131" s="5">
        <v>2</v>
      </c>
      <c r="AA131" s="5">
        <v>0</v>
      </c>
      <c r="AB131" s="5">
        <v>0</v>
      </c>
      <c r="AC131" s="5">
        <v>0</v>
      </c>
      <c r="AD131" s="35">
        <v>127.47000122070312</v>
      </c>
      <c r="AE131" s="5">
        <f t="shared" si="24"/>
        <v>10</v>
      </c>
      <c r="AF131" s="35">
        <f t="shared" si="25"/>
        <v>137.47000122070312</v>
      </c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35"/>
      <c r="BB131" s="5">
        <f t="shared" si="26"/>
        <v>0</v>
      </c>
      <c r="BC131" s="35"/>
      <c r="BD131" s="35">
        <f t="shared" si="27"/>
        <v>137.47000122070312</v>
      </c>
      <c r="BE131" s="35">
        <f t="shared" si="28"/>
        <v>37.925156763507751</v>
      </c>
    </row>
    <row r="132" spans="1:57" ht="30" x14ac:dyDescent="0.25">
      <c r="A132" s="5">
        <v>9</v>
      </c>
      <c r="B132" s="11" t="s">
        <v>347</v>
      </c>
      <c r="C132" s="11">
        <v>1998</v>
      </c>
      <c r="D132" s="11">
        <v>1998</v>
      </c>
      <c r="E132" s="11">
        <v>1998</v>
      </c>
      <c r="F132" s="11" t="s">
        <v>17</v>
      </c>
      <c r="G132" s="11" t="s">
        <v>100</v>
      </c>
      <c r="H132" s="11" t="s">
        <v>111</v>
      </c>
      <c r="I132" s="11" t="s">
        <v>348</v>
      </c>
      <c r="J132" s="5">
        <v>0</v>
      </c>
      <c r="K132" s="5">
        <v>0</v>
      </c>
      <c r="L132" s="5">
        <v>0</v>
      </c>
      <c r="M132" s="5">
        <v>0</v>
      </c>
      <c r="N132" s="5">
        <v>2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2</v>
      </c>
      <c r="X132" s="5">
        <v>0</v>
      </c>
      <c r="Y132" s="5">
        <v>0</v>
      </c>
      <c r="Z132" s="5">
        <v>2</v>
      </c>
      <c r="AA132" s="5">
        <v>0</v>
      </c>
      <c r="AB132" s="5">
        <v>0</v>
      </c>
      <c r="AC132" s="5">
        <v>0</v>
      </c>
      <c r="AD132" s="35">
        <v>132.35000610351562</v>
      </c>
      <c r="AE132" s="5">
        <f t="shared" si="24"/>
        <v>6</v>
      </c>
      <c r="AF132" s="35">
        <f t="shared" si="25"/>
        <v>138.35000610351562</v>
      </c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35"/>
      <c r="BB132" s="5">
        <f t="shared" si="26"/>
        <v>0</v>
      </c>
      <c r="BC132" s="35"/>
      <c r="BD132" s="35">
        <f t="shared" si="27"/>
        <v>138.35000610351562</v>
      </c>
      <c r="BE132" s="35">
        <f t="shared" si="28"/>
        <v>38.808075293636399</v>
      </c>
    </row>
    <row r="133" spans="1:57" ht="45" x14ac:dyDescent="0.25">
      <c r="A133" s="5">
        <v>10</v>
      </c>
      <c r="B133" s="11" t="s">
        <v>136</v>
      </c>
      <c r="C133" s="11">
        <v>1999</v>
      </c>
      <c r="D133" s="11">
        <v>1999</v>
      </c>
      <c r="E133" s="11">
        <v>1999</v>
      </c>
      <c r="F133" s="11">
        <v>1</v>
      </c>
      <c r="G133" s="11" t="s">
        <v>35</v>
      </c>
      <c r="H133" s="11" t="s">
        <v>36</v>
      </c>
      <c r="I133" s="11" t="s">
        <v>137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2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35">
        <v>138.75999450683594</v>
      </c>
      <c r="AE133" s="5">
        <f t="shared" si="24"/>
        <v>2</v>
      </c>
      <c r="AF133" s="35">
        <f t="shared" si="25"/>
        <v>140.75999450683594</v>
      </c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35"/>
      <c r="BB133" s="5">
        <f t="shared" si="26"/>
        <v>0</v>
      </c>
      <c r="BC133" s="35"/>
      <c r="BD133" s="35">
        <f t="shared" si="27"/>
        <v>140.75999450683594</v>
      </c>
      <c r="BE133" s="35">
        <f t="shared" si="28"/>
        <v>41.226043034776779</v>
      </c>
    </row>
    <row r="134" spans="1:57" ht="45" x14ac:dyDescent="0.25">
      <c r="A134" s="5">
        <v>11</v>
      </c>
      <c r="B134" s="11" t="s">
        <v>340</v>
      </c>
      <c r="C134" s="11">
        <v>2003</v>
      </c>
      <c r="D134" s="11">
        <v>2003</v>
      </c>
      <c r="E134" s="11">
        <v>2003</v>
      </c>
      <c r="F134" s="11" t="s">
        <v>17</v>
      </c>
      <c r="G134" s="11" t="s">
        <v>71</v>
      </c>
      <c r="H134" s="11" t="s">
        <v>72</v>
      </c>
      <c r="I134" s="11" t="s">
        <v>73</v>
      </c>
      <c r="J134" s="5">
        <v>0</v>
      </c>
      <c r="K134" s="5">
        <v>2</v>
      </c>
      <c r="L134" s="5">
        <v>2</v>
      </c>
      <c r="M134" s="5">
        <v>0</v>
      </c>
      <c r="N134" s="5">
        <v>0</v>
      </c>
      <c r="O134" s="5">
        <v>0</v>
      </c>
      <c r="P134" s="5">
        <v>0</v>
      </c>
      <c r="Q134" s="5">
        <v>2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0</v>
      </c>
      <c r="AB134" s="5">
        <v>0</v>
      </c>
      <c r="AC134" s="5">
        <v>0</v>
      </c>
      <c r="AD134" s="35">
        <v>135.91000366210937</v>
      </c>
      <c r="AE134" s="5">
        <f t="shared" si="24"/>
        <v>6</v>
      </c>
      <c r="AF134" s="35">
        <f t="shared" si="25"/>
        <v>141.91000366210937</v>
      </c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35"/>
      <c r="BB134" s="5">
        <f t="shared" si="26"/>
        <v>0</v>
      </c>
      <c r="BC134" s="35"/>
      <c r="BD134" s="35">
        <f t="shared" si="27"/>
        <v>141.91000366210937</v>
      </c>
      <c r="BE134" s="35">
        <f t="shared" si="28"/>
        <v>42.379859806524003</v>
      </c>
    </row>
    <row r="135" spans="1:57" ht="45" x14ac:dyDescent="0.25">
      <c r="A135" s="5">
        <v>12</v>
      </c>
      <c r="B135" s="11" t="s">
        <v>326</v>
      </c>
      <c r="C135" s="11">
        <v>2000</v>
      </c>
      <c r="D135" s="11">
        <v>2000</v>
      </c>
      <c r="E135" s="11">
        <v>2000</v>
      </c>
      <c r="F135" s="11" t="s">
        <v>17</v>
      </c>
      <c r="G135" s="11" t="s">
        <v>196</v>
      </c>
      <c r="H135" s="11" t="s">
        <v>327</v>
      </c>
      <c r="I135" s="11" t="s">
        <v>328</v>
      </c>
      <c r="J135" s="5">
        <v>2</v>
      </c>
      <c r="K135" s="5">
        <v>0</v>
      </c>
      <c r="L135" s="5">
        <v>2</v>
      </c>
      <c r="M135" s="5">
        <v>0</v>
      </c>
      <c r="N135" s="5">
        <v>2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2</v>
      </c>
      <c r="AA135" s="5">
        <v>0</v>
      </c>
      <c r="AB135" s="5">
        <v>0</v>
      </c>
      <c r="AC135" s="5">
        <v>0</v>
      </c>
      <c r="AD135" s="35">
        <v>140.91999816894531</v>
      </c>
      <c r="AE135" s="5">
        <f t="shared" si="24"/>
        <v>8</v>
      </c>
      <c r="AF135" s="35">
        <f t="shared" si="25"/>
        <v>148.91999816894531</v>
      </c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35"/>
      <c r="BB135" s="5">
        <f t="shared" si="26"/>
        <v>0</v>
      </c>
      <c r="BC135" s="35"/>
      <c r="BD135" s="35">
        <f t="shared" si="27"/>
        <v>148.91999816894531</v>
      </c>
      <c r="BE135" s="35">
        <f t="shared" si="28"/>
        <v>49.41306401603314</v>
      </c>
    </row>
    <row r="136" spans="1:57" ht="90" x14ac:dyDescent="0.25">
      <c r="A136" s="5">
        <v>13</v>
      </c>
      <c r="B136" s="11" t="s">
        <v>183</v>
      </c>
      <c r="C136" s="11">
        <v>1998</v>
      </c>
      <c r="D136" s="11">
        <v>1998</v>
      </c>
      <c r="E136" s="11">
        <v>1998</v>
      </c>
      <c r="F136" s="11" t="s">
        <v>17</v>
      </c>
      <c r="G136" s="11" t="s">
        <v>35</v>
      </c>
      <c r="H136" s="11" t="s">
        <v>184</v>
      </c>
      <c r="I136" s="11" t="s">
        <v>185</v>
      </c>
      <c r="J136" s="5">
        <v>0</v>
      </c>
      <c r="K136" s="5">
        <v>2</v>
      </c>
      <c r="L136" s="5">
        <v>0</v>
      </c>
      <c r="M136" s="5">
        <v>0</v>
      </c>
      <c r="N136" s="5">
        <v>2</v>
      </c>
      <c r="O136" s="5">
        <v>0</v>
      </c>
      <c r="P136" s="5">
        <v>2</v>
      </c>
      <c r="Q136" s="5">
        <v>0</v>
      </c>
      <c r="R136" s="5">
        <v>0</v>
      </c>
      <c r="S136" s="5">
        <v>50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2</v>
      </c>
      <c r="AB136" s="5">
        <v>0</v>
      </c>
      <c r="AC136" s="5">
        <v>0</v>
      </c>
      <c r="AD136" s="35">
        <v>108.38999938964844</v>
      </c>
      <c r="AE136" s="5">
        <f t="shared" si="24"/>
        <v>58</v>
      </c>
      <c r="AF136" s="35">
        <f t="shared" si="25"/>
        <v>166.38999938964844</v>
      </c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35"/>
      <c r="BB136" s="5">
        <f t="shared" si="26"/>
        <v>0</v>
      </c>
      <c r="BC136" s="35"/>
      <c r="BD136" s="35">
        <f t="shared" si="27"/>
        <v>166.38999938964844</v>
      </c>
      <c r="BE136" s="35">
        <f t="shared" si="28"/>
        <v>66.940907440982983</v>
      </c>
    </row>
    <row r="137" spans="1:57" ht="90" x14ac:dyDescent="0.25">
      <c r="A137" s="5">
        <v>14</v>
      </c>
      <c r="B137" s="11" t="s">
        <v>161</v>
      </c>
      <c r="C137" s="11">
        <v>2001</v>
      </c>
      <c r="D137" s="11">
        <v>2001</v>
      </c>
      <c r="E137" s="11">
        <v>2001</v>
      </c>
      <c r="F137" s="11">
        <v>1</v>
      </c>
      <c r="G137" s="11" t="s">
        <v>18</v>
      </c>
      <c r="H137" s="11" t="s">
        <v>162</v>
      </c>
      <c r="I137" s="11" t="s">
        <v>163</v>
      </c>
      <c r="J137" s="5">
        <v>0</v>
      </c>
      <c r="K137" s="5">
        <v>0</v>
      </c>
      <c r="L137" s="5">
        <v>0</v>
      </c>
      <c r="M137" s="5">
        <v>0</v>
      </c>
      <c r="N137" s="5">
        <v>2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  <c r="AB137" s="5">
        <v>2</v>
      </c>
      <c r="AC137" s="5">
        <v>0</v>
      </c>
      <c r="AD137" s="35">
        <v>186.08999633789062</v>
      </c>
      <c r="AE137" s="5">
        <f t="shared" si="24"/>
        <v>4</v>
      </c>
      <c r="AF137" s="35">
        <f t="shared" si="25"/>
        <v>190.08999633789062</v>
      </c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35"/>
      <c r="BB137" s="5">
        <f t="shared" si="26"/>
        <v>0</v>
      </c>
      <c r="BC137" s="35"/>
      <c r="BD137" s="35">
        <f t="shared" si="27"/>
        <v>190.08999633789062</v>
      </c>
      <c r="BE137" s="35">
        <f t="shared" si="28"/>
        <v>90.719373763486161</v>
      </c>
    </row>
    <row r="138" spans="1:57" ht="30" x14ac:dyDescent="0.25">
      <c r="A138" s="5">
        <v>15</v>
      </c>
      <c r="B138" s="11" t="s">
        <v>338</v>
      </c>
      <c r="C138" s="11">
        <v>2002</v>
      </c>
      <c r="D138" s="11">
        <v>2002</v>
      </c>
      <c r="E138" s="11">
        <v>2002</v>
      </c>
      <c r="F138" s="11">
        <v>1</v>
      </c>
      <c r="G138" s="11" t="s">
        <v>48</v>
      </c>
      <c r="H138" s="11" t="s">
        <v>156</v>
      </c>
      <c r="I138" s="11" t="s">
        <v>157</v>
      </c>
      <c r="J138" s="5">
        <v>0</v>
      </c>
      <c r="K138" s="5">
        <v>0</v>
      </c>
      <c r="L138" s="5">
        <v>2</v>
      </c>
      <c r="M138" s="5">
        <v>2</v>
      </c>
      <c r="N138" s="5">
        <v>2</v>
      </c>
      <c r="O138" s="5">
        <v>0</v>
      </c>
      <c r="P138" s="5">
        <v>2</v>
      </c>
      <c r="Q138" s="5">
        <v>0</v>
      </c>
      <c r="R138" s="5">
        <v>0</v>
      </c>
      <c r="S138" s="5">
        <v>0</v>
      </c>
      <c r="T138" s="5">
        <v>0</v>
      </c>
      <c r="U138" s="5">
        <v>2</v>
      </c>
      <c r="V138" s="5">
        <v>0</v>
      </c>
      <c r="W138" s="5">
        <v>0</v>
      </c>
      <c r="X138" s="5">
        <v>0</v>
      </c>
      <c r="Y138" s="5">
        <v>0</v>
      </c>
      <c r="Z138" s="5">
        <v>2</v>
      </c>
      <c r="AA138" s="5">
        <v>0</v>
      </c>
      <c r="AB138" s="5">
        <v>0</v>
      </c>
      <c r="AC138" s="5">
        <v>0</v>
      </c>
      <c r="AD138" s="35">
        <v>185.13999938964844</v>
      </c>
      <c r="AE138" s="5">
        <f t="shared" si="24"/>
        <v>12</v>
      </c>
      <c r="AF138" s="35">
        <f t="shared" si="25"/>
        <v>197.13999938964844</v>
      </c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35"/>
      <c r="BB138" s="5">
        <f t="shared" si="26"/>
        <v>0</v>
      </c>
      <c r="BC138" s="35"/>
      <c r="BD138" s="35">
        <f t="shared" si="27"/>
        <v>197.13999938964844</v>
      </c>
      <c r="BE138" s="35">
        <f t="shared" si="28"/>
        <v>97.792718983988451</v>
      </c>
    </row>
    <row r="139" spans="1:57" ht="30" x14ac:dyDescent="0.25">
      <c r="A139" s="5" t="s">
        <v>543</v>
      </c>
      <c r="B139" s="11" t="s">
        <v>353</v>
      </c>
      <c r="C139" s="11">
        <v>1982</v>
      </c>
      <c r="D139" s="11">
        <v>1982</v>
      </c>
      <c r="E139" s="11">
        <v>1982</v>
      </c>
      <c r="F139" s="11" t="s">
        <v>354</v>
      </c>
      <c r="G139" s="11" t="s">
        <v>100</v>
      </c>
      <c r="H139" s="11" t="s">
        <v>355</v>
      </c>
      <c r="I139" s="11" t="s">
        <v>356</v>
      </c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35"/>
      <c r="AE139" s="5">
        <f t="shared" si="24"/>
        <v>0</v>
      </c>
      <c r="AF139" s="35" t="s">
        <v>846</v>
      </c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35"/>
      <c r="BB139" s="5">
        <f t="shared" si="26"/>
        <v>0</v>
      </c>
      <c r="BC139" s="35"/>
      <c r="BD139" s="35"/>
      <c r="BE139" s="35" t="str">
        <f t="shared" si="28"/>
        <v/>
      </c>
    </row>
    <row r="140" spans="1:57" ht="60" x14ac:dyDescent="0.25">
      <c r="A140" s="5">
        <v>16</v>
      </c>
      <c r="B140" s="11" t="s">
        <v>360</v>
      </c>
      <c r="C140" s="11">
        <v>1998</v>
      </c>
      <c r="D140" s="11">
        <v>1998</v>
      </c>
      <c r="E140" s="11">
        <v>1998</v>
      </c>
      <c r="F140" s="11" t="s">
        <v>17</v>
      </c>
      <c r="G140" s="11" t="s">
        <v>92</v>
      </c>
      <c r="H140" s="11" t="s">
        <v>361</v>
      </c>
      <c r="I140" s="11" t="s">
        <v>362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2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2</v>
      </c>
      <c r="Z140" s="5">
        <v>2</v>
      </c>
      <c r="AA140" s="5">
        <v>0</v>
      </c>
      <c r="AB140" s="5">
        <v>0</v>
      </c>
      <c r="AC140" s="5">
        <v>50</v>
      </c>
      <c r="AD140" s="35"/>
      <c r="AE140" s="5">
        <f t="shared" si="24"/>
        <v>56</v>
      </c>
      <c r="AF140" s="35" t="s">
        <v>847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2</v>
      </c>
      <c r="AO140" s="5">
        <v>0</v>
      </c>
      <c r="AP140" s="5">
        <v>0</v>
      </c>
      <c r="AQ140" s="5">
        <v>0</v>
      </c>
      <c r="AR140" s="5">
        <v>0</v>
      </c>
      <c r="AS140" s="5">
        <v>0</v>
      </c>
      <c r="AT140" s="5">
        <v>0</v>
      </c>
      <c r="AU140" s="5">
        <v>0</v>
      </c>
      <c r="AV140" s="5">
        <v>2</v>
      </c>
      <c r="AW140" s="5">
        <v>0</v>
      </c>
      <c r="AX140" s="5">
        <v>0</v>
      </c>
      <c r="AY140" s="5">
        <v>0</v>
      </c>
      <c r="AZ140" s="5">
        <v>0</v>
      </c>
      <c r="BA140" s="35">
        <v>115.38999938964844</v>
      </c>
      <c r="BB140" s="5">
        <f t="shared" si="26"/>
        <v>4</v>
      </c>
      <c r="BC140" s="35">
        <f t="shared" ref="BC121:BC156" si="29">BA140+BB140</f>
        <v>119.38999938964844</v>
      </c>
      <c r="BD140" s="35">
        <f t="shared" si="27"/>
        <v>119.38999938964844</v>
      </c>
      <c r="BE140" s="35">
        <f t="shared" si="28"/>
        <v>19.785293050047819</v>
      </c>
    </row>
    <row r="141" spans="1:57" ht="45" x14ac:dyDescent="0.25">
      <c r="A141" s="5">
        <v>17</v>
      </c>
      <c r="B141" s="11" t="s">
        <v>240</v>
      </c>
      <c r="C141" s="11">
        <v>2001</v>
      </c>
      <c r="D141" s="11">
        <v>2001</v>
      </c>
      <c r="E141" s="11">
        <v>2001</v>
      </c>
      <c r="F141" s="11" t="s">
        <v>17</v>
      </c>
      <c r="G141" s="11" t="s">
        <v>43</v>
      </c>
      <c r="H141" s="11" t="s">
        <v>44</v>
      </c>
      <c r="I141" s="11" t="s">
        <v>89</v>
      </c>
      <c r="J141" s="5">
        <v>0</v>
      </c>
      <c r="K141" s="5">
        <v>0</v>
      </c>
      <c r="L141" s="5">
        <v>0</v>
      </c>
      <c r="M141" s="5">
        <v>50</v>
      </c>
      <c r="N141" s="5">
        <v>0</v>
      </c>
      <c r="O141" s="5">
        <v>0</v>
      </c>
      <c r="P141" s="5">
        <v>2</v>
      </c>
      <c r="Q141" s="5">
        <v>2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35">
        <v>170.41999816894531</v>
      </c>
      <c r="AE141" s="5">
        <f t="shared" si="24"/>
        <v>54</v>
      </c>
      <c r="AF141" s="35">
        <f t="shared" si="25"/>
        <v>224.41999816894531</v>
      </c>
      <c r="AG141" s="5">
        <v>0</v>
      </c>
      <c r="AH141" s="5">
        <v>0</v>
      </c>
      <c r="AI141" s="5">
        <v>0</v>
      </c>
      <c r="AJ141" s="5">
        <v>0</v>
      </c>
      <c r="AK141" s="5">
        <v>2</v>
      </c>
      <c r="AL141" s="5">
        <v>0</v>
      </c>
      <c r="AM141" s="5">
        <v>0</v>
      </c>
      <c r="AN141" s="5">
        <v>2</v>
      </c>
      <c r="AO141" s="5">
        <v>0</v>
      </c>
      <c r="AP141" s="5">
        <v>0</v>
      </c>
      <c r="AQ141" s="5">
        <v>0</v>
      </c>
      <c r="AR141" s="5">
        <v>0</v>
      </c>
      <c r="AS141" s="5">
        <v>0</v>
      </c>
      <c r="AT141" s="5">
        <v>0</v>
      </c>
      <c r="AU141" s="5">
        <v>0</v>
      </c>
      <c r="AV141" s="5">
        <v>0</v>
      </c>
      <c r="AW141" s="5">
        <v>0</v>
      </c>
      <c r="AX141" s="5">
        <v>0</v>
      </c>
      <c r="AY141" s="5">
        <v>0</v>
      </c>
      <c r="AZ141" s="5">
        <v>0</v>
      </c>
      <c r="BA141" s="35">
        <v>151.17999267578125</v>
      </c>
      <c r="BB141" s="5">
        <f t="shared" si="26"/>
        <v>4</v>
      </c>
      <c r="BC141" s="35">
        <f t="shared" si="29"/>
        <v>155.17999267578125</v>
      </c>
      <c r="BD141" s="35">
        <f t="shared" si="27"/>
        <v>155.17999267578125</v>
      </c>
      <c r="BE141" s="35">
        <f t="shared" si="28"/>
        <v>55.693785017176282</v>
      </c>
    </row>
    <row r="142" spans="1:57" ht="45" x14ac:dyDescent="0.25">
      <c r="A142" s="5">
        <v>18</v>
      </c>
      <c r="B142" s="11" t="s">
        <v>84</v>
      </c>
      <c r="C142" s="11">
        <v>2002</v>
      </c>
      <c r="D142" s="11">
        <v>2002</v>
      </c>
      <c r="E142" s="11">
        <v>2002</v>
      </c>
      <c r="F142" s="11">
        <v>1</v>
      </c>
      <c r="G142" s="11" t="s">
        <v>66</v>
      </c>
      <c r="H142" s="11" t="s">
        <v>85</v>
      </c>
      <c r="I142" s="11" t="s">
        <v>86</v>
      </c>
      <c r="J142" s="5">
        <v>0</v>
      </c>
      <c r="K142" s="5">
        <v>0</v>
      </c>
      <c r="L142" s="5">
        <v>0</v>
      </c>
      <c r="M142" s="5">
        <v>2</v>
      </c>
      <c r="N142" s="5">
        <v>50</v>
      </c>
      <c r="O142" s="5">
        <v>0</v>
      </c>
      <c r="P142" s="5">
        <v>0</v>
      </c>
      <c r="Q142" s="5">
        <v>2</v>
      </c>
      <c r="R142" s="5">
        <v>0</v>
      </c>
      <c r="S142" s="5">
        <v>0</v>
      </c>
      <c r="T142" s="5">
        <v>2</v>
      </c>
      <c r="U142" s="5">
        <v>0</v>
      </c>
      <c r="V142" s="5">
        <v>2</v>
      </c>
      <c r="W142" s="5">
        <v>0</v>
      </c>
      <c r="X142" s="5">
        <v>50</v>
      </c>
      <c r="Y142" s="5">
        <v>50</v>
      </c>
      <c r="Z142" s="5">
        <v>50</v>
      </c>
      <c r="AA142" s="5">
        <v>0</v>
      </c>
      <c r="AB142" s="5">
        <v>0</v>
      </c>
      <c r="AC142" s="5">
        <v>0</v>
      </c>
      <c r="AD142" s="35">
        <v>142.6199951171875</v>
      </c>
      <c r="AE142" s="5">
        <f t="shared" si="24"/>
        <v>208</v>
      </c>
      <c r="AF142" s="35">
        <f t="shared" si="25"/>
        <v>350.6199951171875</v>
      </c>
      <c r="AG142" s="5">
        <v>0</v>
      </c>
      <c r="AH142" s="5">
        <v>2</v>
      </c>
      <c r="AI142" s="5">
        <v>0</v>
      </c>
      <c r="AJ142" s="5">
        <v>0</v>
      </c>
      <c r="AK142" s="5">
        <v>2</v>
      </c>
      <c r="AL142" s="5">
        <v>0</v>
      </c>
      <c r="AM142" s="5">
        <v>2</v>
      </c>
      <c r="AN142" s="5">
        <v>0</v>
      </c>
      <c r="AO142" s="5">
        <v>2</v>
      </c>
      <c r="AP142" s="5">
        <v>2</v>
      </c>
      <c r="AQ142" s="5">
        <v>0</v>
      </c>
      <c r="AR142" s="5">
        <v>0</v>
      </c>
      <c r="AS142" s="5">
        <v>2</v>
      </c>
      <c r="AT142" s="5">
        <v>0</v>
      </c>
      <c r="AU142" s="5">
        <v>0</v>
      </c>
      <c r="AV142" s="5">
        <v>0</v>
      </c>
      <c r="AW142" s="5">
        <v>2</v>
      </c>
      <c r="AX142" s="5">
        <v>2</v>
      </c>
      <c r="AY142" s="5">
        <v>0</v>
      </c>
      <c r="AZ142" s="5">
        <v>0</v>
      </c>
      <c r="BA142" s="35">
        <v>148.80000305175781</v>
      </c>
      <c r="BB142" s="5">
        <f t="shared" si="26"/>
        <v>16</v>
      </c>
      <c r="BC142" s="35">
        <f t="shared" si="29"/>
        <v>164.80000305175781</v>
      </c>
      <c r="BD142" s="35">
        <f t="shared" si="27"/>
        <v>164.80000305175781</v>
      </c>
      <c r="BE142" s="35">
        <f t="shared" si="28"/>
        <v>65.345646713481514</v>
      </c>
    </row>
    <row r="143" spans="1:57" ht="30" x14ac:dyDescent="0.25">
      <c r="A143" s="5">
        <v>19</v>
      </c>
      <c r="B143" s="11" t="s">
        <v>193</v>
      </c>
      <c r="C143" s="11">
        <v>2001</v>
      </c>
      <c r="D143" s="11">
        <v>2001</v>
      </c>
      <c r="E143" s="11">
        <v>2001</v>
      </c>
      <c r="F143" s="11">
        <v>1</v>
      </c>
      <c r="G143" s="11" t="s">
        <v>55</v>
      </c>
      <c r="H143" s="11" t="s">
        <v>156</v>
      </c>
      <c r="I143" s="11" t="s">
        <v>157</v>
      </c>
      <c r="J143" s="5">
        <v>0</v>
      </c>
      <c r="K143" s="5">
        <v>0</v>
      </c>
      <c r="L143" s="5">
        <v>0</v>
      </c>
      <c r="M143" s="5">
        <v>0</v>
      </c>
      <c r="N143" s="5">
        <v>2</v>
      </c>
      <c r="O143" s="5">
        <v>0</v>
      </c>
      <c r="P143" s="5">
        <v>0</v>
      </c>
      <c r="Q143" s="5">
        <v>2</v>
      </c>
      <c r="R143" s="5">
        <v>0</v>
      </c>
      <c r="S143" s="5">
        <v>0</v>
      </c>
      <c r="T143" s="5">
        <v>0</v>
      </c>
      <c r="U143" s="5">
        <v>2</v>
      </c>
      <c r="V143" s="5">
        <v>0</v>
      </c>
      <c r="W143" s="5">
        <v>0</v>
      </c>
      <c r="X143" s="5">
        <v>0</v>
      </c>
      <c r="Y143" s="5">
        <v>2</v>
      </c>
      <c r="Z143" s="5">
        <v>2</v>
      </c>
      <c r="AA143" s="5">
        <v>2</v>
      </c>
      <c r="AB143" s="5">
        <v>0</v>
      </c>
      <c r="AC143" s="5">
        <v>50</v>
      </c>
      <c r="AD143" s="35">
        <v>200.74000549316406</v>
      </c>
      <c r="AE143" s="5">
        <f t="shared" si="24"/>
        <v>62</v>
      </c>
      <c r="AF143" s="35">
        <f t="shared" si="25"/>
        <v>262.74000549316406</v>
      </c>
      <c r="AG143" s="5">
        <v>0</v>
      </c>
      <c r="AH143" s="5">
        <v>0</v>
      </c>
      <c r="AI143" s="5">
        <v>2</v>
      </c>
      <c r="AJ143" s="5">
        <v>2</v>
      </c>
      <c r="AK143" s="5">
        <v>2</v>
      </c>
      <c r="AL143" s="5">
        <v>0</v>
      </c>
      <c r="AM143" s="5">
        <v>2</v>
      </c>
      <c r="AN143" s="5">
        <v>0</v>
      </c>
      <c r="AO143" s="5">
        <v>0</v>
      </c>
      <c r="AP143" s="5">
        <v>0</v>
      </c>
      <c r="AQ143" s="5">
        <v>0</v>
      </c>
      <c r="AR143" s="5">
        <v>0</v>
      </c>
      <c r="AS143" s="5">
        <v>0</v>
      </c>
      <c r="AT143" s="5">
        <v>0</v>
      </c>
      <c r="AU143" s="5">
        <v>0</v>
      </c>
      <c r="AV143" s="5">
        <v>0</v>
      </c>
      <c r="AW143" s="5">
        <v>2</v>
      </c>
      <c r="AX143" s="5">
        <v>0</v>
      </c>
      <c r="AY143" s="5">
        <v>0</v>
      </c>
      <c r="AZ143" s="5">
        <v>2</v>
      </c>
      <c r="BA143" s="35">
        <v>165.32000732421875</v>
      </c>
      <c r="BB143" s="5">
        <f t="shared" si="26"/>
        <v>12</v>
      </c>
      <c r="BC143" s="35">
        <f t="shared" si="29"/>
        <v>177.32000732421875</v>
      </c>
      <c r="BD143" s="35">
        <f t="shared" si="27"/>
        <v>177.32000732421875</v>
      </c>
      <c r="BE143" s="35">
        <f t="shared" si="28"/>
        <v>77.907104025077871</v>
      </c>
    </row>
    <row r="144" spans="1:57" ht="45" x14ac:dyDescent="0.25">
      <c r="A144" s="5">
        <v>20</v>
      </c>
      <c r="B144" s="11" t="s">
        <v>249</v>
      </c>
      <c r="C144" s="11">
        <v>1998</v>
      </c>
      <c r="D144" s="11">
        <v>1998</v>
      </c>
      <c r="E144" s="11">
        <v>1998</v>
      </c>
      <c r="F144" s="11">
        <v>1</v>
      </c>
      <c r="G144" s="11" t="s">
        <v>115</v>
      </c>
      <c r="H144" s="11" t="s">
        <v>116</v>
      </c>
      <c r="I144" s="11" t="s">
        <v>117</v>
      </c>
      <c r="J144" s="5">
        <v>0</v>
      </c>
      <c r="K144" s="5">
        <v>0</v>
      </c>
      <c r="L144" s="5">
        <v>0</v>
      </c>
      <c r="M144" s="5">
        <v>0</v>
      </c>
      <c r="N144" s="5">
        <v>2</v>
      </c>
      <c r="O144" s="5">
        <v>0</v>
      </c>
      <c r="P144" s="5">
        <v>2</v>
      </c>
      <c r="Q144" s="5">
        <v>0</v>
      </c>
      <c r="R144" s="5">
        <v>0</v>
      </c>
      <c r="S144" s="5">
        <v>0</v>
      </c>
      <c r="T144" s="5">
        <v>0</v>
      </c>
      <c r="U144" s="5">
        <v>2</v>
      </c>
      <c r="V144" s="5">
        <v>2</v>
      </c>
      <c r="W144" s="5">
        <v>0</v>
      </c>
      <c r="X144" s="5">
        <v>0</v>
      </c>
      <c r="Y144" s="5">
        <v>2</v>
      </c>
      <c r="Z144" s="5">
        <v>2</v>
      </c>
      <c r="AA144" s="5">
        <v>2</v>
      </c>
      <c r="AB144" s="5">
        <v>2</v>
      </c>
      <c r="AC144" s="5">
        <v>0</v>
      </c>
      <c r="AD144" s="35">
        <v>207.8800048828125</v>
      </c>
      <c r="AE144" s="5">
        <f t="shared" si="24"/>
        <v>16</v>
      </c>
      <c r="AF144" s="35">
        <f t="shared" si="25"/>
        <v>223.8800048828125</v>
      </c>
      <c r="AG144" s="5">
        <v>0</v>
      </c>
      <c r="AH144" s="5">
        <v>0</v>
      </c>
      <c r="AI144" s="5">
        <v>0</v>
      </c>
      <c r="AJ144" s="5">
        <v>0</v>
      </c>
      <c r="AK144" s="5">
        <v>2</v>
      </c>
      <c r="AL144" s="5">
        <v>2</v>
      </c>
      <c r="AM144" s="5">
        <v>0</v>
      </c>
      <c r="AN144" s="5">
        <v>0</v>
      </c>
      <c r="AO144" s="5">
        <v>0</v>
      </c>
      <c r="AP144" s="5">
        <v>0</v>
      </c>
      <c r="AQ144" s="5">
        <v>0</v>
      </c>
      <c r="AR144" s="5">
        <v>2</v>
      </c>
      <c r="AS144" s="5">
        <v>0</v>
      </c>
      <c r="AT144" s="5">
        <v>0</v>
      </c>
      <c r="AU144" s="5">
        <v>0</v>
      </c>
      <c r="AV144" s="5">
        <v>0</v>
      </c>
      <c r="AW144" s="5">
        <v>2</v>
      </c>
      <c r="AX144" s="5">
        <v>0</v>
      </c>
      <c r="AY144" s="5">
        <v>0</v>
      </c>
      <c r="AZ144" s="5">
        <v>0</v>
      </c>
      <c r="BA144" s="35">
        <v>170.92999267578125</v>
      </c>
      <c r="BB144" s="5">
        <f t="shared" si="26"/>
        <v>8</v>
      </c>
      <c r="BC144" s="35">
        <f t="shared" si="29"/>
        <v>178.92999267578125</v>
      </c>
      <c r="BD144" s="35">
        <f t="shared" si="27"/>
        <v>178.92999267578125</v>
      </c>
      <c r="BE144" s="35">
        <f t="shared" si="28"/>
        <v>79.522419948765872</v>
      </c>
    </row>
    <row r="145" spans="1:57" ht="60" x14ac:dyDescent="0.25">
      <c r="A145" s="5">
        <v>21</v>
      </c>
      <c r="B145" s="11" t="s">
        <v>122</v>
      </c>
      <c r="C145" s="11">
        <v>2003</v>
      </c>
      <c r="D145" s="11">
        <v>2003</v>
      </c>
      <c r="E145" s="11">
        <v>2003</v>
      </c>
      <c r="F145" s="11">
        <v>2</v>
      </c>
      <c r="G145" s="11" t="s">
        <v>24</v>
      </c>
      <c r="H145" s="11" t="s">
        <v>123</v>
      </c>
      <c r="I145" s="11" t="s">
        <v>124</v>
      </c>
      <c r="J145" s="5">
        <v>0</v>
      </c>
      <c r="K145" s="5">
        <v>0</v>
      </c>
      <c r="L145" s="5">
        <v>0</v>
      </c>
      <c r="M145" s="5">
        <v>2</v>
      </c>
      <c r="N145" s="5">
        <v>2</v>
      </c>
      <c r="O145" s="5">
        <v>0</v>
      </c>
      <c r="P145" s="5">
        <v>0</v>
      </c>
      <c r="Q145" s="5">
        <v>2</v>
      </c>
      <c r="R145" s="5">
        <v>0</v>
      </c>
      <c r="S145" s="5">
        <v>2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35">
        <v>194.47000122070312</v>
      </c>
      <c r="AE145" s="5">
        <f t="shared" si="24"/>
        <v>8</v>
      </c>
      <c r="AF145" s="35">
        <f t="shared" si="25"/>
        <v>202.47000122070312</v>
      </c>
      <c r="AG145" s="5">
        <v>0</v>
      </c>
      <c r="AH145" s="5">
        <v>0</v>
      </c>
      <c r="AI145" s="5">
        <v>0</v>
      </c>
      <c r="AJ145" s="5">
        <v>0</v>
      </c>
      <c r="AK145" s="5">
        <v>2</v>
      </c>
      <c r="AL145" s="5">
        <v>0</v>
      </c>
      <c r="AM145" s="5">
        <v>2</v>
      </c>
      <c r="AN145" s="5">
        <v>0</v>
      </c>
      <c r="AO145" s="5">
        <v>0</v>
      </c>
      <c r="AP145" s="5">
        <v>0</v>
      </c>
      <c r="AQ145" s="5">
        <v>0</v>
      </c>
      <c r="AR145" s="5">
        <v>0</v>
      </c>
      <c r="AS145" s="5">
        <v>0</v>
      </c>
      <c r="AT145" s="5">
        <v>0</v>
      </c>
      <c r="AU145" s="5">
        <v>0</v>
      </c>
      <c r="AV145" s="5">
        <v>0</v>
      </c>
      <c r="AW145" s="5">
        <v>0</v>
      </c>
      <c r="AX145" s="5">
        <v>0</v>
      </c>
      <c r="AY145" s="5">
        <v>0</v>
      </c>
      <c r="AZ145" s="5">
        <v>0</v>
      </c>
      <c r="BA145" s="35">
        <v>177.74000549316406</v>
      </c>
      <c r="BB145" s="5">
        <f t="shared" si="26"/>
        <v>4</v>
      </c>
      <c r="BC145" s="35">
        <f t="shared" si="29"/>
        <v>181.74000549316406</v>
      </c>
      <c r="BD145" s="35">
        <f t="shared" si="27"/>
        <v>181.74000549316406</v>
      </c>
      <c r="BE145" s="35">
        <f t="shared" si="28"/>
        <v>82.341736562597546</v>
      </c>
    </row>
    <row r="146" spans="1:57" ht="45" x14ac:dyDescent="0.25">
      <c r="A146" s="5">
        <v>22</v>
      </c>
      <c r="B146" s="11" t="s">
        <v>286</v>
      </c>
      <c r="C146" s="11">
        <v>1998</v>
      </c>
      <c r="D146" s="11">
        <v>1998</v>
      </c>
      <c r="E146" s="11">
        <v>1998</v>
      </c>
      <c r="F146" s="11" t="s">
        <v>17</v>
      </c>
      <c r="G146" s="11" t="s">
        <v>66</v>
      </c>
      <c r="H146" s="11" t="s">
        <v>287</v>
      </c>
      <c r="I146" s="11" t="s">
        <v>288</v>
      </c>
      <c r="J146" s="5">
        <v>0</v>
      </c>
      <c r="K146" s="5">
        <v>2</v>
      </c>
      <c r="L146" s="5">
        <v>2</v>
      </c>
      <c r="M146" s="5">
        <v>2</v>
      </c>
      <c r="N146" s="5">
        <v>50</v>
      </c>
      <c r="O146" s="5">
        <v>0</v>
      </c>
      <c r="P146" s="5">
        <v>0</v>
      </c>
      <c r="Q146" s="5">
        <v>2</v>
      </c>
      <c r="R146" s="5">
        <v>0</v>
      </c>
      <c r="S146" s="5">
        <v>50</v>
      </c>
      <c r="T146" s="5">
        <v>0</v>
      </c>
      <c r="U146" s="5">
        <v>0</v>
      </c>
      <c r="V146" s="5">
        <v>0</v>
      </c>
      <c r="W146" s="5">
        <v>0</v>
      </c>
      <c r="X146" s="5">
        <v>50</v>
      </c>
      <c r="Y146" s="5">
        <v>0</v>
      </c>
      <c r="Z146" s="5">
        <v>2</v>
      </c>
      <c r="AA146" s="5">
        <v>0</v>
      </c>
      <c r="AB146" s="5">
        <v>2</v>
      </c>
      <c r="AC146" s="5">
        <v>0</v>
      </c>
      <c r="AD146" s="35">
        <v>255.89999389648437</v>
      </c>
      <c r="AE146" s="5">
        <f t="shared" si="24"/>
        <v>162</v>
      </c>
      <c r="AF146" s="35">
        <f t="shared" si="25"/>
        <v>417.89999389648437</v>
      </c>
      <c r="AG146" s="5">
        <v>0</v>
      </c>
      <c r="AH146" s="5">
        <v>0</v>
      </c>
      <c r="AI146" s="5">
        <v>0</v>
      </c>
      <c r="AJ146" s="5">
        <v>2</v>
      </c>
      <c r="AK146" s="5">
        <v>2</v>
      </c>
      <c r="AL146" s="5">
        <v>0</v>
      </c>
      <c r="AM146" s="5">
        <v>0</v>
      </c>
      <c r="AN146" s="5">
        <v>2</v>
      </c>
      <c r="AO146" s="5">
        <v>0</v>
      </c>
      <c r="AP146" s="5">
        <v>0</v>
      </c>
      <c r="AQ146" s="5">
        <v>0</v>
      </c>
      <c r="AR146" s="5">
        <v>0</v>
      </c>
      <c r="AS146" s="5">
        <v>0</v>
      </c>
      <c r="AT146" s="5">
        <v>0</v>
      </c>
      <c r="AU146" s="5">
        <v>0</v>
      </c>
      <c r="AV146" s="5">
        <v>0</v>
      </c>
      <c r="AW146" s="5">
        <v>2</v>
      </c>
      <c r="AX146" s="5">
        <v>0</v>
      </c>
      <c r="AY146" s="5">
        <v>2</v>
      </c>
      <c r="AZ146" s="5">
        <v>0</v>
      </c>
      <c r="BA146" s="35">
        <v>193.39999389648437</v>
      </c>
      <c r="BB146" s="5">
        <f t="shared" si="26"/>
        <v>10</v>
      </c>
      <c r="BC146" s="35">
        <f t="shared" si="29"/>
        <v>203.39999389648437</v>
      </c>
      <c r="BD146" s="35">
        <f t="shared" si="27"/>
        <v>203.39999389648437</v>
      </c>
      <c r="BE146" s="35">
        <f t="shared" si="28"/>
        <v>104.07343998513159</v>
      </c>
    </row>
    <row r="147" spans="1:57" ht="60" x14ac:dyDescent="0.25">
      <c r="A147" s="5">
        <v>23</v>
      </c>
      <c r="B147" s="11" t="s">
        <v>204</v>
      </c>
      <c r="C147" s="11">
        <v>2001</v>
      </c>
      <c r="D147" s="11">
        <v>2001</v>
      </c>
      <c r="E147" s="11">
        <v>2001</v>
      </c>
      <c r="F147" s="11">
        <v>1</v>
      </c>
      <c r="G147" s="11" t="s">
        <v>58</v>
      </c>
      <c r="H147" s="11" t="s">
        <v>59</v>
      </c>
      <c r="I147" s="11" t="s">
        <v>205</v>
      </c>
      <c r="J147" s="5">
        <v>0</v>
      </c>
      <c r="K147" s="5">
        <v>0</v>
      </c>
      <c r="L147" s="5">
        <v>0</v>
      </c>
      <c r="M147" s="5">
        <v>2</v>
      </c>
      <c r="N147" s="5">
        <v>2</v>
      </c>
      <c r="O147" s="5">
        <v>0</v>
      </c>
      <c r="P147" s="5">
        <v>0</v>
      </c>
      <c r="Q147" s="5">
        <v>50</v>
      </c>
      <c r="R147" s="5">
        <v>0</v>
      </c>
      <c r="S147" s="5">
        <v>0</v>
      </c>
      <c r="T147" s="5">
        <v>2</v>
      </c>
      <c r="U147" s="5">
        <v>0</v>
      </c>
      <c r="V147" s="5">
        <v>0</v>
      </c>
      <c r="W147" s="5">
        <v>2</v>
      </c>
      <c r="X147" s="5">
        <v>0</v>
      </c>
      <c r="Y147" s="5">
        <v>0</v>
      </c>
      <c r="Z147" s="5">
        <v>2</v>
      </c>
      <c r="AA147" s="5">
        <v>0</v>
      </c>
      <c r="AB147" s="5">
        <v>0</v>
      </c>
      <c r="AC147" s="5">
        <v>0</v>
      </c>
      <c r="AD147" s="35">
        <v>196.16999816894531</v>
      </c>
      <c r="AE147" s="5">
        <f t="shared" si="24"/>
        <v>60</v>
      </c>
      <c r="AF147" s="35">
        <f t="shared" si="25"/>
        <v>256.16999816894531</v>
      </c>
      <c r="AG147" s="5">
        <v>0</v>
      </c>
      <c r="AH147" s="5">
        <v>0</v>
      </c>
      <c r="AI147" s="5">
        <v>0</v>
      </c>
      <c r="AJ147" s="5">
        <v>2</v>
      </c>
      <c r="AK147" s="5">
        <v>2</v>
      </c>
      <c r="AL147" s="5">
        <v>0</v>
      </c>
      <c r="AM147" s="5">
        <v>0</v>
      </c>
      <c r="AN147" s="5">
        <v>2</v>
      </c>
      <c r="AO147" s="5">
        <v>0</v>
      </c>
      <c r="AP147" s="5">
        <v>50</v>
      </c>
      <c r="AQ147" s="5">
        <v>0</v>
      </c>
      <c r="AR147" s="5">
        <v>2</v>
      </c>
      <c r="AS147" s="5">
        <v>0</v>
      </c>
      <c r="AT147" s="5">
        <v>0</v>
      </c>
      <c r="AU147" s="5">
        <v>0</v>
      </c>
      <c r="AV147" s="5">
        <v>0</v>
      </c>
      <c r="AW147" s="5">
        <v>2</v>
      </c>
      <c r="AX147" s="5">
        <v>0</v>
      </c>
      <c r="AY147" s="5">
        <v>0</v>
      </c>
      <c r="AZ147" s="5">
        <v>0</v>
      </c>
      <c r="BA147" s="35">
        <v>150.3800048828125</v>
      </c>
      <c r="BB147" s="5">
        <f t="shared" si="26"/>
        <v>60</v>
      </c>
      <c r="BC147" s="35">
        <f t="shared" si="29"/>
        <v>210.3800048828125</v>
      </c>
      <c r="BD147" s="35">
        <f t="shared" si="27"/>
        <v>210.3800048828125</v>
      </c>
      <c r="BE147" s="35">
        <f t="shared" si="28"/>
        <v>111.07656140036097</v>
      </c>
    </row>
    <row r="148" spans="1:57" ht="60" x14ac:dyDescent="0.25">
      <c r="A148" s="5">
        <v>24</v>
      </c>
      <c r="B148" s="11" t="s">
        <v>411</v>
      </c>
      <c r="C148" s="11">
        <v>2001</v>
      </c>
      <c r="D148" s="11">
        <v>2001</v>
      </c>
      <c r="E148" s="11">
        <v>2001</v>
      </c>
      <c r="F148" s="11">
        <v>1</v>
      </c>
      <c r="G148" s="11" t="s">
        <v>24</v>
      </c>
      <c r="H148" s="11" t="s">
        <v>123</v>
      </c>
      <c r="I148" s="11" t="s">
        <v>124</v>
      </c>
      <c r="J148" s="5">
        <v>0</v>
      </c>
      <c r="K148" s="5">
        <v>0</v>
      </c>
      <c r="L148" s="5">
        <v>0</v>
      </c>
      <c r="M148" s="5">
        <v>2</v>
      </c>
      <c r="N148" s="5">
        <v>2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2</v>
      </c>
      <c r="Z148" s="5">
        <v>0</v>
      </c>
      <c r="AA148" s="5">
        <v>0</v>
      </c>
      <c r="AB148" s="5">
        <v>0</v>
      </c>
      <c r="AC148" s="5">
        <v>0</v>
      </c>
      <c r="AD148" s="35">
        <v>200.08999633789062</v>
      </c>
      <c r="AE148" s="5">
        <f t="shared" si="24"/>
        <v>6</v>
      </c>
      <c r="AF148" s="35">
        <f t="shared" si="25"/>
        <v>206.08999633789062</v>
      </c>
      <c r="AG148" s="5">
        <v>0</v>
      </c>
      <c r="AH148" s="5">
        <v>0</v>
      </c>
      <c r="AI148" s="5">
        <v>0</v>
      </c>
      <c r="AJ148" s="5">
        <v>2</v>
      </c>
      <c r="AK148" s="5">
        <v>2</v>
      </c>
      <c r="AL148" s="5">
        <v>0</v>
      </c>
      <c r="AM148" s="5">
        <v>2</v>
      </c>
      <c r="AN148" s="5">
        <v>2</v>
      </c>
      <c r="AO148" s="5">
        <v>0</v>
      </c>
      <c r="AP148" s="5">
        <v>0</v>
      </c>
      <c r="AQ148" s="5">
        <v>0</v>
      </c>
      <c r="AR148" s="5">
        <v>0</v>
      </c>
      <c r="AS148" s="5">
        <v>0</v>
      </c>
      <c r="AT148" s="5">
        <v>0</v>
      </c>
      <c r="AU148" s="5">
        <v>0</v>
      </c>
      <c r="AV148" s="5">
        <v>0</v>
      </c>
      <c r="AW148" s="5">
        <v>2</v>
      </c>
      <c r="AX148" s="5">
        <v>0</v>
      </c>
      <c r="AY148" s="5">
        <v>0</v>
      </c>
      <c r="AZ148" s="5">
        <v>0</v>
      </c>
      <c r="BA148" s="35">
        <v>205.6300048828125</v>
      </c>
      <c r="BB148" s="5">
        <f t="shared" si="26"/>
        <v>10</v>
      </c>
      <c r="BC148" s="35">
        <f t="shared" si="29"/>
        <v>215.6300048828125</v>
      </c>
      <c r="BD148" s="35">
        <f t="shared" si="27"/>
        <v>206.08999633789062</v>
      </c>
      <c r="BE148" s="35">
        <f t="shared" si="28"/>
        <v>106.77234887529387</v>
      </c>
    </row>
    <row r="149" spans="1:57" ht="45" x14ac:dyDescent="0.25">
      <c r="A149" s="5">
        <v>25</v>
      </c>
      <c r="B149" s="11" t="s">
        <v>364</v>
      </c>
      <c r="C149" s="11">
        <v>1999</v>
      </c>
      <c r="D149" s="11">
        <v>1999</v>
      </c>
      <c r="E149" s="11">
        <v>1999</v>
      </c>
      <c r="F149" s="11" t="s">
        <v>17</v>
      </c>
      <c r="G149" s="11" t="s">
        <v>71</v>
      </c>
      <c r="H149" s="11" t="s">
        <v>365</v>
      </c>
      <c r="I149" s="11" t="s">
        <v>366</v>
      </c>
      <c r="J149" s="5">
        <v>0</v>
      </c>
      <c r="K149" s="5">
        <v>2</v>
      </c>
      <c r="L149" s="5">
        <v>0</v>
      </c>
      <c r="M149" s="5">
        <v>0</v>
      </c>
      <c r="N149" s="5">
        <v>2</v>
      </c>
      <c r="O149" s="5">
        <v>0</v>
      </c>
      <c r="P149" s="5">
        <v>2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2</v>
      </c>
      <c r="W149" s="5">
        <v>0</v>
      </c>
      <c r="X149" s="5">
        <v>0</v>
      </c>
      <c r="Y149" s="5">
        <v>0</v>
      </c>
      <c r="Z149" s="5">
        <v>2</v>
      </c>
      <c r="AA149" s="5">
        <v>0</v>
      </c>
      <c r="AB149" s="5">
        <v>0</v>
      </c>
      <c r="AC149" s="5">
        <v>0</v>
      </c>
      <c r="AD149" s="35">
        <v>216.00999450683594</v>
      </c>
      <c r="AE149" s="5">
        <f t="shared" si="24"/>
        <v>10</v>
      </c>
      <c r="AF149" s="35">
        <f t="shared" si="25"/>
        <v>226.00999450683594</v>
      </c>
      <c r="AG149" s="5">
        <v>0</v>
      </c>
      <c r="AH149" s="5">
        <v>0</v>
      </c>
      <c r="AI149" s="5">
        <v>2</v>
      </c>
      <c r="AJ149" s="5">
        <v>2</v>
      </c>
      <c r="AK149" s="5">
        <v>0</v>
      </c>
      <c r="AL149" s="5">
        <v>0</v>
      </c>
      <c r="AM149" s="5">
        <v>0</v>
      </c>
      <c r="AN149" s="5">
        <v>0</v>
      </c>
      <c r="AO149" s="5">
        <v>0</v>
      </c>
      <c r="AP149" s="5">
        <v>0</v>
      </c>
      <c r="AQ149" s="5">
        <v>0</v>
      </c>
      <c r="AR149" s="5">
        <v>2</v>
      </c>
      <c r="AS149" s="5">
        <v>0</v>
      </c>
      <c r="AT149" s="5">
        <v>0</v>
      </c>
      <c r="AU149" s="5">
        <v>0</v>
      </c>
      <c r="AV149" s="5">
        <v>0</v>
      </c>
      <c r="AW149" s="5">
        <v>2</v>
      </c>
      <c r="AX149" s="5">
        <v>0</v>
      </c>
      <c r="AY149" s="5">
        <v>0</v>
      </c>
      <c r="AZ149" s="5">
        <v>0</v>
      </c>
      <c r="BA149" s="35">
        <v>218.41999816894531</v>
      </c>
      <c r="BB149" s="5">
        <f t="shared" si="26"/>
        <v>8</v>
      </c>
      <c r="BC149" s="35">
        <f t="shared" si="29"/>
        <v>226.41999816894531</v>
      </c>
      <c r="BD149" s="35">
        <f t="shared" si="27"/>
        <v>226.00999450683594</v>
      </c>
      <c r="BE149" s="35">
        <f t="shared" si="28"/>
        <v>126.75830105237729</v>
      </c>
    </row>
    <row r="150" spans="1:57" ht="30" x14ac:dyDescent="0.25">
      <c r="A150" s="5">
        <v>26</v>
      </c>
      <c r="B150" s="11" t="s">
        <v>62</v>
      </c>
      <c r="C150" s="11">
        <v>1999</v>
      </c>
      <c r="D150" s="11">
        <v>1999</v>
      </c>
      <c r="E150" s="11">
        <v>1999</v>
      </c>
      <c r="F150" s="11">
        <v>1</v>
      </c>
      <c r="G150" s="11" t="s">
        <v>35</v>
      </c>
      <c r="H150" s="11" t="s">
        <v>36</v>
      </c>
      <c r="I150" s="11" t="s">
        <v>63</v>
      </c>
      <c r="J150" s="5">
        <v>0</v>
      </c>
      <c r="K150" s="5">
        <v>0</v>
      </c>
      <c r="L150" s="5">
        <v>0</v>
      </c>
      <c r="M150" s="5">
        <v>2</v>
      </c>
      <c r="N150" s="5">
        <v>2</v>
      </c>
      <c r="O150" s="5">
        <v>2</v>
      </c>
      <c r="P150" s="5">
        <v>0</v>
      </c>
      <c r="Q150" s="5">
        <v>0</v>
      </c>
      <c r="R150" s="5">
        <v>0</v>
      </c>
      <c r="S150" s="5">
        <v>2</v>
      </c>
      <c r="T150" s="5">
        <v>0</v>
      </c>
      <c r="U150" s="5">
        <v>2</v>
      </c>
      <c r="V150" s="5">
        <v>2</v>
      </c>
      <c r="W150" s="5">
        <v>0</v>
      </c>
      <c r="X150" s="5">
        <v>2</v>
      </c>
      <c r="Y150" s="5">
        <v>0</v>
      </c>
      <c r="Z150" s="5">
        <v>2</v>
      </c>
      <c r="AA150" s="5">
        <v>0</v>
      </c>
      <c r="AB150" s="5">
        <v>0</v>
      </c>
      <c r="AC150" s="5">
        <v>0</v>
      </c>
      <c r="AD150" s="35">
        <v>181.28999328613281</v>
      </c>
      <c r="AE150" s="5">
        <f t="shared" si="24"/>
        <v>16</v>
      </c>
      <c r="AF150" s="35">
        <f t="shared" si="25"/>
        <v>197.28999328613281</v>
      </c>
      <c r="AG150" s="5">
        <v>0</v>
      </c>
      <c r="AH150" s="5">
        <v>0</v>
      </c>
      <c r="AI150" s="5">
        <v>0</v>
      </c>
      <c r="AJ150" s="5">
        <v>2</v>
      </c>
      <c r="AK150" s="5">
        <v>0</v>
      </c>
      <c r="AL150" s="5">
        <v>0</v>
      </c>
      <c r="AM150" s="5">
        <v>0</v>
      </c>
      <c r="AN150" s="5">
        <v>2</v>
      </c>
      <c r="AO150" s="5">
        <v>0</v>
      </c>
      <c r="AP150" s="5">
        <v>0</v>
      </c>
      <c r="AQ150" s="5">
        <v>0</v>
      </c>
      <c r="AR150" s="5">
        <v>0</v>
      </c>
      <c r="AS150" s="5">
        <v>2</v>
      </c>
      <c r="AT150" s="5">
        <v>0</v>
      </c>
      <c r="AU150" s="5">
        <v>0</v>
      </c>
      <c r="AV150" s="5">
        <v>0</v>
      </c>
      <c r="AW150" s="5">
        <v>50</v>
      </c>
      <c r="AX150" s="5">
        <v>0</v>
      </c>
      <c r="AY150" s="5">
        <v>2</v>
      </c>
      <c r="AZ150" s="5">
        <v>0</v>
      </c>
      <c r="BA150" s="35">
        <v>172.33999633789063</v>
      </c>
      <c r="BB150" s="5">
        <f t="shared" si="26"/>
        <v>58</v>
      </c>
      <c r="BC150" s="35">
        <f t="shared" si="29"/>
        <v>230.33999633789063</v>
      </c>
      <c r="BD150" s="35">
        <f t="shared" si="27"/>
        <v>197.28999328613281</v>
      </c>
      <c r="BE150" s="35">
        <f t="shared" si="28"/>
        <v>97.943209501937616</v>
      </c>
    </row>
    <row r="151" spans="1:57" ht="30" x14ac:dyDescent="0.25">
      <c r="A151" s="5">
        <v>27</v>
      </c>
      <c r="B151" s="11" t="s">
        <v>207</v>
      </c>
      <c r="C151" s="11">
        <v>2002</v>
      </c>
      <c r="D151" s="11">
        <v>2002</v>
      </c>
      <c r="E151" s="11">
        <v>2002</v>
      </c>
      <c r="F151" s="11">
        <v>1</v>
      </c>
      <c r="G151" s="11" t="s">
        <v>55</v>
      </c>
      <c r="H151" s="11" t="s">
        <v>49</v>
      </c>
      <c r="I151" s="11" t="s">
        <v>50</v>
      </c>
      <c r="J151" s="5">
        <v>2</v>
      </c>
      <c r="K151" s="5">
        <v>0</v>
      </c>
      <c r="L151" s="5">
        <v>0</v>
      </c>
      <c r="M151" s="5">
        <v>0</v>
      </c>
      <c r="N151" s="5">
        <v>2</v>
      </c>
      <c r="O151" s="5">
        <v>0</v>
      </c>
      <c r="P151" s="5">
        <v>2</v>
      </c>
      <c r="Q151" s="5">
        <v>2</v>
      </c>
      <c r="R151" s="5">
        <v>0</v>
      </c>
      <c r="S151" s="5">
        <v>2</v>
      </c>
      <c r="T151" s="5">
        <v>0</v>
      </c>
      <c r="U151" s="5">
        <v>0</v>
      </c>
      <c r="V151" s="5">
        <v>2</v>
      </c>
      <c r="W151" s="5">
        <v>0</v>
      </c>
      <c r="X151" s="5">
        <v>0</v>
      </c>
      <c r="Y151" s="5">
        <v>2</v>
      </c>
      <c r="Z151" s="5">
        <v>2</v>
      </c>
      <c r="AA151" s="5">
        <v>0</v>
      </c>
      <c r="AB151" s="5">
        <v>0</v>
      </c>
      <c r="AC151" s="5">
        <v>0</v>
      </c>
      <c r="AD151" s="35">
        <v>182.1199951171875</v>
      </c>
      <c r="AE151" s="5">
        <f t="shared" si="24"/>
        <v>16</v>
      </c>
      <c r="AF151" s="35">
        <f t="shared" si="25"/>
        <v>198.1199951171875</v>
      </c>
      <c r="AG151" s="5">
        <v>0</v>
      </c>
      <c r="AH151" s="5">
        <v>0</v>
      </c>
      <c r="AI151" s="5">
        <v>0</v>
      </c>
      <c r="AJ151" s="5">
        <v>0</v>
      </c>
      <c r="AK151" s="5">
        <v>2</v>
      </c>
      <c r="AL151" s="5">
        <v>0</v>
      </c>
      <c r="AM151" s="5">
        <v>0</v>
      </c>
      <c r="AN151" s="5">
        <v>2</v>
      </c>
      <c r="AO151" s="5">
        <v>0</v>
      </c>
      <c r="AP151" s="5">
        <v>50</v>
      </c>
      <c r="AQ151" s="5">
        <v>0</v>
      </c>
      <c r="AR151" s="5">
        <v>0</v>
      </c>
      <c r="AS151" s="5">
        <v>0</v>
      </c>
      <c r="AT151" s="5">
        <v>0</v>
      </c>
      <c r="AU151" s="5">
        <v>0</v>
      </c>
      <c r="AV151" s="5">
        <v>2</v>
      </c>
      <c r="AW151" s="5">
        <v>2</v>
      </c>
      <c r="AX151" s="5">
        <v>0</v>
      </c>
      <c r="AY151" s="5">
        <v>0</v>
      </c>
      <c r="AZ151" s="5">
        <v>0</v>
      </c>
      <c r="BA151" s="35">
        <v>177.57000732421875</v>
      </c>
      <c r="BB151" s="5">
        <f t="shared" si="26"/>
        <v>58</v>
      </c>
      <c r="BC151" s="35">
        <f t="shared" si="29"/>
        <v>235.57000732421875</v>
      </c>
      <c r="BD151" s="35">
        <f t="shared" si="27"/>
        <v>198.1199951171875</v>
      </c>
      <c r="BE151" s="35">
        <f t="shared" si="28"/>
        <v>98.775959422979852</v>
      </c>
    </row>
    <row r="152" spans="1:57" ht="45" x14ac:dyDescent="0.25">
      <c r="A152" s="5">
        <v>28</v>
      </c>
      <c r="B152" s="11" t="s">
        <v>450</v>
      </c>
      <c r="C152" s="11">
        <v>2002</v>
      </c>
      <c r="D152" s="11">
        <v>2002</v>
      </c>
      <c r="E152" s="11">
        <v>2002</v>
      </c>
      <c r="F152" s="11">
        <v>3</v>
      </c>
      <c r="G152" s="11" t="s">
        <v>43</v>
      </c>
      <c r="H152" s="11" t="s">
        <v>44</v>
      </c>
      <c r="I152" s="11" t="s">
        <v>45</v>
      </c>
      <c r="J152" s="5">
        <v>0</v>
      </c>
      <c r="K152" s="5">
        <v>0</v>
      </c>
      <c r="L152" s="5">
        <v>0</v>
      </c>
      <c r="M152" s="5">
        <v>2</v>
      </c>
      <c r="N152" s="5">
        <v>50</v>
      </c>
      <c r="O152" s="5">
        <v>50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2</v>
      </c>
      <c r="V152" s="5">
        <v>0</v>
      </c>
      <c r="W152" s="5">
        <v>0</v>
      </c>
      <c r="X152" s="5">
        <v>0</v>
      </c>
      <c r="Y152" s="5">
        <v>2</v>
      </c>
      <c r="Z152" s="5">
        <v>0</v>
      </c>
      <c r="AA152" s="5">
        <v>2</v>
      </c>
      <c r="AB152" s="5">
        <v>0</v>
      </c>
      <c r="AC152" s="5">
        <v>50</v>
      </c>
      <c r="AD152" s="35">
        <v>180.03999328613281</v>
      </c>
      <c r="AE152" s="5">
        <f t="shared" si="24"/>
        <v>158</v>
      </c>
      <c r="AF152" s="35">
        <f t="shared" si="25"/>
        <v>338.03999328613281</v>
      </c>
      <c r="AG152" s="5">
        <v>2</v>
      </c>
      <c r="AH152" s="5">
        <v>0</v>
      </c>
      <c r="AI152" s="5">
        <v>0</v>
      </c>
      <c r="AJ152" s="5">
        <v>0</v>
      </c>
      <c r="AK152" s="5">
        <v>50</v>
      </c>
      <c r="AL152" s="5">
        <v>0</v>
      </c>
      <c r="AM152" s="5">
        <v>2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2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0</v>
      </c>
      <c r="BA152" s="35">
        <v>179.58999633789062</v>
      </c>
      <c r="BB152" s="5">
        <f t="shared" si="26"/>
        <v>56</v>
      </c>
      <c r="BC152" s="35">
        <f t="shared" si="29"/>
        <v>235.58999633789062</v>
      </c>
      <c r="BD152" s="35">
        <f t="shared" si="27"/>
        <v>235.58999633789062</v>
      </c>
      <c r="BE152" s="35">
        <f t="shared" si="28"/>
        <v>136.37002173768937</v>
      </c>
    </row>
    <row r="153" spans="1:57" ht="30" x14ac:dyDescent="0.25">
      <c r="A153" s="5">
        <v>29</v>
      </c>
      <c r="B153" s="11" t="s">
        <v>33</v>
      </c>
      <c r="C153" s="11">
        <v>2003</v>
      </c>
      <c r="D153" s="11">
        <v>2003</v>
      </c>
      <c r="E153" s="11">
        <v>2003</v>
      </c>
      <c r="F153" s="11">
        <v>3</v>
      </c>
      <c r="G153" s="11" t="s">
        <v>35</v>
      </c>
      <c r="H153" s="11" t="s">
        <v>36</v>
      </c>
      <c r="I153" s="11" t="s">
        <v>37</v>
      </c>
      <c r="J153" s="5">
        <v>0</v>
      </c>
      <c r="K153" s="5">
        <v>0</v>
      </c>
      <c r="L153" s="5">
        <v>0</v>
      </c>
      <c r="M153" s="5">
        <v>2</v>
      </c>
      <c r="N153" s="5">
        <v>2</v>
      </c>
      <c r="O153" s="5">
        <v>50</v>
      </c>
      <c r="P153" s="5">
        <v>50</v>
      </c>
      <c r="Q153" s="5">
        <v>50</v>
      </c>
      <c r="R153" s="5">
        <v>0</v>
      </c>
      <c r="S153" s="5">
        <v>2</v>
      </c>
      <c r="T153" s="5">
        <v>0</v>
      </c>
      <c r="U153" s="5">
        <v>0</v>
      </c>
      <c r="V153" s="5">
        <v>2</v>
      </c>
      <c r="W153" s="5">
        <v>0</v>
      </c>
      <c r="X153" s="5">
        <v>50</v>
      </c>
      <c r="Y153" s="5">
        <v>2</v>
      </c>
      <c r="Z153" s="5">
        <v>2</v>
      </c>
      <c r="AA153" s="5">
        <v>0</v>
      </c>
      <c r="AB153" s="5">
        <v>0</v>
      </c>
      <c r="AC153" s="5">
        <v>50</v>
      </c>
      <c r="AD153" s="35">
        <v>147.3800048828125</v>
      </c>
      <c r="AE153" s="5">
        <f t="shared" si="24"/>
        <v>262</v>
      </c>
      <c r="AF153" s="35">
        <f t="shared" si="25"/>
        <v>409.3800048828125</v>
      </c>
      <c r="AG153" s="5">
        <v>0</v>
      </c>
      <c r="AH153" s="5">
        <v>0</v>
      </c>
      <c r="AI153" s="5">
        <v>2</v>
      </c>
      <c r="AJ153" s="5">
        <v>2</v>
      </c>
      <c r="AK153" s="5">
        <v>2</v>
      </c>
      <c r="AL153" s="5">
        <v>0</v>
      </c>
      <c r="AM153" s="5">
        <v>0</v>
      </c>
      <c r="AN153" s="5">
        <v>50</v>
      </c>
      <c r="AO153" s="5">
        <v>0</v>
      </c>
      <c r="AP153" s="5">
        <v>50</v>
      </c>
      <c r="AQ153" s="5">
        <v>0</v>
      </c>
      <c r="AR153" s="5">
        <v>0</v>
      </c>
      <c r="AS153" s="5">
        <v>2</v>
      </c>
      <c r="AT153" s="5">
        <v>0</v>
      </c>
      <c r="AU153" s="5">
        <v>0</v>
      </c>
      <c r="AV153" s="5">
        <v>2</v>
      </c>
      <c r="AW153" s="5">
        <v>2</v>
      </c>
      <c r="AX153" s="5">
        <v>0</v>
      </c>
      <c r="AY153" s="5">
        <v>0</v>
      </c>
      <c r="AZ153" s="5">
        <v>50</v>
      </c>
      <c r="BA153" s="35">
        <v>173.08999633789062</v>
      </c>
      <c r="BB153" s="5">
        <f t="shared" si="26"/>
        <v>162</v>
      </c>
      <c r="BC153" s="35">
        <f t="shared" si="29"/>
        <v>335.08999633789062</v>
      </c>
      <c r="BD153" s="35">
        <f t="shared" si="27"/>
        <v>335.08999633789062</v>
      </c>
      <c r="BE153" s="35">
        <f t="shared" si="28"/>
        <v>236.1994607142436</v>
      </c>
    </row>
    <row r="154" spans="1:57" ht="45" x14ac:dyDescent="0.25">
      <c r="A154" s="5">
        <v>30</v>
      </c>
      <c r="B154" s="11" t="s">
        <v>231</v>
      </c>
      <c r="C154" s="11">
        <v>1998</v>
      </c>
      <c r="D154" s="11">
        <v>1998</v>
      </c>
      <c r="E154" s="11">
        <v>1998</v>
      </c>
      <c r="F154" s="11" t="s">
        <v>17</v>
      </c>
      <c r="G154" s="11" t="s">
        <v>43</v>
      </c>
      <c r="H154" s="11" t="s">
        <v>44</v>
      </c>
      <c r="I154" s="11" t="s">
        <v>232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2</v>
      </c>
      <c r="V154" s="5">
        <v>2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2</v>
      </c>
      <c r="AC154" s="5">
        <v>0</v>
      </c>
      <c r="AD154" s="35"/>
      <c r="AE154" s="5">
        <f t="shared" si="24"/>
        <v>6</v>
      </c>
      <c r="AF154" s="35" t="s">
        <v>847</v>
      </c>
      <c r="AG154" s="5">
        <v>0</v>
      </c>
      <c r="AH154" s="5">
        <v>0</v>
      </c>
      <c r="AI154" s="5">
        <v>0</v>
      </c>
      <c r="AJ154" s="5">
        <v>0</v>
      </c>
      <c r="AK154" s="5">
        <v>2</v>
      </c>
      <c r="AL154" s="5">
        <v>0</v>
      </c>
      <c r="AM154" s="5">
        <v>2</v>
      </c>
      <c r="AN154" s="5">
        <v>50</v>
      </c>
      <c r="AO154" s="5">
        <v>2</v>
      </c>
      <c r="AP154" s="5">
        <v>0</v>
      </c>
      <c r="AQ154" s="5">
        <v>0</v>
      </c>
      <c r="AR154" s="5">
        <v>0</v>
      </c>
      <c r="AS154" s="5">
        <v>50</v>
      </c>
      <c r="AT154" s="5">
        <v>50</v>
      </c>
      <c r="AU154" s="5">
        <v>0</v>
      </c>
      <c r="AV154" s="5">
        <v>0</v>
      </c>
      <c r="AW154" s="5">
        <v>0</v>
      </c>
      <c r="AX154" s="5">
        <v>0</v>
      </c>
      <c r="AY154" s="5">
        <v>2</v>
      </c>
      <c r="AZ154" s="5">
        <v>0</v>
      </c>
      <c r="BA154" s="35">
        <v>223.14999389648437</v>
      </c>
      <c r="BB154" s="5">
        <f t="shared" si="26"/>
        <v>158</v>
      </c>
      <c r="BC154" s="35">
        <f t="shared" si="29"/>
        <v>381.14999389648437</v>
      </c>
      <c r="BD154" s="35">
        <f t="shared" si="27"/>
        <v>381.14999389648437</v>
      </c>
      <c r="BE154" s="35">
        <f t="shared" si="28"/>
        <v>282.41196036787051</v>
      </c>
    </row>
    <row r="155" spans="1:57" ht="45" x14ac:dyDescent="0.25">
      <c r="A155" s="5">
        <v>31</v>
      </c>
      <c r="B155" s="11" t="s">
        <v>372</v>
      </c>
      <c r="C155" s="11">
        <v>2002</v>
      </c>
      <c r="D155" s="11">
        <v>2002</v>
      </c>
      <c r="E155" s="11">
        <v>2002</v>
      </c>
      <c r="F155" s="11">
        <v>1</v>
      </c>
      <c r="G155" s="11" t="s">
        <v>43</v>
      </c>
      <c r="H155" s="11" t="s">
        <v>44</v>
      </c>
      <c r="I155" s="11" t="s">
        <v>373</v>
      </c>
      <c r="J155" s="5">
        <v>0</v>
      </c>
      <c r="K155" s="5">
        <v>0</v>
      </c>
      <c r="L155" s="5">
        <v>0</v>
      </c>
      <c r="M155" s="5">
        <v>2</v>
      </c>
      <c r="N155" s="5">
        <v>50</v>
      </c>
      <c r="O155" s="5">
        <v>0</v>
      </c>
      <c r="P155" s="5">
        <v>0</v>
      </c>
      <c r="Q155" s="5">
        <v>0</v>
      </c>
      <c r="R155" s="5">
        <v>0</v>
      </c>
      <c r="S155" s="5">
        <v>50</v>
      </c>
      <c r="T155" s="5">
        <v>0</v>
      </c>
      <c r="U155" s="5">
        <v>0</v>
      </c>
      <c r="V155" s="5">
        <v>2</v>
      </c>
      <c r="W155" s="5">
        <v>2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2</v>
      </c>
      <c r="AD155" s="35">
        <v>192.97000122070312</v>
      </c>
      <c r="AE155" s="5">
        <f t="shared" si="24"/>
        <v>108</v>
      </c>
      <c r="AF155" s="35">
        <f t="shared" si="25"/>
        <v>300.97000122070313</v>
      </c>
      <c r="AG155" s="5">
        <v>0</v>
      </c>
      <c r="AH155" s="5">
        <v>0</v>
      </c>
      <c r="AI155" s="5">
        <v>0</v>
      </c>
      <c r="AJ155" s="5">
        <v>2</v>
      </c>
      <c r="AK155" s="5">
        <v>50</v>
      </c>
      <c r="AL155" s="5">
        <v>0</v>
      </c>
      <c r="AM155" s="5">
        <v>2</v>
      </c>
      <c r="AN155" s="5">
        <v>0</v>
      </c>
      <c r="AO155" s="5">
        <v>0</v>
      </c>
      <c r="AP155" s="5">
        <v>2</v>
      </c>
      <c r="AQ155" s="5">
        <v>0</v>
      </c>
      <c r="AR155" s="5">
        <v>0</v>
      </c>
      <c r="AS155" s="5">
        <v>50</v>
      </c>
      <c r="AT155" s="5">
        <v>2</v>
      </c>
      <c r="AU155" s="5">
        <v>50</v>
      </c>
      <c r="AV155" s="5">
        <v>50</v>
      </c>
      <c r="AW155" s="5">
        <v>50</v>
      </c>
      <c r="AX155" s="5">
        <v>0</v>
      </c>
      <c r="AY155" s="5">
        <v>0</v>
      </c>
      <c r="AZ155" s="5">
        <v>0</v>
      </c>
      <c r="BA155" s="35">
        <v>171.72999572753906</v>
      </c>
      <c r="BB155" s="5">
        <f t="shared" si="26"/>
        <v>258</v>
      </c>
      <c r="BC155" s="35">
        <f t="shared" si="29"/>
        <v>429.72999572753906</v>
      </c>
      <c r="BD155" s="35">
        <f t="shared" si="27"/>
        <v>300.97000122070313</v>
      </c>
      <c r="BE155" s="35">
        <f t="shared" si="28"/>
        <v>201.96649618729285</v>
      </c>
    </row>
    <row r="156" spans="1:57" ht="75" x14ac:dyDescent="0.25">
      <c r="A156" s="5"/>
      <c r="B156" s="11" t="s">
        <v>40</v>
      </c>
      <c r="C156" s="11">
        <v>2002</v>
      </c>
      <c r="D156" s="11">
        <v>2002</v>
      </c>
      <c r="E156" s="11">
        <v>2002</v>
      </c>
      <c r="F156" s="11">
        <v>2</v>
      </c>
      <c r="G156" s="11" t="s">
        <v>29</v>
      </c>
      <c r="H156" s="11" t="s">
        <v>30</v>
      </c>
      <c r="I156" s="11" t="s">
        <v>31</v>
      </c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35"/>
      <c r="AE156" s="5">
        <f t="shared" si="24"/>
        <v>0</v>
      </c>
      <c r="AF156" s="35" t="s">
        <v>846</v>
      </c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35"/>
      <c r="BB156" s="5">
        <f t="shared" si="26"/>
        <v>0</v>
      </c>
      <c r="BC156" s="35" t="s">
        <v>846</v>
      </c>
      <c r="BD156" s="35"/>
      <c r="BE156" s="35" t="str">
        <f t="shared" si="28"/>
        <v/>
      </c>
    </row>
    <row r="158" spans="1:57" ht="18.75" x14ac:dyDescent="0.25">
      <c r="A158" s="15" t="s">
        <v>884</v>
      </c>
      <c r="B158" s="15"/>
      <c r="C158" s="15"/>
      <c r="D158" s="15"/>
      <c r="E158" s="15"/>
      <c r="F158" s="15"/>
      <c r="G158" s="15"/>
      <c r="H158" s="15"/>
      <c r="I158" s="15"/>
      <c r="J158" s="15"/>
    </row>
    <row r="159" spans="1:57" x14ac:dyDescent="0.25">
      <c r="A159" s="22" t="s">
        <v>837</v>
      </c>
      <c r="B159" s="22" t="s">
        <v>1</v>
      </c>
      <c r="C159" s="22" t="s">
        <v>2</v>
      </c>
      <c r="D159" s="22" t="s">
        <v>475</v>
      </c>
      <c r="E159" s="22" t="s">
        <v>476</v>
      </c>
      <c r="F159" s="22" t="s">
        <v>3</v>
      </c>
      <c r="G159" s="22" t="s">
        <v>4</v>
      </c>
      <c r="H159" s="22" t="s">
        <v>5</v>
      </c>
      <c r="I159" s="22" t="s">
        <v>6</v>
      </c>
      <c r="J159" s="24" t="s">
        <v>839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6"/>
      <c r="AG159" s="24" t="s">
        <v>843</v>
      </c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6"/>
      <c r="BD159" s="22" t="s">
        <v>844</v>
      </c>
      <c r="BE159" s="22" t="s">
        <v>845</v>
      </c>
    </row>
    <row r="160" spans="1:57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7">
        <v>1</v>
      </c>
      <c r="K160" s="27">
        <v>2</v>
      </c>
      <c r="L160" s="27">
        <v>3</v>
      </c>
      <c r="M160" s="27">
        <v>4</v>
      </c>
      <c r="N160" s="27">
        <v>5</v>
      </c>
      <c r="O160" s="27">
        <v>6</v>
      </c>
      <c r="P160" s="27">
        <v>7</v>
      </c>
      <c r="Q160" s="27">
        <v>8</v>
      </c>
      <c r="R160" s="27">
        <v>9</v>
      </c>
      <c r="S160" s="27">
        <v>10</v>
      </c>
      <c r="T160" s="27">
        <v>11</v>
      </c>
      <c r="U160" s="27">
        <v>12</v>
      </c>
      <c r="V160" s="27">
        <v>13</v>
      </c>
      <c r="W160" s="27">
        <v>14</v>
      </c>
      <c r="X160" s="27">
        <v>15</v>
      </c>
      <c r="Y160" s="27">
        <v>16</v>
      </c>
      <c r="Z160" s="27">
        <v>17</v>
      </c>
      <c r="AA160" s="27">
        <v>18</v>
      </c>
      <c r="AB160" s="27">
        <v>19</v>
      </c>
      <c r="AC160" s="27">
        <v>20</v>
      </c>
      <c r="AD160" s="27" t="s">
        <v>840</v>
      </c>
      <c r="AE160" s="27" t="s">
        <v>841</v>
      </c>
      <c r="AF160" s="27" t="s">
        <v>842</v>
      </c>
      <c r="AG160" s="27">
        <v>1</v>
      </c>
      <c r="AH160" s="27">
        <v>2</v>
      </c>
      <c r="AI160" s="27">
        <v>3</v>
      </c>
      <c r="AJ160" s="27">
        <v>4</v>
      </c>
      <c r="AK160" s="27">
        <v>5</v>
      </c>
      <c r="AL160" s="27">
        <v>6</v>
      </c>
      <c r="AM160" s="27">
        <v>7</v>
      </c>
      <c r="AN160" s="27">
        <v>8</v>
      </c>
      <c r="AO160" s="27">
        <v>9</v>
      </c>
      <c r="AP160" s="27">
        <v>10</v>
      </c>
      <c r="AQ160" s="27">
        <v>11</v>
      </c>
      <c r="AR160" s="27">
        <v>12</v>
      </c>
      <c r="AS160" s="27">
        <v>13</v>
      </c>
      <c r="AT160" s="27">
        <v>14</v>
      </c>
      <c r="AU160" s="27">
        <v>15</v>
      </c>
      <c r="AV160" s="27">
        <v>16</v>
      </c>
      <c r="AW160" s="27">
        <v>17</v>
      </c>
      <c r="AX160" s="27">
        <v>18</v>
      </c>
      <c r="AY160" s="27">
        <v>19</v>
      </c>
      <c r="AZ160" s="27">
        <v>20</v>
      </c>
      <c r="BA160" s="27" t="s">
        <v>840</v>
      </c>
      <c r="BB160" s="27" t="s">
        <v>841</v>
      </c>
      <c r="BC160" s="27" t="s">
        <v>842</v>
      </c>
      <c r="BD160" s="23"/>
      <c r="BE160" s="23"/>
    </row>
    <row r="161" spans="1:57" x14ac:dyDescent="0.25">
      <c r="A161" s="32" t="s">
        <v>543</v>
      </c>
      <c r="B161" s="33" t="s">
        <v>423</v>
      </c>
      <c r="C161" s="33">
        <v>1991</v>
      </c>
      <c r="D161" s="33">
        <v>1991</v>
      </c>
      <c r="E161" s="33">
        <v>1991</v>
      </c>
      <c r="F161" s="33" t="s">
        <v>179</v>
      </c>
      <c r="G161" s="33" t="s">
        <v>100</v>
      </c>
      <c r="H161" s="33" t="s">
        <v>129</v>
      </c>
      <c r="I161" s="33" t="s">
        <v>130</v>
      </c>
      <c r="J161" s="32">
        <v>0</v>
      </c>
      <c r="K161" s="32">
        <v>2</v>
      </c>
      <c r="L161" s="32">
        <v>0</v>
      </c>
      <c r="M161" s="32">
        <v>0</v>
      </c>
      <c r="N161" s="32">
        <v>0</v>
      </c>
      <c r="O161" s="32">
        <v>0</v>
      </c>
      <c r="P161" s="32">
        <v>0</v>
      </c>
      <c r="Q161" s="32">
        <v>0</v>
      </c>
      <c r="R161" s="32">
        <v>0</v>
      </c>
      <c r="S161" s="32">
        <v>0</v>
      </c>
      <c r="T161" s="32">
        <v>0</v>
      </c>
      <c r="U161" s="32">
        <v>0</v>
      </c>
      <c r="V161" s="32">
        <v>0</v>
      </c>
      <c r="W161" s="32">
        <v>0</v>
      </c>
      <c r="X161" s="32">
        <v>0</v>
      </c>
      <c r="Y161" s="32">
        <v>0</v>
      </c>
      <c r="Z161" s="32">
        <v>0</v>
      </c>
      <c r="AA161" s="32">
        <v>0</v>
      </c>
      <c r="AB161" s="32">
        <v>0</v>
      </c>
      <c r="AC161" s="32">
        <v>0</v>
      </c>
      <c r="AD161" s="34">
        <v>91.349998474121094</v>
      </c>
      <c r="AE161" s="32">
        <f t="shared" ref="AE161:AE192" si="30">SUM(J161:AC161)</f>
        <v>2</v>
      </c>
      <c r="AF161" s="34">
        <f t="shared" ref="AF161:AF192" si="31">AD161+AE161</f>
        <v>93.349998474121094</v>
      </c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4"/>
      <c r="BB161" s="32">
        <f t="shared" ref="BB161:BB192" si="32">SUM(AG161:AZ161)</f>
        <v>0</v>
      </c>
      <c r="BC161" s="34"/>
      <c r="BD161" s="34">
        <f t="shared" ref="BD161:BD192" si="33">MIN(BC161,AF161)</f>
        <v>93.349998474121094</v>
      </c>
      <c r="BE161" s="34">
        <f t="shared" ref="BE161:BE192" si="34">IF( AND(ISNUMBER(BD$161),ISNUMBER(BD161)),(BD161-BD$161)/BD$161*100,"")</f>
        <v>0</v>
      </c>
    </row>
    <row r="162" spans="1:57" ht="90" x14ac:dyDescent="0.25">
      <c r="A162" s="5">
        <v>1</v>
      </c>
      <c r="B162" s="11" t="s">
        <v>247</v>
      </c>
      <c r="C162" s="11">
        <v>1998</v>
      </c>
      <c r="D162" s="11">
        <v>1998</v>
      </c>
      <c r="E162" s="11">
        <v>1998</v>
      </c>
      <c r="F162" s="11" t="s">
        <v>17</v>
      </c>
      <c r="G162" s="11" t="s">
        <v>18</v>
      </c>
      <c r="H162" s="11" t="s">
        <v>235</v>
      </c>
      <c r="I162" s="11" t="s">
        <v>236</v>
      </c>
      <c r="J162" s="5">
        <v>0</v>
      </c>
      <c r="K162" s="5">
        <v>0</v>
      </c>
      <c r="L162" s="5">
        <v>0</v>
      </c>
      <c r="M162" s="5">
        <v>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35">
        <v>97.260002136230469</v>
      </c>
      <c r="AE162" s="5">
        <f t="shared" si="30"/>
        <v>2</v>
      </c>
      <c r="AF162" s="35">
        <f t="shared" si="31"/>
        <v>99.260002136230469</v>
      </c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35"/>
      <c r="BB162" s="5">
        <f t="shared" si="32"/>
        <v>0</v>
      </c>
      <c r="BC162" s="35"/>
      <c r="BD162" s="35">
        <f t="shared" si="33"/>
        <v>99.260002136230469</v>
      </c>
      <c r="BE162" s="35">
        <f t="shared" si="34"/>
        <v>6.3310163457022162</v>
      </c>
    </row>
    <row r="163" spans="1:57" ht="60" x14ac:dyDescent="0.25">
      <c r="A163" s="5">
        <v>2</v>
      </c>
      <c r="B163" s="11" t="s">
        <v>395</v>
      </c>
      <c r="C163" s="11">
        <v>1998</v>
      </c>
      <c r="D163" s="11">
        <v>1998</v>
      </c>
      <c r="E163" s="11">
        <v>1998</v>
      </c>
      <c r="F163" s="11" t="s">
        <v>17</v>
      </c>
      <c r="G163" s="11" t="s">
        <v>71</v>
      </c>
      <c r="H163" s="11" t="s">
        <v>133</v>
      </c>
      <c r="I163" s="11" t="s">
        <v>134</v>
      </c>
      <c r="J163" s="5">
        <v>0</v>
      </c>
      <c r="K163" s="5">
        <v>2</v>
      </c>
      <c r="L163" s="5">
        <v>2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2</v>
      </c>
      <c r="V163" s="5">
        <v>0</v>
      </c>
      <c r="W163" s="5">
        <v>0</v>
      </c>
      <c r="X163" s="5">
        <v>2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35">
        <v>95.489997863769531</v>
      </c>
      <c r="AE163" s="5">
        <f t="shared" si="30"/>
        <v>8</v>
      </c>
      <c r="AF163" s="35">
        <f t="shared" si="31"/>
        <v>103.48999786376953</v>
      </c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35"/>
      <c r="BB163" s="5">
        <f t="shared" si="32"/>
        <v>0</v>
      </c>
      <c r="BC163" s="35"/>
      <c r="BD163" s="35">
        <f t="shared" si="33"/>
        <v>103.48999786376953</v>
      </c>
      <c r="BE163" s="35">
        <f t="shared" si="34"/>
        <v>10.862345533363339</v>
      </c>
    </row>
    <row r="164" spans="1:57" ht="45" x14ac:dyDescent="0.25">
      <c r="A164" s="5" t="s">
        <v>543</v>
      </c>
      <c r="B164" s="11" t="s">
        <v>171</v>
      </c>
      <c r="C164" s="11">
        <v>1998</v>
      </c>
      <c r="D164" s="11">
        <v>1998</v>
      </c>
      <c r="E164" s="11">
        <v>1998</v>
      </c>
      <c r="F164" s="11" t="s">
        <v>17</v>
      </c>
      <c r="G164" s="11" t="s">
        <v>172</v>
      </c>
      <c r="H164" s="11" t="s">
        <v>173</v>
      </c>
      <c r="I164" s="11" t="s">
        <v>174</v>
      </c>
      <c r="J164" s="5">
        <v>0</v>
      </c>
      <c r="K164" s="5">
        <v>2</v>
      </c>
      <c r="L164" s="5">
        <v>0</v>
      </c>
      <c r="M164" s="5">
        <v>2</v>
      </c>
      <c r="N164" s="5">
        <v>2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35">
        <v>97.589996337890625</v>
      </c>
      <c r="AE164" s="5">
        <f t="shared" si="30"/>
        <v>6</v>
      </c>
      <c r="AF164" s="35">
        <f t="shared" si="31"/>
        <v>103.58999633789062</v>
      </c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35"/>
      <c r="BB164" s="5">
        <f t="shared" si="32"/>
        <v>0</v>
      </c>
      <c r="BC164" s="35"/>
      <c r="BD164" s="35">
        <f t="shared" si="33"/>
        <v>103.58999633789062</v>
      </c>
      <c r="BE164" s="35">
        <f t="shared" si="34"/>
        <v>10.969467628441697</v>
      </c>
    </row>
    <row r="165" spans="1:57" ht="75" x14ac:dyDescent="0.25">
      <c r="A165" s="5">
        <v>3</v>
      </c>
      <c r="B165" s="11" t="s">
        <v>251</v>
      </c>
      <c r="C165" s="11">
        <v>1999</v>
      </c>
      <c r="D165" s="11">
        <v>1999</v>
      </c>
      <c r="E165" s="11">
        <v>1999</v>
      </c>
      <c r="F165" s="11" t="s">
        <v>17</v>
      </c>
      <c r="G165" s="11" t="s">
        <v>252</v>
      </c>
      <c r="H165" s="11" t="s">
        <v>190</v>
      </c>
      <c r="I165" s="11" t="s">
        <v>191</v>
      </c>
      <c r="J165" s="5">
        <v>0</v>
      </c>
      <c r="K165" s="5">
        <v>0</v>
      </c>
      <c r="L165" s="5">
        <v>2</v>
      </c>
      <c r="M165" s="5">
        <v>0</v>
      </c>
      <c r="N165" s="5">
        <v>0</v>
      </c>
      <c r="O165" s="5">
        <v>2</v>
      </c>
      <c r="P165" s="5">
        <v>0</v>
      </c>
      <c r="Q165" s="5">
        <v>2</v>
      </c>
      <c r="R165" s="5">
        <v>0</v>
      </c>
      <c r="S165" s="5">
        <v>0</v>
      </c>
      <c r="T165" s="5">
        <v>0</v>
      </c>
      <c r="U165" s="5">
        <v>2</v>
      </c>
      <c r="V165" s="5">
        <v>0</v>
      </c>
      <c r="W165" s="5">
        <v>0</v>
      </c>
      <c r="X165" s="5">
        <v>0</v>
      </c>
      <c r="Y165" s="5">
        <v>0</v>
      </c>
      <c r="Z165" s="5">
        <v>2</v>
      </c>
      <c r="AA165" s="5">
        <v>0</v>
      </c>
      <c r="AB165" s="5">
        <v>0</v>
      </c>
      <c r="AC165" s="5">
        <v>0</v>
      </c>
      <c r="AD165" s="35">
        <v>96.199996948242187</v>
      </c>
      <c r="AE165" s="5">
        <f t="shared" si="30"/>
        <v>10</v>
      </c>
      <c r="AF165" s="35">
        <f t="shared" si="31"/>
        <v>106.19999694824219</v>
      </c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35"/>
      <c r="BB165" s="5">
        <f t="shared" si="32"/>
        <v>0</v>
      </c>
      <c r="BC165" s="35"/>
      <c r="BD165" s="35">
        <f t="shared" si="33"/>
        <v>106.19999694824219</v>
      </c>
      <c r="BE165" s="35">
        <f t="shared" si="34"/>
        <v>13.765397626314293</v>
      </c>
    </row>
    <row r="166" spans="1:57" ht="30" x14ac:dyDescent="0.25">
      <c r="A166" s="5">
        <v>4</v>
      </c>
      <c r="B166" s="11" t="s">
        <v>79</v>
      </c>
      <c r="C166" s="11">
        <v>1998</v>
      </c>
      <c r="D166" s="11">
        <v>1998</v>
      </c>
      <c r="E166" s="11">
        <v>1998</v>
      </c>
      <c r="F166" s="11" t="s">
        <v>17</v>
      </c>
      <c r="G166" s="11" t="s">
        <v>80</v>
      </c>
      <c r="H166" s="11" t="s">
        <v>81</v>
      </c>
      <c r="I166" s="11" t="s">
        <v>82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35">
        <v>106.62000274658203</v>
      </c>
      <c r="AE166" s="5">
        <f t="shared" si="30"/>
        <v>0</v>
      </c>
      <c r="AF166" s="35">
        <f t="shared" si="31"/>
        <v>106.62000274658203</v>
      </c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35"/>
      <c r="BB166" s="5">
        <f t="shared" si="32"/>
        <v>0</v>
      </c>
      <c r="BC166" s="35"/>
      <c r="BD166" s="35">
        <f t="shared" si="33"/>
        <v>106.62000274658203</v>
      </c>
      <c r="BE166" s="35">
        <f t="shared" si="34"/>
        <v>14.215323502270552</v>
      </c>
    </row>
    <row r="167" spans="1:57" ht="90" x14ac:dyDescent="0.25">
      <c r="A167" s="5">
        <v>5</v>
      </c>
      <c r="B167" s="11" t="s">
        <v>234</v>
      </c>
      <c r="C167" s="11">
        <v>1998</v>
      </c>
      <c r="D167" s="11">
        <v>1998</v>
      </c>
      <c r="E167" s="11">
        <v>1998</v>
      </c>
      <c r="F167" s="11" t="s">
        <v>17</v>
      </c>
      <c r="G167" s="11" t="s">
        <v>18</v>
      </c>
      <c r="H167" s="11" t="s">
        <v>235</v>
      </c>
      <c r="I167" s="11" t="s">
        <v>236</v>
      </c>
      <c r="J167" s="5">
        <v>0</v>
      </c>
      <c r="K167" s="5">
        <v>2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2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35">
        <v>103.23999786376953</v>
      </c>
      <c r="AE167" s="5">
        <f t="shared" si="30"/>
        <v>4</v>
      </c>
      <c r="AF167" s="35">
        <f t="shared" si="31"/>
        <v>107.23999786376953</v>
      </c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35"/>
      <c r="BB167" s="5">
        <f t="shared" si="32"/>
        <v>0</v>
      </c>
      <c r="BC167" s="35"/>
      <c r="BD167" s="35">
        <f t="shared" si="33"/>
        <v>107.23999786376953</v>
      </c>
      <c r="BE167" s="35">
        <f t="shared" si="34"/>
        <v>14.879485395491553</v>
      </c>
    </row>
    <row r="168" spans="1:57" ht="75" x14ac:dyDescent="0.25">
      <c r="A168" s="5">
        <v>6</v>
      </c>
      <c r="B168" s="11" t="s">
        <v>375</v>
      </c>
      <c r="C168" s="11">
        <v>1999</v>
      </c>
      <c r="D168" s="11">
        <v>1999</v>
      </c>
      <c r="E168" s="11">
        <v>1999</v>
      </c>
      <c r="F168" s="11">
        <v>1</v>
      </c>
      <c r="G168" s="11" t="s">
        <v>76</v>
      </c>
      <c r="H168" s="11" t="s">
        <v>12</v>
      </c>
      <c r="I168" s="11" t="s">
        <v>77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35">
        <v>108.5</v>
      </c>
      <c r="AE168" s="5">
        <f t="shared" si="30"/>
        <v>0</v>
      </c>
      <c r="AF168" s="35">
        <f t="shared" si="31"/>
        <v>108.5</v>
      </c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35"/>
      <c r="BB168" s="5">
        <f t="shared" si="32"/>
        <v>0</v>
      </c>
      <c r="BC168" s="35"/>
      <c r="BD168" s="35">
        <f t="shared" si="33"/>
        <v>108.5</v>
      </c>
      <c r="BE168" s="35">
        <f t="shared" si="34"/>
        <v>16.229246677576388</v>
      </c>
    </row>
    <row r="169" spans="1:57" ht="75" x14ac:dyDescent="0.25">
      <c r="A169" s="5">
        <v>7</v>
      </c>
      <c r="B169" s="11" t="s">
        <v>458</v>
      </c>
      <c r="C169" s="11">
        <v>1999</v>
      </c>
      <c r="D169" s="11">
        <v>1999</v>
      </c>
      <c r="E169" s="11">
        <v>1999</v>
      </c>
      <c r="F169" s="11" t="s">
        <v>17</v>
      </c>
      <c r="G169" s="11" t="s">
        <v>29</v>
      </c>
      <c r="H169" s="11" t="s">
        <v>30</v>
      </c>
      <c r="I169" s="11" t="s">
        <v>31</v>
      </c>
      <c r="J169" s="5">
        <v>0</v>
      </c>
      <c r="K169" s="5">
        <v>0</v>
      </c>
      <c r="L169" s="5">
        <v>2</v>
      </c>
      <c r="M169" s="5">
        <v>0</v>
      </c>
      <c r="N169" s="5">
        <v>2</v>
      </c>
      <c r="O169" s="5">
        <v>0</v>
      </c>
      <c r="P169" s="5">
        <v>2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35">
        <v>102.73000335693359</v>
      </c>
      <c r="AE169" s="5">
        <f t="shared" si="30"/>
        <v>6</v>
      </c>
      <c r="AF169" s="35">
        <f t="shared" si="31"/>
        <v>108.73000335693359</v>
      </c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35"/>
      <c r="BB169" s="5">
        <f t="shared" si="32"/>
        <v>0</v>
      </c>
      <c r="BC169" s="35"/>
      <c r="BD169" s="35">
        <f t="shared" si="33"/>
        <v>108.73000335693359</v>
      </c>
      <c r="BE169" s="35">
        <f t="shared" si="34"/>
        <v>16.475634851859386</v>
      </c>
    </row>
    <row r="170" spans="1:57" ht="45" x14ac:dyDescent="0.25">
      <c r="A170" s="5">
        <v>8</v>
      </c>
      <c r="B170" s="11" t="s">
        <v>435</v>
      </c>
      <c r="C170" s="11">
        <v>1998</v>
      </c>
      <c r="D170" s="11">
        <v>1998</v>
      </c>
      <c r="E170" s="11">
        <v>1998</v>
      </c>
      <c r="F170" s="11" t="s">
        <v>17</v>
      </c>
      <c r="G170" s="11" t="s">
        <v>66</v>
      </c>
      <c r="H170" s="11" t="s">
        <v>143</v>
      </c>
      <c r="I170" s="11" t="s">
        <v>68</v>
      </c>
      <c r="J170" s="5">
        <v>0</v>
      </c>
      <c r="K170" s="5">
        <v>0</v>
      </c>
      <c r="L170" s="5">
        <v>0</v>
      </c>
      <c r="M170" s="5">
        <v>2</v>
      </c>
      <c r="N170" s="5">
        <v>0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>
        <v>2</v>
      </c>
      <c r="V170" s="5">
        <v>0</v>
      </c>
      <c r="W170" s="5">
        <v>0</v>
      </c>
      <c r="X170" s="5">
        <v>0</v>
      </c>
      <c r="Y170" s="5">
        <v>0</v>
      </c>
      <c r="Z170" s="5">
        <v>2</v>
      </c>
      <c r="AA170" s="5">
        <v>0</v>
      </c>
      <c r="AB170" s="5">
        <v>0</v>
      </c>
      <c r="AC170" s="5">
        <v>0</v>
      </c>
      <c r="AD170" s="35">
        <v>106.69999694824219</v>
      </c>
      <c r="AE170" s="5">
        <f t="shared" si="30"/>
        <v>6</v>
      </c>
      <c r="AF170" s="35">
        <f t="shared" si="31"/>
        <v>112.69999694824219</v>
      </c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35"/>
      <c r="BB170" s="5">
        <f t="shared" si="32"/>
        <v>0</v>
      </c>
      <c r="BC170" s="35"/>
      <c r="BD170" s="35">
        <f t="shared" si="33"/>
        <v>112.69999694824219</v>
      </c>
      <c r="BE170" s="35">
        <f t="shared" si="34"/>
        <v>20.728440054003201</v>
      </c>
    </row>
    <row r="171" spans="1:57" ht="30" x14ac:dyDescent="0.25">
      <c r="A171" s="5">
        <v>9</v>
      </c>
      <c r="B171" s="11" t="s">
        <v>110</v>
      </c>
      <c r="C171" s="11">
        <v>1999</v>
      </c>
      <c r="D171" s="11">
        <v>1999</v>
      </c>
      <c r="E171" s="11">
        <v>1999</v>
      </c>
      <c r="F171" s="11" t="s">
        <v>17</v>
      </c>
      <c r="G171" s="11" t="s">
        <v>100</v>
      </c>
      <c r="H171" s="11" t="s">
        <v>111</v>
      </c>
      <c r="I171" s="11" t="s">
        <v>112</v>
      </c>
      <c r="J171" s="5">
        <v>0</v>
      </c>
      <c r="K171" s="5">
        <v>0</v>
      </c>
      <c r="L171" s="5">
        <v>2</v>
      </c>
      <c r="M171" s="5">
        <v>0</v>
      </c>
      <c r="N171" s="5">
        <v>2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2</v>
      </c>
      <c r="Z171" s="5">
        <v>0</v>
      </c>
      <c r="AA171" s="5">
        <v>0</v>
      </c>
      <c r="AB171" s="5">
        <v>0</v>
      </c>
      <c r="AC171" s="5">
        <v>0</v>
      </c>
      <c r="AD171" s="35">
        <v>107.29000091552734</v>
      </c>
      <c r="AE171" s="5">
        <f t="shared" si="30"/>
        <v>6</v>
      </c>
      <c r="AF171" s="35">
        <f t="shared" si="31"/>
        <v>113.29000091552734</v>
      </c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35"/>
      <c r="BB171" s="5">
        <f t="shared" si="32"/>
        <v>0</v>
      </c>
      <c r="BC171" s="35"/>
      <c r="BD171" s="35">
        <f t="shared" si="33"/>
        <v>113.29000091552734</v>
      </c>
      <c r="BE171" s="35">
        <f t="shared" si="34"/>
        <v>21.360474308881866</v>
      </c>
    </row>
    <row r="172" spans="1:57" ht="45" x14ac:dyDescent="0.25">
      <c r="A172" s="5">
        <v>10</v>
      </c>
      <c r="B172" s="11" t="s">
        <v>149</v>
      </c>
      <c r="C172" s="11">
        <v>1999</v>
      </c>
      <c r="D172" s="11">
        <v>1999</v>
      </c>
      <c r="E172" s="11">
        <v>1999</v>
      </c>
      <c r="F172" s="11" t="s">
        <v>17</v>
      </c>
      <c r="G172" s="11" t="s">
        <v>66</v>
      </c>
      <c r="H172" s="11" t="s">
        <v>287</v>
      </c>
      <c r="I172" s="11" t="s">
        <v>288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2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35">
        <v>112.59999847412109</v>
      </c>
      <c r="AE172" s="5">
        <f t="shared" si="30"/>
        <v>2</v>
      </c>
      <c r="AF172" s="35">
        <f t="shared" si="31"/>
        <v>114.59999847412109</v>
      </c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35"/>
      <c r="BB172" s="5">
        <f t="shared" si="32"/>
        <v>0</v>
      </c>
      <c r="BC172" s="35"/>
      <c r="BD172" s="35">
        <f t="shared" si="33"/>
        <v>114.59999847412109</v>
      </c>
      <c r="BE172" s="35">
        <f t="shared" si="34"/>
        <v>22.76379255205989</v>
      </c>
    </row>
    <row r="173" spans="1:57" ht="30" x14ac:dyDescent="0.25">
      <c r="A173" s="5">
        <v>11</v>
      </c>
      <c r="B173" s="11" t="s">
        <v>200</v>
      </c>
      <c r="C173" s="11">
        <v>2000</v>
      </c>
      <c r="D173" s="11">
        <v>2000</v>
      </c>
      <c r="E173" s="11">
        <v>2000</v>
      </c>
      <c r="F173" s="11">
        <v>1</v>
      </c>
      <c r="G173" s="11" t="s">
        <v>100</v>
      </c>
      <c r="H173" s="11" t="s">
        <v>111</v>
      </c>
      <c r="I173" s="11" t="s">
        <v>112</v>
      </c>
      <c r="J173" s="5">
        <v>0</v>
      </c>
      <c r="K173" s="5">
        <v>0</v>
      </c>
      <c r="L173" s="5">
        <v>0</v>
      </c>
      <c r="M173" s="5">
        <v>0</v>
      </c>
      <c r="N173" s="5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2</v>
      </c>
      <c r="Z173" s="5">
        <v>0</v>
      </c>
      <c r="AA173" s="5">
        <v>0</v>
      </c>
      <c r="AB173" s="5">
        <v>0</v>
      </c>
      <c r="AC173" s="5">
        <v>0</v>
      </c>
      <c r="AD173" s="35">
        <v>112.69000244140625</v>
      </c>
      <c r="AE173" s="5">
        <f t="shared" si="30"/>
        <v>2</v>
      </c>
      <c r="AF173" s="35">
        <f t="shared" si="31"/>
        <v>114.69000244140625</v>
      </c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35"/>
      <c r="BB173" s="5">
        <f t="shared" si="32"/>
        <v>0</v>
      </c>
      <c r="BC173" s="35"/>
      <c r="BD173" s="35">
        <f t="shared" si="33"/>
        <v>114.69000244140625</v>
      </c>
      <c r="BE173" s="35">
        <f t="shared" si="34"/>
        <v>22.860208158654792</v>
      </c>
    </row>
    <row r="174" spans="1:57" ht="60" x14ac:dyDescent="0.25">
      <c r="A174" s="5">
        <v>12</v>
      </c>
      <c r="B174" s="11" t="s">
        <v>254</v>
      </c>
      <c r="C174" s="11">
        <v>2000</v>
      </c>
      <c r="D174" s="11">
        <v>2000</v>
      </c>
      <c r="E174" s="11">
        <v>2000</v>
      </c>
      <c r="F174" s="11" t="s">
        <v>17</v>
      </c>
      <c r="G174" s="11" t="s">
        <v>255</v>
      </c>
      <c r="H174" s="11" t="s">
        <v>256</v>
      </c>
      <c r="I174" s="11" t="s">
        <v>257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2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v>0</v>
      </c>
      <c r="AC174" s="5">
        <v>0</v>
      </c>
      <c r="AD174" s="35">
        <v>113.16999816894531</v>
      </c>
      <c r="AE174" s="5">
        <f t="shared" si="30"/>
        <v>2</v>
      </c>
      <c r="AF174" s="35">
        <f t="shared" si="31"/>
        <v>115.16999816894531</v>
      </c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35"/>
      <c r="BB174" s="5">
        <f t="shared" si="32"/>
        <v>0</v>
      </c>
      <c r="BC174" s="35"/>
      <c r="BD174" s="35">
        <f t="shared" si="33"/>
        <v>115.16999816894531</v>
      </c>
      <c r="BE174" s="35">
        <f t="shared" si="34"/>
        <v>23.3743974841877</v>
      </c>
    </row>
    <row r="175" spans="1:57" ht="75" x14ac:dyDescent="0.25">
      <c r="A175" s="5">
        <v>13</v>
      </c>
      <c r="B175" s="11" t="s">
        <v>303</v>
      </c>
      <c r="C175" s="11">
        <v>1999</v>
      </c>
      <c r="D175" s="11">
        <v>1999</v>
      </c>
      <c r="E175" s="11">
        <v>1999</v>
      </c>
      <c r="F175" s="11" t="s">
        <v>17</v>
      </c>
      <c r="G175" s="11" t="s">
        <v>76</v>
      </c>
      <c r="H175" s="11" t="s">
        <v>12</v>
      </c>
      <c r="I175" s="11" t="s">
        <v>77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2</v>
      </c>
      <c r="Q175" s="5">
        <v>2</v>
      </c>
      <c r="R175" s="5">
        <v>2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2</v>
      </c>
      <c r="Z175" s="5">
        <v>0</v>
      </c>
      <c r="AA175" s="5">
        <v>0</v>
      </c>
      <c r="AB175" s="5">
        <v>0</v>
      </c>
      <c r="AC175" s="5">
        <v>0</v>
      </c>
      <c r="AD175" s="35">
        <v>109.83999633789063</v>
      </c>
      <c r="AE175" s="5">
        <f t="shared" si="30"/>
        <v>8</v>
      </c>
      <c r="AF175" s="35">
        <f t="shared" si="31"/>
        <v>117.83999633789062</v>
      </c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35"/>
      <c r="BB175" s="5">
        <f t="shared" si="32"/>
        <v>0</v>
      </c>
      <c r="BC175" s="35"/>
      <c r="BD175" s="35">
        <f t="shared" si="33"/>
        <v>117.83999633789062</v>
      </c>
      <c r="BE175" s="35">
        <f t="shared" si="34"/>
        <v>26.234599104528915</v>
      </c>
    </row>
    <row r="176" spans="1:57" ht="45" x14ac:dyDescent="0.25">
      <c r="A176" s="5">
        <v>14</v>
      </c>
      <c r="B176" s="11" t="s">
        <v>403</v>
      </c>
      <c r="C176" s="11">
        <v>1998</v>
      </c>
      <c r="D176" s="11">
        <v>1998</v>
      </c>
      <c r="E176" s="11">
        <v>1998</v>
      </c>
      <c r="F176" s="11" t="s">
        <v>17</v>
      </c>
      <c r="G176" s="11" t="s">
        <v>43</v>
      </c>
      <c r="H176" s="11" t="s">
        <v>44</v>
      </c>
      <c r="I176" s="11" t="s">
        <v>89</v>
      </c>
      <c r="J176" s="5">
        <v>0</v>
      </c>
      <c r="K176" s="5">
        <v>0</v>
      </c>
      <c r="L176" s="5">
        <v>2</v>
      </c>
      <c r="M176" s="5">
        <v>0</v>
      </c>
      <c r="N176" s="5">
        <v>2</v>
      </c>
      <c r="O176" s="5">
        <v>0</v>
      </c>
      <c r="P176" s="5">
        <v>0</v>
      </c>
      <c r="Q176" s="5">
        <v>0</v>
      </c>
      <c r="R176" s="5">
        <v>2</v>
      </c>
      <c r="S176" s="5">
        <v>2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2</v>
      </c>
      <c r="AA176" s="5">
        <v>0</v>
      </c>
      <c r="AB176" s="5">
        <v>0</v>
      </c>
      <c r="AC176" s="5">
        <v>0</v>
      </c>
      <c r="AD176" s="35">
        <v>108.66000366210937</v>
      </c>
      <c r="AE176" s="5">
        <f t="shared" si="30"/>
        <v>10</v>
      </c>
      <c r="AF176" s="35">
        <f t="shared" si="31"/>
        <v>118.66000366210937</v>
      </c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35"/>
      <c r="BB176" s="5">
        <f t="shared" si="32"/>
        <v>0</v>
      </c>
      <c r="BC176" s="35"/>
      <c r="BD176" s="35">
        <f t="shared" si="33"/>
        <v>118.66000366210937</v>
      </c>
      <c r="BE176" s="35">
        <f t="shared" si="34"/>
        <v>27.113021533690578</v>
      </c>
    </row>
    <row r="177" spans="1:57" ht="60" x14ac:dyDescent="0.25">
      <c r="A177" s="5">
        <v>15</v>
      </c>
      <c r="B177" s="11" t="s">
        <v>384</v>
      </c>
      <c r="C177" s="11">
        <v>2000</v>
      </c>
      <c r="D177" s="11">
        <v>2000</v>
      </c>
      <c r="E177" s="11">
        <v>2000</v>
      </c>
      <c r="F177" s="11" t="s">
        <v>17</v>
      </c>
      <c r="G177" s="11" t="s">
        <v>255</v>
      </c>
      <c r="H177" s="11" t="s">
        <v>256</v>
      </c>
      <c r="I177" s="11" t="s">
        <v>257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2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2</v>
      </c>
      <c r="Y177" s="5">
        <v>0</v>
      </c>
      <c r="Z177" s="5">
        <v>0</v>
      </c>
      <c r="AA177" s="5">
        <v>0</v>
      </c>
      <c r="AB177" s="5">
        <v>2</v>
      </c>
      <c r="AC177" s="5">
        <v>0</v>
      </c>
      <c r="AD177" s="35">
        <v>113.22000122070312</v>
      </c>
      <c r="AE177" s="5">
        <f t="shared" si="30"/>
        <v>6</v>
      </c>
      <c r="AF177" s="35">
        <f t="shared" si="31"/>
        <v>119.22000122070312</v>
      </c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35"/>
      <c r="BB177" s="5">
        <f t="shared" si="32"/>
        <v>0</v>
      </c>
      <c r="BC177" s="35"/>
      <c r="BD177" s="35">
        <f t="shared" si="33"/>
        <v>119.22000122070312</v>
      </c>
      <c r="BE177" s="35">
        <f t="shared" si="34"/>
        <v>27.712911804442964</v>
      </c>
    </row>
    <row r="178" spans="1:57" ht="30" x14ac:dyDescent="0.25">
      <c r="A178" s="5">
        <v>16</v>
      </c>
      <c r="B178" s="11" t="s">
        <v>316</v>
      </c>
      <c r="C178" s="11">
        <v>2000</v>
      </c>
      <c r="D178" s="11">
        <v>2000</v>
      </c>
      <c r="E178" s="11">
        <v>2000</v>
      </c>
      <c r="F178" s="11" t="s">
        <v>17</v>
      </c>
      <c r="G178" s="11" t="s">
        <v>317</v>
      </c>
      <c r="H178" s="11" t="s">
        <v>318</v>
      </c>
      <c r="I178" s="11" t="s">
        <v>319</v>
      </c>
      <c r="J178" s="5">
        <v>0</v>
      </c>
      <c r="K178" s="5">
        <v>0</v>
      </c>
      <c r="L178" s="5">
        <v>0</v>
      </c>
      <c r="M178" s="5">
        <v>0</v>
      </c>
      <c r="N178" s="5">
        <v>2</v>
      </c>
      <c r="O178" s="5">
        <v>0</v>
      </c>
      <c r="P178" s="5">
        <v>0</v>
      </c>
      <c r="Q178" s="5">
        <v>2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2</v>
      </c>
      <c r="AA178" s="5">
        <v>0</v>
      </c>
      <c r="AB178" s="5">
        <v>0</v>
      </c>
      <c r="AC178" s="5">
        <v>0</v>
      </c>
      <c r="AD178" s="35">
        <v>113.94999694824219</v>
      </c>
      <c r="AE178" s="5">
        <f t="shared" si="30"/>
        <v>6</v>
      </c>
      <c r="AF178" s="35">
        <f t="shared" si="31"/>
        <v>119.94999694824219</v>
      </c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35"/>
      <c r="BB178" s="5">
        <f t="shared" si="32"/>
        <v>0</v>
      </c>
      <c r="BC178" s="35"/>
      <c r="BD178" s="35">
        <f t="shared" si="33"/>
        <v>119.94999694824219</v>
      </c>
      <c r="BE178" s="35">
        <f t="shared" si="34"/>
        <v>28.49491045411775</v>
      </c>
    </row>
    <row r="179" spans="1:57" ht="45" x14ac:dyDescent="0.25">
      <c r="A179" s="5">
        <v>17</v>
      </c>
      <c r="B179" s="11" t="s">
        <v>290</v>
      </c>
      <c r="C179" s="11">
        <v>1998</v>
      </c>
      <c r="D179" s="11">
        <v>1998</v>
      </c>
      <c r="E179" s="11">
        <v>1998</v>
      </c>
      <c r="F179" s="11" t="s">
        <v>17</v>
      </c>
      <c r="G179" s="11" t="s">
        <v>66</v>
      </c>
      <c r="H179" s="11" t="s">
        <v>287</v>
      </c>
      <c r="I179" s="11" t="s">
        <v>288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2</v>
      </c>
      <c r="Q179" s="5">
        <v>0</v>
      </c>
      <c r="R179" s="5">
        <v>0</v>
      </c>
      <c r="S179" s="5">
        <v>2</v>
      </c>
      <c r="T179" s="5">
        <v>2</v>
      </c>
      <c r="U179" s="5">
        <v>0</v>
      </c>
      <c r="V179" s="5">
        <v>2</v>
      </c>
      <c r="W179" s="5">
        <v>0</v>
      </c>
      <c r="X179" s="5">
        <v>0</v>
      </c>
      <c r="Y179" s="5">
        <v>2</v>
      </c>
      <c r="Z179" s="5">
        <v>0</v>
      </c>
      <c r="AA179" s="5">
        <v>0</v>
      </c>
      <c r="AB179" s="5">
        <v>0</v>
      </c>
      <c r="AC179" s="5">
        <v>0</v>
      </c>
      <c r="AD179" s="35">
        <v>110.73999786376953</v>
      </c>
      <c r="AE179" s="5">
        <f t="shared" si="30"/>
        <v>10</v>
      </c>
      <c r="AF179" s="35">
        <f t="shared" si="31"/>
        <v>120.73999786376953</v>
      </c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35"/>
      <c r="BB179" s="5">
        <f t="shared" si="32"/>
        <v>0</v>
      </c>
      <c r="BC179" s="35"/>
      <c r="BD179" s="35">
        <f t="shared" si="33"/>
        <v>120.73999786376953</v>
      </c>
      <c r="BE179" s="35">
        <f t="shared" si="34"/>
        <v>29.341188899153131</v>
      </c>
    </row>
    <row r="180" spans="1:57" ht="75" x14ac:dyDescent="0.25">
      <c r="A180" s="5">
        <v>18</v>
      </c>
      <c r="B180" s="11" t="s">
        <v>269</v>
      </c>
      <c r="C180" s="11">
        <v>1998</v>
      </c>
      <c r="D180" s="11">
        <v>1998</v>
      </c>
      <c r="E180" s="11">
        <v>1998</v>
      </c>
      <c r="F180" s="11" t="s">
        <v>17</v>
      </c>
      <c r="G180" s="11" t="s">
        <v>76</v>
      </c>
      <c r="H180" s="11" t="s">
        <v>270</v>
      </c>
      <c r="I180" s="11" t="s">
        <v>77</v>
      </c>
      <c r="J180" s="5">
        <v>0</v>
      </c>
      <c r="K180" s="5">
        <v>0</v>
      </c>
      <c r="L180" s="5">
        <v>0</v>
      </c>
      <c r="M180" s="5">
        <v>0</v>
      </c>
      <c r="N180" s="5">
        <v>2</v>
      </c>
      <c r="O180" s="5">
        <v>0</v>
      </c>
      <c r="P180" s="5">
        <v>2</v>
      </c>
      <c r="Q180" s="5">
        <v>2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2</v>
      </c>
      <c r="AA180" s="5">
        <v>0</v>
      </c>
      <c r="AB180" s="5">
        <v>0</v>
      </c>
      <c r="AC180" s="5">
        <v>0</v>
      </c>
      <c r="AD180" s="35">
        <v>115.75</v>
      </c>
      <c r="AE180" s="5">
        <f t="shared" si="30"/>
        <v>8</v>
      </c>
      <c r="AF180" s="35">
        <f t="shared" si="31"/>
        <v>123.75</v>
      </c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35"/>
      <c r="BB180" s="5">
        <f t="shared" si="32"/>
        <v>0</v>
      </c>
      <c r="BC180" s="35"/>
      <c r="BD180" s="35">
        <f t="shared" si="33"/>
        <v>123.75</v>
      </c>
      <c r="BE180" s="35">
        <f t="shared" si="34"/>
        <v>32.565615450231135</v>
      </c>
    </row>
    <row r="181" spans="1:57" ht="45" x14ac:dyDescent="0.25">
      <c r="A181" s="5">
        <v>19</v>
      </c>
      <c r="B181" s="11" t="s">
        <v>380</v>
      </c>
      <c r="C181" s="11">
        <v>2000</v>
      </c>
      <c r="D181" s="11">
        <v>2000</v>
      </c>
      <c r="E181" s="11">
        <v>2000</v>
      </c>
      <c r="F181" s="11" t="s">
        <v>17</v>
      </c>
      <c r="G181" s="11" t="s">
        <v>100</v>
      </c>
      <c r="H181" s="11" t="s">
        <v>381</v>
      </c>
      <c r="I181" s="11" t="s">
        <v>382</v>
      </c>
      <c r="J181" s="5">
        <v>0</v>
      </c>
      <c r="K181" s="5">
        <v>0</v>
      </c>
      <c r="L181" s="5">
        <v>2</v>
      </c>
      <c r="M181" s="5">
        <v>0</v>
      </c>
      <c r="N181" s="5">
        <v>0</v>
      </c>
      <c r="O181" s="5">
        <v>0</v>
      </c>
      <c r="P181" s="5">
        <v>2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v>0</v>
      </c>
      <c r="AC181" s="5">
        <v>0</v>
      </c>
      <c r="AD181" s="35">
        <v>123.36000061035156</v>
      </c>
      <c r="AE181" s="5">
        <f t="shared" si="30"/>
        <v>4</v>
      </c>
      <c r="AF181" s="35">
        <f t="shared" si="31"/>
        <v>127.36000061035156</v>
      </c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35"/>
      <c r="BB181" s="5">
        <f t="shared" si="32"/>
        <v>0</v>
      </c>
      <c r="BC181" s="35"/>
      <c r="BD181" s="35">
        <f t="shared" si="33"/>
        <v>127.36000061035156</v>
      </c>
      <c r="BE181" s="35">
        <f t="shared" si="34"/>
        <v>36.432782744671258</v>
      </c>
    </row>
    <row r="182" spans="1:57" ht="30" x14ac:dyDescent="0.25">
      <c r="A182" s="5">
        <v>20</v>
      </c>
      <c r="B182" s="11" t="s">
        <v>427</v>
      </c>
      <c r="C182" s="11">
        <v>2000</v>
      </c>
      <c r="D182" s="11">
        <v>2000</v>
      </c>
      <c r="E182" s="11">
        <v>2000</v>
      </c>
      <c r="F182" s="11">
        <v>1</v>
      </c>
      <c r="G182" s="11" t="s">
        <v>24</v>
      </c>
      <c r="H182" s="11" t="s">
        <v>25</v>
      </c>
      <c r="I182" s="11" t="s">
        <v>428</v>
      </c>
      <c r="J182" s="5">
        <v>0</v>
      </c>
      <c r="K182" s="5">
        <v>0</v>
      </c>
      <c r="L182" s="5">
        <v>0</v>
      </c>
      <c r="M182" s="5">
        <v>0</v>
      </c>
      <c r="N182" s="5">
        <v>2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2</v>
      </c>
      <c r="W182" s="5">
        <v>0</v>
      </c>
      <c r="X182" s="5">
        <v>0</v>
      </c>
      <c r="Y182" s="5">
        <v>0</v>
      </c>
      <c r="Z182" s="5">
        <v>2</v>
      </c>
      <c r="AA182" s="5">
        <v>0</v>
      </c>
      <c r="AB182" s="5">
        <v>0</v>
      </c>
      <c r="AC182" s="5">
        <v>0</v>
      </c>
      <c r="AD182" s="35">
        <v>121.72000122070312</v>
      </c>
      <c r="AE182" s="5">
        <f t="shared" si="30"/>
        <v>6</v>
      </c>
      <c r="AF182" s="35">
        <f t="shared" si="31"/>
        <v>127.72000122070312</v>
      </c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35"/>
      <c r="BB182" s="5">
        <f t="shared" si="32"/>
        <v>0</v>
      </c>
      <c r="BC182" s="35"/>
      <c r="BD182" s="35">
        <f t="shared" si="33"/>
        <v>127.72000122070312</v>
      </c>
      <c r="BE182" s="35">
        <f t="shared" si="34"/>
        <v>36.818428825266921</v>
      </c>
    </row>
    <row r="183" spans="1:57" ht="45" x14ac:dyDescent="0.25">
      <c r="A183" s="5">
        <v>21</v>
      </c>
      <c r="B183" s="11" t="s">
        <v>415</v>
      </c>
      <c r="C183" s="11">
        <v>2001</v>
      </c>
      <c r="D183" s="11">
        <v>2001</v>
      </c>
      <c r="E183" s="11">
        <v>2001</v>
      </c>
      <c r="F183" s="11" t="s">
        <v>17</v>
      </c>
      <c r="G183" s="11" t="s">
        <v>58</v>
      </c>
      <c r="H183" s="11" t="s">
        <v>59</v>
      </c>
      <c r="I183" s="11" t="s">
        <v>60</v>
      </c>
      <c r="J183" s="5">
        <v>0</v>
      </c>
      <c r="K183" s="5">
        <v>2</v>
      </c>
      <c r="L183" s="5">
        <v>0</v>
      </c>
      <c r="M183" s="5">
        <v>2</v>
      </c>
      <c r="N183" s="5">
        <v>0</v>
      </c>
      <c r="O183" s="5">
        <v>0</v>
      </c>
      <c r="P183" s="5">
        <v>2</v>
      </c>
      <c r="Q183" s="5">
        <v>2</v>
      </c>
      <c r="R183" s="5">
        <v>0</v>
      </c>
      <c r="S183" s="5">
        <v>0</v>
      </c>
      <c r="T183" s="5">
        <v>0</v>
      </c>
      <c r="U183" s="5">
        <v>2</v>
      </c>
      <c r="V183" s="5">
        <v>2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35">
        <v>117.20999908447266</v>
      </c>
      <c r="AE183" s="5">
        <f t="shared" si="30"/>
        <v>12</v>
      </c>
      <c r="AF183" s="35">
        <f t="shared" si="31"/>
        <v>129.20999908447266</v>
      </c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35"/>
      <c r="BB183" s="5">
        <f t="shared" si="32"/>
        <v>0</v>
      </c>
      <c r="BC183" s="35"/>
      <c r="BD183" s="35">
        <f t="shared" si="33"/>
        <v>129.20999908447266</v>
      </c>
      <c r="BE183" s="35">
        <f t="shared" si="34"/>
        <v>38.41457010874278</v>
      </c>
    </row>
    <row r="184" spans="1:57" ht="30" x14ac:dyDescent="0.25">
      <c r="A184" s="5">
        <v>22</v>
      </c>
      <c r="B184" s="11" t="s">
        <v>407</v>
      </c>
      <c r="C184" s="11">
        <v>2003</v>
      </c>
      <c r="D184" s="11">
        <v>2003</v>
      </c>
      <c r="E184" s="11">
        <v>2003</v>
      </c>
      <c r="F184" s="11" t="s">
        <v>17</v>
      </c>
      <c r="G184" s="11" t="s">
        <v>35</v>
      </c>
      <c r="H184" s="11" t="s">
        <v>36</v>
      </c>
      <c r="I184" s="11" t="s">
        <v>37</v>
      </c>
      <c r="J184" s="5">
        <v>0</v>
      </c>
      <c r="K184" s="5">
        <v>0</v>
      </c>
      <c r="L184" s="5">
        <v>0</v>
      </c>
      <c r="M184" s="5">
        <v>0</v>
      </c>
      <c r="N184" s="5">
        <v>2</v>
      </c>
      <c r="O184" s="5">
        <v>2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5">
        <v>0</v>
      </c>
      <c r="V184" s="5">
        <v>2</v>
      </c>
      <c r="W184" s="5">
        <v>0</v>
      </c>
      <c r="X184" s="5">
        <v>0</v>
      </c>
      <c r="Y184" s="5">
        <v>0</v>
      </c>
      <c r="Z184" s="5">
        <v>0</v>
      </c>
      <c r="AA184" s="5">
        <v>0</v>
      </c>
      <c r="AB184" s="5">
        <v>0</v>
      </c>
      <c r="AC184" s="5">
        <v>0</v>
      </c>
      <c r="AD184" s="35">
        <v>133.78999328613281</v>
      </c>
      <c r="AE184" s="5">
        <f t="shared" si="30"/>
        <v>6</v>
      </c>
      <c r="AF184" s="35">
        <f t="shared" si="31"/>
        <v>139.78999328613281</v>
      </c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35"/>
      <c r="BB184" s="5">
        <f t="shared" si="32"/>
        <v>0</v>
      </c>
      <c r="BC184" s="35"/>
      <c r="BD184" s="35">
        <f t="shared" si="33"/>
        <v>139.78999328613281</v>
      </c>
      <c r="BE184" s="35">
        <f t="shared" si="34"/>
        <v>49.748254495029286</v>
      </c>
    </row>
    <row r="185" spans="1:57" ht="75" x14ac:dyDescent="0.25">
      <c r="A185" s="5">
        <v>23</v>
      </c>
      <c r="B185" s="11" t="s">
        <v>452</v>
      </c>
      <c r="C185" s="11">
        <v>2002</v>
      </c>
      <c r="D185" s="11">
        <v>2002</v>
      </c>
      <c r="E185" s="11">
        <v>2002</v>
      </c>
      <c r="F185" s="11" t="s">
        <v>17</v>
      </c>
      <c r="G185" s="11" t="s">
        <v>29</v>
      </c>
      <c r="H185" s="11" t="s">
        <v>30</v>
      </c>
      <c r="I185" s="11" t="s">
        <v>31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2</v>
      </c>
      <c r="Q185" s="5">
        <v>2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  <c r="AB185" s="5">
        <v>0</v>
      </c>
      <c r="AC185" s="5">
        <v>0</v>
      </c>
      <c r="AD185" s="35">
        <v>137.60000610351562</v>
      </c>
      <c r="AE185" s="5">
        <f t="shared" si="30"/>
        <v>4</v>
      </c>
      <c r="AF185" s="35">
        <f t="shared" si="31"/>
        <v>141.60000610351562</v>
      </c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35"/>
      <c r="BB185" s="5">
        <f t="shared" si="32"/>
        <v>0</v>
      </c>
      <c r="BC185" s="35"/>
      <c r="BD185" s="35">
        <f t="shared" si="33"/>
        <v>141.60000610351562</v>
      </c>
      <c r="BE185" s="35">
        <f t="shared" si="34"/>
        <v>51.68720773227502</v>
      </c>
    </row>
    <row r="186" spans="1:57" ht="45" x14ac:dyDescent="0.25">
      <c r="A186" s="5">
        <v>24</v>
      </c>
      <c r="B186" s="11" t="s">
        <v>88</v>
      </c>
      <c r="C186" s="11">
        <v>1998</v>
      </c>
      <c r="D186" s="11">
        <v>1998</v>
      </c>
      <c r="E186" s="11">
        <v>1998</v>
      </c>
      <c r="F186" s="11" t="s">
        <v>17</v>
      </c>
      <c r="G186" s="11" t="s">
        <v>43</v>
      </c>
      <c r="H186" s="11" t="s">
        <v>44</v>
      </c>
      <c r="I186" s="11" t="s">
        <v>89</v>
      </c>
      <c r="J186" s="5">
        <v>0</v>
      </c>
      <c r="K186" s="5">
        <v>0</v>
      </c>
      <c r="L186" s="5">
        <v>2</v>
      </c>
      <c r="M186" s="5">
        <v>2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2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35">
        <v>136.19000244140625</v>
      </c>
      <c r="AE186" s="5">
        <f t="shared" si="30"/>
        <v>6</v>
      </c>
      <c r="AF186" s="35">
        <f t="shared" si="31"/>
        <v>142.19000244140625</v>
      </c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35"/>
      <c r="BB186" s="5">
        <f t="shared" si="32"/>
        <v>0</v>
      </c>
      <c r="BC186" s="35"/>
      <c r="BD186" s="35">
        <f t="shared" si="33"/>
        <v>142.19000244140625</v>
      </c>
      <c r="BE186" s="35">
        <f t="shared" si="34"/>
        <v>52.319233814261715</v>
      </c>
    </row>
    <row r="187" spans="1:57" ht="45" x14ac:dyDescent="0.25">
      <c r="A187" s="5">
        <v>25</v>
      </c>
      <c r="B187" s="11" t="s">
        <v>96</v>
      </c>
      <c r="C187" s="11">
        <v>2001</v>
      </c>
      <c r="D187" s="11">
        <v>2001</v>
      </c>
      <c r="E187" s="11">
        <v>2001</v>
      </c>
      <c r="F187" s="11">
        <v>1</v>
      </c>
      <c r="G187" s="11" t="s">
        <v>43</v>
      </c>
      <c r="H187" s="11" t="s">
        <v>44</v>
      </c>
      <c r="I187" s="11" t="s">
        <v>97</v>
      </c>
      <c r="J187" s="5">
        <v>0</v>
      </c>
      <c r="K187" s="5">
        <v>0</v>
      </c>
      <c r="L187" s="5">
        <v>0</v>
      </c>
      <c r="M187" s="5">
        <v>0</v>
      </c>
      <c r="N187" s="5">
        <v>2</v>
      </c>
      <c r="O187" s="5">
        <v>0</v>
      </c>
      <c r="P187" s="5">
        <v>2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2</v>
      </c>
      <c r="AA187" s="5">
        <v>0</v>
      </c>
      <c r="AB187" s="5">
        <v>0</v>
      </c>
      <c r="AC187" s="5">
        <v>0</v>
      </c>
      <c r="AD187" s="35">
        <v>138.28999328613281</v>
      </c>
      <c r="AE187" s="5">
        <f t="shared" si="30"/>
        <v>6</v>
      </c>
      <c r="AF187" s="35">
        <f t="shared" si="31"/>
        <v>144.28999328613281</v>
      </c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35"/>
      <c r="BB187" s="5">
        <f t="shared" si="32"/>
        <v>0</v>
      </c>
      <c r="BC187" s="35"/>
      <c r="BD187" s="35">
        <f t="shared" si="33"/>
        <v>144.28999328613281</v>
      </c>
      <c r="BE187" s="35">
        <f t="shared" si="34"/>
        <v>54.568822329583142</v>
      </c>
    </row>
    <row r="188" spans="1:57" ht="75" x14ac:dyDescent="0.25">
      <c r="A188" s="5" t="s">
        <v>543</v>
      </c>
      <c r="B188" s="11" t="s">
        <v>178</v>
      </c>
      <c r="C188" s="11">
        <v>1985</v>
      </c>
      <c r="D188" s="11">
        <v>1985</v>
      </c>
      <c r="E188" s="11">
        <v>1985</v>
      </c>
      <c r="F188" s="11" t="s">
        <v>179</v>
      </c>
      <c r="G188" s="11" t="s">
        <v>35</v>
      </c>
      <c r="H188" s="11" t="s">
        <v>180</v>
      </c>
      <c r="I188" s="11" t="s">
        <v>181</v>
      </c>
      <c r="J188" s="5">
        <v>0</v>
      </c>
      <c r="K188" s="5">
        <v>0</v>
      </c>
      <c r="L188" s="5">
        <v>2</v>
      </c>
      <c r="M188" s="5">
        <v>0</v>
      </c>
      <c r="N188" s="5">
        <v>0</v>
      </c>
      <c r="O188" s="5">
        <v>2</v>
      </c>
      <c r="P188" s="5">
        <v>2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50</v>
      </c>
      <c r="AA188" s="5">
        <v>0</v>
      </c>
      <c r="AB188" s="5">
        <v>0</v>
      </c>
      <c r="AC188" s="5">
        <v>0</v>
      </c>
      <c r="AD188" s="35">
        <v>97.730003356933594</v>
      </c>
      <c r="AE188" s="5">
        <f t="shared" si="30"/>
        <v>56</v>
      </c>
      <c r="AF188" s="35">
        <f t="shared" si="31"/>
        <v>153.73000335693359</v>
      </c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35"/>
      <c r="BB188" s="5">
        <f t="shared" si="32"/>
        <v>0</v>
      </c>
      <c r="BC188" s="35"/>
      <c r="BD188" s="35">
        <f t="shared" si="33"/>
        <v>153.73000335693359</v>
      </c>
      <c r="BE188" s="35">
        <f t="shared" si="34"/>
        <v>64.681313197397984</v>
      </c>
    </row>
    <row r="189" spans="1:57" x14ac:dyDescent="0.25">
      <c r="A189" s="5" t="s">
        <v>543</v>
      </c>
      <c r="B189" s="11" t="s">
        <v>128</v>
      </c>
      <c r="C189" s="11">
        <v>1995</v>
      </c>
      <c r="D189" s="11">
        <v>1995</v>
      </c>
      <c r="E189" s="11">
        <v>1995</v>
      </c>
      <c r="F189" s="11" t="s">
        <v>17</v>
      </c>
      <c r="G189" s="11" t="s">
        <v>100</v>
      </c>
      <c r="H189" s="11" t="s">
        <v>129</v>
      </c>
      <c r="I189" s="11" t="s">
        <v>130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35"/>
      <c r="AE189" s="5">
        <f t="shared" si="30"/>
        <v>0</v>
      </c>
      <c r="AF189" s="35" t="s">
        <v>846</v>
      </c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35"/>
      <c r="BB189" s="5">
        <f t="shared" si="32"/>
        <v>0</v>
      </c>
      <c r="BC189" s="35"/>
      <c r="BD189" s="35"/>
      <c r="BE189" s="35" t="str">
        <f t="shared" si="34"/>
        <v/>
      </c>
    </row>
    <row r="190" spans="1:57" ht="60" x14ac:dyDescent="0.25">
      <c r="A190" s="5">
        <v>26</v>
      </c>
      <c r="B190" s="11" t="s">
        <v>132</v>
      </c>
      <c r="C190" s="11">
        <v>1998</v>
      </c>
      <c r="D190" s="11">
        <v>1998</v>
      </c>
      <c r="E190" s="11">
        <v>1998</v>
      </c>
      <c r="F190" s="11" t="s">
        <v>17</v>
      </c>
      <c r="G190" s="11" t="s">
        <v>71</v>
      </c>
      <c r="H190" s="11" t="s">
        <v>133</v>
      </c>
      <c r="I190" s="11" t="s">
        <v>134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2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50</v>
      </c>
      <c r="AA190" s="5">
        <v>0</v>
      </c>
      <c r="AB190" s="5">
        <v>2</v>
      </c>
      <c r="AC190" s="5">
        <v>2</v>
      </c>
      <c r="AD190" s="35">
        <v>112.73999786376953</v>
      </c>
      <c r="AE190" s="5">
        <f t="shared" si="30"/>
        <v>56</v>
      </c>
      <c r="AF190" s="35">
        <f t="shared" si="31"/>
        <v>168.73999786376953</v>
      </c>
      <c r="AG190" s="5">
        <v>0</v>
      </c>
      <c r="AH190" s="5">
        <v>2</v>
      </c>
      <c r="AI190" s="5">
        <v>2</v>
      </c>
      <c r="AJ190" s="5">
        <v>0</v>
      </c>
      <c r="AK190" s="5">
        <v>0</v>
      </c>
      <c r="AL190" s="5">
        <v>0</v>
      </c>
      <c r="AM190" s="5">
        <v>2</v>
      </c>
      <c r="AN190" s="5">
        <v>2</v>
      </c>
      <c r="AO190" s="5">
        <v>0</v>
      </c>
      <c r="AP190" s="5">
        <v>0</v>
      </c>
      <c r="AQ190" s="5">
        <v>0</v>
      </c>
      <c r="AR190" s="5">
        <v>0</v>
      </c>
      <c r="AS190" s="5">
        <v>0</v>
      </c>
      <c r="AT190" s="5">
        <v>0</v>
      </c>
      <c r="AU190" s="5">
        <v>0</v>
      </c>
      <c r="AV190" s="5">
        <v>0</v>
      </c>
      <c r="AW190" s="5">
        <v>2</v>
      </c>
      <c r="AX190" s="5">
        <v>0</v>
      </c>
      <c r="AY190" s="5">
        <v>0</v>
      </c>
      <c r="AZ190" s="5">
        <v>0</v>
      </c>
      <c r="BA190" s="35">
        <v>111.55000305175781</v>
      </c>
      <c r="BB190" s="5">
        <f t="shared" si="32"/>
        <v>10</v>
      </c>
      <c r="BC190" s="35">
        <f t="shared" ref="BC161:BC192" si="35">BA190+BB190</f>
        <v>121.55000305175781</v>
      </c>
      <c r="BD190" s="35">
        <f t="shared" si="33"/>
        <v>121.55000305175781</v>
      </c>
      <c r="BE190" s="35">
        <f t="shared" si="34"/>
        <v>30.208896666939367</v>
      </c>
    </row>
    <row r="191" spans="1:57" x14ac:dyDescent="0.25">
      <c r="A191" s="5">
        <v>27</v>
      </c>
      <c r="B191" s="11" t="s">
        <v>91</v>
      </c>
      <c r="C191" s="11">
        <v>1998</v>
      </c>
      <c r="D191" s="11">
        <v>1998</v>
      </c>
      <c r="E191" s="11">
        <v>1998</v>
      </c>
      <c r="F191" s="11" t="s">
        <v>17</v>
      </c>
      <c r="G191" s="11" t="s">
        <v>92</v>
      </c>
      <c r="H191" s="11" t="s">
        <v>93</v>
      </c>
      <c r="I191" s="11" t="s">
        <v>94</v>
      </c>
      <c r="J191" s="5">
        <v>0</v>
      </c>
      <c r="K191" s="5">
        <v>0</v>
      </c>
      <c r="L191" s="5">
        <v>0</v>
      </c>
      <c r="M191" s="5">
        <v>0</v>
      </c>
      <c r="N191" s="5">
        <v>2</v>
      </c>
      <c r="O191" s="5">
        <v>0</v>
      </c>
      <c r="P191" s="5">
        <v>0</v>
      </c>
      <c r="Q191" s="5">
        <v>2</v>
      </c>
      <c r="R191" s="5">
        <v>0</v>
      </c>
      <c r="S191" s="5">
        <v>2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2</v>
      </c>
      <c r="AA191" s="5">
        <v>0</v>
      </c>
      <c r="AB191" s="5">
        <v>0</v>
      </c>
      <c r="AC191" s="5">
        <v>0</v>
      </c>
      <c r="AD191" s="35">
        <v>139.55999755859375</v>
      </c>
      <c r="AE191" s="5">
        <f t="shared" si="30"/>
        <v>8</v>
      </c>
      <c r="AF191" s="35">
        <f t="shared" si="31"/>
        <v>147.55999755859375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2</v>
      </c>
      <c r="AN191" s="5">
        <v>2</v>
      </c>
      <c r="AO191" s="5">
        <v>0</v>
      </c>
      <c r="AP191" s="5">
        <v>0</v>
      </c>
      <c r="AQ191" s="5">
        <v>0</v>
      </c>
      <c r="AR191" s="5">
        <v>0</v>
      </c>
      <c r="AS191" s="5">
        <v>0</v>
      </c>
      <c r="AT191" s="5">
        <v>0</v>
      </c>
      <c r="AU191" s="5">
        <v>0</v>
      </c>
      <c r="AV191" s="5">
        <v>0</v>
      </c>
      <c r="AW191" s="5">
        <v>2</v>
      </c>
      <c r="AX191" s="5">
        <v>2</v>
      </c>
      <c r="AY191" s="5">
        <v>0</v>
      </c>
      <c r="AZ191" s="5">
        <v>0</v>
      </c>
      <c r="BA191" s="35">
        <v>126.66999816894531</v>
      </c>
      <c r="BB191" s="5">
        <f t="shared" si="32"/>
        <v>8</v>
      </c>
      <c r="BC191" s="35">
        <f t="shared" si="35"/>
        <v>134.66999816894531</v>
      </c>
      <c r="BD191" s="35">
        <f t="shared" si="33"/>
        <v>134.66999816894531</v>
      </c>
      <c r="BE191" s="35">
        <f t="shared" si="34"/>
        <v>44.263524767254424</v>
      </c>
    </row>
    <row r="192" spans="1:57" ht="45" x14ac:dyDescent="0.25">
      <c r="A192" s="5">
        <v>28</v>
      </c>
      <c r="B192" s="11" t="s">
        <v>277</v>
      </c>
      <c r="C192" s="11">
        <v>2000</v>
      </c>
      <c r="D192" s="11">
        <v>2000</v>
      </c>
      <c r="E192" s="11">
        <v>2000</v>
      </c>
      <c r="F192" s="11" t="s">
        <v>17</v>
      </c>
      <c r="G192" s="11" t="s">
        <v>43</v>
      </c>
      <c r="H192" s="11" t="s">
        <v>44</v>
      </c>
      <c r="I192" s="11" t="s">
        <v>97</v>
      </c>
      <c r="J192" s="5">
        <v>0</v>
      </c>
      <c r="K192" s="5">
        <v>2</v>
      </c>
      <c r="L192" s="5">
        <v>0</v>
      </c>
      <c r="M192" s="5">
        <v>0</v>
      </c>
      <c r="N192" s="5">
        <v>0</v>
      </c>
      <c r="O192" s="5">
        <v>0</v>
      </c>
      <c r="P192" s="5">
        <v>2</v>
      </c>
      <c r="Q192" s="5">
        <v>0</v>
      </c>
      <c r="R192" s="5">
        <v>0</v>
      </c>
      <c r="S192" s="5">
        <v>50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2</v>
      </c>
      <c r="Z192" s="5">
        <v>0</v>
      </c>
      <c r="AA192" s="5">
        <v>0</v>
      </c>
      <c r="AB192" s="5">
        <v>2</v>
      </c>
      <c r="AC192" s="5">
        <v>2</v>
      </c>
      <c r="AD192" s="35">
        <v>128.3699951171875</v>
      </c>
      <c r="AE192" s="5">
        <f t="shared" si="30"/>
        <v>60</v>
      </c>
      <c r="AF192" s="35">
        <f t="shared" si="31"/>
        <v>188.3699951171875</v>
      </c>
      <c r="AG192" s="5">
        <v>0</v>
      </c>
      <c r="AH192" s="5">
        <v>0</v>
      </c>
      <c r="AI192" s="5">
        <v>2</v>
      </c>
      <c r="AJ192" s="5">
        <v>2</v>
      </c>
      <c r="AK192" s="5">
        <v>0</v>
      </c>
      <c r="AL192" s="5">
        <v>0</v>
      </c>
      <c r="AM192" s="5">
        <v>0</v>
      </c>
      <c r="AN192" s="5">
        <v>2</v>
      </c>
      <c r="AO192" s="5">
        <v>0</v>
      </c>
      <c r="AP192" s="5">
        <v>2</v>
      </c>
      <c r="AQ192" s="5">
        <v>0</v>
      </c>
      <c r="AR192" s="5">
        <v>0</v>
      </c>
      <c r="AS192" s="5">
        <v>0</v>
      </c>
      <c r="AT192" s="5">
        <v>0</v>
      </c>
      <c r="AU192" s="5">
        <v>0</v>
      </c>
      <c r="AV192" s="5">
        <v>0</v>
      </c>
      <c r="AW192" s="5">
        <v>0</v>
      </c>
      <c r="AX192" s="5">
        <v>0</v>
      </c>
      <c r="AY192" s="5">
        <v>0</v>
      </c>
      <c r="AZ192" s="5">
        <v>0</v>
      </c>
      <c r="BA192" s="35">
        <v>126.90000152587891</v>
      </c>
      <c r="BB192" s="5">
        <f t="shared" si="32"/>
        <v>8</v>
      </c>
      <c r="BC192" s="35">
        <f t="shared" si="35"/>
        <v>134.90000152587891</v>
      </c>
      <c r="BD192" s="35">
        <f t="shared" si="33"/>
        <v>134.90000152587891</v>
      </c>
      <c r="BE192" s="35">
        <f t="shared" si="34"/>
        <v>44.509912941537422</v>
      </c>
    </row>
    <row r="193" spans="1:57" ht="30" x14ac:dyDescent="0.25">
      <c r="A193" s="5">
        <v>29</v>
      </c>
      <c r="B193" s="11" t="s">
        <v>220</v>
      </c>
      <c r="C193" s="11">
        <v>2000</v>
      </c>
      <c r="D193" s="11">
        <v>2000</v>
      </c>
      <c r="E193" s="11">
        <v>2000</v>
      </c>
      <c r="F193" s="11">
        <v>1</v>
      </c>
      <c r="G193" s="11" t="s">
        <v>100</v>
      </c>
      <c r="H193" s="11" t="s">
        <v>111</v>
      </c>
      <c r="I193" s="11" t="s">
        <v>112</v>
      </c>
      <c r="J193" s="5">
        <v>0</v>
      </c>
      <c r="K193" s="5">
        <v>0</v>
      </c>
      <c r="L193" s="5">
        <v>0</v>
      </c>
      <c r="M193" s="5">
        <v>50</v>
      </c>
      <c r="N193" s="5">
        <v>50</v>
      </c>
      <c r="O193" s="5">
        <v>0</v>
      </c>
      <c r="P193" s="5">
        <v>0</v>
      </c>
      <c r="Q193" s="5">
        <v>2</v>
      </c>
      <c r="R193" s="5">
        <v>0</v>
      </c>
      <c r="S193" s="5">
        <v>2</v>
      </c>
      <c r="T193" s="5">
        <v>0</v>
      </c>
      <c r="U193" s="5">
        <v>0</v>
      </c>
      <c r="V193" s="5">
        <v>0</v>
      </c>
      <c r="W193" s="5">
        <v>2</v>
      </c>
      <c r="X193" s="5">
        <v>2</v>
      </c>
      <c r="Y193" s="5">
        <v>0</v>
      </c>
      <c r="Z193" s="5">
        <v>2</v>
      </c>
      <c r="AA193" s="5">
        <v>2</v>
      </c>
      <c r="AB193" s="5">
        <v>0</v>
      </c>
      <c r="AC193" s="5">
        <v>0</v>
      </c>
      <c r="AD193" s="35">
        <v>132.3699951171875</v>
      </c>
      <c r="AE193" s="5">
        <f t="shared" ref="AE193:AE218" si="36">SUM(J193:AC193)</f>
        <v>112</v>
      </c>
      <c r="AF193" s="35">
        <f t="shared" ref="AF193:AF224" si="37">AD193+AE193</f>
        <v>244.3699951171875</v>
      </c>
      <c r="AG193" s="5">
        <v>0</v>
      </c>
      <c r="AH193" s="5">
        <v>0</v>
      </c>
      <c r="AI193" s="5">
        <v>2</v>
      </c>
      <c r="AJ193" s="5">
        <v>2</v>
      </c>
      <c r="AK193" s="5">
        <v>2</v>
      </c>
      <c r="AL193" s="5">
        <v>0</v>
      </c>
      <c r="AM193" s="5">
        <v>0</v>
      </c>
      <c r="AN193" s="5">
        <v>0</v>
      </c>
      <c r="AO193" s="5">
        <v>0</v>
      </c>
      <c r="AP193" s="5">
        <v>0</v>
      </c>
      <c r="AQ193" s="5">
        <v>0</v>
      </c>
      <c r="AR193" s="5">
        <v>0</v>
      </c>
      <c r="AS193" s="5">
        <v>0</v>
      </c>
      <c r="AT193" s="5">
        <v>2</v>
      </c>
      <c r="AU193" s="5">
        <v>2</v>
      </c>
      <c r="AV193" s="5">
        <v>0</v>
      </c>
      <c r="AW193" s="5">
        <v>0</v>
      </c>
      <c r="AX193" s="5">
        <v>2</v>
      </c>
      <c r="AY193" s="5">
        <v>0</v>
      </c>
      <c r="AZ193" s="5">
        <v>0</v>
      </c>
      <c r="BA193" s="35">
        <v>124.44000244140625</v>
      </c>
      <c r="BB193" s="5">
        <f t="shared" ref="BB193:BB218" si="38">SUM(AG193:AZ193)</f>
        <v>12</v>
      </c>
      <c r="BC193" s="35">
        <f t="shared" ref="BC193:BC224" si="39">BA193+BB193</f>
        <v>136.44000244140625</v>
      </c>
      <c r="BD193" s="35">
        <f t="shared" ref="BD193:BD224" si="40">MIN(BC193,AF193)</f>
        <v>136.44000244140625</v>
      </c>
      <c r="BE193" s="35">
        <f t="shared" ref="BE193:BE224" si="41">IF( AND(ISNUMBER(BD$161),ISNUMBER(BD193)),(BD193-BD$161)/BD$161*100,"")</f>
        <v>46.159619358998448</v>
      </c>
    </row>
    <row r="194" spans="1:57" ht="45" x14ac:dyDescent="0.25">
      <c r="A194" s="5">
        <v>30</v>
      </c>
      <c r="B194" s="11" t="s">
        <v>335</v>
      </c>
      <c r="C194" s="11">
        <v>2000</v>
      </c>
      <c r="D194" s="11">
        <v>2000</v>
      </c>
      <c r="E194" s="11">
        <v>2000</v>
      </c>
      <c r="F194" s="11">
        <v>1</v>
      </c>
      <c r="G194" s="11" t="s">
        <v>35</v>
      </c>
      <c r="H194" s="11" t="s">
        <v>36</v>
      </c>
      <c r="I194" s="11" t="s">
        <v>336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2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35">
        <v>151.36000061035156</v>
      </c>
      <c r="AE194" s="5">
        <f t="shared" si="36"/>
        <v>2</v>
      </c>
      <c r="AF194" s="35">
        <f t="shared" si="37"/>
        <v>153.36000061035156</v>
      </c>
      <c r="AG194" s="5">
        <v>0</v>
      </c>
      <c r="AH194" s="5">
        <v>0</v>
      </c>
      <c r="AI194" s="5">
        <v>0</v>
      </c>
      <c r="AJ194" s="5">
        <v>2</v>
      </c>
      <c r="AK194" s="5">
        <v>0</v>
      </c>
      <c r="AL194" s="5">
        <v>0</v>
      </c>
      <c r="AM194" s="5">
        <v>2</v>
      </c>
      <c r="AN194" s="5">
        <v>2</v>
      </c>
      <c r="AO194" s="5">
        <v>0</v>
      </c>
      <c r="AP194" s="5">
        <v>2</v>
      </c>
      <c r="AQ194" s="5">
        <v>0</v>
      </c>
      <c r="AR194" s="5">
        <v>0</v>
      </c>
      <c r="AS194" s="5">
        <v>0</v>
      </c>
      <c r="AT194" s="5">
        <v>0</v>
      </c>
      <c r="AU194" s="5">
        <v>0</v>
      </c>
      <c r="AV194" s="5">
        <v>0</v>
      </c>
      <c r="AW194" s="5">
        <v>0</v>
      </c>
      <c r="AX194" s="5">
        <v>0</v>
      </c>
      <c r="AY194" s="5">
        <v>0</v>
      </c>
      <c r="AZ194" s="5">
        <v>0</v>
      </c>
      <c r="BA194" s="35">
        <v>133.42999267578125</v>
      </c>
      <c r="BB194" s="5">
        <f t="shared" si="38"/>
        <v>8</v>
      </c>
      <c r="BC194" s="35">
        <f t="shared" si="39"/>
        <v>141.42999267578125</v>
      </c>
      <c r="BD194" s="35">
        <f t="shared" si="40"/>
        <v>141.42999267578125</v>
      </c>
      <c r="BE194" s="35">
        <f t="shared" si="41"/>
        <v>51.505083007568672</v>
      </c>
    </row>
    <row r="195" spans="1:57" ht="45" x14ac:dyDescent="0.25">
      <c r="A195" s="5">
        <v>31</v>
      </c>
      <c r="B195" s="11" t="s">
        <v>211</v>
      </c>
      <c r="C195" s="11">
        <v>2000</v>
      </c>
      <c r="D195" s="11">
        <v>2000</v>
      </c>
      <c r="E195" s="11">
        <v>2000</v>
      </c>
      <c r="F195" s="11">
        <v>2</v>
      </c>
      <c r="G195" s="11" t="s">
        <v>212</v>
      </c>
      <c r="H195" s="11" t="s">
        <v>213</v>
      </c>
      <c r="I195" s="11" t="s">
        <v>214</v>
      </c>
      <c r="J195" s="5">
        <v>0</v>
      </c>
      <c r="K195" s="5">
        <v>0</v>
      </c>
      <c r="L195" s="5">
        <v>0</v>
      </c>
      <c r="M195" s="5">
        <v>2</v>
      </c>
      <c r="N195" s="5">
        <v>0</v>
      </c>
      <c r="O195" s="5">
        <v>0</v>
      </c>
      <c r="P195" s="5">
        <v>2</v>
      </c>
      <c r="Q195" s="5">
        <v>2</v>
      </c>
      <c r="R195" s="5">
        <v>0</v>
      </c>
      <c r="S195" s="5">
        <v>0</v>
      </c>
      <c r="T195" s="5">
        <v>0</v>
      </c>
      <c r="U195" s="5">
        <v>0</v>
      </c>
      <c r="V195" s="5">
        <v>2</v>
      </c>
      <c r="W195" s="5">
        <v>0</v>
      </c>
      <c r="X195" s="5">
        <v>0</v>
      </c>
      <c r="Y195" s="5">
        <v>2</v>
      </c>
      <c r="Z195" s="5">
        <v>0</v>
      </c>
      <c r="AA195" s="5">
        <v>0</v>
      </c>
      <c r="AB195" s="5">
        <v>0</v>
      </c>
      <c r="AC195" s="5">
        <v>0</v>
      </c>
      <c r="AD195" s="35">
        <v>144.22000122070312</v>
      </c>
      <c r="AE195" s="5">
        <f t="shared" si="36"/>
        <v>10</v>
      </c>
      <c r="AF195" s="35">
        <f t="shared" si="37"/>
        <v>154.22000122070312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  <c r="AO195" s="5">
        <v>0</v>
      </c>
      <c r="AP195" s="5">
        <v>0</v>
      </c>
      <c r="AQ195" s="5">
        <v>0</v>
      </c>
      <c r="AR195" s="5">
        <v>0</v>
      </c>
      <c r="AS195" s="5">
        <v>0</v>
      </c>
      <c r="AT195" s="5">
        <v>2</v>
      </c>
      <c r="AU195" s="5">
        <v>0</v>
      </c>
      <c r="AV195" s="5">
        <v>2</v>
      </c>
      <c r="AW195" s="5">
        <v>2</v>
      </c>
      <c r="AX195" s="5">
        <v>0</v>
      </c>
      <c r="AY195" s="5">
        <v>0</v>
      </c>
      <c r="AZ195" s="5">
        <v>0</v>
      </c>
      <c r="BA195" s="35">
        <v>139.17999267578125</v>
      </c>
      <c r="BB195" s="5">
        <f t="shared" si="38"/>
        <v>6</v>
      </c>
      <c r="BC195" s="35">
        <f t="shared" si="39"/>
        <v>145.17999267578125</v>
      </c>
      <c r="BD195" s="35">
        <f t="shared" si="40"/>
        <v>145.17999267578125</v>
      </c>
      <c r="BE195" s="35">
        <f t="shared" si="41"/>
        <v>55.52222286969689</v>
      </c>
    </row>
    <row r="196" spans="1:57" ht="30" x14ac:dyDescent="0.25">
      <c r="A196" s="5">
        <v>32</v>
      </c>
      <c r="B196" s="11" t="s">
        <v>330</v>
      </c>
      <c r="C196" s="11">
        <v>2001</v>
      </c>
      <c r="D196" s="11">
        <v>2001</v>
      </c>
      <c r="E196" s="11">
        <v>2001</v>
      </c>
      <c r="F196" s="11">
        <v>1</v>
      </c>
      <c r="G196" s="11" t="s">
        <v>55</v>
      </c>
      <c r="H196" s="11" t="s">
        <v>156</v>
      </c>
      <c r="I196" s="11" t="s">
        <v>157</v>
      </c>
      <c r="J196" s="5">
        <v>0</v>
      </c>
      <c r="K196" s="5">
        <v>0</v>
      </c>
      <c r="L196" s="5">
        <v>2</v>
      </c>
      <c r="M196" s="5">
        <v>0</v>
      </c>
      <c r="N196" s="5">
        <v>0</v>
      </c>
      <c r="O196" s="5">
        <v>0</v>
      </c>
      <c r="P196" s="5">
        <v>2</v>
      </c>
      <c r="Q196" s="5">
        <v>2</v>
      </c>
      <c r="R196" s="5">
        <v>0</v>
      </c>
      <c r="S196" s="5">
        <v>0</v>
      </c>
      <c r="T196" s="5">
        <v>0</v>
      </c>
      <c r="U196" s="5">
        <v>2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2</v>
      </c>
      <c r="AD196" s="35">
        <v>150.02999877929687</v>
      </c>
      <c r="AE196" s="5">
        <f t="shared" si="36"/>
        <v>10</v>
      </c>
      <c r="AF196" s="35">
        <f t="shared" si="37"/>
        <v>160.02999877929687</v>
      </c>
      <c r="AG196" s="5">
        <v>0</v>
      </c>
      <c r="AH196" s="5">
        <v>0</v>
      </c>
      <c r="AI196" s="5">
        <v>2</v>
      </c>
      <c r="AJ196" s="5">
        <v>0</v>
      </c>
      <c r="AK196" s="5">
        <v>0</v>
      </c>
      <c r="AL196" s="5">
        <v>0</v>
      </c>
      <c r="AM196" s="5">
        <v>0</v>
      </c>
      <c r="AN196" s="5">
        <v>2</v>
      </c>
      <c r="AO196" s="5">
        <v>0</v>
      </c>
      <c r="AP196" s="5">
        <v>0</v>
      </c>
      <c r="AQ196" s="5">
        <v>0</v>
      </c>
      <c r="AR196" s="5">
        <v>0</v>
      </c>
      <c r="AS196" s="5">
        <v>2</v>
      </c>
      <c r="AT196" s="5">
        <v>0</v>
      </c>
      <c r="AU196" s="5">
        <v>2</v>
      </c>
      <c r="AV196" s="5">
        <v>0</v>
      </c>
      <c r="AW196" s="5">
        <v>2</v>
      </c>
      <c r="AX196" s="5">
        <v>2</v>
      </c>
      <c r="AY196" s="5">
        <v>0</v>
      </c>
      <c r="AZ196" s="5">
        <v>0</v>
      </c>
      <c r="BA196" s="35">
        <v>135.64999389648437</v>
      </c>
      <c r="BB196" s="5">
        <f t="shared" si="38"/>
        <v>12</v>
      </c>
      <c r="BC196" s="35">
        <f t="shared" si="39"/>
        <v>147.64999389648438</v>
      </c>
      <c r="BD196" s="35">
        <f t="shared" si="40"/>
        <v>147.64999389648438</v>
      </c>
      <c r="BE196" s="35">
        <f t="shared" si="41"/>
        <v>58.168180299881392</v>
      </c>
    </row>
    <row r="197" spans="1:57" ht="45" x14ac:dyDescent="0.25">
      <c r="A197" s="5">
        <v>33</v>
      </c>
      <c r="B197" s="11" t="s">
        <v>445</v>
      </c>
      <c r="C197" s="11">
        <v>2001</v>
      </c>
      <c r="D197" s="11">
        <v>2001</v>
      </c>
      <c r="E197" s="11">
        <v>2001</v>
      </c>
      <c r="F197" s="11" t="s">
        <v>17</v>
      </c>
      <c r="G197" s="11" t="s">
        <v>196</v>
      </c>
      <c r="H197" s="11" t="s">
        <v>446</v>
      </c>
      <c r="I197" s="11" t="s">
        <v>328</v>
      </c>
      <c r="J197" s="5">
        <v>0</v>
      </c>
      <c r="K197" s="5">
        <v>0</v>
      </c>
      <c r="L197" s="5">
        <v>0</v>
      </c>
      <c r="M197" s="5">
        <v>2</v>
      </c>
      <c r="N197" s="5">
        <v>2</v>
      </c>
      <c r="O197" s="5">
        <v>2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50</v>
      </c>
      <c r="AA197" s="5">
        <v>0</v>
      </c>
      <c r="AB197" s="5">
        <v>0</v>
      </c>
      <c r="AC197" s="5">
        <v>0</v>
      </c>
      <c r="AD197" s="35">
        <v>121.09999847412109</v>
      </c>
      <c r="AE197" s="5">
        <f t="shared" si="36"/>
        <v>56</v>
      </c>
      <c r="AF197" s="35">
        <f t="shared" si="37"/>
        <v>177.09999847412109</v>
      </c>
      <c r="AG197" s="5">
        <v>0</v>
      </c>
      <c r="AH197" s="5">
        <v>0</v>
      </c>
      <c r="AI197" s="5">
        <v>2</v>
      </c>
      <c r="AJ197" s="5">
        <v>2</v>
      </c>
      <c r="AK197" s="5">
        <v>0</v>
      </c>
      <c r="AL197" s="5">
        <v>0</v>
      </c>
      <c r="AM197" s="5">
        <v>0</v>
      </c>
      <c r="AN197" s="5">
        <v>2</v>
      </c>
      <c r="AO197" s="5">
        <v>0</v>
      </c>
      <c r="AP197" s="5">
        <v>2</v>
      </c>
      <c r="AQ197" s="5">
        <v>0</v>
      </c>
      <c r="AR197" s="5">
        <v>0</v>
      </c>
      <c r="AS197" s="5">
        <v>0</v>
      </c>
      <c r="AT197" s="5">
        <v>0</v>
      </c>
      <c r="AU197" s="5">
        <v>0</v>
      </c>
      <c r="AV197" s="5">
        <v>0</v>
      </c>
      <c r="AW197" s="5">
        <v>0</v>
      </c>
      <c r="AX197" s="5">
        <v>0</v>
      </c>
      <c r="AY197" s="5">
        <v>2</v>
      </c>
      <c r="AZ197" s="5">
        <v>0</v>
      </c>
      <c r="BA197" s="35">
        <v>139.44999694824219</v>
      </c>
      <c r="BB197" s="5">
        <f t="shared" si="38"/>
        <v>10</v>
      </c>
      <c r="BC197" s="35">
        <f t="shared" si="39"/>
        <v>149.44999694824219</v>
      </c>
      <c r="BD197" s="35">
        <f t="shared" si="40"/>
        <v>149.44999694824219</v>
      </c>
      <c r="BE197" s="35">
        <f t="shared" si="41"/>
        <v>60.096410702859714</v>
      </c>
    </row>
    <row r="198" spans="1:57" ht="45" x14ac:dyDescent="0.25">
      <c r="A198" s="5">
        <v>34</v>
      </c>
      <c r="B198" s="11" t="s">
        <v>176</v>
      </c>
      <c r="C198" s="11">
        <v>2002</v>
      </c>
      <c r="D198" s="11">
        <v>2002</v>
      </c>
      <c r="E198" s="11">
        <v>2002</v>
      </c>
      <c r="F198" s="11">
        <v>1</v>
      </c>
      <c r="G198" s="11" t="s">
        <v>58</v>
      </c>
      <c r="H198" s="11" t="s">
        <v>59</v>
      </c>
      <c r="I198" s="11" t="s">
        <v>60</v>
      </c>
      <c r="J198" s="5">
        <v>0</v>
      </c>
      <c r="K198" s="5">
        <v>0</v>
      </c>
      <c r="L198" s="5">
        <v>2</v>
      </c>
      <c r="M198" s="5">
        <v>2</v>
      </c>
      <c r="N198" s="5">
        <v>2</v>
      </c>
      <c r="O198" s="5">
        <v>0</v>
      </c>
      <c r="P198" s="5">
        <v>0</v>
      </c>
      <c r="Q198" s="5">
        <v>2</v>
      </c>
      <c r="R198" s="5">
        <v>0</v>
      </c>
      <c r="S198" s="5">
        <v>50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2</v>
      </c>
      <c r="AA198" s="5">
        <v>0</v>
      </c>
      <c r="AB198" s="5">
        <v>0</v>
      </c>
      <c r="AC198" s="5">
        <v>0</v>
      </c>
      <c r="AD198" s="35">
        <v>145.88999938964844</v>
      </c>
      <c r="AE198" s="5">
        <f t="shared" si="36"/>
        <v>60</v>
      </c>
      <c r="AF198" s="35">
        <f t="shared" si="37"/>
        <v>205.88999938964844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2</v>
      </c>
      <c r="AN198" s="5">
        <v>0</v>
      </c>
      <c r="AO198" s="5">
        <v>0</v>
      </c>
      <c r="AP198" s="5">
        <v>0</v>
      </c>
      <c r="AQ198" s="5">
        <v>0</v>
      </c>
      <c r="AR198" s="5">
        <v>0</v>
      </c>
      <c r="AS198" s="5">
        <v>2</v>
      </c>
      <c r="AT198" s="5">
        <v>0</v>
      </c>
      <c r="AU198" s="5">
        <v>0</v>
      </c>
      <c r="AV198" s="5">
        <v>0</v>
      </c>
      <c r="AW198" s="5">
        <v>0</v>
      </c>
      <c r="AX198" s="5">
        <v>0</v>
      </c>
      <c r="AY198" s="5">
        <v>0</v>
      </c>
      <c r="AZ198" s="5">
        <v>0</v>
      </c>
      <c r="BA198" s="35">
        <v>146.5</v>
      </c>
      <c r="BB198" s="5">
        <f t="shared" si="38"/>
        <v>4</v>
      </c>
      <c r="BC198" s="35">
        <f t="shared" si="39"/>
        <v>150.5</v>
      </c>
      <c r="BD198" s="35">
        <f t="shared" si="40"/>
        <v>150.5</v>
      </c>
      <c r="BE198" s="35">
        <f t="shared" si="41"/>
        <v>61.221213133412412</v>
      </c>
    </row>
    <row r="199" spans="1:57" ht="45" x14ac:dyDescent="0.25">
      <c r="A199" s="5">
        <v>35</v>
      </c>
      <c r="B199" s="11" t="s">
        <v>468</v>
      </c>
      <c r="C199" s="11">
        <v>1998</v>
      </c>
      <c r="D199" s="11">
        <v>1998</v>
      </c>
      <c r="E199" s="11">
        <v>1998</v>
      </c>
      <c r="F199" s="11">
        <v>1</v>
      </c>
      <c r="G199" s="11" t="s">
        <v>115</v>
      </c>
      <c r="H199" s="11" t="s">
        <v>116</v>
      </c>
      <c r="I199" s="11" t="s">
        <v>345</v>
      </c>
      <c r="J199" s="5">
        <v>0</v>
      </c>
      <c r="K199" s="5">
        <v>0</v>
      </c>
      <c r="L199" s="5">
        <v>0</v>
      </c>
      <c r="M199" s="5">
        <v>0</v>
      </c>
      <c r="N199" s="5">
        <v>2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2</v>
      </c>
      <c r="Z199" s="5">
        <v>2</v>
      </c>
      <c r="AA199" s="5">
        <v>0</v>
      </c>
      <c r="AB199" s="5">
        <v>0</v>
      </c>
      <c r="AC199" s="5">
        <v>2</v>
      </c>
      <c r="AD199" s="35">
        <v>162.69000244140625</v>
      </c>
      <c r="AE199" s="5">
        <f t="shared" si="36"/>
        <v>8</v>
      </c>
      <c r="AF199" s="35">
        <f t="shared" si="37"/>
        <v>170.69000244140625</v>
      </c>
      <c r="AG199" s="5">
        <v>0</v>
      </c>
      <c r="AH199" s="5">
        <v>0</v>
      </c>
      <c r="AI199" s="5">
        <v>0</v>
      </c>
      <c r="AJ199" s="5">
        <v>0</v>
      </c>
      <c r="AK199" s="5">
        <v>2</v>
      </c>
      <c r="AL199" s="5">
        <v>0</v>
      </c>
      <c r="AM199" s="5">
        <v>2</v>
      </c>
      <c r="AN199" s="5">
        <v>0</v>
      </c>
      <c r="AO199" s="5">
        <v>0</v>
      </c>
      <c r="AP199" s="5">
        <v>2</v>
      </c>
      <c r="AQ199" s="5">
        <v>0</v>
      </c>
      <c r="AR199" s="5">
        <v>0</v>
      </c>
      <c r="AS199" s="5">
        <v>0</v>
      </c>
      <c r="AT199" s="5">
        <v>0</v>
      </c>
      <c r="AU199" s="5">
        <v>0</v>
      </c>
      <c r="AV199" s="5">
        <v>2</v>
      </c>
      <c r="AW199" s="5">
        <v>2</v>
      </c>
      <c r="AX199" s="5">
        <v>0</v>
      </c>
      <c r="AY199" s="5">
        <v>0</v>
      </c>
      <c r="AZ199" s="5">
        <v>0</v>
      </c>
      <c r="BA199" s="35">
        <v>150.99000549316406</v>
      </c>
      <c r="BB199" s="5">
        <f t="shared" si="38"/>
        <v>10</v>
      </c>
      <c r="BC199" s="35">
        <f t="shared" si="39"/>
        <v>160.99000549316406</v>
      </c>
      <c r="BD199" s="35">
        <f t="shared" si="40"/>
        <v>160.99000549316406</v>
      </c>
      <c r="BE199" s="35">
        <f t="shared" si="41"/>
        <v>72.458498258887957</v>
      </c>
    </row>
    <row r="200" spans="1:57" x14ac:dyDescent="0.25">
      <c r="A200" s="5">
        <v>36</v>
      </c>
      <c r="B200" s="11" t="s">
        <v>126</v>
      </c>
      <c r="C200" s="11">
        <v>1999</v>
      </c>
      <c r="D200" s="11">
        <v>1999</v>
      </c>
      <c r="E200" s="11">
        <v>1999</v>
      </c>
      <c r="F200" s="11">
        <v>1</v>
      </c>
      <c r="G200" s="11" t="s">
        <v>92</v>
      </c>
      <c r="H200" s="11" t="s">
        <v>93</v>
      </c>
      <c r="I200" s="11" t="s">
        <v>94</v>
      </c>
      <c r="J200" s="5">
        <v>0</v>
      </c>
      <c r="K200" s="5">
        <v>0</v>
      </c>
      <c r="L200" s="5">
        <v>0</v>
      </c>
      <c r="M200" s="5">
        <v>0</v>
      </c>
      <c r="N200" s="5">
        <v>50</v>
      </c>
      <c r="O200" s="5">
        <v>0</v>
      </c>
      <c r="P200" s="5">
        <v>2</v>
      </c>
      <c r="Q200" s="5">
        <v>2</v>
      </c>
      <c r="R200" s="5">
        <v>0</v>
      </c>
      <c r="S200" s="5">
        <v>2</v>
      </c>
      <c r="T200" s="5">
        <v>0</v>
      </c>
      <c r="U200" s="5">
        <v>2</v>
      </c>
      <c r="V200" s="5">
        <v>0</v>
      </c>
      <c r="W200" s="5">
        <v>0</v>
      </c>
      <c r="X200" s="5">
        <v>50</v>
      </c>
      <c r="Y200" s="5">
        <v>0</v>
      </c>
      <c r="Z200" s="5">
        <v>2</v>
      </c>
      <c r="AA200" s="5">
        <v>0</v>
      </c>
      <c r="AB200" s="5">
        <v>0</v>
      </c>
      <c r="AC200" s="5">
        <v>0</v>
      </c>
      <c r="AD200" s="35">
        <v>237.52999877929687</v>
      </c>
      <c r="AE200" s="5">
        <f t="shared" si="36"/>
        <v>110</v>
      </c>
      <c r="AF200" s="35">
        <f t="shared" si="37"/>
        <v>347.52999877929687</v>
      </c>
      <c r="AG200" s="5">
        <v>2</v>
      </c>
      <c r="AH200" s="5">
        <v>0</v>
      </c>
      <c r="AI200" s="5">
        <v>0</v>
      </c>
      <c r="AJ200" s="5">
        <v>0</v>
      </c>
      <c r="AK200" s="5">
        <v>2</v>
      </c>
      <c r="AL200" s="5">
        <v>0</v>
      </c>
      <c r="AM200" s="5">
        <v>2</v>
      </c>
      <c r="AN200" s="5">
        <v>0</v>
      </c>
      <c r="AO200" s="5">
        <v>0</v>
      </c>
      <c r="AP200" s="5">
        <v>2</v>
      </c>
      <c r="AQ200" s="5">
        <v>0</v>
      </c>
      <c r="AR200" s="5">
        <v>0</v>
      </c>
      <c r="AS200" s="5">
        <v>0</v>
      </c>
      <c r="AT200" s="5">
        <v>0</v>
      </c>
      <c r="AU200" s="5">
        <v>0</v>
      </c>
      <c r="AV200" s="5">
        <v>0</v>
      </c>
      <c r="AW200" s="5">
        <v>2</v>
      </c>
      <c r="AX200" s="5">
        <v>0</v>
      </c>
      <c r="AY200" s="5">
        <v>2</v>
      </c>
      <c r="AZ200" s="5">
        <v>0</v>
      </c>
      <c r="BA200" s="35">
        <v>150.47000122070312</v>
      </c>
      <c r="BB200" s="5">
        <f t="shared" si="38"/>
        <v>12</v>
      </c>
      <c r="BC200" s="35">
        <f t="shared" si="39"/>
        <v>162.47000122070312</v>
      </c>
      <c r="BD200" s="35">
        <f t="shared" si="40"/>
        <v>162.47000122070312</v>
      </c>
      <c r="BE200" s="35">
        <f t="shared" si="41"/>
        <v>74.043924880988385</v>
      </c>
    </row>
    <row r="201" spans="1:57" ht="90" x14ac:dyDescent="0.25">
      <c r="A201" s="5">
        <v>37</v>
      </c>
      <c r="B201" s="11" t="s">
        <v>292</v>
      </c>
      <c r="C201" s="11">
        <v>2002</v>
      </c>
      <c r="D201" s="11">
        <v>2002</v>
      </c>
      <c r="E201" s="11">
        <v>2002</v>
      </c>
      <c r="F201" s="11">
        <v>1</v>
      </c>
      <c r="G201" s="11" t="s">
        <v>11</v>
      </c>
      <c r="H201" s="11" t="s">
        <v>12</v>
      </c>
      <c r="I201" s="11" t="s">
        <v>13</v>
      </c>
      <c r="J201" s="5">
        <v>0</v>
      </c>
      <c r="K201" s="5">
        <v>0</v>
      </c>
      <c r="L201" s="5">
        <v>0</v>
      </c>
      <c r="M201" s="5">
        <v>50</v>
      </c>
      <c r="N201" s="5">
        <v>0</v>
      </c>
      <c r="O201" s="5">
        <v>50</v>
      </c>
      <c r="P201" s="5">
        <v>50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2</v>
      </c>
      <c r="W201" s="5">
        <v>0</v>
      </c>
      <c r="X201" s="5">
        <v>2</v>
      </c>
      <c r="Y201" s="5">
        <v>0</v>
      </c>
      <c r="Z201" s="5">
        <v>2</v>
      </c>
      <c r="AA201" s="5">
        <v>0</v>
      </c>
      <c r="AB201" s="5">
        <v>50</v>
      </c>
      <c r="AC201" s="5">
        <v>0</v>
      </c>
      <c r="AD201" s="35">
        <v>140.02000427246094</v>
      </c>
      <c r="AE201" s="5">
        <f t="shared" si="36"/>
        <v>206</v>
      </c>
      <c r="AF201" s="35">
        <f t="shared" si="37"/>
        <v>346.02000427246094</v>
      </c>
      <c r="AG201" s="5">
        <v>2</v>
      </c>
      <c r="AH201" s="5">
        <v>0</v>
      </c>
      <c r="AI201" s="5">
        <v>0</v>
      </c>
      <c r="AJ201" s="5">
        <v>2</v>
      </c>
      <c r="AK201" s="5">
        <v>2</v>
      </c>
      <c r="AL201" s="5">
        <v>0</v>
      </c>
      <c r="AM201" s="5">
        <v>0</v>
      </c>
      <c r="AN201" s="5">
        <v>2</v>
      </c>
      <c r="AO201" s="5">
        <v>0</v>
      </c>
      <c r="AP201" s="5">
        <v>0</v>
      </c>
      <c r="AQ201" s="5">
        <v>0</v>
      </c>
      <c r="AR201" s="5">
        <v>0</v>
      </c>
      <c r="AS201" s="5">
        <v>0</v>
      </c>
      <c r="AT201" s="5">
        <v>0</v>
      </c>
      <c r="AU201" s="5">
        <v>2</v>
      </c>
      <c r="AV201" s="5">
        <v>0</v>
      </c>
      <c r="AW201" s="5">
        <v>2</v>
      </c>
      <c r="AX201" s="5">
        <v>2</v>
      </c>
      <c r="AY201" s="5">
        <v>0</v>
      </c>
      <c r="AZ201" s="5">
        <v>0</v>
      </c>
      <c r="BA201" s="35">
        <v>149.83000183105469</v>
      </c>
      <c r="BB201" s="5">
        <f t="shared" si="38"/>
        <v>14</v>
      </c>
      <c r="BC201" s="35">
        <f t="shared" si="39"/>
        <v>163.83000183105469</v>
      </c>
      <c r="BD201" s="35">
        <f t="shared" si="40"/>
        <v>163.83000183105469</v>
      </c>
      <c r="BE201" s="35">
        <f t="shared" si="41"/>
        <v>75.500808258151579</v>
      </c>
    </row>
    <row r="202" spans="1:57" ht="45" x14ac:dyDescent="0.25">
      <c r="A202" s="5">
        <v>38</v>
      </c>
      <c r="B202" s="11" t="s">
        <v>70</v>
      </c>
      <c r="C202" s="11">
        <v>2001</v>
      </c>
      <c r="D202" s="11">
        <v>2001</v>
      </c>
      <c r="E202" s="11">
        <v>2001</v>
      </c>
      <c r="F202" s="11">
        <v>1</v>
      </c>
      <c r="G202" s="11" t="s">
        <v>71</v>
      </c>
      <c r="H202" s="11" t="s">
        <v>72</v>
      </c>
      <c r="I202" s="11" t="s">
        <v>73</v>
      </c>
      <c r="J202" s="5">
        <v>0</v>
      </c>
      <c r="K202" s="5">
        <v>0</v>
      </c>
      <c r="L202" s="5">
        <v>2</v>
      </c>
      <c r="M202" s="5">
        <v>2</v>
      </c>
      <c r="N202" s="5">
        <v>0</v>
      </c>
      <c r="O202" s="5">
        <v>0</v>
      </c>
      <c r="P202" s="5">
        <v>0</v>
      </c>
      <c r="Q202" s="5">
        <v>2</v>
      </c>
      <c r="R202" s="5">
        <v>0</v>
      </c>
      <c r="S202" s="5">
        <v>2</v>
      </c>
      <c r="T202" s="5">
        <v>2</v>
      </c>
      <c r="U202" s="5">
        <v>2</v>
      </c>
      <c r="V202" s="5">
        <v>2</v>
      </c>
      <c r="W202" s="5">
        <v>0</v>
      </c>
      <c r="X202" s="5">
        <v>0</v>
      </c>
      <c r="Y202" s="5">
        <v>2</v>
      </c>
      <c r="Z202" s="5">
        <v>0</v>
      </c>
      <c r="AA202" s="5">
        <v>0</v>
      </c>
      <c r="AB202" s="5">
        <v>0</v>
      </c>
      <c r="AC202" s="5">
        <v>0</v>
      </c>
      <c r="AD202" s="35">
        <v>160.02999877929687</v>
      </c>
      <c r="AE202" s="5">
        <f t="shared" si="36"/>
        <v>16</v>
      </c>
      <c r="AF202" s="35">
        <f t="shared" si="37"/>
        <v>176.02999877929687</v>
      </c>
      <c r="AG202" s="5">
        <v>2</v>
      </c>
      <c r="AH202" s="5">
        <v>2</v>
      </c>
      <c r="AI202" s="5">
        <v>0</v>
      </c>
      <c r="AJ202" s="5">
        <v>0</v>
      </c>
      <c r="AK202" s="5">
        <v>0</v>
      </c>
      <c r="AL202" s="5">
        <v>2</v>
      </c>
      <c r="AM202" s="5">
        <v>0</v>
      </c>
      <c r="AN202" s="5">
        <v>2</v>
      </c>
      <c r="AO202" s="5">
        <v>0</v>
      </c>
      <c r="AP202" s="5">
        <v>0</v>
      </c>
      <c r="AQ202" s="5">
        <v>0</v>
      </c>
      <c r="AR202" s="5">
        <v>2</v>
      </c>
      <c r="AS202" s="5">
        <v>2</v>
      </c>
      <c r="AT202" s="5">
        <v>0</v>
      </c>
      <c r="AU202" s="5">
        <v>0</v>
      </c>
      <c r="AV202" s="5">
        <v>0</v>
      </c>
      <c r="AW202" s="5">
        <v>2</v>
      </c>
      <c r="AX202" s="5">
        <v>2</v>
      </c>
      <c r="AY202" s="5">
        <v>2</v>
      </c>
      <c r="AZ202" s="5">
        <v>0</v>
      </c>
      <c r="BA202" s="35">
        <v>147.08999633789062</v>
      </c>
      <c r="BB202" s="5">
        <f t="shared" si="38"/>
        <v>18</v>
      </c>
      <c r="BC202" s="35">
        <f t="shared" si="39"/>
        <v>165.08999633789063</v>
      </c>
      <c r="BD202" s="35">
        <f t="shared" si="40"/>
        <v>165.08999633789063</v>
      </c>
      <c r="BE202" s="35">
        <f t="shared" si="41"/>
        <v>76.85056136734444</v>
      </c>
    </row>
    <row r="203" spans="1:57" ht="60" x14ac:dyDescent="0.25">
      <c r="A203" s="5">
        <v>39</v>
      </c>
      <c r="B203" s="11" t="s">
        <v>409</v>
      </c>
      <c r="C203" s="11">
        <v>2003</v>
      </c>
      <c r="D203" s="11">
        <v>2003</v>
      </c>
      <c r="E203" s="11">
        <v>2003</v>
      </c>
      <c r="F203" s="11">
        <v>2</v>
      </c>
      <c r="G203" s="11" t="s">
        <v>24</v>
      </c>
      <c r="H203" s="11" t="s">
        <v>123</v>
      </c>
      <c r="I203" s="11" t="s">
        <v>124</v>
      </c>
      <c r="J203" s="5">
        <v>0</v>
      </c>
      <c r="K203" s="5">
        <v>0</v>
      </c>
      <c r="L203" s="5">
        <v>2</v>
      </c>
      <c r="M203" s="5">
        <v>0</v>
      </c>
      <c r="N203" s="5">
        <v>50</v>
      </c>
      <c r="O203" s="5">
        <v>50</v>
      </c>
      <c r="P203" s="5">
        <v>0</v>
      </c>
      <c r="Q203" s="5">
        <v>2</v>
      </c>
      <c r="R203" s="5">
        <v>0</v>
      </c>
      <c r="S203" s="5">
        <v>0</v>
      </c>
      <c r="T203" s="5">
        <v>0</v>
      </c>
      <c r="U203" s="5">
        <v>2</v>
      </c>
      <c r="V203" s="5">
        <v>2</v>
      </c>
      <c r="W203" s="5">
        <v>50</v>
      </c>
      <c r="X203" s="5">
        <v>50</v>
      </c>
      <c r="Y203" s="5">
        <v>50</v>
      </c>
      <c r="Z203" s="5">
        <v>2</v>
      </c>
      <c r="AA203" s="5">
        <v>2</v>
      </c>
      <c r="AB203" s="5">
        <v>2</v>
      </c>
      <c r="AC203" s="5">
        <v>0</v>
      </c>
      <c r="AD203" s="35">
        <v>157.19000244140625</v>
      </c>
      <c r="AE203" s="5">
        <f t="shared" si="36"/>
        <v>264</v>
      </c>
      <c r="AF203" s="35">
        <f t="shared" si="37"/>
        <v>421.19000244140625</v>
      </c>
      <c r="AG203" s="5">
        <v>0</v>
      </c>
      <c r="AH203" s="5">
        <v>0</v>
      </c>
      <c r="AI203" s="5">
        <v>2</v>
      </c>
      <c r="AJ203" s="5">
        <v>2</v>
      </c>
      <c r="AK203" s="5">
        <v>2</v>
      </c>
      <c r="AL203" s="5">
        <v>0</v>
      </c>
      <c r="AM203" s="5">
        <v>0</v>
      </c>
      <c r="AN203" s="5">
        <v>2</v>
      </c>
      <c r="AO203" s="5">
        <v>0</v>
      </c>
      <c r="AP203" s="5">
        <v>0</v>
      </c>
      <c r="AQ203" s="5">
        <v>0</v>
      </c>
      <c r="AR203" s="5">
        <v>0</v>
      </c>
      <c r="AS203" s="5">
        <v>2</v>
      </c>
      <c r="AT203" s="5">
        <v>0</v>
      </c>
      <c r="AU203" s="5">
        <v>2</v>
      </c>
      <c r="AV203" s="5">
        <v>0</v>
      </c>
      <c r="AW203" s="5">
        <v>0</v>
      </c>
      <c r="AX203" s="5">
        <v>0</v>
      </c>
      <c r="AY203" s="5">
        <v>0</v>
      </c>
      <c r="AZ203" s="5">
        <v>0</v>
      </c>
      <c r="BA203" s="35">
        <v>166.61000061035156</v>
      </c>
      <c r="BB203" s="5">
        <f t="shared" si="38"/>
        <v>12</v>
      </c>
      <c r="BC203" s="35">
        <f t="shared" si="39"/>
        <v>178.61000061035156</v>
      </c>
      <c r="BD203" s="35">
        <f t="shared" si="40"/>
        <v>178.61000061035156</v>
      </c>
      <c r="BE203" s="35">
        <f t="shared" si="41"/>
        <v>91.33369419375687</v>
      </c>
    </row>
    <row r="204" spans="1:57" ht="45" x14ac:dyDescent="0.25">
      <c r="A204" s="5">
        <v>40</v>
      </c>
      <c r="B204" s="11" t="s">
        <v>114</v>
      </c>
      <c r="C204" s="11">
        <v>1998</v>
      </c>
      <c r="D204" s="11">
        <v>1998</v>
      </c>
      <c r="E204" s="11">
        <v>1998</v>
      </c>
      <c r="F204" s="11">
        <v>1</v>
      </c>
      <c r="G204" s="11" t="s">
        <v>115</v>
      </c>
      <c r="H204" s="11" t="s">
        <v>116</v>
      </c>
      <c r="I204" s="11" t="s">
        <v>117</v>
      </c>
      <c r="J204" s="5">
        <v>0</v>
      </c>
      <c r="K204" s="5">
        <v>0</v>
      </c>
      <c r="L204" s="5">
        <v>2</v>
      </c>
      <c r="M204" s="5">
        <v>0</v>
      </c>
      <c r="N204" s="5">
        <v>2</v>
      </c>
      <c r="O204" s="5">
        <v>0</v>
      </c>
      <c r="P204" s="5">
        <v>0</v>
      </c>
      <c r="Q204" s="5">
        <v>2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2</v>
      </c>
      <c r="Z204" s="5">
        <v>2</v>
      </c>
      <c r="AA204" s="5">
        <v>0</v>
      </c>
      <c r="AB204" s="5">
        <v>0</v>
      </c>
      <c r="AC204" s="5">
        <v>2</v>
      </c>
      <c r="AD204" s="35">
        <v>139.24000549316406</v>
      </c>
      <c r="AE204" s="5">
        <f t="shared" si="36"/>
        <v>12</v>
      </c>
      <c r="AF204" s="35">
        <f t="shared" si="37"/>
        <v>151.24000549316406</v>
      </c>
      <c r="AG204" s="5">
        <v>0</v>
      </c>
      <c r="AH204" s="5">
        <v>0</v>
      </c>
      <c r="AI204" s="5">
        <v>0</v>
      </c>
      <c r="AJ204" s="5">
        <v>2</v>
      </c>
      <c r="AK204" s="5">
        <v>2</v>
      </c>
      <c r="AL204" s="5">
        <v>0</v>
      </c>
      <c r="AM204" s="5">
        <v>0</v>
      </c>
      <c r="AN204" s="5">
        <v>0</v>
      </c>
      <c r="AO204" s="5">
        <v>0</v>
      </c>
      <c r="AP204" s="5">
        <v>0</v>
      </c>
      <c r="AQ204" s="5">
        <v>0</v>
      </c>
      <c r="AR204" s="5">
        <v>2</v>
      </c>
      <c r="AS204" s="5">
        <v>2</v>
      </c>
      <c r="AT204" s="5">
        <v>0</v>
      </c>
      <c r="AU204" s="5">
        <v>0</v>
      </c>
      <c r="AV204" s="5">
        <v>0</v>
      </c>
      <c r="AW204" s="5">
        <v>2</v>
      </c>
      <c r="AX204" s="5">
        <v>0</v>
      </c>
      <c r="AY204" s="5">
        <v>2</v>
      </c>
      <c r="AZ204" s="5">
        <v>0</v>
      </c>
      <c r="BA204" s="35">
        <v>170.13999938964844</v>
      </c>
      <c r="BB204" s="5">
        <f t="shared" si="38"/>
        <v>12</v>
      </c>
      <c r="BC204" s="35">
        <f t="shared" si="39"/>
        <v>182.13999938964844</v>
      </c>
      <c r="BD204" s="35">
        <f t="shared" si="40"/>
        <v>151.24000549316406</v>
      </c>
      <c r="BE204" s="35">
        <f t="shared" si="41"/>
        <v>62.013934617354593</v>
      </c>
    </row>
    <row r="205" spans="1:57" ht="60" x14ac:dyDescent="0.25">
      <c r="A205" s="5">
        <v>41</v>
      </c>
      <c r="B205" s="11" t="s">
        <v>312</v>
      </c>
      <c r="C205" s="11">
        <v>2000</v>
      </c>
      <c r="D205" s="11">
        <v>2000</v>
      </c>
      <c r="E205" s="11">
        <v>2000</v>
      </c>
      <c r="F205" s="11">
        <v>2</v>
      </c>
      <c r="G205" s="11" t="s">
        <v>212</v>
      </c>
      <c r="H205" s="11" t="s">
        <v>244</v>
      </c>
      <c r="I205" s="11" t="s">
        <v>245</v>
      </c>
      <c r="J205" s="5">
        <v>0</v>
      </c>
      <c r="K205" s="5">
        <v>0</v>
      </c>
      <c r="L205" s="5">
        <v>2</v>
      </c>
      <c r="M205" s="5">
        <v>0</v>
      </c>
      <c r="N205" s="5">
        <v>0</v>
      </c>
      <c r="O205" s="5">
        <v>2</v>
      </c>
      <c r="P205" s="5">
        <v>2</v>
      </c>
      <c r="Q205" s="5">
        <v>0</v>
      </c>
      <c r="R205" s="5">
        <v>0</v>
      </c>
      <c r="S205" s="5">
        <v>0</v>
      </c>
      <c r="T205" s="5">
        <v>0</v>
      </c>
      <c r="U205" s="5">
        <v>2</v>
      </c>
      <c r="V205" s="5">
        <v>2</v>
      </c>
      <c r="W205" s="5">
        <v>0</v>
      </c>
      <c r="X205" s="5">
        <v>0</v>
      </c>
      <c r="Y205" s="5">
        <v>0</v>
      </c>
      <c r="Z205" s="5">
        <v>0</v>
      </c>
      <c r="AA205" s="5">
        <v>2</v>
      </c>
      <c r="AB205" s="5">
        <v>0</v>
      </c>
      <c r="AC205" s="5">
        <v>0</v>
      </c>
      <c r="AD205" s="35">
        <v>144.60000610351562</v>
      </c>
      <c r="AE205" s="5">
        <f t="shared" si="36"/>
        <v>12</v>
      </c>
      <c r="AF205" s="35">
        <f t="shared" si="37"/>
        <v>156.60000610351562</v>
      </c>
      <c r="AG205" s="5">
        <v>0</v>
      </c>
      <c r="AH205" s="5">
        <v>0</v>
      </c>
      <c r="AI205" s="5">
        <v>0</v>
      </c>
      <c r="AJ205" s="5">
        <v>0</v>
      </c>
      <c r="AK205" s="5">
        <v>2</v>
      </c>
      <c r="AL205" s="5">
        <v>0</v>
      </c>
      <c r="AM205" s="5">
        <v>0</v>
      </c>
      <c r="AN205" s="5">
        <v>2</v>
      </c>
      <c r="AO205" s="5">
        <v>0</v>
      </c>
      <c r="AP205" s="5">
        <v>0</v>
      </c>
      <c r="AQ205" s="5">
        <v>0</v>
      </c>
      <c r="AR205" s="5">
        <v>2</v>
      </c>
      <c r="AS205" s="5">
        <v>2</v>
      </c>
      <c r="AT205" s="5">
        <v>0</v>
      </c>
      <c r="AU205" s="5">
        <v>0</v>
      </c>
      <c r="AV205" s="5">
        <v>0</v>
      </c>
      <c r="AW205" s="5">
        <v>50</v>
      </c>
      <c r="AX205" s="5">
        <v>0</v>
      </c>
      <c r="AY205" s="5">
        <v>2</v>
      </c>
      <c r="AZ205" s="5">
        <v>0</v>
      </c>
      <c r="BA205" s="35">
        <v>144.21000671386719</v>
      </c>
      <c r="BB205" s="5">
        <f t="shared" si="38"/>
        <v>60</v>
      </c>
      <c r="BC205" s="35">
        <f t="shared" si="39"/>
        <v>204.21000671386719</v>
      </c>
      <c r="BD205" s="35">
        <f t="shared" si="40"/>
        <v>156.60000610351562</v>
      </c>
      <c r="BE205" s="35">
        <f t="shared" si="41"/>
        <v>67.755767180787885</v>
      </c>
    </row>
    <row r="206" spans="1:57" ht="45" x14ac:dyDescent="0.25">
      <c r="A206" s="5">
        <v>42</v>
      </c>
      <c r="B206" s="11" t="s">
        <v>405</v>
      </c>
      <c r="C206" s="11">
        <v>2001</v>
      </c>
      <c r="D206" s="11">
        <v>2001</v>
      </c>
      <c r="E206" s="11">
        <v>2001</v>
      </c>
      <c r="F206" s="11">
        <v>2</v>
      </c>
      <c r="G206" s="11" t="s">
        <v>43</v>
      </c>
      <c r="H206" s="11" t="s">
        <v>44</v>
      </c>
      <c r="I206" s="11" t="s">
        <v>373</v>
      </c>
      <c r="J206" s="5">
        <v>0</v>
      </c>
      <c r="K206" s="5">
        <v>0</v>
      </c>
      <c r="L206" s="5">
        <v>0</v>
      </c>
      <c r="M206" s="5">
        <v>0</v>
      </c>
      <c r="N206" s="5">
        <v>50</v>
      </c>
      <c r="O206" s="5">
        <v>0</v>
      </c>
      <c r="P206" s="5">
        <v>2</v>
      </c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35"/>
      <c r="AE206" s="5">
        <f t="shared" si="36"/>
        <v>52</v>
      </c>
      <c r="AF206" s="35" t="s">
        <v>847</v>
      </c>
      <c r="AG206" s="5">
        <v>0</v>
      </c>
      <c r="AH206" s="5">
        <v>2</v>
      </c>
      <c r="AI206" s="5">
        <v>2</v>
      </c>
      <c r="AJ206" s="5">
        <v>2</v>
      </c>
      <c r="AK206" s="5">
        <v>2</v>
      </c>
      <c r="AL206" s="5">
        <v>0</v>
      </c>
      <c r="AM206" s="5">
        <v>2</v>
      </c>
      <c r="AN206" s="5">
        <v>2</v>
      </c>
      <c r="AO206" s="5">
        <v>0</v>
      </c>
      <c r="AP206" s="5">
        <v>2</v>
      </c>
      <c r="AQ206" s="5">
        <v>0</v>
      </c>
      <c r="AR206" s="5">
        <v>2</v>
      </c>
      <c r="AS206" s="5">
        <v>0</v>
      </c>
      <c r="AT206" s="5">
        <v>0</v>
      </c>
      <c r="AU206" s="5">
        <v>0</v>
      </c>
      <c r="AV206" s="5">
        <v>2</v>
      </c>
      <c r="AW206" s="5">
        <v>0</v>
      </c>
      <c r="AX206" s="5">
        <v>0</v>
      </c>
      <c r="AY206" s="5">
        <v>0</v>
      </c>
      <c r="AZ206" s="5">
        <v>0</v>
      </c>
      <c r="BA206" s="35">
        <v>197.08999633789062</v>
      </c>
      <c r="BB206" s="5">
        <f t="shared" si="38"/>
        <v>18</v>
      </c>
      <c r="BC206" s="35">
        <f t="shared" si="39"/>
        <v>215.08999633789062</v>
      </c>
      <c r="BD206" s="35">
        <f t="shared" si="40"/>
        <v>215.08999633789062</v>
      </c>
      <c r="BE206" s="35">
        <f t="shared" si="41"/>
        <v>130.41242619572066</v>
      </c>
    </row>
    <row r="207" spans="1:57" ht="45" x14ac:dyDescent="0.25">
      <c r="A207" s="5">
        <v>43</v>
      </c>
      <c r="B207" s="11" t="s">
        <v>263</v>
      </c>
      <c r="C207" s="11">
        <v>2000</v>
      </c>
      <c r="D207" s="11">
        <v>2000</v>
      </c>
      <c r="E207" s="11">
        <v>2000</v>
      </c>
      <c r="F207" s="11">
        <v>1</v>
      </c>
      <c r="G207" s="11" t="s">
        <v>71</v>
      </c>
      <c r="H207" s="11" t="s">
        <v>72</v>
      </c>
      <c r="I207" s="11" t="s">
        <v>73</v>
      </c>
      <c r="J207" s="5">
        <v>0</v>
      </c>
      <c r="K207" s="5">
        <v>0</v>
      </c>
      <c r="L207" s="5">
        <v>0</v>
      </c>
      <c r="M207" s="5">
        <v>0</v>
      </c>
      <c r="N207" s="5">
        <v>2</v>
      </c>
      <c r="O207" s="5">
        <v>0</v>
      </c>
      <c r="P207" s="5">
        <v>0</v>
      </c>
      <c r="Q207" s="5">
        <v>2</v>
      </c>
      <c r="R207" s="5">
        <v>0</v>
      </c>
      <c r="S207" s="5">
        <v>2</v>
      </c>
      <c r="T207" s="5">
        <v>2</v>
      </c>
      <c r="U207" s="5">
        <v>0</v>
      </c>
      <c r="V207" s="5">
        <v>2</v>
      </c>
      <c r="W207" s="5">
        <v>0</v>
      </c>
      <c r="X207" s="5">
        <v>2</v>
      </c>
      <c r="Y207" s="5">
        <v>0</v>
      </c>
      <c r="Z207" s="5">
        <v>2</v>
      </c>
      <c r="AA207" s="5">
        <v>0</v>
      </c>
      <c r="AB207" s="5">
        <v>0</v>
      </c>
      <c r="AC207" s="5">
        <v>0</v>
      </c>
      <c r="AD207" s="35">
        <v>170.11000061035156</v>
      </c>
      <c r="AE207" s="5">
        <f t="shared" si="36"/>
        <v>14</v>
      </c>
      <c r="AF207" s="35">
        <f t="shared" si="37"/>
        <v>184.11000061035156</v>
      </c>
      <c r="AG207" s="5">
        <v>0</v>
      </c>
      <c r="AH207" s="5">
        <v>0</v>
      </c>
      <c r="AI207" s="5">
        <v>0</v>
      </c>
      <c r="AJ207" s="5">
        <v>0</v>
      </c>
      <c r="AK207" s="5">
        <v>2</v>
      </c>
      <c r="AL207" s="5">
        <v>50</v>
      </c>
      <c r="AM207" s="5">
        <v>2</v>
      </c>
      <c r="AN207" s="5">
        <v>0</v>
      </c>
      <c r="AO207" s="5">
        <v>0</v>
      </c>
      <c r="AP207" s="5">
        <v>2</v>
      </c>
      <c r="AQ207" s="5">
        <v>0</v>
      </c>
      <c r="AR207" s="5">
        <v>0</v>
      </c>
      <c r="AS207" s="5">
        <v>2</v>
      </c>
      <c r="AT207" s="5">
        <v>0</v>
      </c>
      <c r="AU207" s="5">
        <v>0</v>
      </c>
      <c r="AV207" s="5">
        <v>0</v>
      </c>
      <c r="AW207" s="5">
        <v>0</v>
      </c>
      <c r="AX207" s="5">
        <v>0</v>
      </c>
      <c r="AY207" s="5">
        <v>0</v>
      </c>
      <c r="AZ207" s="5">
        <v>0</v>
      </c>
      <c r="BA207" s="35">
        <v>158.03999328613281</v>
      </c>
      <c r="BB207" s="5">
        <f t="shared" si="38"/>
        <v>58</v>
      </c>
      <c r="BC207" s="35">
        <f t="shared" si="39"/>
        <v>216.03999328613281</v>
      </c>
      <c r="BD207" s="35">
        <f t="shared" si="40"/>
        <v>184.11000061035156</v>
      </c>
      <c r="BE207" s="35">
        <f t="shared" si="41"/>
        <v>97.225499324878257</v>
      </c>
    </row>
    <row r="208" spans="1:57" ht="30" x14ac:dyDescent="0.25">
      <c r="A208" s="5">
        <v>44</v>
      </c>
      <c r="B208" s="11" t="s">
        <v>224</v>
      </c>
      <c r="C208" s="11">
        <v>2002</v>
      </c>
      <c r="D208" s="11">
        <v>2002</v>
      </c>
      <c r="E208" s="11">
        <v>2002</v>
      </c>
      <c r="F208" s="11">
        <v>1</v>
      </c>
      <c r="G208" s="11" t="s">
        <v>55</v>
      </c>
      <c r="H208" s="11" t="s">
        <v>156</v>
      </c>
      <c r="I208" s="11" t="s">
        <v>157</v>
      </c>
      <c r="J208" s="5">
        <v>0</v>
      </c>
      <c r="K208" s="5">
        <v>0</v>
      </c>
      <c r="L208" s="5">
        <v>0</v>
      </c>
      <c r="M208" s="5">
        <v>0</v>
      </c>
      <c r="N208" s="5">
        <v>2</v>
      </c>
      <c r="O208" s="5">
        <v>0</v>
      </c>
      <c r="P208" s="5">
        <v>0</v>
      </c>
      <c r="Q208" s="5">
        <v>2</v>
      </c>
      <c r="R208" s="5">
        <v>0</v>
      </c>
      <c r="S208" s="5">
        <v>2</v>
      </c>
      <c r="T208" s="5">
        <v>0</v>
      </c>
      <c r="U208" s="5">
        <v>2</v>
      </c>
      <c r="V208" s="5">
        <v>2</v>
      </c>
      <c r="W208" s="5">
        <v>2</v>
      </c>
      <c r="X208" s="5">
        <v>0</v>
      </c>
      <c r="Y208" s="5">
        <v>0</v>
      </c>
      <c r="Z208" s="5">
        <v>0</v>
      </c>
      <c r="AA208" s="5">
        <v>0</v>
      </c>
      <c r="AB208" s="5">
        <v>2</v>
      </c>
      <c r="AC208" s="5">
        <v>0</v>
      </c>
      <c r="AD208" s="35">
        <v>141.64999389648437</v>
      </c>
      <c r="AE208" s="5">
        <f t="shared" si="36"/>
        <v>14</v>
      </c>
      <c r="AF208" s="35">
        <f t="shared" si="37"/>
        <v>155.64999389648437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2</v>
      </c>
      <c r="AN208" s="5">
        <v>2</v>
      </c>
      <c r="AO208" s="5">
        <v>0</v>
      </c>
      <c r="AP208" s="5">
        <v>2</v>
      </c>
      <c r="AQ208" s="5">
        <v>0</v>
      </c>
      <c r="AR208" s="5">
        <v>0</v>
      </c>
      <c r="AS208" s="5">
        <v>2</v>
      </c>
      <c r="AT208" s="5">
        <v>0</v>
      </c>
      <c r="AU208" s="5">
        <v>0</v>
      </c>
      <c r="AV208" s="5">
        <v>2</v>
      </c>
      <c r="AW208" s="5">
        <v>2</v>
      </c>
      <c r="AX208" s="5">
        <v>2</v>
      </c>
      <c r="AY208" s="5">
        <v>0</v>
      </c>
      <c r="AZ208" s="5">
        <v>0</v>
      </c>
      <c r="BA208" s="35">
        <v>219.27999877929687</v>
      </c>
      <c r="BB208" s="5">
        <f t="shared" si="38"/>
        <v>14</v>
      </c>
      <c r="BC208" s="35">
        <f t="shared" si="39"/>
        <v>233.27999877929687</v>
      </c>
      <c r="BD208" s="35">
        <f t="shared" si="40"/>
        <v>155.64999389648437</v>
      </c>
      <c r="BE208" s="35">
        <f t="shared" si="41"/>
        <v>66.73807867242158</v>
      </c>
    </row>
    <row r="209" spans="1:57" ht="45" x14ac:dyDescent="0.25">
      <c r="A209" s="5">
        <v>45</v>
      </c>
      <c r="B209" s="11" t="s">
        <v>104</v>
      </c>
      <c r="C209" s="11">
        <v>2000</v>
      </c>
      <c r="D209" s="11">
        <v>2000</v>
      </c>
      <c r="E209" s="11">
        <v>2000</v>
      </c>
      <c r="F209" s="11">
        <v>1</v>
      </c>
      <c r="G209" s="11" t="s">
        <v>100</v>
      </c>
      <c r="H209" s="11" t="s">
        <v>101</v>
      </c>
      <c r="I209" s="11" t="s">
        <v>102</v>
      </c>
      <c r="J209" s="5">
        <v>0</v>
      </c>
      <c r="K209" s="5">
        <v>0</v>
      </c>
      <c r="L209" s="5">
        <v>2</v>
      </c>
      <c r="M209" s="5">
        <v>2</v>
      </c>
      <c r="N209" s="5">
        <v>2</v>
      </c>
      <c r="O209" s="5">
        <v>0</v>
      </c>
      <c r="P209" s="5">
        <v>2</v>
      </c>
      <c r="Q209" s="5">
        <v>0</v>
      </c>
      <c r="R209" s="5">
        <v>0</v>
      </c>
      <c r="S209" s="5">
        <v>2</v>
      </c>
      <c r="T209" s="5">
        <v>0</v>
      </c>
      <c r="U209" s="5">
        <v>0</v>
      </c>
      <c r="V209" s="5">
        <v>2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35">
        <v>193.1199951171875</v>
      </c>
      <c r="AE209" s="5">
        <f t="shared" si="36"/>
        <v>12</v>
      </c>
      <c r="AF209" s="35">
        <f t="shared" si="37"/>
        <v>205.1199951171875</v>
      </c>
      <c r="AG209" s="5">
        <v>0</v>
      </c>
      <c r="AH209" s="5">
        <v>0</v>
      </c>
      <c r="AI209" s="5">
        <v>0</v>
      </c>
      <c r="AJ209" s="5">
        <v>0</v>
      </c>
      <c r="AK209" s="5">
        <v>2</v>
      </c>
      <c r="AL209" s="5">
        <v>0</v>
      </c>
      <c r="AM209" s="5">
        <v>0</v>
      </c>
      <c r="AN209" s="5">
        <v>50</v>
      </c>
      <c r="AO209" s="5">
        <v>0</v>
      </c>
      <c r="AP209" s="5">
        <v>0</v>
      </c>
      <c r="AQ209" s="5">
        <v>0</v>
      </c>
      <c r="AR209" s="5">
        <v>2</v>
      </c>
      <c r="AS209" s="5">
        <v>2</v>
      </c>
      <c r="AT209" s="5">
        <v>0</v>
      </c>
      <c r="AU209" s="5">
        <v>0</v>
      </c>
      <c r="AV209" s="5">
        <v>0</v>
      </c>
      <c r="AW209" s="5">
        <v>0</v>
      </c>
      <c r="AX209" s="5">
        <v>2</v>
      </c>
      <c r="AY209" s="5">
        <v>2</v>
      </c>
      <c r="AZ209" s="5">
        <v>2</v>
      </c>
      <c r="BA209" s="35">
        <v>204.97999572753906</v>
      </c>
      <c r="BB209" s="5">
        <f t="shared" si="38"/>
        <v>62</v>
      </c>
      <c r="BC209" s="35">
        <f t="shared" si="39"/>
        <v>266.97999572753906</v>
      </c>
      <c r="BD209" s="35">
        <f t="shared" si="40"/>
        <v>205.1199951171875</v>
      </c>
      <c r="BE209" s="35">
        <f t="shared" si="41"/>
        <v>119.73218904127974</v>
      </c>
    </row>
    <row r="210" spans="1:57" ht="30" x14ac:dyDescent="0.25">
      <c r="A210" s="5">
        <v>46</v>
      </c>
      <c r="B210" s="11" t="s">
        <v>413</v>
      </c>
      <c r="C210" s="11">
        <v>2002</v>
      </c>
      <c r="D210" s="11">
        <v>2002</v>
      </c>
      <c r="E210" s="11">
        <v>2002</v>
      </c>
      <c r="F210" s="11">
        <v>1</v>
      </c>
      <c r="G210" s="11" t="s">
        <v>48</v>
      </c>
      <c r="H210" s="11" t="s">
        <v>156</v>
      </c>
      <c r="I210" s="11" t="s">
        <v>157</v>
      </c>
      <c r="J210" s="5">
        <v>0</v>
      </c>
      <c r="K210" s="5">
        <v>0</v>
      </c>
      <c r="L210" s="5">
        <v>2</v>
      </c>
      <c r="M210" s="5">
        <v>0</v>
      </c>
      <c r="N210" s="5">
        <v>50</v>
      </c>
      <c r="O210" s="5">
        <v>0</v>
      </c>
      <c r="P210" s="5">
        <v>2</v>
      </c>
      <c r="Q210" s="5">
        <v>2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35">
        <v>141.13999938964844</v>
      </c>
      <c r="AE210" s="5">
        <f t="shared" si="36"/>
        <v>56</v>
      </c>
      <c r="AF210" s="35">
        <f t="shared" si="37"/>
        <v>197.13999938964844</v>
      </c>
      <c r="AG210" s="5">
        <v>0</v>
      </c>
      <c r="AH210" s="5">
        <v>0</v>
      </c>
      <c r="AI210" s="5">
        <v>0</v>
      </c>
      <c r="AJ210" s="5">
        <v>0</v>
      </c>
      <c r="AK210" s="5">
        <v>2</v>
      </c>
      <c r="AL210" s="5">
        <v>0</v>
      </c>
      <c r="AM210" s="5">
        <v>0</v>
      </c>
      <c r="AN210" s="5">
        <v>2</v>
      </c>
      <c r="AO210" s="5">
        <v>0</v>
      </c>
      <c r="AP210" s="5">
        <v>0</v>
      </c>
      <c r="AQ210" s="5">
        <v>0</v>
      </c>
      <c r="AR210" s="5">
        <v>2</v>
      </c>
      <c r="AS210" s="5">
        <v>2</v>
      </c>
      <c r="AT210" s="5">
        <v>0</v>
      </c>
      <c r="AU210" s="5">
        <v>2</v>
      </c>
      <c r="AV210" s="5">
        <v>0</v>
      </c>
      <c r="AW210" s="5">
        <v>50</v>
      </c>
      <c r="AX210" s="5">
        <v>2</v>
      </c>
      <c r="AY210" s="5">
        <v>0</v>
      </c>
      <c r="AZ210" s="5">
        <v>0</v>
      </c>
      <c r="BA210" s="35">
        <v>224.78999328613281</v>
      </c>
      <c r="BB210" s="5">
        <f t="shared" si="38"/>
        <v>62</v>
      </c>
      <c r="BC210" s="35">
        <f t="shared" si="39"/>
        <v>286.78999328613281</v>
      </c>
      <c r="BD210" s="35">
        <f t="shared" si="40"/>
        <v>197.13999938964844</v>
      </c>
      <c r="BE210" s="35">
        <f t="shared" si="41"/>
        <v>111.18371999149039</v>
      </c>
    </row>
    <row r="211" spans="1:57" ht="30" x14ac:dyDescent="0.25">
      <c r="A211" s="5">
        <v>47</v>
      </c>
      <c r="B211" s="11" t="s">
        <v>145</v>
      </c>
      <c r="C211" s="11">
        <v>2002</v>
      </c>
      <c r="D211" s="11">
        <v>2002</v>
      </c>
      <c r="E211" s="11">
        <v>2002</v>
      </c>
      <c r="F211" s="11">
        <v>2</v>
      </c>
      <c r="G211" s="11" t="s">
        <v>55</v>
      </c>
      <c r="H211" s="11" t="s">
        <v>49</v>
      </c>
      <c r="I211" s="11" t="s">
        <v>50</v>
      </c>
      <c r="J211" s="5">
        <v>0</v>
      </c>
      <c r="K211" s="5">
        <v>2</v>
      </c>
      <c r="L211" s="5">
        <v>2</v>
      </c>
      <c r="M211" s="5">
        <v>0</v>
      </c>
      <c r="N211" s="5">
        <v>0</v>
      </c>
      <c r="O211" s="5">
        <v>0</v>
      </c>
      <c r="P211" s="5">
        <v>2</v>
      </c>
      <c r="Q211" s="5">
        <v>0</v>
      </c>
      <c r="R211" s="5">
        <v>0</v>
      </c>
      <c r="S211" s="5">
        <v>2</v>
      </c>
      <c r="T211" s="5">
        <v>2</v>
      </c>
      <c r="U211" s="5">
        <v>0</v>
      </c>
      <c r="V211" s="5">
        <v>2</v>
      </c>
      <c r="W211" s="5">
        <v>50</v>
      </c>
      <c r="X211" s="5">
        <v>0</v>
      </c>
      <c r="Y211" s="5">
        <v>2</v>
      </c>
      <c r="Z211" s="5">
        <v>0</v>
      </c>
      <c r="AA211" s="5">
        <v>0</v>
      </c>
      <c r="AB211" s="5">
        <v>0</v>
      </c>
      <c r="AC211" s="5">
        <v>0</v>
      </c>
      <c r="AD211" s="35">
        <v>195.33000183105469</v>
      </c>
      <c r="AE211" s="5">
        <f t="shared" si="36"/>
        <v>64</v>
      </c>
      <c r="AF211" s="35">
        <f t="shared" si="37"/>
        <v>259.33000183105469</v>
      </c>
      <c r="AG211" s="5">
        <v>0</v>
      </c>
      <c r="AH211" s="5">
        <v>0</v>
      </c>
      <c r="AI211" s="5">
        <v>0</v>
      </c>
      <c r="AJ211" s="5">
        <v>0</v>
      </c>
      <c r="AK211" s="5">
        <v>2</v>
      </c>
      <c r="AL211" s="5">
        <v>0</v>
      </c>
      <c r="AM211" s="5">
        <v>0</v>
      </c>
      <c r="AN211" s="5">
        <v>0</v>
      </c>
      <c r="AO211" s="5">
        <v>0</v>
      </c>
      <c r="AP211" s="5">
        <v>50</v>
      </c>
      <c r="AQ211" s="5">
        <v>0</v>
      </c>
      <c r="AR211" s="5">
        <v>0</v>
      </c>
      <c r="AS211" s="5">
        <v>0</v>
      </c>
      <c r="AT211" s="5">
        <v>50</v>
      </c>
      <c r="AU211" s="5">
        <v>0</v>
      </c>
      <c r="AV211" s="5">
        <v>0</v>
      </c>
      <c r="AW211" s="5">
        <v>0</v>
      </c>
      <c r="AX211" s="5">
        <v>0</v>
      </c>
      <c r="AY211" s="5">
        <v>0</v>
      </c>
      <c r="AZ211" s="5">
        <v>0</v>
      </c>
      <c r="BA211" s="35">
        <v>241.03999328613281</v>
      </c>
      <c r="BB211" s="5">
        <f t="shared" si="38"/>
        <v>102</v>
      </c>
      <c r="BC211" s="35">
        <f t="shared" si="39"/>
        <v>343.03999328613281</v>
      </c>
      <c r="BD211" s="35">
        <f t="shared" si="40"/>
        <v>259.33000183105469</v>
      </c>
      <c r="BE211" s="35">
        <f t="shared" si="41"/>
        <v>177.80397008035015</v>
      </c>
    </row>
    <row r="212" spans="1:57" ht="60" x14ac:dyDescent="0.25">
      <c r="A212" s="5">
        <v>48</v>
      </c>
      <c r="B212" s="11" t="s">
        <v>282</v>
      </c>
      <c r="C212" s="11">
        <v>2001</v>
      </c>
      <c r="D212" s="11">
        <v>2001</v>
      </c>
      <c r="E212" s="11">
        <v>2001</v>
      </c>
      <c r="F212" s="11">
        <v>1</v>
      </c>
      <c r="G212" s="11" t="s">
        <v>24</v>
      </c>
      <c r="H212" s="11" t="s">
        <v>123</v>
      </c>
      <c r="I212" s="11" t="s">
        <v>124</v>
      </c>
      <c r="J212" s="5">
        <v>0</v>
      </c>
      <c r="K212" s="5">
        <v>0</v>
      </c>
      <c r="L212" s="5">
        <v>0</v>
      </c>
      <c r="M212" s="5">
        <v>2</v>
      </c>
      <c r="N212" s="5">
        <v>0</v>
      </c>
      <c r="O212" s="5">
        <v>0</v>
      </c>
      <c r="P212" s="5">
        <v>0</v>
      </c>
      <c r="Q212" s="5">
        <v>2</v>
      </c>
      <c r="R212" s="5">
        <v>0</v>
      </c>
      <c r="S212" s="5">
        <v>0</v>
      </c>
      <c r="T212" s="5">
        <v>0</v>
      </c>
      <c r="U212" s="5">
        <v>2</v>
      </c>
      <c r="V212" s="5">
        <v>0</v>
      </c>
      <c r="W212" s="5">
        <v>0</v>
      </c>
      <c r="X212" s="5">
        <v>0</v>
      </c>
      <c r="Y212" s="5">
        <v>2</v>
      </c>
      <c r="Z212" s="5">
        <v>2</v>
      </c>
      <c r="AA212" s="5">
        <v>0</v>
      </c>
      <c r="AB212" s="5">
        <v>0</v>
      </c>
      <c r="AC212" s="5">
        <v>0</v>
      </c>
      <c r="AD212" s="35">
        <v>162.88999938964844</v>
      </c>
      <c r="AE212" s="5">
        <f t="shared" si="36"/>
        <v>10</v>
      </c>
      <c r="AF212" s="35">
        <f t="shared" si="37"/>
        <v>172.88999938964844</v>
      </c>
      <c r="AG212" s="5">
        <v>0</v>
      </c>
      <c r="AH212" s="5">
        <v>0</v>
      </c>
      <c r="AI212" s="5">
        <v>0</v>
      </c>
      <c r="AJ212" s="5">
        <v>0</v>
      </c>
      <c r="AK212" s="5">
        <v>2</v>
      </c>
      <c r="AL212" s="5">
        <v>0</v>
      </c>
      <c r="AM212" s="5">
        <v>0</v>
      </c>
      <c r="AN212" s="5">
        <v>0</v>
      </c>
      <c r="AO212" s="5">
        <v>0</v>
      </c>
      <c r="AP212" s="5">
        <v>0</v>
      </c>
      <c r="AQ212" s="5">
        <v>0</v>
      </c>
      <c r="AR212" s="5">
        <v>0</v>
      </c>
      <c r="AS212" s="5">
        <v>0</v>
      </c>
      <c r="AT212" s="5">
        <v>0</v>
      </c>
      <c r="AU212" s="5">
        <v>0</v>
      </c>
      <c r="AV212" s="5"/>
      <c r="AW212" s="5"/>
      <c r="AX212" s="5"/>
      <c r="AY212" s="5"/>
      <c r="AZ212" s="5"/>
      <c r="BA212" s="35"/>
      <c r="BB212" s="5">
        <f t="shared" si="38"/>
        <v>2</v>
      </c>
      <c r="BC212" s="35" t="s">
        <v>847</v>
      </c>
      <c r="BD212" s="35">
        <f t="shared" si="40"/>
        <v>172.88999938964844</v>
      </c>
      <c r="BE212" s="35">
        <f t="shared" si="41"/>
        <v>85.206215549727915</v>
      </c>
    </row>
    <row r="213" spans="1:57" ht="90" x14ac:dyDescent="0.25">
      <c r="A213" s="5">
        <v>49</v>
      </c>
      <c r="B213" s="11" t="s">
        <v>342</v>
      </c>
      <c r="C213" s="11">
        <v>2003</v>
      </c>
      <c r="D213" s="11">
        <v>2003</v>
      </c>
      <c r="E213" s="11">
        <v>2003</v>
      </c>
      <c r="F213" s="11">
        <v>1</v>
      </c>
      <c r="G213" s="11" t="s">
        <v>11</v>
      </c>
      <c r="H213" s="11" t="s">
        <v>12</v>
      </c>
      <c r="I213" s="11" t="s">
        <v>13</v>
      </c>
      <c r="J213" s="5">
        <v>0</v>
      </c>
      <c r="K213" s="5">
        <v>0</v>
      </c>
      <c r="L213" s="5">
        <v>2</v>
      </c>
      <c r="M213" s="5">
        <v>50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50</v>
      </c>
      <c r="T213" s="5">
        <v>2</v>
      </c>
      <c r="U213" s="5">
        <v>0</v>
      </c>
      <c r="V213" s="5">
        <v>2</v>
      </c>
      <c r="W213" s="5">
        <v>2</v>
      </c>
      <c r="X213" s="5">
        <v>0</v>
      </c>
      <c r="Y213" s="5">
        <v>2</v>
      </c>
      <c r="Z213" s="5">
        <v>2</v>
      </c>
      <c r="AA213" s="5">
        <v>0</v>
      </c>
      <c r="AB213" s="5">
        <v>2</v>
      </c>
      <c r="AC213" s="5">
        <v>0</v>
      </c>
      <c r="AD213" s="35">
        <v>155.55999755859375</v>
      </c>
      <c r="AE213" s="5">
        <f t="shared" si="36"/>
        <v>114</v>
      </c>
      <c r="AF213" s="35">
        <f t="shared" si="37"/>
        <v>269.55999755859375</v>
      </c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35"/>
      <c r="BB213" s="5">
        <f t="shared" si="38"/>
        <v>0</v>
      </c>
      <c r="BC213" s="35" t="s">
        <v>846</v>
      </c>
      <c r="BD213" s="35">
        <f t="shared" si="40"/>
        <v>269.55999755859375</v>
      </c>
      <c r="BE213" s="35">
        <f t="shared" si="41"/>
        <v>188.76272304741642</v>
      </c>
    </row>
    <row r="214" spans="1:57" ht="30" x14ac:dyDescent="0.25">
      <c r="A214" s="5">
        <v>49</v>
      </c>
      <c r="B214" s="11" t="s">
        <v>187</v>
      </c>
      <c r="C214" s="11">
        <v>1998</v>
      </c>
      <c r="D214" s="11">
        <v>1998</v>
      </c>
      <c r="E214" s="11">
        <v>1998</v>
      </c>
      <c r="F214" s="11" t="s">
        <v>17</v>
      </c>
      <c r="G214" s="11" t="s">
        <v>48</v>
      </c>
      <c r="H214" s="11" t="s">
        <v>156</v>
      </c>
      <c r="I214" s="11" t="s">
        <v>157</v>
      </c>
      <c r="J214" s="5">
        <v>0</v>
      </c>
      <c r="K214" s="5">
        <v>0</v>
      </c>
      <c r="L214" s="5">
        <v>0</v>
      </c>
      <c r="M214" s="5">
        <v>2</v>
      </c>
      <c r="N214" s="5">
        <v>2</v>
      </c>
      <c r="O214" s="5">
        <v>2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2</v>
      </c>
      <c r="V214" s="5">
        <v>2</v>
      </c>
      <c r="W214" s="5">
        <v>0</v>
      </c>
      <c r="X214" s="5">
        <v>0</v>
      </c>
      <c r="Y214" s="5">
        <v>0</v>
      </c>
      <c r="Z214" s="5">
        <v>2</v>
      </c>
      <c r="AA214" s="5">
        <v>2</v>
      </c>
      <c r="AB214" s="5">
        <v>0</v>
      </c>
      <c r="AC214" s="5">
        <v>0</v>
      </c>
      <c r="AD214" s="35">
        <v>171.42999267578125</v>
      </c>
      <c r="AE214" s="5">
        <f t="shared" si="36"/>
        <v>14</v>
      </c>
      <c r="AF214" s="35">
        <f t="shared" si="37"/>
        <v>185.42999267578125</v>
      </c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35"/>
      <c r="BB214" s="5">
        <f t="shared" si="38"/>
        <v>0</v>
      </c>
      <c r="BC214" s="35" t="s">
        <v>846</v>
      </c>
      <c r="BD214" s="35">
        <f t="shared" si="40"/>
        <v>185.42999267578125</v>
      </c>
      <c r="BE214" s="35">
        <f t="shared" si="41"/>
        <v>98.639524056539742</v>
      </c>
    </row>
    <row r="215" spans="1:57" ht="45" x14ac:dyDescent="0.25">
      <c r="A215" s="5">
        <v>49</v>
      </c>
      <c r="B215" s="11" t="s">
        <v>389</v>
      </c>
      <c r="C215" s="11">
        <v>2000</v>
      </c>
      <c r="D215" s="11">
        <v>2000</v>
      </c>
      <c r="E215" s="11">
        <v>2000</v>
      </c>
      <c r="F215" s="11">
        <v>1</v>
      </c>
      <c r="G215" s="11" t="s">
        <v>115</v>
      </c>
      <c r="H215" s="11" t="s">
        <v>116</v>
      </c>
      <c r="I215" s="11" t="s">
        <v>120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2</v>
      </c>
      <c r="P215" s="5">
        <v>2</v>
      </c>
      <c r="Q215" s="5">
        <v>0</v>
      </c>
      <c r="R215" s="5">
        <v>0</v>
      </c>
      <c r="S215" s="5">
        <v>0</v>
      </c>
      <c r="T215" s="5">
        <v>0</v>
      </c>
      <c r="U215" s="5">
        <v>2</v>
      </c>
      <c r="V215" s="5">
        <v>2</v>
      </c>
      <c r="W215" s="5">
        <v>0</v>
      </c>
      <c r="X215" s="5">
        <v>50</v>
      </c>
      <c r="Y215" s="5">
        <v>0</v>
      </c>
      <c r="Z215" s="5">
        <v>2</v>
      </c>
      <c r="AA215" s="5">
        <v>0</v>
      </c>
      <c r="AB215" s="5">
        <v>50</v>
      </c>
      <c r="AC215" s="5">
        <v>0</v>
      </c>
      <c r="AD215" s="35">
        <v>179.30999755859375</v>
      </c>
      <c r="AE215" s="5">
        <f t="shared" si="36"/>
        <v>110</v>
      </c>
      <c r="AF215" s="35">
        <f t="shared" si="37"/>
        <v>289.30999755859375</v>
      </c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35"/>
      <c r="BB215" s="5">
        <f t="shared" si="38"/>
        <v>0</v>
      </c>
      <c r="BC215" s="35" t="s">
        <v>846</v>
      </c>
      <c r="BD215" s="35">
        <f t="shared" si="40"/>
        <v>289.30999755859375</v>
      </c>
      <c r="BE215" s="35">
        <f t="shared" si="41"/>
        <v>209.91965965462504</v>
      </c>
    </row>
    <row r="216" spans="1:57" ht="45" x14ac:dyDescent="0.25">
      <c r="A216" s="5">
        <v>49</v>
      </c>
      <c r="B216" s="11" t="s">
        <v>344</v>
      </c>
      <c r="C216" s="11">
        <v>1998</v>
      </c>
      <c r="D216" s="11">
        <v>1998</v>
      </c>
      <c r="E216" s="11">
        <v>1998</v>
      </c>
      <c r="F216" s="11">
        <v>1</v>
      </c>
      <c r="G216" s="11" t="s">
        <v>115</v>
      </c>
      <c r="H216" s="11" t="s">
        <v>116</v>
      </c>
      <c r="I216" s="11" t="s">
        <v>345</v>
      </c>
      <c r="J216" s="5">
        <v>0</v>
      </c>
      <c r="K216" s="5">
        <v>0</v>
      </c>
      <c r="L216" s="5">
        <v>0</v>
      </c>
      <c r="M216" s="5">
        <v>2</v>
      </c>
      <c r="N216" s="5">
        <v>50</v>
      </c>
      <c r="O216" s="5">
        <v>2</v>
      </c>
      <c r="P216" s="5">
        <v>2</v>
      </c>
      <c r="Q216" s="5">
        <v>2</v>
      </c>
      <c r="R216" s="5">
        <v>0</v>
      </c>
      <c r="S216" s="5">
        <v>50</v>
      </c>
      <c r="T216" s="5">
        <v>0</v>
      </c>
      <c r="U216" s="5">
        <v>0</v>
      </c>
      <c r="V216" s="5">
        <v>50</v>
      </c>
      <c r="W216" s="5">
        <v>50</v>
      </c>
      <c r="X216" s="5">
        <v>50</v>
      </c>
      <c r="Y216" s="5">
        <v>0</v>
      </c>
      <c r="Z216" s="5">
        <v>2</v>
      </c>
      <c r="AA216" s="5">
        <v>0</v>
      </c>
      <c r="AB216" s="5">
        <v>2</v>
      </c>
      <c r="AC216" s="5">
        <v>2</v>
      </c>
      <c r="AD216" s="35">
        <v>241.6300048828125</v>
      </c>
      <c r="AE216" s="5">
        <f t="shared" si="36"/>
        <v>264</v>
      </c>
      <c r="AF216" s="35">
        <f t="shared" si="37"/>
        <v>505.6300048828125</v>
      </c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35"/>
      <c r="BB216" s="5">
        <f t="shared" si="38"/>
        <v>0</v>
      </c>
      <c r="BC216" s="35" t="s">
        <v>846</v>
      </c>
      <c r="BD216" s="35">
        <f t="shared" si="40"/>
        <v>505.6300048828125</v>
      </c>
      <c r="BE216" s="35">
        <f t="shared" si="41"/>
        <v>441.64971949408817</v>
      </c>
    </row>
    <row r="217" spans="1:57" ht="60" x14ac:dyDescent="0.25">
      <c r="A217" s="5">
        <v>49</v>
      </c>
      <c r="B217" s="11" t="s">
        <v>243</v>
      </c>
      <c r="C217" s="11">
        <v>2000</v>
      </c>
      <c r="D217" s="11">
        <v>2000</v>
      </c>
      <c r="E217" s="11">
        <v>2000</v>
      </c>
      <c r="F217" s="11">
        <v>2</v>
      </c>
      <c r="G217" s="11" t="s">
        <v>80</v>
      </c>
      <c r="H217" s="11" t="s">
        <v>244</v>
      </c>
      <c r="I217" s="11" t="s">
        <v>245</v>
      </c>
      <c r="J217" s="5">
        <v>0</v>
      </c>
      <c r="K217" s="5">
        <v>0</v>
      </c>
      <c r="L217" s="5">
        <v>2</v>
      </c>
      <c r="M217" s="5">
        <v>0</v>
      </c>
      <c r="N217" s="5">
        <v>2</v>
      </c>
      <c r="O217" s="5">
        <v>0</v>
      </c>
      <c r="P217" s="5">
        <v>2</v>
      </c>
      <c r="Q217" s="5">
        <v>0</v>
      </c>
      <c r="R217" s="5">
        <v>2</v>
      </c>
      <c r="S217" s="5">
        <v>2</v>
      </c>
      <c r="T217" s="5">
        <v>0</v>
      </c>
      <c r="U217" s="5">
        <v>0</v>
      </c>
      <c r="V217" s="5">
        <v>2</v>
      </c>
      <c r="W217" s="5">
        <v>50</v>
      </c>
      <c r="X217" s="5">
        <v>2</v>
      </c>
      <c r="Y217" s="5">
        <v>0</v>
      </c>
      <c r="Z217" s="5">
        <v>2</v>
      </c>
      <c r="AA217" s="5">
        <v>0</v>
      </c>
      <c r="AB217" s="5">
        <v>0</v>
      </c>
      <c r="AC217" s="5">
        <v>0</v>
      </c>
      <c r="AD217" s="35">
        <v>193.08000183105469</v>
      </c>
      <c r="AE217" s="5">
        <f t="shared" si="36"/>
        <v>66</v>
      </c>
      <c r="AF217" s="35">
        <f t="shared" si="37"/>
        <v>259.08000183105469</v>
      </c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35"/>
      <c r="BB217" s="5">
        <f t="shared" si="38"/>
        <v>0</v>
      </c>
      <c r="BC217" s="35" t="s">
        <v>846</v>
      </c>
      <c r="BD217" s="35">
        <f t="shared" si="40"/>
        <v>259.08000183105469</v>
      </c>
      <c r="BE217" s="35">
        <f t="shared" si="41"/>
        <v>177.53616075620826</v>
      </c>
    </row>
    <row r="218" spans="1:57" ht="45" x14ac:dyDescent="0.25">
      <c r="A218" s="5"/>
      <c r="B218" s="11" t="s">
        <v>99</v>
      </c>
      <c r="C218" s="11">
        <v>2002</v>
      </c>
      <c r="D218" s="11">
        <v>2002</v>
      </c>
      <c r="E218" s="11">
        <v>2002</v>
      </c>
      <c r="F218" s="11">
        <v>1</v>
      </c>
      <c r="G218" s="11" t="s">
        <v>100</v>
      </c>
      <c r="H218" s="11" t="s">
        <v>101</v>
      </c>
      <c r="I218" s="11" t="s">
        <v>102</v>
      </c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35"/>
      <c r="AE218" s="5">
        <f t="shared" si="36"/>
        <v>0</v>
      </c>
      <c r="AF218" s="35" t="s">
        <v>846</v>
      </c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35"/>
      <c r="BB218" s="5">
        <f t="shared" si="38"/>
        <v>0</v>
      </c>
      <c r="BC218" s="35" t="s">
        <v>846</v>
      </c>
      <c r="BD218" s="35"/>
      <c r="BE218" s="35" t="str">
        <f t="shared" si="41"/>
        <v/>
      </c>
    </row>
    <row r="220" spans="1:57" ht="18.75" x14ac:dyDescent="0.25">
      <c r="A220" s="15" t="s">
        <v>885</v>
      </c>
      <c r="B220" s="15"/>
      <c r="C220" s="15"/>
      <c r="D220" s="15"/>
      <c r="E220" s="15"/>
      <c r="F220" s="15"/>
      <c r="G220" s="15"/>
      <c r="H220" s="15"/>
      <c r="I220" s="15"/>
      <c r="J220" s="15"/>
    </row>
    <row r="221" spans="1:57" x14ac:dyDescent="0.25">
      <c r="A221" s="22" t="s">
        <v>837</v>
      </c>
      <c r="B221" s="22" t="s">
        <v>1</v>
      </c>
      <c r="C221" s="22" t="s">
        <v>2</v>
      </c>
      <c r="D221" s="22" t="s">
        <v>475</v>
      </c>
      <c r="E221" s="22" t="s">
        <v>476</v>
      </c>
      <c r="F221" s="22" t="s">
        <v>3</v>
      </c>
      <c r="G221" s="22" t="s">
        <v>4</v>
      </c>
      <c r="H221" s="22" t="s">
        <v>5</v>
      </c>
      <c r="I221" s="22" t="s">
        <v>6</v>
      </c>
      <c r="J221" s="24" t="s">
        <v>839</v>
      </c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6"/>
      <c r="AG221" s="24" t="s">
        <v>843</v>
      </c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6"/>
      <c r="BD221" s="22" t="s">
        <v>844</v>
      </c>
      <c r="BE221" s="22" t="s">
        <v>845</v>
      </c>
    </row>
    <row r="222" spans="1:57" x14ac:dyDescent="0.25">
      <c r="A222" s="23"/>
      <c r="B222" s="23"/>
      <c r="C222" s="23"/>
      <c r="D222" s="23"/>
      <c r="E222" s="23"/>
      <c r="F222" s="23"/>
      <c r="G222" s="23"/>
      <c r="H222" s="23"/>
      <c r="I222" s="23"/>
      <c r="J222" s="27">
        <v>1</v>
      </c>
      <c r="K222" s="27">
        <v>2</v>
      </c>
      <c r="L222" s="27">
        <v>3</v>
      </c>
      <c r="M222" s="27">
        <v>4</v>
      </c>
      <c r="N222" s="27">
        <v>5</v>
      </c>
      <c r="O222" s="27">
        <v>6</v>
      </c>
      <c r="P222" s="27">
        <v>7</v>
      </c>
      <c r="Q222" s="27">
        <v>8</v>
      </c>
      <c r="R222" s="27">
        <v>9</v>
      </c>
      <c r="S222" s="27">
        <v>10</v>
      </c>
      <c r="T222" s="27">
        <v>11</v>
      </c>
      <c r="U222" s="27">
        <v>12</v>
      </c>
      <c r="V222" s="27">
        <v>13</v>
      </c>
      <c r="W222" s="27">
        <v>14</v>
      </c>
      <c r="X222" s="27">
        <v>15</v>
      </c>
      <c r="Y222" s="27">
        <v>16</v>
      </c>
      <c r="Z222" s="27">
        <v>17</v>
      </c>
      <c r="AA222" s="27">
        <v>18</v>
      </c>
      <c r="AB222" s="27">
        <v>19</v>
      </c>
      <c r="AC222" s="27">
        <v>20</v>
      </c>
      <c r="AD222" s="27" t="s">
        <v>840</v>
      </c>
      <c r="AE222" s="27" t="s">
        <v>841</v>
      </c>
      <c r="AF222" s="27" t="s">
        <v>842</v>
      </c>
      <c r="AG222" s="27">
        <v>1</v>
      </c>
      <c r="AH222" s="27">
        <v>2</v>
      </c>
      <c r="AI222" s="27">
        <v>3</v>
      </c>
      <c r="AJ222" s="27">
        <v>4</v>
      </c>
      <c r="AK222" s="27">
        <v>5</v>
      </c>
      <c r="AL222" s="27">
        <v>6</v>
      </c>
      <c r="AM222" s="27">
        <v>7</v>
      </c>
      <c r="AN222" s="27">
        <v>8</v>
      </c>
      <c r="AO222" s="27">
        <v>9</v>
      </c>
      <c r="AP222" s="27">
        <v>10</v>
      </c>
      <c r="AQ222" s="27">
        <v>11</v>
      </c>
      <c r="AR222" s="27">
        <v>12</v>
      </c>
      <c r="AS222" s="27">
        <v>13</v>
      </c>
      <c r="AT222" s="27">
        <v>14</v>
      </c>
      <c r="AU222" s="27">
        <v>15</v>
      </c>
      <c r="AV222" s="27">
        <v>16</v>
      </c>
      <c r="AW222" s="27">
        <v>17</v>
      </c>
      <c r="AX222" s="27">
        <v>18</v>
      </c>
      <c r="AY222" s="27">
        <v>19</v>
      </c>
      <c r="AZ222" s="27">
        <v>20</v>
      </c>
      <c r="BA222" s="27" t="s">
        <v>840</v>
      </c>
      <c r="BB222" s="27" t="s">
        <v>841</v>
      </c>
      <c r="BC222" s="27" t="s">
        <v>842</v>
      </c>
      <c r="BD222" s="23"/>
      <c r="BE222" s="23"/>
    </row>
    <row r="223" spans="1:57" ht="60" x14ac:dyDescent="0.25">
      <c r="A223" s="32" t="s">
        <v>543</v>
      </c>
      <c r="B223" s="33" t="s">
        <v>332</v>
      </c>
      <c r="C223" s="33">
        <v>1991</v>
      </c>
      <c r="D223" s="33">
        <v>1991</v>
      </c>
      <c r="E223" s="33">
        <v>1991</v>
      </c>
      <c r="F223" s="33" t="s">
        <v>179</v>
      </c>
      <c r="G223" s="33" t="s">
        <v>66</v>
      </c>
      <c r="H223" s="33" t="s">
        <v>821</v>
      </c>
      <c r="I223" s="33" t="s">
        <v>68</v>
      </c>
      <c r="J223" s="32">
        <v>0</v>
      </c>
      <c r="K223" s="32">
        <v>0</v>
      </c>
      <c r="L223" s="32">
        <v>0</v>
      </c>
      <c r="M223" s="32">
        <v>0</v>
      </c>
      <c r="N223" s="32">
        <v>0</v>
      </c>
      <c r="O223" s="32">
        <v>0</v>
      </c>
      <c r="P223" s="32">
        <v>0</v>
      </c>
      <c r="Q223" s="32">
        <v>2</v>
      </c>
      <c r="R223" s="32">
        <v>0</v>
      </c>
      <c r="S223" s="32">
        <v>0</v>
      </c>
      <c r="T223" s="32">
        <v>0</v>
      </c>
      <c r="U223" s="32">
        <v>0</v>
      </c>
      <c r="V223" s="32">
        <v>0</v>
      </c>
      <c r="W223" s="32">
        <v>0</v>
      </c>
      <c r="X223" s="32">
        <v>0</v>
      </c>
      <c r="Y223" s="32">
        <v>0</v>
      </c>
      <c r="Z223" s="32">
        <v>2</v>
      </c>
      <c r="AA223" s="32">
        <v>0</v>
      </c>
      <c r="AB223" s="32">
        <v>0</v>
      </c>
      <c r="AC223" s="32">
        <v>0</v>
      </c>
      <c r="AD223" s="34">
        <v>103.63999938964844</v>
      </c>
      <c r="AE223" s="32">
        <f t="shared" ref="AE223:AE241" si="42">SUM(J223:AC223)</f>
        <v>4</v>
      </c>
      <c r="AF223" s="34">
        <f t="shared" ref="AF223:AF241" si="43">AD223+AE223</f>
        <v>107.63999938964844</v>
      </c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32"/>
      <c r="AZ223" s="32"/>
      <c r="BA223" s="34"/>
      <c r="BB223" s="32">
        <f t="shared" ref="BB223:BB241" si="44">SUM(AG223:AZ223)</f>
        <v>0</v>
      </c>
      <c r="BC223" s="34"/>
      <c r="BD223" s="34">
        <f t="shared" ref="BD223:BD241" si="45">MIN(BC223,AF223)</f>
        <v>107.63999938964844</v>
      </c>
      <c r="BE223" s="34">
        <f t="shared" ref="BE223:BE241" si="46">IF( AND(ISNUMBER(BD$223),ISNUMBER(BD223)),(BD223-BD$223)/BD$223*100,"")</f>
        <v>0</v>
      </c>
    </row>
    <row r="224" spans="1:57" ht="60" x14ac:dyDescent="0.25">
      <c r="A224" s="5">
        <v>1</v>
      </c>
      <c r="B224" s="11" t="s">
        <v>307</v>
      </c>
      <c r="C224" s="11">
        <v>1998</v>
      </c>
      <c r="D224" s="11">
        <v>1998</v>
      </c>
      <c r="E224" s="11">
        <v>1998</v>
      </c>
      <c r="F224" s="11" t="s">
        <v>179</v>
      </c>
      <c r="G224" s="11" t="s">
        <v>308</v>
      </c>
      <c r="H224" s="11" t="s">
        <v>309</v>
      </c>
      <c r="I224" s="11" t="s">
        <v>310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2</v>
      </c>
      <c r="R224" s="5">
        <v>0</v>
      </c>
      <c r="S224" s="5">
        <v>0</v>
      </c>
      <c r="T224" s="5">
        <v>0</v>
      </c>
      <c r="U224" s="5">
        <v>0</v>
      </c>
      <c r="V224" s="5">
        <v>2</v>
      </c>
      <c r="W224" s="5">
        <v>0</v>
      </c>
      <c r="X224" s="5">
        <v>2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35">
        <v>110.69000244140625</v>
      </c>
      <c r="AE224" s="5">
        <f t="shared" si="42"/>
        <v>6</v>
      </c>
      <c r="AF224" s="35">
        <f t="shared" si="43"/>
        <v>116.69000244140625</v>
      </c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35"/>
      <c r="BB224" s="5">
        <f t="shared" si="44"/>
        <v>0</v>
      </c>
      <c r="BC224" s="35"/>
      <c r="BD224" s="35">
        <f t="shared" si="45"/>
        <v>116.69000244140625</v>
      </c>
      <c r="BE224" s="35">
        <f t="shared" si="46"/>
        <v>8.4076580296117474</v>
      </c>
    </row>
    <row r="225" spans="1:57" ht="60" x14ac:dyDescent="0.25">
      <c r="A225" s="5">
        <v>2</v>
      </c>
      <c r="B225" s="11" t="s">
        <v>462</v>
      </c>
      <c r="C225" s="11">
        <v>2000</v>
      </c>
      <c r="D225" s="11">
        <v>2000</v>
      </c>
      <c r="E225" s="11">
        <v>2000</v>
      </c>
      <c r="F225" s="11" t="s">
        <v>179</v>
      </c>
      <c r="G225" s="11" t="s">
        <v>308</v>
      </c>
      <c r="H225" s="11" t="s">
        <v>309</v>
      </c>
      <c r="I225" s="11" t="s">
        <v>310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2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2</v>
      </c>
      <c r="AB225" s="5">
        <v>0</v>
      </c>
      <c r="AC225" s="5">
        <v>0</v>
      </c>
      <c r="AD225" s="35">
        <v>113.51999664306641</v>
      </c>
      <c r="AE225" s="5">
        <f t="shared" si="42"/>
        <v>4</v>
      </c>
      <c r="AF225" s="35">
        <f t="shared" si="43"/>
        <v>117.51999664306641</v>
      </c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35"/>
      <c r="BB225" s="5">
        <f t="shared" si="44"/>
        <v>0</v>
      </c>
      <c r="BC225" s="35"/>
      <c r="BD225" s="35">
        <f t="shared" si="45"/>
        <v>117.51999664306641</v>
      </c>
      <c r="BE225" s="35">
        <f t="shared" si="46"/>
        <v>9.1787414617619483</v>
      </c>
    </row>
    <row r="226" spans="1:57" ht="90" x14ac:dyDescent="0.25">
      <c r="A226" s="5">
        <v>3</v>
      </c>
      <c r="B226" s="11" t="s">
        <v>430</v>
      </c>
      <c r="C226" s="11">
        <v>2001</v>
      </c>
      <c r="D226" s="11">
        <v>2001</v>
      </c>
      <c r="E226" s="11">
        <v>2001</v>
      </c>
      <c r="F226" s="11" t="s">
        <v>17</v>
      </c>
      <c r="G226" s="11" t="s">
        <v>431</v>
      </c>
      <c r="H226" s="11" t="s">
        <v>432</v>
      </c>
      <c r="I226" s="11" t="s">
        <v>433</v>
      </c>
      <c r="J226" s="5">
        <v>0</v>
      </c>
      <c r="K226" s="5">
        <v>0</v>
      </c>
      <c r="L226" s="5">
        <v>2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2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2</v>
      </c>
      <c r="AA226" s="5">
        <v>0</v>
      </c>
      <c r="AB226" s="5">
        <v>0</v>
      </c>
      <c r="AC226" s="5">
        <v>0</v>
      </c>
      <c r="AD226" s="35">
        <v>116.63999938964844</v>
      </c>
      <c r="AE226" s="5">
        <f t="shared" si="42"/>
        <v>6</v>
      </c>
      <c r="AF226" s="35">
        <f t="shared" si="43"/>
        <v>122.63999938964844</v>
      </c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35"/>
      <c r="BB226" s="5">
        <f t="shared" si="44"/>
        <v>0</v>
      </c>
      <c r="BC226" s="35"/>
      <c r="BD226" s="35">
        <f t="shared" si="45"/>
        <v>122.63999938964844</v>
      </c>
      <c r="BE226" s="35">
        <f t="shared" si="46"/>
        <v>13.935340101314164</v>
      </c>
    </row>
    <row r="227" spans="1:57" ht="75" x14ac:dyDescent="0.25">
      <c r="A227" s="5">
        <v>4</v>
      </c>
      <c r="B227" s="11" t="s">
        <v>228</v>
      </c>
      <c r="C227" s="11">
        <v>1998</v>
      </c>
      <c r="D227" s="11">
        <v>1998</v>
      </c>
      <c r="E227" s="11">
        <v>1998</v>
      </c>
      <c r="F227" s="11" t="s">
        <v>17</v>
      </c>
      <c r="G227" s="11" t="s">
        <v>66</v>
      </c>
      <c r="H227" s="11" t="s">
        <v>229</v>
      </c>
      <c r="I227" s="11" t="s">
        <v>68</v>
      </c>
      <c r="J227" s="5">
        <v>0</v>
      </c>
      <c r="K227" s="5">
        <v>0</v>
      </c>
      <c r="L227" s="5">
        <v>2</v>
      </c>
      <c r="M227" s="5">
        <v>2</v>
      </c>
      <c r="N227" s="5">
        <v>0</v>
      </c>
      <c r="O227" s="5">
        <v>0</v>
      </c>
      <c r="P227" s="5">
        <v>0</v>
      </c>
      <c r="Q227" s="5">
        <v>2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2</v>
      </c>
      <c r="AA227" s="5">
        <v>0</v>
      </c>
      <c r="AB227" s="5">
        <v>0</v>
      </c>
      <c r="AC227" s="5">
        <v>0</v>
      </c>
      <c r="AD227" s="35">
        <v>124.16000366210937</v>
      </c>
      <c r="AE227" s="5">
        <f t="shared" si="42"/>
        <v>8</v>
      </c>
      <c r="AF227" s="35">
        <f t="shared" si="43"/>
        <v>132.16000366210937</v>
      </c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35"/>
      <c r="BB227" s="5">
        <f t="shared" si="44"/>
        <v>0</v>
      </c>
      <c r="BC227" s="35"/>
      <c r="BD227" s="35">
        <f t="shared" si="45"/>
        <v>132.16000366210937</v>
      </c>
      <c r="BE227" s="35">
        <f t="shared" si="46"/>
        <v>22.779639921494635</v>
      </c>
    </row>
    <row r="228" spans="1:57" ht="45" x14ac:dyDescent="0.25">
      <c r="A228" s="5">
        <v>5</v>
      </c>
      <c r="B228" s="11" t="s">
        <v>340</v>
      </c>
      <c r="C228" s="11">
        <v>2003</v>
      </c>
      <c r="D228" s="11">
        <v>2003</v>
      </c>
      <c r="E228" s="11">
        <v>2003</v>
      </c>
      <c r="F228" s="11" t="s">
        <v>17</v>
      </c>
      <c r="G228" s="11" t="s">
        <v>71</v>
      </c>
      <c r="H228" s="11" t="s">
        <v>72</v>
      </c>
      <c r="I228" s="11" t="s">
        <v>73</v>
      </c>
      <c r="J228" s="5">
        <v>0</v>
      </c>
      <c r="K228" s="5">
        <v>0</v>
      </c>
      <c r="L228" s="5">
        <v>0</v>
      </c>
      <c r="M228" s="5">
        <v>2</v>
      </c>
      <c r="N228" s="5">
        <v>2</v>
      </c>
      <c r="O228" s="5">
        <v>0</v>
      </c>
      <c r="P228" s="5">
        <v>2</v>
      </c>
      <c r="Q228" s="5">
        <v>2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2</v>
      </c>
      <c r="AA228" s="5">
        <v>0</v>
      </c>
      <c r="AB228" s="5">
        <v>0</v>
      </c>
      <c r="AC228" s="5">
        <v>0</v>
      </c>
      <c r="AD228" s="35">
        <v>133.6300048828125</v>
      </c>
      <c r="AE228" s="5">
        <f t="shared" si="42"/>
        <v>10</v>
      </c>
      <c r="AF228" s="35">
        <f t="shared" si="43"/>
        <v>143.6300048828125</v>
      </c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35"/>
      <c r="BB228" s="5">
        <f t="shared" si="44"/>
        <v>0</v>
      </c>
      <c r="BC228" s="35"/>
      <c r="BD228" s="35">
        <f t="shared" si="45"/>
        <v>143.6300048828125</v>
      </c>
      <c r="BE228" s="35">
        <f t="shared" si="46"/>
        <v>33.435531119693742</v>
      </c>
    </row>
    <row r="229" spans="1:57" ht="60" x14ac:dyDescent="0.25">
      <c r="A229" s="5">
        <v>6</v>
      </c>
      <c r="B229" s="11" t="s">
        <v>265</v>
      </c>
      <c r="C229" s="11">
        <v>1999</v>
      </c>
      <c r="D229" s="11">
        <v>1999</v>
      </c>
      <c r="E229" s="11">
        <v>1999</v>
      </c>
      <c r="F229" s="11" t="s">
        <v>17</v>
      </c>
      <c r="G229" s="11" t="s">
        <v>100</v>
      </c>
      <c r="H229" s="11" t="s">
        <v>266</v>
      </c>
      <c r="I229" s="11" t="s">
        <v>267</v>
      </c>
      <c r="J229" s="5">
        <v>2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2</v>
      </c>
      <c r="S229" s="5">
        <v>2</v>
      </c>
      <c r="T229" s="5">
        <v>0</v>
      </c>
      <c r="U229" s="5">
        <v>0</v>
      </c>
      <c r="V229" s="5">
        <v>2</v>
      </c>
      <c r="W229" s="5">
        <v>0</v>
      </c>
      <c r="X229" s="5">
        <v>0</v>
      </c>
      <c r="Y229" s="5">
        <v>2</v>
      </c>
      <c r="Z229" s="5">
        <v>2</v>
      </c>
      <c r="AA229" s="5">
        <v>0</v>
      </c>
      <c r="AB229" s="5">
        <v>2</v>
      </c>
      <c r="AC229" s="5">
        <v>0</v>
      </c>
      <c r="AD229" s="35">
        <v>130.58000183105469</v>
      </c>
      <c r="AE229" s="5">
        <f t="shared" si="42"/>
        <v>14</v>
      </c>
      <c r="AF229" s="35">
        <f t="shared" si="43"/>
        <v>144.58000183105469</v>
      </c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35"/>
      <c r="BB229" s="5">
        <f t="shared" si="44"/>
        <v>0</v>
      </c>
      <c r="BC229" s="35"/>
      <c r="BD229" s="35">
        <f t="shared" si="45"/>
        <v>144.58000183105469</v>
      </c>
      <c r="BE229" s="35">
        <f t="shared" si="46"/>
        <v>34.318099824291444</v>
      </c>
    </row>
    <row r="230" spans="1:57" ht="45" x14ac:dyDescent="0.25">
      <c r="A230" s="5" t="s">
        <v>543</v>
      </c>
      <c r="B230" s="11" t="s">
        <v>238</v>
      </c>
      <c r="C230" s="11">
        <v>1999</v>
      </c>
      <c r="D230" s="11">
        <v>1999</v>
      </c>
      <c r="E230" s="11">
        <v>1999</v>
      </c>
      <c r="F230" s="11" t="s">
        <v>17</v>
      </c>
      <c r="G230" s="11" t="s">
        <v>172</v>
      </c>
      <c r="H230" s="11" t="s">
        <v>173</v>
      </c>
      <c r="I230" s="11" t="s">
        <v>174</v>
      </c>
      <c r="J230" s="5">
        <v>0</v>
      </c>
      <c r="K230" s="5">
        <v>2</v>
      </c>
      <c r="L230" s="5">
        <v>0</v>
      </c>
      <c r="M230" s="5">
        <v>0</v>
      </c>
      <c r="N230" s="5">
        <v>2</v>
      </c>
      <c r="O230" s="5">
        <v>0</v>
      </c>
      <c r="P230" s="5">
        <v>0</v>
      </c>
      <c r="Q230" s="5">
        <v>2</v>
      </c>
      <c r="R230" s="5">
        <v>0</v>
      </c>
      <c r="S230" s="5">
        <v>2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2</v>
      </c>
      <c r="AC230" s="5">
        <v>0</v>
      </c>
      <c r="AD230" s="35">
        <v>153.64999389648437</v>
      </c>
      <c r="AE230" s="5">
        <f t="shared" si="42"/>
        <v>10</v>
      </c>
      <c r="AF230" s="35">
        <f t="shared" si="43"/>
        <v>163.64999389648437</v>
      </c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35"/>
      <c r="BB230" s="5">
        <f t="shared" si="44"/>
        <v>0</v>
      </c>
      <c r="BC230" s="35"/>
      <c r="BD230" s="35">
        <f t="shared" si="45"/>
        <v>163.64999389648437</v>
      </c>
      <c r="BE230" s="35">
        <f t="shared" si="46"/>
        <v>52.03455483503312</v>
      </c>
    </row>
    <row r="231" spans="1:57" ht="30" x14ac:dyDescent="0.25">
      <c r="A231" s="5">
        <v>7</v>
      </c>
      <c r="B231" s="11" t="s">
        <v>62</v>
      </c>
      <c r="C231" s="11">
        <v>1999</v>
      </c>
      <c r="D231" s="11">
        <v>1999</v>
      </c>
      <c r="E231" s="11">
        <v>1999</v>
      </c>
      <c r="F231" s="11">
        <v>1</v>
      </c>
      <c r="G231" s="11" t="s">
        <v>35</v>
      </c>
      <c r="H231" s="11" t="s">
        <v>36</v>
      </c>
      <c r="I231" s="11" t="s">
        <v>63</v>
      </c>
      <c r="J231" s="5">
        <v>0</v>
      </c>
      <c r="K231" s="5">
        <v>0</v>
      </c>
      <c r="L231" s="5">
        <v>2</v>
      </c>
      <c r="M231" s="5">
        <v>2</v>
      </c>
      <c r="N231" s="5">
        <v>0</v>
      </c>
      <c r="O231" s="5">
        <v>0</v>
      </c>
      <c r="P231" s="5">
        <v>2</v>
      </c>
      <c r="Q231" s="5">
        <v>2</v>
      </c>
      <c r="R231" s="5">
        <v>0</v>
      </c>
      <c r="S231" s="5">
        <v>0</v>
      </c>
      <c r="T231" s="5">
        <v>0</v>
      </c>
      <c r="U231" s="5">
        <v>2</v>
      </c>
      <c r="V231" s="5">
        <v>2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35">
        <v>175.94000244140625</v>
      </c>
      <c r="AE231" s="5">
        <f t="shared" si="42"/>
        <v>12</v>
      </c>
      <c r="AF231" s="35">
        <f t="shared" si="43"/>
        <v>187.94000244140625</v>
      </c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35"/>
      <c r="BB231" s="5">
        <f t="shared" si="44"/>
        <v>0</v>
      </c>
      <c r="BC231" s="35"/>
      <c r="BD231" s="35">
        <f t="shared" si="45"/>
        <v>187.94000244140625</v>
      </c>
      <c r="BE231" s="35">
        <f t="shared" si="46"/>
        <v>74.600523510854018</v>
      </c>
    </row>
    <row r="232" spans="1:57" ht="60" x14ac:dyDescent="0.25">
      <c r="A232" s="5">
        <v>8</v>
      </c>
      <c r="B232" s="11" t="s">
        <v>360</v>
      </c>
      <c r="C232" s="11">
        <v>1998</v>
      </c>
      <c r="D232" s="11">
        <v>1998</v>
      </c>
      <c r="E232" s="11">
        <v>1998</v>
      </c>
      <c r="F232" s="11" t="s">
        <v>17</v>
      </c>
      <c r="G232" s="11" t="s">
        <v>92</v>
      </c>
      <c r="H232" s="11" t="s">
        <v>361</v>
      </c>
      <c r="I232" s="11" t="s">
        <v>362</v>
      </c>
      <c r="J232" s="5">
        <v>0</v>
      </c>
      <c r="K232" s="5">
        <v>0</v>
      </c>
      <c r="L232" s="5">
        <v>0</v>
      </c>
      <c r="M232" s="5">
        <v>2</v>
      </c>
      <c r="N232" s="5">
        <v>0</v>
      </c>
      <c r="O232" s="5">
        <v>0</v>
      </c>
      <c r="P232" s="5">
        <v>0</v>
      </c>
      <c r="Q232" s="5">
        <v>2</v>
      </c>
      <c r="R232" s="5">
        <v>0</v>
      </c>
      <c r="S232" s="5">
        <v>0</v>
      </c>
      <c r="T232" s="5">
        <v>0</v>
      </c>
      <c r="U232" s="5">
        <v>0</v>
      </c>
      <c r="V232" s="5">
        <v>2</v>
      </c>
      <c r="W232" s="5">
        <v>0</v>
      </c>
      <c r="X232" s="5">
        <v>0</v>
      </c>
      <c r="Y232" s="5">
        <v>0</v>
      </c>
      <c r="Z232" s="5">
        <v>50</v>
      </c>
      <c r="AA232" s="5">
        <v>0</v>
      </c>
      <c r="AB232" s="5">
        <v>0</v>
      </c>
      <c r="AC232" s="5">
        <v>0</v>
      </c>
      <c r="AD232" s="35">
        <v>132</v>
      </c>
      <c r="AE232" s="5">
        <f t="shared" si="42"/>
        <v>56</v>
      </c>
      <c r="AF232" s="35">
        <f t="shared" si="43"/>
        <v>188</v>
      </c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35"/>
      <c r="BB232" s="5">
        <f t="shared" si="44"/>
        <v>0</v>
      </c>
      <c r="BC232" s="35"/>
      <c r="BD232" s="35">
        <f t="shared" si="45"/>
        <v>188</v>
      </c>
      <c r="BE232" s="35">
        <f t="shared" si="46"/>
        <v>74.65626260313752</v>
      </c>
    </row>
    <row r="233" spans="1:57" ht="30" x14ac:dyDescent="0.25">
      <c r="A233" s="5">
        <v>9</v>
      </c>
      <c r="B233" s="11" t="s">
        <v>193</v>
      </c>
      <c r="C233" s="11">
        <v>2001</v>
      </c>
      <c r="D233" s="11">
        <v>2001</v>
      </c>
      <c r="E233" s="11">
        <v>2001</v>
      </c>
      <c r="F233" s="11">
        <v>1</v>
      </c>
      <c r="G233" s="11" t="s">
        <v>55</v>
      </c>
      <c r="H233" s="11" t="s">
        <v>156</v>
      </c>
      <c r="I233" s="11" t="s">
        <v>157</v>
      </c>
      <c r="J233" s="5">
        <v>0</v>
      </c>
      <c r="K233" s="5">
        <v>0</v>
      </c>
      <c r="L233" s="5">
        <v>0</v>
      </c>
      <c r="M233" s="5">
        <v>0</v>
      </c>
      <c r="N233" s="5">
        <v>2</v>
      </c>
      <c r="O233" s="5">
        <v>0</v>
      </c>
      <c r="P233" s="5">
        <v>2</v>
      </c>
      <c r="Q233" s="5">
        <v>2</v>
      </c>
      <c r="R233" s="5">
        <v>0</v>
      </c>
      <c r="S233" s="5">
        <v>0</v>
      </c>
      <c r="T233" s="5">
        <v>0</v>
      </c>
      <c r="U233" s="5">
        <v>2</v>
      </c>
      <c r="V233" s="5">
        <v>0</v>
      </c>
      <c r="W233" s="5">
        <v>0</v>
      </c>
      <c r="X233" s="5">
        <v>0</v>
      </c>
      <c r="Y233" s="5">
        <v>2</v>
      </c>
      <c r="Z233" s="5">
        <v>0</v>
      </c>
      <c r="AA233" s="5">
        <v>0</v>
      </c>
      <c r="AB233" s="5">
        <v>0</v>
      </c>
      <c r="AC233" s="5">
        <v>2</v>
      </c>
      <c r="AD233" s="35">
        <v>178.41000366210937</v>
      </c>
      <c r="AE233" s="5">
        <f t="shared" si="42"/>
        <v>12</v>
      </c>
      <c r="AF233" s="35">
        <f t="shared" si="43"/>
        <v>190.41000366210937</v>
      </c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35"/>
      <c r="BB233" s="5">
        <f t="shared" si="44"/>
        <v>0</v>
      </c>
      <c r="BC233" s="35"/>
      <c r="BD233" s="35">
        <f t="shared" si="45"/>
        <v>190.41000366210937</v>
      </c>
      <c r="BE233" s="35">
        <f t="shared" si="46"/>
        <v>76.895210648264637</v>
      </c>
    </row>
    <row r="234" spans="1:57" ht="45" x14ac:dyDescent="0.25">
      <c r="A234" s="5">
        <v>10</v>
      </c>
      <c r="B234" s="11" t="s">
        <v>136</v>
      </c>
      <c r="C234" s="11">
        <v>1999</v>
      </c>
      <c r="D234" s="11">
        <v>1999</v>
      </c>
      <c r="E234" s="11">
        <v>1999</v>
      </c>
      <c r="F234" s="11">
        <v>1</v>
      </c>
      <c r="G234" s="11" t="s">
        <v>35</v>
      </c>
      <c r="H234" s="11" t="s">
        <v>36</v>
      </c>
      <c r="I234" s="11" t="s">
        <v>137</v>
      </c>
      <c r="J234" s="5">
        <v>0</v>
      </c>
      <c r="K234" s="5">
        <v>0</v>
      </c>
      <c r="L234" s="5">
        <v>0</v>
      </c>
      <c r="M234" s="5">
        <v>0</v>
      </c>
      <c r="N234" s="5">
        <v>2</v>
      </c>
      <c r="O234" s="5">
        <v>0</v>
      </c>
      <c r="P234" s="5">
        <v>2</v>
      </c>
      <c r="Q234" s="5">
        <v>0</v>
      </c>
      <c r="R234" s="5">
        <v>0</v>
      </c>
      <c r="S234" s="5">
        <v>2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2</v>
      </c>
      <c r="AA234" s="5">
        <v>0</v>
      </c>
      <c r="AB234" s="5">
        <v>0</v>
      </c>
      <c r="AC234" s="5">
        <v>0</v>
      </c>
      <c r="AD234" s="35">
        <v>228.33000183105469</v>
      </c>
      <c r="AE234" s="5">
        <f t="shared" si="42"/>
        <v>8</v>
      </c>
      <c r="AF234" s="35">
        <f t="shared" si="43"/>
        <v>236.33000183105469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  <c r="AO234" s="5">
        <v>0</v>
      </c>
      <c r="AP234" s="5">
        <v>0</v>
      </c>
      <c r="AQ234" s="5">
        <v>0</v>
      </c>
      <c r="AR234" s="5">
        <v>0</v>
      </c>
      <c r="AS234" s="5">
        <v>2</v>
      </c>
      <c r="AT234" s="5">
        <v>0</v>
      </c>
      <c r="AU234" s="5">
        <v>0</v>
      </c>
      <c r="AV234" s="5">
        <v>0</v>
      </c>
      <c r="AW234" s="5">
        <v>0</v>
      </c>
      <c r="AX234" s="5">
        <v>0</v>
      </c>
      <c r="AY234" s="5">
        <v>0</v>
      </c>
      <c r="AZ234" s="5">
        <v>0</v>
      </c>
      <c r="BA234" s="35">
        <v>140.97999572753906</v>
      </c>
      <c r="BB234" s="5">
        <f t="shared" si="44"/>
        <v>2</v>
      </c>
      <c r="BC234" s="35">
        <f t="shared" ref="BC223:BC241" si="47">BA234+BB234</f>
        <v>142.97999572753906</v>
      </c>
      <c r="BD234" s="35">
        <f t="shared" si="45"/>
        <v>142.97999572753906</v>
      </c>
      <c r="BE234" s="35">
        <f t="shared" si="46"/>
        <v>32.831657876513525</v>
      </c>
    </row>
    <row r="235" spans="1:57" ht="75" x14ac:dyDescent="0.25">
      <c r="A235" s="5">
        <v>11</v>
      </c>
      <c r="B235" s="11" t="s">
        <v>368</v>
      </c>
      <c r="C235" s="11">
        <v>2001</v>
      </c>
      <c r="D235" s="11">
        <v>2001</v>
      </c>
      <c r="E235" s="11">
        <v>2001</v>
      </c>
      <c r="F235" s="11" t="s">
        <v>17</v>
      </c>
      <c r="G235" s="11" t="s">
        <v>100</v>
      </c>
      <c r="H235" s="11" t="s">
        <v>369</v>
      </c>
      <c r="I235" s="11" t="s">
        <v>370</v>
      </c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35"/>
      <c r="AE235" s="5">
        <f t="shared" si="42"/>
        <v>0</v>
      </c>
      <c r="AF235" s="35" t="s">
        <v>846</v>
      </c>
      <c r="AG235" s="5">
        <v>0</v>
      </c>
      <c r="AH235" s="5">
        <v>0</v>
      </c>
      <c r="AI235" s="5">
        <v>2</v>
      </c>
      <c r="AJ235" s="5">
        <v>0</v>
      </c>
      <c r="AK235" s="5">
        <v>0</v>
      </c>
      <c r="AL235" s="5">
        <v>0</v>
      </c>
      <c r="AM235" s="5">
        <v>2</v>
      </c>
      <c r="AN235" s="5">
        <v>0</v>
      </c>
      <c r="AO235" s="5">
        <v>0</v>
      </c>
      <c r="AP235" s="5">
        <v>0</v>
      </c>
      <c r="AQ235" s="5">
        <v>0</v>
      </c>
      <c r="AR235" s="5">
        <v>0</v>
      </c>
      <c r="AS235" s="5">
        <v>0</v>
      </c>
      <c r="AT235" s="5">
        <v>0</v>
      </c>
      <c r="AU235" s="5">
        <v>0</v>
      </c>
      <c r="AV235" s="5">
        <v>2</v>
      </c>
      <c r="AW235" s="5">
        <v>2</v>
      </c>
      <c r="AX235" s="5">
        <v>2</v>
      </c>
      <c r="AY235" s="5">
        <v>2</v>
      </c>
      <c r="AZ235" s="5">
        <v>2</v>
      </c>
      <c r="BA235" s="35">
        <v>147.97999572753906</v>
      </c>
      <c r="BB235" s="5">
        <f t="shared" si="44"/>
        <v>14</v>
      </c>
      <c r="BC235" s="35">
        <f t="shared" si="47"/>
        <v>161.97999572753906</v>
      </c>
      <c r="BD235" s="35">
        <f t="shared" si="45"/>
        <v>161.97999572753906</v>
      </c>
      <c r="BE235" s="35">
        <f t="shared" si="46"/>
        <v>50.483088671511467</v>
      </c>
    </row>
    <row r="236" spans="1:57" ht="45" x14ac:dyDescent="0.25">
      <c r="A236" s="5">
        <v>12</v>
      </c>
      <c r="B236" s="11" t="s">
        <v>249</v>
      </c>
      <c r="C236" s="11">
        <v>1998</v>
      </c>
      <c r="D236" s="11">
        <v>1998</v>
      </c>
      <c r="E236" s="11">
        <v>1998</v>
      </c>
      <c r="F236" s="11">
        <v>1</v>
      </c>
      <c r="G236" s="11" t="s">
        <v>115</v>
      </c>
      <c r="H236" s="11" t="s">
        <v>116</v>
      </c>
      <c r="I236" s="11" t="s">
        <v>117</v>
      </c>
      <c r="J236" s="5">
        <v>0</v>
      </c>
      <c r="K236" s="5">
        <v>0</v>
      </c>
      <c r="L236" s="5">
        <v>2</v>
      </c>
      <c r="M236" s="5">
        <v>2</v>
      </c>
      <c r="N236" s="5">
        <v>2</v>
      </c>
      <c r="O236" s="5">
        <v>0</v>
      </c>
      <c r="P236" s="5">
        <v>2</v>
      </c>
      <c r="Q236" s="5">
        <v>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2</v>
      </c>
      <c r="AA236" s="5">
        <v>2</v>
      </c>
      <c r="AB236" s="5">
        <v>50</v>
      </c>
      <c r="AC236" s="5">
        <v>0</v>
      </c>
      <c r="AD236" s="35">
        <v>176.27999877929687</v>
      </c>
      <c r="AE236" s="5">
        <f t="shared" si="42"/>
        <v>64</v>
      </c>
      <c r="AF236" s="35">
        <f t="shared" si="43"/>
        <v>240.27999877929687</v>
      </c>
      <c r="AG236" s="5">
        <v>0</v>
      </c>
      <c r="AH236" s="5">
        <v>0</v>
      </c>
      <c r="AI236" s="5">
        <v>0</v>
      </c>
      <c r="AJ236" s="5">
        <v>0</v>
      </c>
      <c r="AK236" s="5">
        <v>2</v>
      </c>
      <c r="AL236" s="5">
        <v>2</v>
      </c>
      <c r="AM236" s="5">
        <v>2</v>
      </c>
      <c r="AN236" s="5">
        <v>2</v>
      </c>
      <c r="AO236" s="5">
        <v>0</v>
      </c>
      <c r="AP236" s="5">
        <v>0</v>
      </c>
      <c r="AQ236" s="5">
        <v>0</v>
      </c>
      <c r="AR236" s="5">
        <v>0</v>
      </c>
      <c r="AS236" s="5">
        <v>2</v>
      </c>
      <c r="AT236" s="5">
        <v>0</v>
      </c>
      <c r="AU236" s="5">
        <v>0</v>
      </c>
      <c r="AV236" s="5">
        <v>0</v>
      </c>
      <c r="AW236" s="5">
        <v>2</v>
      </c>
      <c r="AX236" s="5">
        <v>0</v>
      </c>
      <c r="AY236" s="5">
        <v>0</v>
      </c>
      <c r="AZ236" s="5">
        <v>0</v>
      </c>
      <c r="BA236" s="35">
        <v>183.69999694824219</v>
      </c>
      <c r="BB236" s="5">
        <f t="shared" si="44"/>
        <v>12</v>
      </c>
      <c r="BC236" s="35">
        <f t="shared" si="47"/>
        <v>195.69999694824219</v>
      </c>
      <c r="BD236" s="35">
        <f t="shared" si="45"/>
        <v>195.69999694824219</v>
      </c>
      <c r="BE236" s="35">
        <f t="shared" si="46"/>
        <v>81.80973435332659</v>
      </c>
    </row>
    <row r="237" spans="1:57" ht="30" x14ac:dyDescent="0.25">
      <c r="A237" s="5">
        <v>13</v>
      </c>
      <c r="B237" s="11" t="s">
        <v>338</v>
      </c>
      <c r="C237" s="11">
        <v>2002</v>
      </c>
      <c r="D237" s="11">
        <v>2002</v>
      </c>
      <c r="E237" s="11">
        <v>2002</v>
      </c>
      <c r="F237" s="11">
        <v>1</v>
      </c>
      <c r="G237" s="11" t="s">
        <v>48</v>
      </c>
      <c r="H237" s="11" t="s">
        <v>156</v>
      </c>
      <c r="I237" s="11" t="s">
        <v>157</v>
      </c>
      <c r="J237" s="5">
        <v>0</v>
      </c>
      <c r="K237" s="5">
        <v>0</v>
      </c>
      <c r="L237" s="5">
        <v>2</v>
      </c>
      <c r="M237" s="5">
        <v>2</v>
      </c>
      <c r="N237" s="5">
        <v>2</v>
      </c>
      <c r="O237" s="5">
        <v>0</v>
      </c>
      <c r="P237" s="5">
        <v>2</v>
      </c>
      <c r="Q237" s="5">
        <v>2</v>
      </c>
      <c r="R237" s="5">
        <v>0</v>
      </c>
      <c r="S237" s="5">
        <v>0</v>
      </c>
      <c r="T237" s="5">
        <v>0</v>
      </c>
      <c r="U237" s="5">
        <v>0</v>
      </c>
      <c r="V237" s="5">
        <v>2</v>
      </c>
      <c r="W237" s="5">
        <v>0</v>
      </c>
      <c r="X237" s="5">
        <v>0</v>
      </c>
      <c r="Y237" s="5">
        <v>0</v>
      </c>
      <c r="Z237" s="5">
        <v>2</v>
      </c>
      <c r="AA237" s="5">
        <v>0</v>
      </c>
      <c r="AB237" s="5">
        <v>2</v>
      </c>
      <c r="AC237" s="5">
        <v>0</v>
      </c>
      <c r="AD237" s="35">
        <v>176.44999694824219</v>
      </c>
      <c r="AE237" s="5">
        <f t="shared" si="42"/>
        <v>16</v>
      </c>
      <c r="AF237" s="35">
        <f t="shared" si="43"/>
        <v>192.44999694824219</v>
      </c>
      <c r="AG237" s="5">
        <v>0</v>
      </c>
      <c r="AH237" s="5">
        <v>0</v>
      </c>
      <c r="AI237" s="5">
        <v>0</v>
      </c>
      <c r="AJ237" s="5">
        <v>50</v>
      </c>
      <c r="AK237" s="5">
        <v>0</v>
      </c>
      <c r="AL237" s="5">
        <v>0</v>
      </c>
      <c r="AM237" s="5">
        <v>2</v>
      </c>
      <c r="AN237" s="5">
        <v>2</v>
      </c>
      <c r="AO237" s="5">
        <v>0</v>
      </c>
      <c r="AP237" s="5">
        <v>0</v>
      </c>
      <c r="AQ237" s="5">
        <v>0</v>
      </c>
      <c r="AR237" s="5">
        <v>0</v>
      </c>
      <c r="AS237" s="5">
        <v>0</v>
      </c>
      <c r="AT237" s="5">
        <v>0</v>
      </c>
      <c r="AU237" s="5">
        <v>0</v>
      </c>
      <c r="AV237" s="5">
        <v>2</v>
      </c>
      <c r="AW237" s="5">
        <v>2</v>
      </c>
      <c r="AX237" s="5">
        <v>0</v>
      </c>
      <c r="AY237" s="5">
        <v>0</v>
      </c>
      <c r="AZ237" s="5">
        <v>0</v>
      </c>
      <c r="BA237" s="35">
        <v>180.64999389648437</v>
      </c>
      <c r="BB237" s="5">
        <f t="shared" si="44"/>
        <v>58</v>
      </c>
      <c r="BC237" s="35">
        <f t="shared" si="47"/>
        <v>238.64999389648437</v>
      </c>
      <c r="BD237" s="35">
        <f t="shared" si="45"/>
        <v>192.44999694824219</v>
      </c>
      <c r="BE237" s="35">
        <f t="shared" si="46"/>
        <v>78.790410664708517</v>
      </c>
    </row>
    <row r="238" spans="1:57" ht="45" x14ac:dyDescent="0.25">
      <c r="A238" s="5">
        <v>14</v>
      </c>
      <c r="B238" s="11" t="s">
        <v>286</v>
      </c>
      <c r="C238" s="11">
        <v>1998</v>
      </c>
      <c r="D238" s="11">
        <v>1998</v>
      </c>
      <c r="E238" s="11">
        <v>1998</v>
      </c>
      <c r="F238" s="11" t="s">
        <v>17</v>
      </c>
      <c r="G238" s="11" t="s">
        <v>66</v>
      </c>
      <c r="H238" s="11" t="s">
        <v>287</v>
      </c>
      <c r="I238" s="11" t="s">
        <v>288</v>
      </c>
      <c r="J238" s="5">
        <v>0</v>
      </c>
      <c r="K238" s="5">
        <v>0</v>
      </c>
      <c r="L238" s="5">
        <v>2</v>
      </c>
      <c r="M238" s="5">
        <v>2</v>
      </c>
      <c r="N238" s="5">
        <v>2</v>
      </c>
      <c r="O238" s="5">
        <v>0</v>
      </c>
      <c r="P238" s="5">
        <v>2</v>
      </c>
      <c r="Q238" s="5">
        <v>50</v>
      </c>
      <c r="R238" s="5">
        <v>0</v>
      </c>
      <c r="S238" s="5">
        <v>2</v>
      </c>
      <c r="T238" s="5">
        <v>0</v>
      </c>
      <c r="U238" s="5">
        <v>2</v>
      </c>
      <c r="V238" s="5">
        <v>50</v>
      </c>
      <c r="W238" s="5">
        <v>0</v>
      </c>
      <c r="X238" s="5">
        <v>0</v>
      </c>
      <c r="Y238" s="5">
        <v>50</v>
      </c>
      <c r="Z238" s="5">
        <v>0</v>
      </c>
      <c r="AA238" s="5">
        <v>0</v>
      </c>
      <c r="AB238" s="5">
        <v>2</v>
      </c>
      <c r="AC238" s="5">
        <v>0</v>
      </c>
      <c r="AD238" s="35">
        <v>258.60000610351562</v>
      </c>
      <c r="AE238" s="5">
        <f t="shared" si="42"/>
        <v>164</v>
      </c>
      <c r="AF238" s="35">
        <f t="shared" si="43"/>
        <v>422.60000610351562</v>
      </c>
      <c r="AG238" s="5">
        <v>0</v>
      </c>
      <c r="AH238" s="5">
        <v>0</v>
      </c>
      <c r="AI238" s="5">
        <v>0</v>
      </c>
      <c r="AJ238" s="5">
        <v>2</v>
      </c>
      <c r="AK238" s="5">
        <v>2</v>
      </c>
      <c r="AL238" s="5">
        <v>0</v>
      </c>
      <c r="AM238" s="5">
        <v>2</v>
      </c>
      <c r="AN238" s="5">
        <v>2</v>
      </c>
      <c r="AO238" s="5">
        <v>0</v>
      </c>
      <c r="AP238" s="5">
        <v>50</v>
      </c>
      <c r="AQ238" s="5">
        <v>0</v>
      </c>
      <c r="AR238" s="5">
        <v>0</v>
      </c>
      <c r="AS238" s="5">
        <v>0</v>
      </c>
      <c r="AT238" s="5">
        <v>0</v>
      </c>
      <c r="AU238" s="5">
        <v>0</v>
      </c>
      <c r="AV238" s="5">
        <v>0</v>
      </c>
      <c r="AW238" s="5">
        <v>2</v>
      </c>
      <c r="AX238" s="5">
        <v>0</v>
      </c>
      <c r="AY238" s="5">
        <v>0</v>
      </c>
      <c r="AZ238" s="5">
        <v>2</v>
      </c>
      <c r="BA238" s="35">
        <v>221.36000061035156</v>
      </c>
      <c r="BB238" s="5">
        <f t="shared" si="44"/>
        <v>62</v>
      </c>
      <c r="BC238" s="35">
        <f t="shared" si="47"/>
        <v>283.36000061035156</v>
      </c>
      <c r="BD238" s="35">
        <f t="shared" si="45"/>
        <v>283.36000061035156</v>
      </c>
      <c r="BE238" s="35">
        <f t="shared" si="46"/>
        <v>163.24786530758922</v>
      </c>
    </row>
    <row r="239" spans="1:57" ht="45" x14ac:dyDescent="0.25">
      <c r="A239" s="5">
        <v>15</v>
      </c>
      <c r="B239" s="11" t="s">
        <v>372</v>
      </c>
      <c r="C239" s="11">
        <v>2002</v>
      </c>
      <c r="D239" s="11">
        <v>2002</v>
      </c>
      <c r="E239" s="11">
        <v>2002</v>
      </c>
      <c r="F239" s="11">
        <v>1</v>
      </c>
      <c r="G239" s="11" t="s">
        <v>43</v>
      </c>
      <c r="H239" s="11" t="s">
        <v>44</v>
      </c>
      <c r="I239" s="11" t="s">
        <v>373</v>
      </c>
      <c r="J239" s="5">
        <v>0</v>
      </c>
      <c r="K239" s="5">
        <v>0</v>
      </c>
      <c r="L239" s="5">
        <v>0</v>
      </c>
      <c r="M239" s="5">
        <v>0</v>
      </c>
      <c r="N239" s="5">
        <v>2</v>
      </c>
      <c r="O239" s="5">
        <v>2</v>
      </c>
      <c r="P239" s="5">
        <v>0</v>
      </c>
      <c r="Q239" s="5">
        <v>0</v>
      </c>
      <c r="R239" s="5">
        <v>0</v>
      </c>
      <c r="S239" s="5">
        <v>50</v>
      </c>
      <c r="T239" s="5">
        <v>0</v>
      </c>
      <c r="U239" s="5">
        <v>0</v>
      </c>
      <c r="V239" s="5">
        <v>2</v>
      </c>
      <c r="W239" s="5">
        <v>0</v>
      </c>
      <c r="X239" s="5">
        <v>2</v>
      </c>
      <c r="Y239" s="5">
        <v>0</v>
      </c>
      <c r="Z239" s="5">
        <v>0</v>
      </c>
      <c r="AA239" s="5">
        <v>0</v>
      </c>
      <c r="AB239" s="5">
        <v>2</v>
      </c>
      <c r="AC239" s="5">
        <v>0</v>
      </c>
      <c r="AD239" s="35">
        <v>227.96000671386719</v>
      </c>
      <c r="AE239" s="5">
        <f t="shared" si="42"/>
        <v>60</v>
      </c>
      <c r="AF239" s="35">
        <f t="shared" si="43"/>
        <v>287.96000671386719</v>
      </c>
      <c r="AG239" s="5">
        <v>0</v>
      </c>
      <c r="AH239" s="5">
        <v>0</v>
      </c>
      <c r="AI239" s="5">
        <v>0</v>
      </c>
      <c r="AJ239" s="5">
        <v>2</v>
      </c>
      <c r="AK239" s="5">
        <v>0</v>
      </c>
      <c r="AL239" s="5">
        <v>0</v>
      </c>
      <c r="AM239" s="5">
        <v>0</v>
      </c>
      <c r="AN239" s="5">
        <v>0</v>
      </c>
      <c r="AO239" s="5">
        <v>0</v>
      </c>
      <c r="AP239" s="5">
        <v>50</v>
      </c>
      <c r="AQ239" s="5">
        <v>2</v>
      </c>
      <c r="AR239" s="5">
        <v>2</v>
      </c>
      <c r="AS239" s="5">
        <v>0</v>
      </c>
      <c r="AT239" s="5">
        <v>50</v>
      </c>
      <c r="AU239" s="5">
        <v>50</v>
      </c>
      <c r="AV239" s="5">
        <v>0</v>
      </c>
      <c r="AW239" s="5">
        <v>50</v>
      </c>
      <c r="AX239" s="5">
        <v>0</v>
      </c>
      <c r="AY239" s="5">
        <v>2</v>
      </c>
      <c r="AZ239" s="5">
        <v>0</v>
      </c>
      <c r="BA239" s="35">
        <v>239.32000732421875</v>
      </c>
      <c r="BB239" s="5">
        <f t="shared" si="44"/>
        <v>208</v>
      </c>
      <c r="BC239" s="35">
        <f t="shared" si="47"/>
        <v>447.32000732421875</v>
      </c>
      <c r="BD239" s="35">
        <f t="shared" si="45"/>
        <v>287.96000671386719</v>
      </c>
      <c r="BE239" s="35">
        <f t="shared" si="46"/>
        <v>167.52137527562996</v>
      </c>
    </row>
    <row r="240" spans="1:57" ht="45" x14ac:dyDescent="0.25">
      <c r="A240" s="5">
        <v>16</v>
      </c>
      <c r="B240" s="11" t="s">
        <v>84</v>
      </c>
      <c r="C240" s="11">
        <v>2002</v>
      </c>
      <c r="D240" s="11">
        <v>2002</v>
      </c>
      <c r="E240" s="11">
        <v>2002</v>
      </c>
      <c r="F240" s="11">
        <v>1</v>
      </c>
      <c r="G240" s="11" t="s">
        <v>66</v>
      </c>
      <c r="H240" s="11" t="s">
        <v>85</v>
      </c>
      <c r="I240" s="11" t="s">
        <v>86</v>
      </c>
      <c r="J240" s="5">
        <v>0</v>
      </c>
      <c r="K240" s="5">
        <v>0</v>
      </c>
      <c r="L240" s="5">
        <v>0</v>
      </c>
      <c r="M240" s="5">
        <v>0</v>
      </c>
      <c r="N240" s="5">
        <v>50</v>
      </c>
      <c r="O240" s="5">
        <v>0</v>
      </c>
      <c r="P240" s="5">
        <v>2</v>
      </c>
      <c r="Q240" s="5">
        <v>0</v>
      </c>
      <c r="R240" s="5">
        <v>0</v>
      </c>
      <c r="S240" s="5">
        <v>0</v>
      </c>
      <c r="T240" s="5">
        <v>0</v>
      </c>
      <c r="U240" s="5">
        <v>2</v>
      </c>
      <c r="V240" s="5">
        <v>0</v>
      </c>
      <c r="W240" s="5">
        <v>0</v>
      </c>
      <c r="X240" s="5">
        <v>0</v>
      </c>
      <c r="Y240" s="5">
        <v>0</v>
      </c>
      <c r="Z240" s="5">
        <v>2</v>
      </c>
      <c r="AA240" s="5">
        <v>0</v>
      </c>
      <c r="AB240" s="5">
        <v>0</v>
      </c>
      <c r="AC240" s="5">
        <v>0</v>
      </c>
      <c r="AD240" s="35">
        <v>204.55999755859375</v>
      </c>
      <c r="AE240" s="5">
        <f t="shared" si="42"/>
        <v>56</v>
      </c>
      <c r="AF240" s="35">
        <f t="shared" si="43"/>
        <v>260.55999755859375</v>
      </c>
      <c r="AG240" s="5">
        <v>0</v>
      </c>
      <c r="AH240" s="5">
        <v>2</v>
      </c>
      <c r="AI240" s="5">
        <v>2</v>
      </c>
      <c r="AJ240" s="5">
        <v>50</v>
      </c>
      <c r="AK240" s="5">
        <v>50</v>
      </c>
      <c r="AL240" s="5">
        <v>50</v>
      </c>
      <c r="AM240" s="5">
        <v>50</v>
      </c>
      <c r="AN240" s="5">
        <v>2</v>
      </c>
      <c r="AO240" s="5">
        <v>0</v>
      </c>
      <c r="AP240" s="5">
        <v>50</v>
      </c>
      <c r="AQ240" s="5">
        <v>0</v>
      </c>
      <c r="AR240" s="5">
        <v>2</v>
      </c>
      <c r="AS240" s="5">
        <v>0</v>
      </c>
      <c r="AT240" s="5">
        <v>0</v>
      </c>
      <c r="AU240" s="5">
        <v>0</v>
      </c>
      <c r="AV240" s="5">
        <v>2</v>
      </c>
      <c r="AW240" s="5">
        <v>2</v>
      </c>
      <c r="AX240" s="5">
        <v>0</v>
      </c>
      <c r="AY240" s="5">
        <v>0</v>
      </c>
      <c r="AZ240" s="5">
        <v>0</v>
      </c>
      <c r="BA240" s="35">
        <v>198.36000061035156</v>
      </c>
      <c r="BB240" s="5">
        <f t="shared" si="44"/>
        <v>262</v>
      </c>
      <c r="BC240" s="35">
        <f t="shared" si="47"/>
        <v>460.36000061035156</v>
      </c>
      <c r="BD240" s="35">
        <f t="shared" si="45"/>
        <v>260.55999755859375</v>
      </c>
      <c r="BE240" s="35">
        <f t="shared" si="46"/>
        <v>142.06614551843947</v>
      </c>
    </row>
    <row r="241" spans="1:57" ht="45" x14ac:dyDescent="0.25">
      <c r="A241" s="5">
        <v>17</v>
      </c>
      <c r="B241" s="11" t="s">
        <v>231</v>
      </c>
      <c r="C241" s="11">
        <v>1998</v>
      </c>
      <c r="D241" s="11">
        <v>1998</v>
      </c>
      <c r="E241" s="11">
        <v>1998</v>
      </c>
      <c r="F241" s="11" t="s">
        <v>17</v>
      </c>
      <c r="G241" s="11" t="s">
        <v>43</v>
      </c>
      <c r="H241" s="11" t="s">
        <v>44</v>
      </c>
      <c r="I241" s="11" t="s">
        <v>232</v>
      </c>
      <c r="J241" s="5">
        <v>0</v>
      </c>
      <c r="K241" s="5">
        <v>0</v>
      </c>
      <c r="L241" s="5">
        <v>2</v>
      </c>
      <c r="M241" s="5">
        <v>2</v>
      </c>
      <c r="N241" s="5">
        <v>50</v>
      </c>
      <c r="O241" s="5">
        <v>0</v>
      </c>
      <c r="P241" s="5">
        <v>0</v>
      </c>
      <c r="Q241" s="5">
        <v>0</v>
      </c>
      <c r="R241" s="5">
        <v>0</v>
      </c>
      <c r="S241" s="5">
        <v>50</v>
      </c>
      <c r="T241" s="5">
        <v>2</v>
      </c>
      <c r="U241" s="5">
        <v>2</v>
      </c>
      <c r="V241" s="5">
        <v>2</v>
      </c>
      <c r="W241" s="5">
        <v>50</v>
      </c>
      <c r="X241" s="5">
        <v>0</v>
      </c>
      <c r="Y241" s="5">
        <v>0</v>
      </c>
      <c r="Z241" s="5">
        <v>2</v>
      </c>
      <c r="AA241" s="5">
        <v>0</v>
      </c>
      <c r="AB241" s="5">
        <v>0</v>
      </c>
      <c r="AC241" s="5">
        <v>0</v>
      </c>
      <c r="AD241" s="35">
        <v>250.17999267578125</v>
      </c>
      <c r="AE241" s="5">
        <f t="shared" si="42"/>
        <v>162</v>
      </c>
      <c r="AF241" s="35">
        <f t="shared" si="43"/>
        <v>412.17999267578125</v>
      </c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35"/>
      <c r="BB241" s="5">
        <f t="shared" si="44"/>
        <v>0</v>
      </c>
      <c r="BC241" s="35" t="s">
        <v>846</v>
      </c>
      <c r="BD241" s="35">
        <f t="shared" si="45"/>
        <v>412.17999267578125</v>
      </c>
      <c r="BE241" s="35">
        <f t="shared" si="46"/>
        <v>282.92455872627949</v>
      </c>
    </row>
  </sheetData>
  <mergeCells count="76">
    <mergeCell ref="BD221:BD222"/>
    <mergeCell ref="BE221:BE222"/>
    <mergeCell ref="G221:G222"/>
    <mergeCell ref="H221:H222"/>
    <mergeCell ref="I221:I222"/>
    <mergeCell ref="A220:J220"/>
    <mergeCell ref="J221:AF221"/>
    <mergeCell ref="AG221:BC221"/>
    <mergeCell ref="A221:A222"/>
    <mergeCell ref="B221:B222"/>
    <mergeCell ref="C221:C222"/>
    <mergeCell ref="D221:D222"/>
    <mergeCell ref="E221:E222"/>
    <mergeCell ref="F221:F222"/>
    <mergeCell ref="I159:I160"/>
    <mergeCell ref="A158:J158"/>
    <mergeCell ref="J159:AF159"/>
    <mergeCell ref="AG159:BC159"/>
    <mergeCell ref="BD159:BD160"/>
    <mergeCell ref="BE159:BE160"/>
    <mergeCell ref="BD119:BD120"/>
    <mergeCell ref="BE119:BE120"/>
    <mergeCell ref="A159:A160"/>
    <mergeCell ref="B159:B160"/>
    <mergeCell ref="C159:C160"/>
    <mergeCell ref="D159:D160"/>
    <mergeCell ref="E159:E160"/>
    <mergeCell ref="F159:F160"/>
    <mergeCell ref="G159:G160"/>
    <mergeCell ref="H159:H160"/>
    <mergeCell ref="G119:G120"/>
    <mergeCell ref="H119:H120"/>
    <mergeCell ref="I119:I120"/>
    <mergeCell ref="A118:J118"/>
    <mergeCell ref="J119:AF119"/>
    <mergeCell ref="AG119:BC119"/>
    <mergeCell ref="A119:A120"/>
    <mergeCell ref="B119:B120"/>
    <mergeCell ref="C119:C120"/>
    <mergeCell ref="D119:D120"/>
    <mergeCell ref="E119:E120"/>
    <mergeCell ref="F119:F120"/>
    <mergeCell ref="I94:I95"/>
    <mergeCell ref="A93:J93"/>
    <mergeCell ref="J94:AF94"/>
    <mergeCell ref="AG94:BC94"/>
    <mergeCell ref="BD94:BD95"/>
    <mergeCell ref="BE94:BE95"/>
    <mergeCell ref="BD8:BD9"/>
    <mergeCell ref="BE8:BE9"/>
    <mergeCell ref="A94:A95"/>
    <mergeCell ref="B94:B95"/>
    <mergeCell ref="C94:C95"/>
    <mergeCell ref="D94:D95"/>
    <mergeCell ref="E94:E95"/>
    <mergeCell ref="F94:F95"/>
    <mergeCell ref="G94:G95"/>
    <mergeCell ref="H94:H95"/>
    <mergeCell ref="G8:G9"/>
    <mergeCell ref="H8:H9"/>
    <mergeCell ref="I8:I9"/>
    <mergeCell ref="A7:J7"/>
    <mergeCell ref="J8:AF8"/>
    <mergeCell ref="AG8:BC8"/>
    <mergeCell ref="A8:A9"/>
    <mergeCell ref="B8:B9"/>
    <mergeCell ref="C8:C9"/>
    <mergeCell ref="D8:D9"/>
    <mergeCell ref="E8:E9"/>
    <mergeCell ref="F8:F9"/>
    <mergeCell ref="A1:BE1"/>
    <mergeCell ref="A2:BE2"/>
    <mergeCell ref="A3:B3"/>
    <mergeCell ref="C3:BE3"/>
    <mergeCell ref="A4:BE4"/>
    <mergeCell ref="A5:BE5"/>
  </mergeCells>
  <pageMargins left="0.7" right="0.7" top="0.75" bottom="0.75" header="0.3" footer="0.3"/>
  <pageSetup paperSize="9" orientation="landscape" horizontalDpi="300" verticalDpi="300" copies="0" r:id="rId1"/>
  <ignoredErrors>
    <ignoredError sqref="AE10:AE76 BB41:BB89 AE78:AE88 AE90 AE96:AE108 BB106:BB115 AE110:AE116 AE121:AE138 BB140:BB155 AE141:AE153 AE155 AE161:AE188 AE190:AE205 BB190:BB211 AE207:AE217 AE223:AE234 BB234:BB240 AE236:AE2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Комплексный зачёт</vt:lpstr>
      <vt:lpstr>Разряды и звания</vt:lpstr>
      <vt:lpstr>Командные гонки(п)</vt:lpstr>
      <vt:lpstr>Командные гонки</vt:lpstr>
      <vt:lpstr>Финал(п)</vt:lpstr>
      <vt:lpstr>Финал</vt:lpstr>
      <vt:lpstr>Полуфинал(п)</vt:lpstr>
      <vt:lpstr>Полуфинал</vt:lpstr>
      <vt:lpstr>Квалификация(п)</vt:lpstr>
      <vt:lpstr>Квалификация</vt:lpstr>
      <vt:lpstr>Экипажи индивидуальных гонок</vt:lpstr>
      <vt:lpstr>Все участники соревнований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2016-08-04T10:09:10Z</dcterms:created>
  <dcterms:modified xsi:type="dcterms:W3CDTF">2016-08-04T10:12:08Z</dcterms:modified>
</cp:coreProperties>
</file>