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5" r:id="rId1"/>
    <sheet name="Разряды и звания" sheetId="14" r:id="rId2"/>
    <sheet name="Командные гонки(п)" sheetId="13" r:id="rId3"/>
    <sheet name="Командные гонки" sheetId="12" r:id="rId4"/>
    <sheet name="Финал(п)" sheetId="11" r:id="rId5"/>
    <sheet name="Финал" sheetId="10" r:id="rId6"/>
    <sheet name="Полуфинал(п)" sheetId="9" r:id="rId7"/>
    <sheet name="Полуфинал" sheetId="8" r:id="rId8"/>
    <sheet name="Квалификация(п)" sheetId="7" r:id="rId9"/>
    <sheet name="Квалификация" sheetId="6" r:id="rId10"/>
    <sheet name="Экипажи индивидуальных гонок" sheetId="5" r:id="rId11"/>
    <sheet name="Все участники соревнований" sheetId="4" r:id="rId12"/>
  </sheets>
  <definedNames>
    <definedName name="_xlnm._FilterDatabase" localSheetId="10" hidden="1">'Экипажи индивидуальных гонок'!$A$1:$K$238</definedName>
  </definedNames>
  <calcPr calcId="145621"/>
</workbook>
</file>

<file path=xl/calcChain.xml><?xml version="1.0" encoding="utf-8"?>
<calcChain xmlns="http://schemas.openxmlformats.org/spreadsheetml/2006/main">
  <c r="Z9" i="15" l="1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N9" i="15"/>
  <c r="AB9" i="15" s="1"/>
  <c r="N10" i="15"/>
  <c r="AB10" i="15" s="1"/>
  <c r="N11" i="15"/>
  <c r="AB11" i="15" s="1"/>
  <c r="N12" i="15"/>
  <c r="AB12" i="15" s="1"/>
  <c r="N13" i="15"/>
  <c r="AB13" i="15" s="1"/>
  <c r="N14" i="15"/>
  <c r="AB14" i="15" s="1"/>
  <c r="N15" i="15"/>
  <c r="AB15" i="15" s="1"/>
  <c r="N16" i="15"/>
  <c r="AB16" i="15" s="1"/>
  <c r="N17" i="15"/>
  <c r="AB17" i="15" s="1"/>
  <c r="N18" i="15"/>
  <c r="AB18" i="15" s="1"/>
  <c r="N19" i="15"/>
  <c r="AB19" i="15" s="1"/>
  <c r="N20" i="15"/>
  <c r="AB20" i="15" s="1"/>
  <c r="N21" i="15"/>
  <c r="AB21" i="15" s="1"/>
  <c r="N22" i="15"/>
  <c r="AB22" i="15" s="1"/>
  <c r="N23" i="15"/>
  <c r="AB23" i="15" s="1"/>
  <c r="N24" i="15"/>
  <c r="AB24" i="15" s="1"/>
  <c r="N25" i="15"/>
  <c r="AB25" i="15" s="1"/>
  <c r="N26" i="15"/>
  <c r="AB26" i="15" s="1"/>
  <c r="N27" i="15"/>
  <c r="AB27" i="15" s="1"/>
  <c r="M9" i="15"/>
  <c r="AA9" i="15" s="1"/>
  <c r="M10" i="15"/>
  <c r="AA10" i="15" s="1"/>
  <c r="M11" i="15"/>
  <c r="AA11" i="15" s="1"/>
  <c r="M12" i="15"/>
  <c r="AA12" i="15" s="1"/>
  <c r="M13" i="15"/>
  <c r="AA13" i="15" s="1"/>
  <c r="M14" i="15"/>
  <c r="AA14" i="15" s="1"/>
  <c r="M15" i="15"/>
  <c r="AA15" i="15" s="1"/>
  <c r="M16" i="15"/>
  <c r="AA16" i="15" s="1"/>
  <c r="M17" i="15"/>
  <c r="AA17" i="15" s="1"/>
  <c r="M18" i="15"/>
  <c r="AA18" i="15" s="1"/>
  <c r="M19" i="15"/>
  <c r="AA19" i="15" s="1"/>
  <c r="M20" i="15"/>
  <c r="AA20" i="15" s="1"/>
  <c r="M21" i="15"/>
  <c r="AA21" i="15" s="1"/>
  <c r="M22" i="15"/>
  <c r="AA22" i="15" s="1"/>
  <c r="M23" i="15"/>
  <c r="AA23" i="15" s="1"/>
  <c r="M24" i="15"/>
  <c r="AA24" i="15" s="1"/>
  <c r="M25" i="15"/>
  <c r="AA25" i="15" s="1"/>
  <c r="M26" i="15"/>
  <c r="AA26" i="15" s="1"/>
  <c r="M27" i="15"/>
  <c r="AA27" i="15" s="1"/>
  <c r="BI198" i="13"/>
  <c r="BH198" i="13"/>
  <c r="BF198" i="13"/>
  <c r="AG198" i="13"/>
  <c r="BF195" i="13"/>
  <c r="BG195" i="13" s="1"/>
  <c r="AG195" i="13"/>
  <c r="AH195" i="13" s="1"/>
  <c r="BF192" i="13"/>
  <c r="AG192" i="13"/>
  <c r="AH192" i="13" s="1"/>
  <c r="BH192" i="13" s="1"/>
  <c r="BI192" i="13" s="1"/>
  <c r="BF189" i="13"/>
  <c r="BG189" i="13" s="1"/>
  <c r="AG189" i="13"/>
  <c r="AH189" i="13" s="1"/>
  <c r="BF186" i="13"/>
  <c r="BG186" i="13" s="1"/>
  <c r="AG186" i="13"/>
  <c r="AH186" i="13" s="1"/>
  <c r="BF183" i="13"/>
  <c r="AG183" i="13"/>
  <c r="AH183" i="13" s="1"/>
  <c r="BH183" i="13" s="1"/>
  <c r="BI183" i="13" s="1"/>
  <c r="BF180" i="13"/>
  <c r="BG180" i="13" s="1"/>
  <c r="AG180" i="13"/>
  <c r="AH180" i="13" s="1"/>
  <c r="BF173" i="13"/>
  <c r="AG173" i="13"/>
  <c r="AH173" i="13" s="1"/>
  <c r="BH173" i="13" s="1"/>
  <c r="BI173" i="13" s="1"/>
  <c r="BF170" i="13"/>
  <c r="AG170" i="13"/>
  <c r="AH170" i="13" s="1"/>
  <c r="BH170" i="13" s="1"/>
  <c r="BI170" i="13" s="1"/>
  <c r="BF167" i="13"/>
  <c r="BG167" i="13" s="1"/>
  <c r="AG167" i="13"/>
  <c r="AH167" i="13" s="1"/>
  <c r="BF164" i="13"/>
  <c r="BG164" i="13" s="1"/>
  <c r="AG164" i="13"/>
  <c r="AH164" i="13" s="1"/>
  <c r="BF161" i="13"/>
  <c r="BG161" i="13" s="1"/>
  <c r="BH161" i="13" s="1"/>
  <c r="BI161" i="13" s="1"/>
  <c r="AG161" i="13"/>
  <c r="BF158" i="13"/>
  <c r="BG158" i="13" s="1"/>
  <c r="AG158" i="13"/>
  <c r="AH158" i="13" s="1"/>
  <c r="BF154" i="13"/>
  <c r="AG154" i="13"/>
  <c r="AH154" i="13" s="1"/>
  <c r="BH154" i="13" s="1"/>
  <c r="BI154" i="13" s="1"/>
  <c r="BF151" i="13"/>
  <c r="BG151" i="13" s="1"/>
  <c r="BH151" i="13" s="1"/>
  <c r="BI151" i="13" s="1"/>
  <c r="AG151" i="13"/>
  <c r="BF148" i="13"/>
  <c r="BG148" i="13" s="1"/>
  <c r="AG148" i="13"/>
  <c r="AH148" i="13" s="1"/>
  <c r="BF144" i="13"/>
  <c r="BG144" i="13" s="1"/>
  <c r="AG144" i="13"/>
  <c r="AH144" i="13" s="1"/>
  <c r="BF141" i="13"/>
  <c r="BG141" i="13" s="1"/>
  <c r="AG141" i="13"/>
  <c r="AH141" i="13" s="1"/>
  <c r="BF137" i="13"/>
  <c r="BG137" i="13" s="1"/>
  <c r="AG137" i="13"/>
  <c r="AH137" i="13" s="1"/>
  <c r="BF133" i="13"/>
  <c r="BG133" i="13" s="1"/>
  <c r="AG133" i="13"/>
  <c r="AH133" i="13" s="1"/>
  <c r="BF129" i="13"/>
  <c r="BG129" i="13" s="1"/>
  <c r="AG129" i="13"/>
  <c r="AH129" i="13" s="1"/>
  <c r="BF126" i="13"/>
  <c r="BG126" i="13" s="1"/>
  <c r="AG126" i="13"/>
  <c r="AH126" i="13" s="1"/>
  <c r="BF122" i="13"/>
  <c r="BG122" i="13" s="1"/>
  <c r="AG122" i="13"/>
  <c r="AH122" i="13" s="1"/>
  <c r="BF118" i="13"/>
  <c r="BG118" i="13" s="1"/>
  <c r="AG118" i="13"/>
  <c r="AH118" i="13" s="1"/>
  <c r="BF113" i="13"/>
  <c r="BG113" i="13" s="1"/>
  <c r="AG113" i="13"/>
  <c r="AH113" i="13" s="1"/>
  <c r="BF109" i="13"/>
  <c r="BG109" i="13" s="1"/>
  <c r="AG109" i="13"/>
  <c r="AH109" i="13" s="1"/>
  <c r="BI102" i="13"/>
  <c r="BH102" i="13"/>
  <c r="BF102" i="13"/>
  <c r="AG102" i="13"/>
  <c r="BF99" i="13"/>
  <c r="BG99" i="13" s="1"/>
  <c r="BH99" i="13" s="1"/>
  <c r="BI99" i="13" s="1"/>
  <c r="AG99" i="13"/>
  <c r="BF96" i="13"/>
  <c r="AG96" i="13"/>
  <c r="AH96" i="13" s="1"/>
  <c r="BH96" i="13" s="1"/>
  <c r="BI96" i="13" s="1"/>
  <c r="BF93" i="13"/>
  <c r="BG93" i="13" s="1"/>
  <c r="AG93" i="13"/>
  <c r="AH93" i="13" s="1"/>
  <c r="BF90" i="13"/>
  <c r="BG90" i="13" s="1"/>
  <c r="AG90" i="13"/>
  <c r="AH90" i="13" s="1"/>
  <c r="BF87" i="13"/>
  <c r="BG87" i="13" s="1"/>
  <c r="AG87" i="13"/>
  <c r="AH87" i="13" s="1"/>
  <c r="BF84" i="13"/>
  <c r="BG84" i="13" s="1"/>
  <c r="AG84" i="13"/>
  <c r="AH84" i="13" s="1"/>
  <c r="BF81" i="13"/>
  <c r="BG81" i="13" s="1"/>
  <c r="AG81" i="13"/>
  <c r="AH81" i="13" s="1"/>
  <c r="BF78" i="13"/>
  <c r="BG78" i="13" s="1"/>
  <c r="AG78" i="13"/>
  <c r="AH78" i="13" s="1"/>
  <c r="BI71" i="13"/>
  <c r="BH71" i="13"/>
  <c r="BF71" i="13"/>
  <c r="AG71" i="13"/>
  <c r="BF68" i="13"/>
  <c r="AG68" i="13"/>
  <c r="AH68" i="13" s="1"/>
  <c r="BH68" i="13" s="1"/>
  <c r="BI68" i="13" s="1"/>
  <c r="BF65" i="13"/>
  <c r="BG65" i="13" s="1"/>
  <c r="AG65" i="13"/>
  <c r="AH65" i="13" s="1"/>
  <c r="BF62" i="13"/>
  <c r="BG62" i="13" s="1"/>
  <c r="AG62" i="13"/>
  <c r="AH62" i="13" s="1"/>
  <c r="BF59" i="13"/>
  <c r="BG59" i="13" s="1"/>
  <c r="AG59" i="13"/>
  <c r="AH59" i="13" s="1"/>
  <c r="BF56" i="13"/>
  <c r="BG56" i="13" s="1"/>
  <c r="AG56" i="13"/>
  <c r="AH56" i="13" s="1"/>
  <c r="BF53" i="13"/>
  <c r="AG53" i="13"/>
  <c r="AH53" i="13" s="1"/>
  <c r="BH53" i="13" s="1"/>
  <c r="BI53" i="13" s="1"/>
  <c r="BF46" i="13"/>
  <c r="BG46" i="13" s="1"/>
  <c r="AG46" i="13"/>
  <c r="AH46" i="13" s="1"/>
  <c r="BF43" i="13"/>
  <c r="BG43" i="13" s="1"/>
  <c r="AG43" i="13"/>
  <c r="AH43" i="13" s="1"/>
  <c r="BF40" i="13"/>
  <c r="BG40" i="13" s="1"/>
  <c r="AG40" i="13"/>
  <c r="AH40" i="13" s="1"/>
  <c r="BF37" i="13"/>
  <c r="BG37" i="13" s="1"/>
  <c r="AG37" i="13"/>
  <c r="AH37" i="13" s="1"/>
  <c r="BF34" i="13"/>
  <c r="BG34" i="13" s="1"/>
  <c r="AG34" i="13"/>
  <c r="AH34" i="13" s="1"/>
  <c r="BF31" i="13"/>
  <c r="BG31" i="13" s="1"/>
  <c r="AG31" i="13"/>
  <c r="AH31" i="13" s="1"/>
  <c r="BF28" i="13"/>
  <c r="AG28" i="13"/>
  <c r="AH28" i="13" s="1"/>
  <c r="BH28" i="13" s="1"/>
  <c r="BI28" i="13" s="1"/>
  <c r="BF25" i="13"/>
  <c r="BG25" i="13" s="1"/>
  <c r="AG25" i="13"/>
  <c r="AH25" i="13" s="1"/>
  <c r="BF22" i="13"/>
  <c r="BG22" i="13" s="1"/>
  <c r="AG22" i="13"/>
  <c r="AH22" i="13" s="1"/>
  <c r="BF19" i="13"/>
  <c r="BG19" i="13" s="1"/>
  <c r="AG19" i="13"/>
  <c r="AH19" i="13" s="1"/>
  <c r="BF16" i="13"/>
  <c r="BG16" i="13" s="1"/>
  <c r="AG16" i="13"/>
  <c r="AH16" i="13" s="1"/>
  <c r="BF13" i="13"/>
  <c r="BG13" i="13" s="1"/>
  <c r="AG13" i="13"/>
  <c r="AH13" i="13" s="1"/>
  <c r="BF10" i="13"/>
  <c r="BG10" i="13" s="1"/>
  <c r="AG10" i="13"/>
  <c r="AH10" i="13" s="1"/>
  <c r="O85" i="12"/>
  <c r="P85" i="12" s="1"/>
  <c r="L85" i="12"/>
  <c r="L84" i="12"/>
  <c r="O83" i="12"/>
  <c r="L83" i="12"/>
  <c r="O82" i="12"/>
  <c r="L82" i="12"/>
  <c r="L81" i="12"/>
  <c r="O80" i="12"/>
  <c r="L80" i="12"/>
  <c r="P81" i="12"/>
  <c r="P84" i="12"/>
  <c r="P80" i="12"/>
  <c r="P82" i="12"/>
  <c r="P83" i="12"/>
  <c r="L75" i="12"/>
  <c r="L74" i="12"/>
  <c r="O73" i="12"/>
  <c r="L73" i="12"/>
  <c r="O72" i="12"/>
  <c r="L72" i="12"/>
  <c r="O71" i="12"/>
  <c r="O70" i="12"/>
  <c r="L70" i="12"/>
  <c r="L69" i="12"/>
  <c r="L68" i="12"/>
  <c r="O67" i="12"/>
  <c r="O66" i="12"/>
  <c r="L66" i="12"/>
  <c r="O65" i="12"/>
  <c r="L65" i="12"/>
  <c r="O64" i="12"/>
  <c r="L64" i="12"/>
  <c r="O63" i="12"/>
  <c r="P63" i="12" s="1"/>
  <c r="L63" i="12"/>
  <c r="O62" i="12"/>
  <c r="L62" i="12"/>
  <c r="O61" i="12"/>
  <c r="L61" i="12"/>
  <c r="O60" i="12"/>
  <c r="L60" i="12"/>
  <c r="O59" i="12"/>
  <c r="L59" i="12"/>
  <c r="O58" i="12"/>
  <c r="L58" i="12"/>
  <c r="P58" i="12" s="1"/>
  <c r="O57" i="12"/>
  <c r="L57" i="12"/>
  <c r="O56" i="12"/>
  <c r="L56" i="12"/>
  <c r="O55" i="12"/>
  <c r="L55" i="12"/>
  <c r="O54" i="12"/>
  <c r="L54" i="12"/>
  <c r="O53" i="12"/>
  <c r="L53" i="12"/>
  <c r="O52" i="12"/>
  <c r="L52" i="12"/>
  <c r="O51" i="12"/>
  <c r="L51" i="12"/>
  <c r="P68" i="12"/>
  <c r="P69" i="12"/>
  <c r="P56" i="12"/>
  <c r="P60" i="12"/>
  <c r="P61" i="12"/>
  <c r="P66" i="12"/>
  <c r="P67" i="12"/>
  <c r="P51" i="12"/>
  <c r="P52" i="12"/>
  <c r="P53" i="12"/>
  <c r="P54" i="12"/>
  <c r="P55" i="12"/>
  <c r="P57" i="12"/>
  <c r="P59" i="12"/>
  <c r="P62" i="12"/>
  <c r="P64" i="12"/>
  <c r="P65" i="12"/>
  <c r="O45" i="12"/>
  <c r="L44" i="12"/>
  <c r="O43" i="12"/>
  <c r="L43" i="12"/>
  <c r="O42" i="12"/>
  <c r="L42" i="12"/>
  <c r="O41" i="12"/>
  <c r="L41" i="12"/>
  <c r="O40" i="12"/>
  <c r="L40" i="12"/>
  <c r="O39" i="12"/>
  <c r="L39" i="12"/>
  <c r="O38" i="12"/>
  <c r="L38" i="12"/>
  <c r="P40" i="12"/>
  <c r="P43" i="12"/>
  <c r="P45" i="12"/>
  <c r="P38" i="12"/>
  <c r="P39" i="12"/>
  <c r="P41" i="12"/>
  <c r="P42" i="12"/>
  <c r="P44" i="12"/>
  <c r="L32" i="12"/>
  <c r="O31" i="12"/>
  <c r="L31" i="12"/>
  <c r="O30" i="12"/>
  <c r="P30" i="12" s="1"/>
  <c r="L30" i="12"/>
  <c r="O29" i="12"/>
  <c r="L29" i="12"/>
  <c r="O28" i="12"/>
  <c r="L28" i="12"/>
  <c r="L27" i="12"/>
  <c r="P28" i="12"/>
  <c r="P31" i="12"/>
  <c r="P27" i="12"/>
  <c r="P29" i="12"/>
  <c r="P32" i="12"/>
  <c r="O22" i="12"/>
  <c r="L22" i="12"/>
  <c r="O21" i="12"/>
  <c r="L21" i="12"/>
  <c r="O20" i="12"/>
  <c r="L20" i="12"/>
  <c r="O19" i="12"/>
  <c r="P19" i="12" s="1"/>
  <c r="L19" i="12"/>
  <c r="O18" i="12"/>
  <c r="L18" i="12"/>
  <c r="O17" i="12"/>
  <c r="L17" i="12"/>
  <c r="L16" i="12"/>
  <c r="O15" i="12"/>
  <c r="L15" i="12"/>
  <c r="O14" i="12"/>
  <c r="L14" i="12"/>
  <c r="O13" i="12"/>
  <c r="L13" i="12"/>
  <c r="O12" i="12"/>
  <c r="L12" i="12"/>
  <c r="O11" i="12"/>
  <c r="L11" i="12"/>
  <c r="O10" i="12"/>
  <c r="L10" i="12"/>
  <c r="P11" i="12"/>
  <c r="P15" i="12"/>
  <c r="P17" i="12"/>
  <c r="P20" i="12"/>
  <c r="P22" i="12"/>
  <c r="P10" i="12"/>
  <c r="P12" i="12"/>
  <c r="P13" i="12"/>
  <c r="P14" i="12"/>
  <c r="P16" i="12"/>
  <c r="P18" i="12"/>
  <c r="P21" i="12"/>
  <c r="AF76" i="11"/>
  <c r="AG76" i="11" s="1"/>
  <c r="AF77" i="11"/>
  <c r="AG77" i="11" s="1"/>
  <c r="AF78" i="11"/>
  <c r="AG78" i="11" s="1"/>
  <c r="AF79" i="11"/>
  <c r="AG79" i="11" s="1"/>
  <c r="AF80" i="11"/>
  <c r="AG80" i="11" s="1"/>
  <c r="AF81" i="11"/>
  <c r="AG81" i="11" s="1"/>
  <c r="AF82" i="11"/>
  <c r="AG82" i="11" s="1"/>
  <c r="AF83" i="11"/>
  <c r="AG83" i="11" s="1"/>
  <c r="AF84" i="11"/>
  <c r="AG84" i="11" s="1"/>
  <c r="AF85" i="11"/>
  <c r="AG85" i="11" s="1"/>
  <c r="AF52" i="11"/>
  <c r="AG52" i="11" s="1"/>
  <c r="AF53" i="11"/>
  <c r="AG53" i="11" s="1"/>
  <c r="AF54" i="11"/>
  <c r="AG54" i="11" s="1"/>
  <c r="AF55" i="11"/>
  <c r="AG55" i="11" s="1"/>
  <c r="AF56" i="11"/>
  <c r="AG56" i="11" s="1"/>
  <c r="AF57" i="11"/>
  <c r="AG57" i="11" s="1"/>
  <c r="AF58" i="11"/>
  <c r="AG58" i="11" s="1"/>
  <c r="AF59" i="11"/>
  <c r="AG59" i="11" s="1"/>
  <c r="AF60" i="11"/>
  <c r="AG60" i="11" s="1"/>
  <c r="AF61" i="11"/>
  <c r="AG61" i="11" s="1"/>
  <c r="AF38" i="11"/>
  <c r="AG38" i="11" s="1"/>
  <c r="AF39" i="11"/>
  <c r="AG39" i="11" s="1"/>
  <c r="AF40" i="11"/>
  <c r="AG40" i="11" s="1"/>
  <c r="AF41" i="11"/>
  <c r="AG41" i="11" s="1"/>
  <c r="AF42" i="11"/>
  <c r="AG42" i="11" s="1"/>
  <c r="AF43" i="11"/>
  <c r="AG43" i="11" s="1"/>
  <c r="AF44" i="11"/>
  <c r="AG44" i="11" s="1"/>
  <c r="AF45" i="11"/>
  <c r="AG45" i="11" s="1"/>
  <c r="AF46" i="11"/>
  <c r="AG46" i="11" s="1"/>
  <c r="AF47" i="11"/>
  <c r="AG47" i="11" s="1"/>
  <c r="AF24" i="11"/>
  <c r="AG24" i="11" s="1"/>
  <c r="AF25" i="11"/>
  <c r="AG25" i="11" s="1"/>
  <c r="AF26" i="11"/>
  <c r="AG26" i="11" s="1"/>
  <c r="AF27" i="11"/>
  <c r="AG27" i="11" s="1"/>
  <c r="AF28" i="11"/>
  <c r="AG28" i="11" s="1"/>
  <c r="AF29" i="11"/>
  <c r="AG29" i="11" s="1"/>
  <c r="AF30" i="11"/>
  <c r="AG30" i="11" s="1"/>
  <c r="AF31" i="11"/>
  <c r="AG31" i="11" s="1"/>
  <c r="AF32" i="11"/>
  <c r="AG32" i="11" s="1"/>
  <c r="AF33" i="11"/>
  <c r="AG33" i="11" s="1"/>
  <c r="AF10" i="11"/>
  <c r="AG10" i="11" s="1"/>
  <c r="AF11" i="11"/>
  <c r="AG11" i="11" s="1"/>
  <c r="AF12" i="11"/>
  <c r="AG12" i="11" s="1"/>
  <c r="AF13" i="11"/>
  <c r="AG13" i="11" s="1"/>
  <c r="AF14" i="11"/>
  <c r="AG14" i="11" s="1"/>
  <c r="AF15" i="11"/>
  <c r="AG15" i="11" s="1"/>
  <c r="AF16" i="11"/>
  <c r="AG16" i="11" s="1"/>
  <c r="AF17" i="11"/>
  <c r="AG17" i="11" s="1"/>
  <c r="AF18" i="11"/>
  <c r="AG18" i="11" s="1"/>
  <c r="AF19" i="11"/>
  <c r="AG19" i="11" s="1"/>
  <c r="L76" i="10"/>
  <c r="M76" i="10" s="1"/>
  <c r="L77" i="10"/>
  <c r="L78" i="10"/>
  <c r="L79" i="10"/>
  <c r="L80" i="10"/>
  <c r="L81" i="10"/>
  <c r="L82" i="10"/>
  <c r="L83" i="10"/>
  <c r="L84" i="10"/>
  <c r="L85" i="10"/>
  <c r="L52" i="10"/>
  <c r="M52" i="10" s="1"/>
  <c r="L53" i="10"/>
  <c r="L54" i="10"/>
  <c r="L55" i="10"/>
  <c r="L56" i="10"/>
  <c r="L57" i="10"/>
  <c r="L58" i="10"/>
  <c r="L59" i="10"/>
  <c r="L60" i="10"/>
  <c r="L61" i="10"/>
  <c r="L38" i="10"/>
  <c r="M38" i="10" s="1"/>
  <c r="L39" i="10"/>
  <c r="L40" i="10"/>
  <c r="L41" i="10"/>
  <c r="L42" i="10"/>
  <c r="L43" i="10"/>
  <c r="L44" i="10"/>
  <c r="L45" i="10"/>
  <c r="L46" i="10"/>
  <c r="L47" i="10"/>
  <c r="L24" i="10"/>
  <c r="M24" i="10" s="1"/>
  <c r="L25" i="10"/>
  <c r="L26" i="10"/>
  <c r="L27" i="10"/>
  <c r="L28" i="10"/>
  <c r="L29" i="10"/>
  <c r="L30" i="10"/>
  <c r="L31" i="10"/>
  <c r="L32" i="10"/>
  <c r="L33" i="10"/>
  <c r="L10" i="10"/>
  <c r="M10" i="10" s="1"/>
  <c r="L11" i="10"/>
  <c r="L12" i="10"/>
  <c r="L13" i="10"/>
  <c r="L14" i="10"/>
  <c r="L15" i="10"/>
  <c r="L16" i="10"/>
  <c r="L17" i="10"/>
  <c r="L18" i="10"/>
  <c r="L19" i="10"/>
  <c r="AF147" i="9"/>
  <c r="AG147" i="9" s="1"/>
  <c r="AF148" i="9"/>
  <c r="AG148" i="9" s="1"/>
  <c r="AF149" i="9"/>
  <c r="AG149" i="9" s="1"/>
  <c r="AF150" i="9"/>
  <c r="AG150" i="9" s="1"/>
  <c r="AF151" i="9"/>
  <c r="AG151" i="9" s="1"/>
  <c r="AF152" i="9"/>
  <c r="AG152" i="9" s="1"/>
  <c r="AF153" i="9"/>
  <c r="AG153" i="9" s="1"/>
  <c r="AF154" i="9"/>
  <c r="AG154" i="9" s="1"/>
  <c r="AF155" i="9"/>
  <c r="AG155" i="9" s="1"/>
  <c r="AF156" i="9"/>
  <c r="AG156" i="9" s="1"/>
  <c r="AF157" i="9"/>
  <c r="AG157" i="9" s="1"/>
  <c r="AF158" i="9"/>
  <c r="AG158" i="9" s="1"/>
  <c r="AF159" i="9"/>
  <c r="AG159" i="9" s="1"/>
  <c r="AF160" i="9"/>
  <c r="AG160" i="9" s="1"/>
  <c r="AF94" i="9"/>
  <c r="AG94" i="9" s="1"/>
  <c r="AF95" i="9"/>
  <c r="AG95" i="9" s="1"/>
  <c r="AF96" i="9"/>
  <c r="AG96" i="9" s="1"/>
  <c r="AF97" i="9"/>
  <c r="AG97" i="9" s="1"/>
  <c r="AF98" i="9"/>
  <c r="AG98" i="9" s="1"/>
  <c r="AF99" i="9"/>
  <c r="AG99" i="9" s="1"/>
  <c r="AF100" i="9"/>
  <c r="AG100" i="9" s="1"/>
  <c r="AF101" i="9"/>
  <c r="AG101" i="9" s="1"/>
  <c r="AF102" i="9"/>
  <c r="AG102" i="9" s="1"/>
  <c r="AF103" i="9"/>
  <c r="AG103" i="9" s="1"/>
  <c r="AF104" i="9"/>
  <c r="AG104" i="9" s="1"/>
  <c r="AF105" i="9"/>
  <c r="AG105" i="9" s="1"/>
  <c r="AF106" i="9"/>
  <c r="AG106" i="9" s="1"/>
  <c r="AF107" i="9"/>
  <c r="AG107" i="9" s="1"/>
  <c r="AF108" i="9"/>
  <c r="AG108" i="9" s="1"/>
  <c r="AF109" i="9"/>
  <c r="AG109" i="9" s="1"/>
  <c r="AF110" i="9"/>
  <c r="AG110" i="9" s="1"/>
  <c r="AF111" i="9"/>
  <c r="AG111" i="9" s="1"/>
  <c r="AF112" i="9"/>
  <c r="AG112" i="9" s="1"/>
  <c r="AF113" i="9"/>
  <c r="AG113" i="9" s="1"/>
  <c r="AF114" i="9"/>
  <c r="AG114" i="9" s="1"/>
  <c r="AF115" i="9"/>
  <c r="AG115" i="9" s="1"/>
  <c r="AF116" i="9"/>
  <c r="AG116" i="9" s="1"/>
  <c r="AF117" i="9"/>
  <c r="AG117" i="9" s="1"/>
  <c r="AF118" i="9"/>
  <c r="AG118" i="9" s="1"/>
  <c r="AF119" i="9"/>
  <c r="AG119" i="9" s="1"/>
  <c r="AF120" i="9"/>
  <c r="AG120" i="9" s="1"/>
  <c r="AF121" i="9"/>
  <c r="AG121" i="9" s="1"/>
  <c r="AF122" i="9"/>
  <c r="AG122" i="9" s="1"/>
  <c r="AF123" i="9"/>
  <c r="AG123" i="9" s="1"/>
  <c r="AF124" i="9"/>
  <c r="AG124" i="9" s="1"/>
  <c r="AF125" i="9"/>
  <c r="AG125" i="9" s="1"/>
  <c r="AF126" i="9"/>
  <c r="AG126" i="9" s="1"/>
  <c r="AF127" i="9"/>
  <c r="AG127" i="9" s="1"/>
  <c r="AF128" i="9"/>
  <c r="AG128" i="9" s="1"/>
  <c r="AF129" i="9"/>
  <c r="AG129" i="9" s="1"/>
  <c r="AF130" i="9"/>
  <c r="AG130" i="9" s="1"/>
  <c r="AF131" i="9"/>
  <c r="AG131" i="9" s="1"/>
  <c r="AF132" i="9"/>
  <c r="AG132" i="9" s="1"/>
  <c r="AF68" i="9"/>
  <c r="AG68" i="9" s="1"/>
  <c r="AF69" i="9"/>
  <c r="AG69" i="9" s="1"/>
  <c r="AF70" i="9"/>
  <c r="AG70" i="9" s="1"/>
  <c r="AF71" i="9"/>
  <c r="AG71" i="9" s="1"/>
  <c r="AF72" i="9"/>
  <c r="AG72" i="9" s="1"/>
  <c r="AF73" i="9"/>
  <c r="AG73" i="9" s="1"/>
  <c r="AF74" i="9"/>
  <c r="AG74" i="9" s="1"/>
  <c r="AF75" i="9"/>
  <c r="AG75" i="9" s="1"/>
  <c r="AF76" i="9"/>
  <c r="AG76" i="9" s="1"/>
  <c r="AF77" i="9"/>
  <c r="AG77" i="9" s="1"/>
  <c r="AF78" i="9"/>
  <c r="AG78" i="9" s="1"/>
  <c r="AF79" i="9"/>
  <c r="AG79" i="9" s="1"/>
  <c r="AF80" i="9"/>
  <c r="AG80" i="9" s="1"/>
  <c r="AF81" i="9"/>
  <c r="AG81" i="9" s="1"/>
  <c r="AF82" i="9"/>
  <c r="AG82" i="9" s="1"/>
  <c r="AF83" i="9"/>
  <c r="AG83" i="9" s="1"/>
  <c r="AF84" i="9"/>
  <c r="AG84" i="9" s="1"/>
  <c r="AF85" i="9"/>
  <c r="AG85" i="9" s="1"/>
  <c r="AF86" i="9"/>
  <c r="AG86" i="9" s="1"/>
  <c r="AF87" i="9"/>
  <c r="AG87" i="9" s="1"/>
  <c r="AF88" i="9"/>
  <c r="AG88" i="9" s="1"/>
  <c r="AF89" i="9"/>
  <c r="AG89" i="9" s="1"/>
  <c r="AF49" i="9"/>
  <c r="AG49" i="9" s="1"/>
  <c r="AF50" i="9"/>
  <c r="AG50" i="9" s="1"/>
  <c r="AF51" i="9"/>
  <c r="AG51" i="9" s="1"/>
  <c r="AF52" i="9"/>
  <c r="AG52" i="9" s="1"/>
  <c r="AF53" i="9"/>
  <c r="AG53" i="9" s="1"/>
  <c r="AF54" i="9"/>
  <c r="AG54" i="9" s="1"/>
  <c r="AF55" i="9"/>
  <c r="AG55" i="9" s="1"/>
  <c r="AF56" i="9"/>
  <c r="AG56" i="9" s="1"/>
  <c r="AF57" i="9"/>
  <c r="AG57" i="9" s="1"/>
  <c r="AF58" i="9"/>
  <c r="AG58" i="9" s="1"/>
  <c r="AF59" i="9"/>
  <c r="AG59" i="9" s="1"/>
  <c r="AF60" i="9"/>
  <c r="AG60" i="9" s="1"/>
  <c r="AF61" i="9"/>
  <c r="AG61" i="9" s="1"/>
  <c r="AF62" i="9"/>
  <c r="AG62" i="9" s="1"/>
  <c r="AF63" i="9"/>
  <c r="AG63" i="9" s="1"/>
  <c r="AF10" i="9"/>
  <c r="AG10" i="9" s="1"/>
  <c r="AF11" i="9"/>
  <c r="AG11" i="9" s="1"/>
  <c r="AF12" i="9"/>
  <c r="AG12" i="9" s="1"/>
  <c r="AF13" i="9"/>
  <c r="AG13" i="9" s="1"/>
  <c r="AF14" i="9"/>
  <c r="AG14" i="9" s="1"/>
  <c r="AF15" i="9"/>
  <c r="AG15" i="9" s="1"/>
  <c r="AF16" i="9"/>
  <c r="AG16" i="9" s="1"/>
  <c r="AF17" i="9"/>
  <c r="AG17" i="9" s="1"/>
  <c r="AF18" i="9"/>
  <c r="AG18" i="9" s="1"/>
  <c r="AF19" i="9"/>
  <c r="AG19" i="9" s="1"/>
  <c r="AF20" i="9"/>
  <c r="AG20" i="9" s="1"/>
  <c r="AF21" i="9"/>
  <c r="AG21" i="9" s="1"/>
  <c r="AF22" i="9"/>
  <c r="AG22" i="9" s="1"/>
  <c r="AF23" i="9"/>
  <c r="AG23" i="9" s="1"/>
  <c r="AF24" i="9"/>
  <c r="AG24" i="9" s="1"/>
  <c r="AF25" i="9"/>
  <c r="AG25" i="9" s="1"/>
  <c r="AF26" i="9"/>
  <c r="AG26" i="9" s="1"/>
  <c r="AF27" i="9"/>
  <c r="AG27" i="9" s="1"/>
  <c r="AF28" i="9"/>
  <c r="AG28" i="9" s="1"/>
  <c r="AF29" i="9"/>
  <c r="AG29" i="9" s="1"/>
  <c r="AF30" i="9"/>
  <c r="AG30" i="9" s="1"/>
  <c r="AF31" i="9"/>
  <c r="AG31" i="9" s="1"/>
  <c r="AF32" i="9"/>
  <c r="AG32" i="9" s="1"/>
  <c r="AF33" i="9"/>
  <c r="AG33" i="9" s="1"/>
  <c r="AF34" i="9"/>
  <c r="AG34" i="9" s="1"/>
  <c r="AF35" i="9"/>
  <c r="AG35" i="9" s="1"/>
  <c r="AF36" i="9"/>
  <c r="AG36" i="9" s="1"/>
  <c r="AF37" i="9"/>
  <c r="AG37" i="9" s="1"/>
  <c r="AF38" i="9"/>
  <c r="AG38" i="9" s="1"/>
  <c r="AF39" i="9"/>
  <c r="AG39" i="9" s="1"/>
  <c r="AF40" i="9"/>
  <c r="AG40" i="9" s="1"/>
  <c r="AF41" i="9"/>
  <c r="AG41" i="9" s="1"/>
  <c r="AF42" i="9"/>
  <c r="AG42" i="9" s="1"/>
  <c r="AF43" i="9"/>
  <c r="AG43" i="9" s="1"/>
  <c r="AF44" i="9"/>
  <c r="AG44" i="9" s="1"/>
  <c r="L147" i="8"/>
  <c r="M147" i="8" s="1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94" i="8"/>
  <c r="M94" i="8" s="1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68" i="8"/>
  <c r="M68" i="8" s="1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49" i="8"/>
  <c r="M49" i="8" s="1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BF224" i="7"/>
  <c r="BF225" i="7"/>
  <c r="BF226" i="7"/>
  <c r="BF227" i="7"/>
  <c r="BF228" i="7"/>
  <c r="BF229" i="7"/>
  <c r="BF230" i="7"/>
  <c r="BF231" i="7"/>
  <c r="BF232" i="7"/>
  <c r="BF233" i="7"/>
  <c r="BF234" i="7"/>
  <c r="BF235" i="7"/>
  <c r="BF236" i="7"/>
  <c r="BG236" i="7" s="1"/>
  <c r="BF237" i="7"/>
  <c r="BG237" i="7" s="1"/>
  <c r="BF238" i="7"/>
  <c r="BG238" i="7" s="1"/>
  <c r="BF239" i="7"/>
  <c r="BG239" i="7" s="1"/>
  <c r="BF240" i="7"/>
  <c r="BG240" i="7" s="1"/>
  <c r="BF241" i="7"/>
  <c r="BG241" i="7" s="1"/>
  <c r="BF242" i="7"/>
  <c r="BG242" i="7" s="1"/>
  <c r="BF243" i="7"/>
  <c r="BG243" i="7" s="1"/>
  <c r="BF244" i="7"/>
  <c r="BG244" i="7" s="1"/>
  <c r="BF245" i="7"/>
  <c r="BG245" i="7" s="1"/>
  <c r="BF246" i="7"/>
  <c r="BG246" i="7" s="1"/>
  <c r="BF247" i="7"/>
  <c r="AG224" i="7"/>
  <c r="AH224" i="7" s="1"/>
  <c r="AG225" i="7"/>
  <c r="AH225" i="7" s="1"/>
  <c r="AG226" i="7"/>
  <c r="AH226" i="7" s="1"/>
  <c r="AG227" i="7"/>
  <c r="AH227" i="7" s="1"/>
  <c r="AG228" i="7"/>
  <c r="AH228" i="7" s="1"/>
  <c r="AG229" i="7"/>
  <c r="AH229" i="7" s="1"/>
  <c r="AG230" i="7"/>
  <c r="AH230" i="7" s="1"/>
  <c r="AG231" i="7"/>
  <c r="AH231" i="7" s="1"/>
  <c r="AG232" i="7"/>
  <c r="AH232" i="7" s="1"/>
  <c r="AG233" i="7"/>
  <c r="AH233" i="7" s="1"/>
  <c r="AG234" i="7"/>
  <c r="AH234" i="7" s="1"/>
  <c r="AG235" i="7"/>
  <c r="AH235" i="7" s="1"/>
  <c r="AG236" i="7"/>
  <c r="AH236" i="7" s="1"/>
  <c r="AG237" i="7"/>
  <c r="AH237" i="7" s="1"/>
  <c r="AG238" i="7"/>
  <c r="AG239" i="7"/>
  <c r="AG240" i="7"/>
  <c r="AH240" i="7" s="1"/>
  <c r="AG241" i="7"/>
  <c r="AH241" i="7" s="1"/>
  <c r="AG242" i="7"/>
  <c r="AG243" i="7"/>
  <c r="AH243" i="7" s="1"/>
  <c r="AG244" i="7"/>
  <c r="AH244" i="7" s="1"/>
  <c r="AG245" i="7"/>
  <c r="AH245" i="7" s="1"/>
  <c r="AG246" i="7"/>
  <c r="AH246" i="7" s="1"/>
  <c r="AG247" i="7"/>
  <c r="BF142" i="7"/>
  <c r="BF143" i="7"/>
  <c r="BF144" i="7"/>
  <c r="BF145" i="7"/>
  <c r="BF146" i="7"/>
  <c r="BF147" i="7"/>
  <c r="BF148" i="7"/>
  <c r="BF149" i="7"/>
  <c r="BF150" i="7"/>
  <c r="BF151" i="7"/>
  <c r="BF152" i="7"/>
  <c r="BF153" i="7"/>
  <c r="BF154" i="7"/>
  <c r="BF155" i="7"/>
  <c r="BF156" i="7"/>
  <c r="BF157" i="7"/>
  <c r="BF158" i="7"/>
  <c r="BF159" i="7"/>
  <c r="BF160" i="7"/>
  <c r="BF161" i="7"/>
  <c r="BF162" i="7"/>
  <c r="BF163" i="7"/>
  <c r="BF164" i="7"/>
  <c r="BF165" i="7"/>
  <c r="BF166" i="7"/>
  <c r="BF167" i="7"/>
  <c r="BF168" i="7"/>
  <c r="BF169" i="7"/>
  <c r="BF170" i="7"/>
  <c r="BF171" i="7"/>
  <c r="BF172" i="7"/>
  <c r="BF173" i="7"/>
  <c r="BF174" i="7"/>
  <c r="BF175" i="7"/>
  <c r="BF176" i="7"/>
  <c r="BF177" i="7"/>
  <c r="BF178" i="7"/>
  <c r="BF179" i="7"/>
  <c r="BF180" i="7"/>
  <c r="BF181" i="7"/>
  <c r="BF182" i="7"/>
  <c r="BF183" i="7"/>
  <c r="BF184" i="7"/>
  <c r="BF185" i="7"/>
  <c r="BG185" i="7" s="1"/>
  <c r="BF186" i="7"/>
  <c r="BG186" i="7" s="1"/>
  <c r="BF187" i="7"/>
  <c r="BG187" i="7" s="1"/>
  <c r="BF188" i="7"/>
  <c r="BG188" i="7" s="1"/>
  <c r="BF189" i="7"/>
  <c r="BG189" i="7" s="1"/>
  <c r="BF190" i="7"/>
  <c r="BG190" i="7" s="1"/>
  <c r="BF191" i="7"/>
  <c r="BG191" i="7" s="1"/>
  <c r="BF192" i="7"/>
  <c r="BG192" i="7" s="1"/>
  <c r="BF193" i="7"/>
  <c r="BG193" i="7" s="1"/>
  <c r="BF194" i="7"/>
  <c r="BG194" i="7" s="1"/>
  <c r="BF195" i="7"/>
  <c r="BG195" i="7" s="1"/>
  <c r="BF196" i="7"/>
  <c r="BG196" i="7" s="1"/>
  <c r="BF197" i="7"/>
  <c r="BG197" i="7" s="1"/>
  <c r="BF198" i="7"/>
  <c r="BG198" i="7" s="1"/>
  <c r="BF199" i="7"/>
  <c r="BG199" i="7" s="1"/>
  <c r="BF200" i="7"/>
  <c r="BG200" i="7" s="1"/>
  <c r="BF201" i="7"/>
  <c r="BG201" i="7" s="1"/>
  <c r="BF202" i="7"/>
  <c r="BG202" i="7" s="1"/>
  <c r="BF203" i="7"/>
  <c r="BG203" i="7" s="1"/>
  <c r="BF204" i="7"/>
  <c r="BG204" i="7" s="1"/>
  <c r="BF205" i="7"/>
  <c r="BG205" i="7" s="1"/>
  <c r="BF206" i="7"/>
  <c r="BG206" i="7" s="1"/>
  <c r="BF207" i="7"/>
  <c r="BG207" i="7" s="1"/>
  <c r="BF208" i="7"/>
  <c r="BG208" i="7" s="1"/>
  <c r="BF209" i="7"/>
  <c r="BG209" i="7" s="1"/>
  <c r="AG142" i="7"/>
  <c r="AH142" i="7" s="1"/>
  <c r="AG143" i="7"/>
  <c r="AH143" i="7" s="1"/>
  <c r="AG144" i="7"/>
  <c r="AH144" i="7" s="1"/>
  <c r="AG145" i="7"/>
  <c r="AH145" i="7" s="1"/>
  <c r="AG146" i="7"/>
  <c r="AH146" i="7" s="1"/>
  <c r="AG147" i="7"/>
  <c r="AH147" i="7" s="1"/>
  <c r="AG148" i="7"/>
  <c r="AH148" i="7" s="1"/>
  <c r="AG149" i="7"/>
  <c r="AH149" i="7" s="1"/>
  <c r="AG150" i="7"/>
  <c r="AH150" i="7" s="1"/>
  <c r="AG151" i="7"/>
  <c r="AH151" i="7" s="1"/>
  <c r="AG152" i="7"/>
  <c r="AH152" i="7" s="1"/>
  <c r="AG153" i="7"/>
  <c r="AH153" i="7" s="1"/>
  <c r="AG154" i="7"/>
  <c r="AH154" i="7" s="1"/>
  <c r="AG155" i="7"/>
  <c r="AH155" i="7" s="1"/>
  <c r="AG156" i="7"/>
  <c r="AH156" i="7" s="1"/>
  <c r="AG157" i="7"/>
  <c r="AH157" i="7" s="1"/>
  <c r="AG158" i="7"/>
  <c r="AH158" i="7" s="1"/>
  <c r="AG159" i="7"/>
  <c r="AH159" i="7" s="1"/>
  <c r="AG160" i="7"/>
  <c r="AH160" i="7" s="1"/>
  <c r="AG161" i="7"/>
  <c r="AH161" i="7" s="1"/>
  <c r="AG162" i="7"/>
  <c r="AH162" i="7" s="1"/>
  <c r="AG163" i="7"/>
  <c r="AH163" i="7" s="1"/>
  <c r="AG164" i="7"/>
  <c r="AH164" i="7" s="1"/>
  <c r="AG165" i="7"/>
  <c r="AH165" i="7" s="1"/>
  <c r="AG166" i="7"/>
  <c r="AH166" i="7" s="1"/>
  <c r="AG167" i="7"/>
  <c r="AH167" i="7" s="1"/>
  <c r="AG168" i="7"/>
  <c r="AH168" i="7" s="1"/>
  <c r="AG169" i="7"/>
  <c r="AH169" i="7" s="1"/>
  <c r="AG170" i="7"/>
  <c r="AH170" i="7" s="1"/>
  <c r="AG171" i="7"/>
  <c r="AH171" i="7" s="1"/>
  <c r="AG172" i="7"/>
  <c r="AH172" i="7" s="1"/>
  <c r="AG173" i="7"/>
  <c r="AH173" i="7" s="1"/>
  <c r="AG174" i="7"/>
  <c r="AH174" i="7" s="1"/>
  <c r="AG175" i="7"/>
  <c r="AH175" i="7" s="1"/>
  <c r="AG176" i="7"/>
  <c r="AH176" i="7" s="1"/>
  <c r="AG177" i="7"/>
  <c r="AH177" i="7" s="1"/>
  <c r="AG178" i="7"/>
  <c r="AH178" i="7" s="1"/>
  <c r="AG179" i="7"/>
  <c r="AH179" i="7" s="1"/>
  <c r="AG180" i="7"/>
  <c r="AH180" i="7" s="1"/>
  <c r="AG181" i="7"/>
  <c r="AH181" i="7" s="1"/>
  <c r="AG182" i="7"/>
  <c r="AH182" i="7" s="1"/>
  <c r="AG183" i="7"/>
  <c r="AH183" i="7" s="1"/>
  <c r="AG184" i="7"/>
  <c r="AH184" i="7" s="1"/>
  <c r="AG185" i="7"/>
  <c r="AH185" i="7" s="1"/>
  <c r="AG186" i="7"/>
  <c r="AH186" i="7" s="1"/>
  <c r="AG187" i="7"/>
  <c r="AH187" i="7" s="1"/>
  <c r="AG188" i="7"/>
  <c r="AH188" i="7" s="1"/>
  <c r="AG189" i="7"/>
  <c r="AH189" i="7" s="1"/>
  <c r="AG190" i="7"/>
  <c r="AH190" i="7" s="1"/>
  <c r="AG191" i="7"/>
  <c r="AH191" i="7" s="1"/>
  <c r="AG192" i="7"/>
  <c r="AH192" i="7" s="1"/>
  <c r="AG193" i="7"/>
  <c r="AH193" i="7" s="1"/>
  <c r="AG194" i="7"/>
  <c r="AH194" i="7" s="1"/>
  <c r="AG195" i="7"/>
  <c r="AH195" i="7" s="1"/>
  <c r="AG196" i="7"/>
  <c r="AH196" i="7" s="1"/>
  <c r="AG197" i="7"/>
  <c r="AH197" i="7" s="1"/>
  <c r="AG198" i="7"/>
  <c r="AH198" i="7" s="1"/>
  <c r="AG199" i="7"/>
  <c r="AH199" i="7" s="1"/>
  <c r="AG200" i="7"/>
  <c r="AH200" i="7" s="1"/>
  <c r="AG201" i="7"/>
  <c r="AH201" i="7" s="1"/>
  <c r="AG202" i="7"/>
  <c r="AH202" i="7" s="1"/>
  <c r="AG203" i="7"/>
  <c r="AH203" i="7" s="1"/>
  <c r="AG204" i="7"/>
  <c r="AG205" i="7"/>
  <c r="AH205" i="7" s="1"/>
  <c r="AG206" i="7"/>
  <c r="AH206" i="7" s="1"/>
  <c r="AG207" i="7"/>
  <c r="AH207" i="7" s="1"/>
  <c r="AG208" i="7"/>
  <c r="AH208" i="7" s="1"/>
  <c r="AG209" i="7"/>
  <c r="AH209" i="7" s="1"/>
  <c r="BF100" i="7"/>
  <c r="BF101" i="7"/>
  <c r="BF102" i="7"/>
  <c r="BF103" i="7"/>
  <c r="BF104" i="7"/>
  <c r="BF105" i="7"/>
  <c r="BF106" i="7"/>
  <c r="BF107" i="7"/>
  <c r="BF108" i="7"/>
  <c r="BF109" i="7"/>
  <c r="BF110" i="7"/>
  <c r="BF111" i="7"/>
  <c r="BF112" i="7"/>
  <c r="BF113" i="7"/>
  <c r="BF114" i="7"/>
  <c r="BF115" i="7"/>
  <c r="BF116" i="7"/>
  <c r="BF117" i="7"/>
  <c r="BF118" i="7"/>
  <c r="BF119" i="7"/>
  <c r="BG119" i="7" s="1"/>
  <c r="BF120" i="7"/>
  <c r="BG120" i="7" s="1"/>
  <c r="BF121" i="7"/>
  <c r="BG121" i="7" s="1"/>
  <c r="BF122" i="7"/>
  <c r="BG122" i="7" s="1"/>
  <c r="BF123" i="7"/>
  <c r="BG123" i="7" s="1"/>
  <c r="BF124" i="7"/>
  <c r="BG124" i="7" s="1"/>
  <c r="BF125" i="7"/>
  <c r="BG125" i="7" s="1"/>
  <c r="BF126" i="7"/>
  <c r="BG126" i="7" s="1"/>
  <c r="BF127" i="7"/>
  <c r="BG127" i="7" s="1"/>
  <c r="BF128" i="7"/>
  <c r="BG128" i="7" s="1"/>
  <c r="BF129" i="7"/>
  <c r="BG129" i="7" s="1"/>
  <c r="BF130" i="7"/>
  <c r="BG130" i="7" s="1"/>
  <c r="BF131" i="7"/>
  <c r="BG131" i="7" s="1"/>
  <c r="BF132" i="7"/>
  <c r="BG132" i="7" s="1"/>
  <c r="BF133" i="7"/>
  <c r="BG133" i="7" s="1"/>
  <c r="BF134" i="7"/>
  <c r="BG134" i="7" s="1"/>
  <c r="BF135" i="7"/>
  <c r="BG135" i="7" s="1"/>
  <c r="BF136" i="7"/>
  <c r="BF137" i="7"/>
  <c r="AG100" i="7"/>
  <c r="AH100" i="7" s="1"/>
  <c r="AG101" i="7"/>
  <c r="AH101" i="7" s="1"/>
  <c r="AG102" i="7"/>
  <c r="AH102" i="7" s="1"/>
  <c r="AG103" i="7"/>
  <c r="AH103" i="7" s="1"/>
  <c r="AG104" i="7"/>
  <c r="AH104" i="7" s="1"/>
  <c r="AG105" i="7"/>
  <c r="AH105" i="7" s="1"/>
  <c r="AG106" i="7"/>
  <c r="AH106" i="7" s="1"/>
  <c r="AG107" i="7"/>
  <c r="AH107" i="7" s="1"/>
  <c r="AG108" i="7"/>
  <c r="AH108" i="7" s="1"/>
  <c r="AG109" i="7"/>
  <c r="AH109" i="7" s="1"/>
  <c r="AG110" i="7"/>
  <c r="AH110" i="7" s="1"/>
  <c r="AG111" i="7"/>
  <c r="AH111" i="7" s="1"/>
  <c r="AG112" i="7"/>
  <c r="AH112" i="7" s="1"/>
  <c r="AG113" i="7"/>
  <c r="AH113" i="7" s="1"/>
  <c r="AG114" i="7"/>
  <c r="AH114" i="7" s="1"/>
  <c r="AG115" i="7"/>
  <c r="AH115" i="7" s="1"/>
  <c r="AG116" i="7"/>
  <c r="AH116" i="7" s="1"/>
  <c r="AG117" i="7"/>
  <c r="AH117" i="7" s="1"/>
  <c r="AG118" i="7"/>
  <c r="AH118" i="7" s="1"/>
  <c r="AG119" i="7"/>
  <c r="AH119" i="7" s="1"/>
  <c r="AG120" i="7"/>
  <c r="AH120" i="7" s="1"/>
  <c r="AG121" i="7"/>
  <c r="AH121" i="7" s="1"/>
  <c r="AG122" i="7"/>
  <c r="AH122" i="7" s="1"/>
  <c r="AG123" i="7"/>
  <c r="AH123" i="7" s="1"/>
  <c r="AG124" i="7"/>
  <c r="AH124" i="7" s="1"/>
  <c r="AG125" i="7"/>
  <c r="AH125" i="7" s="1"/>
  <c r="AG126" i="7"/>
  <c r="AH126" i="7" s="1"/>
  <c r="AG127" i="7"/>
  <c r="AH127" i="7" s="1"/>
  <c r="AG128" i="7"/>
  <c r="AH128" i="7" s="1"/>
  <c r="AG129" i="7"/>
  <c r="AH129" i="7" s="1"/>
  <c r="AG130" i="7"/>
  <c r="AH130" i="7" s="1"/>
  <c r="AG131" i="7"/>
  <c r="AH131" i="7" s="1"/>
  <c r="AG132" i="7"/>
  <c r="AH132" i="7" s="1"/>
  <c r="AG133" i="7"/>
  <c r="AH133" i="7" s="1"/>
  <c r="AG134" i="7"/>
  <c r="AH134" i="7" s="1"/>
  <c r="AG135" i="7"/>
  <c r="AH135" i="7" s="1"/>
  <c r="AG136" i="7"/>
  <c r="AG137" i="7"/>
  <c r="BF72" i="7"/>
  <c r="BF73" i="7"/>
  <c r="BF74" i="7"/>
  <c r="BF75" i="7"/>
  <c r="BF76" i="7"/>
  <c r="BF77" i="7"/>
  <c r="BF78" i="7"/>
  <c r="BF79" i="7"/>
  <c r="BF80" i="7"/>
  <c r="BF81" i="7"/>
  <c r="BF82" i="7"/>
  <c r="BF83" i="7"/>
  <c r="BF84" i="7"/>
  <c r="BG84" i="7" s="1"/>
  <c r="BF85" i="7"/>
  <c r="BG85" i="7" s="1"/>
  <c r="BF86" i="7"/>
  <c r="BG86" i="7" s="1"/>
  <c r="BF87" i="7"/>
  <c r="BG87" i="7" s="1"/>
  <c r="BF88" i="7"/>
  <c r="BG88" i="7" s="1"/>
  <c r="BF89" i="7"/>
  <c r="BG89" i="7" s="1"/>
  <c r="BF90" i="7"/>
  <c r="BG90" i="7" s="1"/>
  <c r="BF91" i="7"/>
  <c r="BG91" i="7" s="1"/>
  <c r="BF92" i="7"/>
  <c r="BF93" i="7"/>
  <c r="BF94" i="7"/>
  <c r="BF95" i="7"/>
  <c r="AG72" i="7"/>
  <c r="AH72" i="7" s="1"/>
  <c r="AG73" i="7"/>
  <c r="AH73" i="7" s="1"/>
  <c r="AG74" i="7"/>
  <c r="AH74" i="7" s="1"/>
  <c r="AG75" i="7"/>
  <c r="AH75" i="7" s="1"/>
  <c r="AG76" i="7"/>
  <c r="AH76" i="7" s="1"/>
  <c r="AG77" i="7"/>
  <c r="AH77" i="7" s="1"/>
  <c r="AG78" i="7"/>
  <c r="AH78" i="7" s="1"/>
  <c r="AG79" i="7"/>
  <c r="AH79" i="7" s="1"/>
  <c r="AG80" i="7"/>
  <c r="AH80" i="7" s="1"/>
  <c r="AG81" i="7"/>
  <c r="AH81" i="7" s="1"/>
  <c r="AG82" i="7"/>
  <c r="AH82" i="7" s="1"/>
  <c r="AG83" i="7"/>
  <c r="AH83" i="7" s="1"/>
  <c r="AG84" i="7"/>
  <c r="AH84" i="7" s="1"/>
  <c r="AG85" i="7"/>
  <c r="AH85" i="7" s="1"/>
  <c r="AG86" i="7"/>
  <c r="AH86" i="7" s="1"/>
  <c r="AG87" i="7"/>
  <c r="AH87" i="7" s="1"/>
  <c r="AG88" i="7"/>
  <c r="AH88" i="7" s="1"/>
  <c r="AG89" i="7"/>
  <c r="AH89" i="7" s="1"/>
  <c r="AG90" i="7"/>
  <c r="AG91" i="7"/>
  <c r="AG92" i="7"/>
  <c r="AH92" i="7" s="1"/>
  <c r="AG93" i="7"/>
  <c r="AG94" i="7"/>
  <c r="AG95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F25" i="7"/>
  <c r="BF26" i="7"/>
  <c r="BF27" i="7"/>
  <c r="BF28" i="7"/>
  <c r="BF29" i="7"/>
  <c r="BF30" i="7"/>
  <c r="BF31" i="7"/>
  <c r="BF32" i="7"/>
  <c r="BF33" i="7"/>
  <c r="BF34" i="7"/>
  <c r="BF35" i="7"/>
  <c r="BF36" i="7"/>
  <c r="BF37" i="7"/>
  <c r="BF38" i="7"/>
  <c r="BG38" i="7" s="1"/>
  <c r="BF39" i="7"/>
  <c r="BG39" i="7" s="1"/>
  <c r="BF40" i="7"/>
  <c r="BG40" i="7" s="1"/>
  <c r="BF41" i="7"/>
  <c r="BG41" i="7" s="1"/>
  <c r="BF42" i="7"/>
  <c r="BG42" i="7" s="1"/>
  <c r="BF43" i="7"/>
  <c r="BG43" i="7" s="1"/>
  <c r="BF44" i="7"/>
  <c r="BG44" i="7" s="1"/>
  <c r="BF45" i="7"/>
  <c r="BG45" i="7" s="1"/>
  <c r="BF46" i="7"/>
  <c r="BG46" i="7" s="1"/>
  <c r="BF47" i="7"/>
  <c r="BG47" i="7" s="1"/>
  <c r="BF48" i="7"/>
  <c r="BG48" i="7" s="1"/>
  <c r="BF49" i="7"/>
  <c r="BG49" i="7" s="1"/>
  <c r="BF50" i="7"/>
  <c r="BG50" i="7" s="1"/>
  <c r="BF51" i="7"/>
  <c r="BG51" i="7" s="1"/>
  <c r="BF52" i="7"/>
  <c r="BG52" i="7" s="1"/>
  <c r="BF53" i="7"/>
  <c r="BG53" i="7" s="1"/>
  <c r="BF54" i="7"/>
  <c r="BG54" i="7" s="1"/>
  <c r="BF55" i="7"/>
  <c r="BG55" i="7" s="1"/>
  <c r="BF56" i="7"/>
  <c r="BG56" i="7" s="1"/>
  <c r="BF57" i="7"/>
  <c r="BG57" i="7" s="1"/>
  <c r="BF58" i="7"/>
  <c r="BG58" i="7" s="1"/>
  <c r="BF59" i="7"/>
  <c r="BG59" i="7" s="1"/>
  <c r="BF60" i="7"/>
  <c r="BG60" i="7" s="1"/>
  <c r="BF61" i="7"/>
  <c r="BG61" i="7" s="1"/>
  <c r="BF62" i="7"/>
  <c r="BG62" i="7" s="1"/>
  <c r="BF63" i="7"/>
  <c r="BG63" i="7" s="1"/>
  <c r="BF64" i="7"/>
  <c r="BG64" i="7" s="1"/>
  <c r="BF65" i="7"/>
  <c r="BG65" i="7" s="1"/>
  <c r="BF66" i="7"/>
  <c r="BG66" i="7" s="1"/>
  <c r="BF67" i="7"/>
  <c r="AG10" i="7"/>
  <c r="AH10" i="7" s="1"/>
  <c r="AG11" i="7"/>
  <c r="AH11" i="7" s="1"/>
  <c r="AG12" i="7"/>
  <c r="AH12" i="7" s="1"/>
  <c r="AG13" i="7"/>
  <c r="AH13" i="7" s="1"/>
  <c r="AG14" i="7"/>
  <c r="AH14" i="7" s="1"/>
  <c r="AG15" i="7"/>
  <c r="AH15" i="7" s="1"/>
  <c r="AG16" i="7"/>
  <c r="AH16" i="7" s="1"/>
  <c r="AG17" i="7"/>
  <c r="AH17" i="7" s="1"/>
  <c r="AG18" i="7"/>
  <c r="AH18" i="7" s="1"/>
  <c r="AG19" i="7"/>
  <c r="AH19" i="7" s="1"/>
  <c r="AG20" i="7"/>
  <c r="AH20" i="7" s="1"/>
  <c r="AG21" i="7"/>
  <c r="AH21" i="7" s="1"/>
  <c r="AG22" i="7"/>
  <c r="AH22" i="7" s="1"/>
  <c r="AG23" i="7"/>
  <c r="AH23" i="7" s="1"/>
  <c r="AG24" i="7"/>
  <c r="AH24" i="7" s="1"/>
  <c r="AG25" i="7"/>
  <c r="AH25" i="7" s="1"/>
  <c r="AG26" i="7"/>
  <c r="AH26" i="7" s="1"/>
  <c r="AG27" i="7"/>
  <c r="AH27" i="7" s="1"/>
  <c r="AG28" i="7"/>
  <c r="AH28" i="7" s="1"/>
  <c r="AG29" i="7"/>
  <c r="AH29" i="7" s="1"/>
  <c r="AG30" i="7"/>
  <c r="AH30" i="7" s="1"/>
  <c r="AG31" i="7"/>
  <c r="AH31" i="7" s="1"/>
  <c r="AG32" i="7"/>
  <c r="AH32" i="7" s="1"/>
  <c r="AG33" i="7"/>
  <c r="AH33" i="7" s="1"/>
  <c r="AG34" i="7"/>
  <c r="AH34" i="7" s="1"/>
  <c r="AG35" i="7"/>
  <c r="AH35" i="7" s="1"/>
  <c r="AG36" i="7"/>
  <c r="AH36" i="7" s="1"/>
  <c r="AG37" i="7"/>
  <c r="AH37" i="7" s="1"/>
  <c r="AG38" i="7"/>
  <c r="AH38" i="7" s="1"/>
  <c r="AG39" i="7"/>
  <c r="AH39" i="7" s="1"/>
  <c r="AG40" i="7"/>
  <c r="AH40" i="7" s="1"/>
  <c r="AG41" i="7"/>
  <c r="AH41" i="7" s="1"/>
  <c r="AG42" i="7"/>
  <c r="AH42" i="7" s="1"/>
  <c r="AG43" i="7"/>
  <c r="AH43" i="7" s="1"/>
  <c r="AG44" i="7"/>
  <c r="AH44" i="7" s="1"/>
  <c r="AG45" i="7"/>
  <c r="AH45" i="7" s="1"/>
  <c r="AG46" i="7"/>
  <c r="AH46" i="7" s="1"/>
  <c r="AG47" i="7"/>
  <c r="AH47" i="7" s="1"/>
  <c r="AG48" i="7"/>
  <c r="AH48" i="7" s="1"/>
  <c r="AG49" i="7"/>
  <c r="AH49" i="7" s="1"/>
  <c r="AG50" i="7"/>
  <c r="AH50" i="7" s="1"/>
  <c r="AG51" i="7"/>
  <c r="AH51" i="7" s="1"/>
  <c r="AG52" i="7"/>
  <c r="AH52" i="7" s="1"/>
  <c r="AG53" i="7"/>
  <c r="AH53" i="7" s="1"/>
  <c r="AG54" i="7"/>
  <c r="AH54" i="7" s="1"/>
  <c r="AG55" i="7"/>
  <c r="AH55" i="7" s="1"/>
  <c r="AG56" i="7"/>
  <c r="AH56" i="7" s="1"/>
  <c r="AG57" i="7"/>
  <c r="AH57" i="7" s="1"/>
  <c r="AG58" i="7"/>
  <c r="AH58" i="7" s="1"/>
  <c r="AG59" i="7"/>
  <c r="AH59" i="7" s="1"/>
  <c r="AG60" i="7"/>
  <c r="AH60" i="7" s="1"/>
  <c r="AG61" i="7"/>
  <c r="AH61" i="7" s="1"/>
  <c r="AG62" i="7"/>
  <c r="AG63" i="7"/>
  <c r="AH63" i="7" s="1"/>
  <c r="AG64" i="7"/>
  <c r="AH64" i="7" s="1"/>
  <c r="AG65" i="7"/>
  <c r="AH65" i="7" s="1"/>
  <c r="AG66" i="7"/>
  <c r="AH66" i="7" s="1"/>
  <c r="AG67" i="7"/>
  <c r="AH67" i="7" s="1"/>
  <c r="O236" i="6"/>
  <c r="O237" i="6"/>
  <c r="O238" i="6"/>
  <c r="P238" i="6" s="1"/>
  <c r="O239" i="6"/>
  <c r="P239" i="6" s="1"/>
  <c r="O240" i="6"/>
  <c r="O241" i="6"/>
  <c r="O242" i="6"/>
  <c r="P242" i="6" s="1"/>
  <c r="O243" i="6"/>
  <c r="O244" i="6"/>
  <c r="O245" i="6"/>
  <c r="O246" i="6"/>
  <c r="L224" i="6"/>
  <c r="P224" i="6" s="1"/>
  <c r="L225" i="6"/>
  <c r="P225" i="6" s="1"/>
  <c r="L226" i="6"/>
  <c r="P226" i="6" s="1"/>
  <c r="L227" i="6"/>
  <c r="P227" i="6" s="1"/>
  <c r="L228" i="6"/>
  <c r="P228" i="6" s="1"/>
  <c r="L229" i="6"/>
  <c r="P229" i="6" s="1"/>
  <c r="L230" i="6"/>
  <c r="P230" i="6" s="1"/>
  <c r="L231" i="6"/>
  <c r="P231" i="6" s="1"/>
  <c r="L232" i="6"/>
  <c r="P232" i="6" s="1"/>
  <c r="L233" i="6"/>
  <c r="P233" i="6" s="1"/>
  <c r="L234" i="6"/>
  <c r="P234" i="6" s="1"/>
  <c r="L235" i="6"/>
  <c r="P235" i="6" s="1"/>
  <c r="L236" i="6"/>
  <c r="P236" i="6" s="1"/>
  <c r="L237" i="6"/>
  <c r="P237" i="6" s="1"/>
  <c r="L240" i="6"/>
  <c r="P240" i="6" s="1"/>
  <c r="L241" i="6"/>
  <c r="P241" i="6" s="1"/>
  <c r="L243" i="6"/>
  <c r="P243" i="6" s="1"/>
  <c r="L244" i="6"/>
  <c r="P244" i="6" s="1"/>
  <c r="L245" i="6"/>
  <c r="P245" i="6" s="1"/>
  <c r="L246" i="6"/>
  <c r="P246" i="6" s="1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P204" i="6" s="1"/>
  <c r="O205" i="6"/>
  <c r="O206" i="6"/>
  <c r="O207" i="6"/>
  <c r="O208" i="6"/>
  <c r="O209" i="6"/>
  <c r="L142" i="6"/>
  <c r="P142" i="6" s="1"/>
  <c r="L143" i="6"/>
  <c r="P143" i="6" s="1"/>
  <c r="L144" i="6"/>
  <c r="P144" i="6" s="1"/>
  <c r="L145" i="6"/>
  <c r="P145" i="6" s="1"/>
  <c r="L146" i="6"/>
  <c r="P146" i="6" s="1"/>
  <c r="L147" i="6"/>
  <c r="P147" i="6" s="1"/>
  <c r="L148" i="6"/>
  <c r="P148" i="6" s="1"/>
  <c r="L149" i="6"/>
  <c r="P149" i="6" s="1"/>
  <c r="L150" i="6"/>
  <c r="P150" i="6" s="1"/>
  <c r="L151" i="6"/>
  <c r="P151" i="6" s="1"/>
  <c r="L152" i="6"/>
  <c r="P152" i="6" s="1"/>
  <c r="L153" i="6"/>
  <c r="P153" i="6" s="1"/>
  <c r="L154" i="6"/>
  <c r="P154" i="6" s="1"/>
  <c r="L155" i="6"/>
  <c r="P155" i="6" s="1"/>
  <c r="L156" i="6"/>
  <c r="P156" i="6" s="1"/>
  <c r="L157" i="6"/>
  <c r="P157" i="6" s="1"/>
  <c r="L158" i="6"/>
  <c r="P158" i="6" s="1"/>
  <c r="L159" i="6"/>
  <c r="P159" i="6" s="1"/>
  <c r="L160" i="6"/>
  <c r="P160" i="6" s="1"/>
  <c r="L161" i="6"/>
  <c r="P161" i="6" s="1"/>
  <c r="L162" i="6"/>
  <c r="P162" i="6" s="1"/>
  <c r="L163" i="6"/>
  <c r="P163" i="6" s="1"/>
  <c r="L164" i="6"/>
  <c r="P164" i="6" s="1"/>
  <c r="L165" i="6"/>
  <c r="P165" i="6" s="1"/>
  <c r="L166" i="6"/>
  <c r="P166" i="6" s="1"/>
  <c r="L167" i="6"/>
  <c r="P167" i="6" s="1"/>
  <c r="L168" i="6"/>
  <c r="P168" i="6" s="1"/>
  <c r="L169" i="6"/>
  <c r="P169" i="6" s="1"/>
  <c r="L170" i="6"/>
  <c r="P170" i="6" s="1"/>
  <c r="L171" i="6"/>
  <c r="P171" i="6" s="1"/>
  <c r="L172" i="6"/>
  <c r="P172" i="6" s="1"/>
  <c r="L173" i="6"/>
  <c r="P173" i="6" s="1"/>
  <c r="L174" i="6"/>
  <c r="P174" i="6" s="1"/>
  <c r="L175" i="6"/>
  <c r="P175" i="6" s="1"/>
  <c r="L176" i="6"/>
  <c r="P176" i="6" s="1"/>
  <c r="L177" i="6"/>
  <c r="P177" i="6" s="1"/>
  <c r="L178" i="6"/>
  <c r="P178" i="6" s="1"/>
  <c r="L179" i="6"/>
  <c r="P179" i="6" s="1"/>
  <c r="L180" i="6"/>
  <c r="P180" i="6" s="1"/>
  <c r="L181" i="6"/>
  <c r="P181" i="6" s="1"/>
  <c r="L182" i="6"/>
  <c r="P182" i="6" s="1"/>
  <c r="L183" i="6"/>
  <c r="P183" i="6" s="1"/>
  <c r="L184" i="6"/>
  <c r="P184" i="6" s="1"/>
  <c r="L185" i="6"/>
  <c r="P185" i="6" s="1"/>
  <c r="L186" i="6"/>
  <c r="P186" i="6" s="1"/>
  <c r="L187" i="6"/>
  <c r="P187" i="6" s="1"/>
  <c r="L188" i="6"/>
  <c r="P188" i="6" s="1"/>
  <c r="L189" i="6"/>
  <c r="P189" i="6" s="1"/>
  <c r="L190" i="6"/>
  <c r="P190" i="6" s="1"/>
  <c r="L191" i="6"/>
  <c r="P191" i="6" s="1"/>
  <c r="L192" i="6"/>
  <c r="P192" i="6" s="1"/>
  <c r="L193" i="6"/>
  <c r="P193" i="6" s="1"/>
  <c r="L194" i="6"/>
  <c r="P194" i="6" s="1"/>
  <c r="L195" i="6"/>
  <c r="P195" i="6" s="1"/>
  <c r="L196" i="6"/>
  <c r="P196" i="6" s="1"/>
  <c r="L197" i="6"/>
  <c r="P197" i="6" s="1"/>
  <c r="L198" i="6"/>
  <c r="P198" i="6" s="1"/>
  <c r="L199" i="6"/>
  <c r="P199" i="6" s="1"/>
  <c r="L200" i="6"/>
  <c r="P200" i="6" s="1"/>
  <c r="L201" i="6"/>
  <c r="P201" i="6" s="1"/>
  <c r="L202" i="6"/>
  <c r="P202" i="6" s="1"/>
  <c r="L203" i="6"/>
  <c r="P203" i="6" s="1"/>
  <c r="L205" i="6"/>
  <c r="P205" i="6" s="1"/>
  <c r="L206" i="6"/>
  <c r="P206" i="6" s="1"/>
  <c r="L207" i="6"/>
  <c r="P207" i="6" s="1"/>
  <c r="L208" i="6"/>
  <c r="P208" i="6" s="1"/>
  <c r="L209" i="6"/>
  <c r="P209" i="6" s="1"/>
  <c r="P12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L100" i="6"/>
  <c r="P100" i="6" s="1"/>
  <c r="L101" i="6"/>
  <c r="P101" i="6" s="1"/>
  <c r="L102" i="6"/>
  <c r="P102" i="6" s="1"/>
  <c r="L103" i="6"/>
  <c r="P103" i="6" s="1"/>
  <c r="L104" i="6"/>
  <c r="P104" i="6" s="1"/>
  <c r="L105" i="6"/>
  <c r="P105" i="6" s="1"/>
  <c r="L106" i="6"/>
  <c r="P106" i="6" s="1"/>
  <c r="L107" i="6"/>
  <c r="P107" i="6" s="1"/>
  <c r="L108" i="6"/>
  <c r="P108" i="6" s="1"/>
  <c r="L109" i="6"/>
  <c r="P109" i="6" s="1"/>
  <c r="L110" i="6"/>
  <c r="P110" i="6" s="1"/>
  <c r="L111" i="6"/>
  <c r="P111" i="6" s="1"/>
  <c r="L112" i="6"/>
  <c r="P112" i="6" s="1"/>
  <c r="L113" i="6"/>
  <c r="P113" i="6" s="1"/>
  <c r="L114" i="6"/>
  <c r="P114" i="6" s="1"/>
  <c r="L115" i="6"/>
  <c r="P115" i="6" s="1"/>
  <c r="L116" i="6"/>
  <c r="P116" i="6" s="1"/>
  <c r="L117" i="6"/>
  <c r="P117" i="6" s="1"/>
  <c r="L118" i="6"/>
  <c r="P118" i="6" s="1"/>
  <c r="L119" i="6"/>
  <c r="P119" i="6" s="1"/>
  <c r="L120" i="6"/>
  <c r="P120" i="6" s="1"/>
  <c r="L121" i="6"/>
  <c r="P121" i="6" s="1"/>
  <c r="L122" i="6"/>
  <c r="P122" i="6" s="1"/>
  <c r="L123" i="6"/>
  <c r="P123" i="6" s="1"/>
  <c r="L124" i="6"/>
  <c r="P124" i="6" s="1"/>
  <c r="L125" i="6"/>
  <c r="P125" i="6" s="1"/>
  <c r="L126" i="6"/>
  <c r="P126" i="6" s="1"/>
  <c r="L127" i="6"/>
  <c r="P127" i="6" s="1"/>
  <c r="L128" i="6"/>
  <c r="L129" i="6"/>
  <c r="P129" i="6" s="1"/>
  <c r="L130" i="6"/>
  <c r="P130" i="6" s="1"/>
  <c r="L131" i="6"/>
  <c r="P131" i="6" s="1"/>
  <c r="L132" i="6"/>
  <c r="P132" i="6" s="1"/>
  <c r="L133" i="6"/>
  <c r="P133" i="6" s="1"/>
  <c r="L134" i="6"/>
  <c r="P134" i="6" s="1"/>
  <c r="L135" i="6"/>
  <c r="P135" i="6" s="1"/>
  <c r="O84" i="6"/>
  <c r="O85" i="6"/>
  <c r="O86" i="6"/>
  <c r="O87" i="6"/>
  <c r="O88" i="6"/>
  <c r="O89" i="6"/>
  <c r="O90" i="6"/>
  <c r="P90" i="6" s="1"/>
  <c r="O91" i="6"/>
  <c r="P91" i="6" s="1"/>
  <c r="L72" i="6"/>
  <c r="P72" i="6" s="1"/>
  <c r="L73" i="6"/>
  <c r="P73" i="6" s="1"/>
  <c r="L74" i="6"/>
  <c r="P74" i="6" s="1"/>
  <c r="L75" i="6"/>
  <c r="P75" i="6" s="1"/>
  <c r="L76" i="6"/>
  <c r="P76" i="6" s="1"/>
  <c r="L77" i="6"/>
  <c r="P77" i="6" s="1"/>
  <c r="L78" i="6"/>
  <c r="P78" i="6" s="1"/>
  <c r="L79" i="6"/>
  <c r="P79" i="6" s="1"/>
  <c r="L80" i="6"/>
  <c r="P80" i="6" s="1"/>
  <c r="L81" i="6"/>
  <c r="P81" i="6" s="1"/>
  <c r="L82" i="6"/>
  <c r="P82" i="6" s="1"/>
  <c r="L83" i="6"/>
  <c r="P83" i="6" s="1"/>
  <c r="L84" i="6"/>
  <c r="P84" i="6" s="1"/>
  <c r="L85" i="6"/>
  <c r="P85" i="6" s="1"/>
  <c r="L86" i="6"/>
  <c r="P86" i="6" s="1"/>
  <c r="L87" i="6"/>
  <c r="P87" i="6" s="1"/>
  <c r="L88" i="6"/>
  <c r="P88" i="6" s="1"/>
  <c r="L89" i="6"/>
  <c r="P89" i="6" s="1"/>
  <c r="L92" i="6"/>
  <c r="P92" i="6" s="1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P62" i="6" s="1"/>
  <c r="O63" i="6"/>
  <c r="O64" i="6"/>
  <c r="O65" i="6"/>
  <c r="O66" i="6"/>
  <c r="L10" i="6"/>
  <c r="P10" i="6" s="1"/>
  <c r="L11" i="6"/>
  <c r="P11" i="6" s="1"/>
  <c r="L12" i="6"/>
  <c r="P12" i="6" s="1"/>
  <c r="L13" i="6"/>
  <c r="P13" i="6" s="1"/>
  <c r="L14" i="6"/>
  <c r="P14" i="6" s="1"/>
  <c r="L15" i="6"/>
  <c r="P15" i="6" s="1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P26" i="6" s="1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P35" i="6" s="1"/>
  <c r="L36" i="6"/>
  <c r="P36" i="6" s="1"/>
  <c r="L37" i="6"/>
  <c r="P37" i="6" s="1"/>
  <c r="L38" i="6"/>
  <c r="P38" i="6" s="1"/>
  <c r="L39" i="6"/>
  <c r="P39" i="6" s="1"/>
  <c r="L40" i="6"/>
  <c r="P40" i="6" s="1"/>
  <c r="L41" i="6"/>
  <c r="P41" i="6" s="1"/>
  <c r="L42" i="6"/>
  <c r="P42" i="6" s="1"/>
  <c r="L43" i="6"/>
  <c r="P43" i="6" s="1"/>
  <c r="L44" i="6"/>
  <c r="P44" i="6" s="1"/>
  <c r="L45" i="6"/>
  <c r="P45" i="6" s="1"/>
  <c r="L46" i="6"/>
  <c r="P46" i="6" s="1"/>
  <c r="L47" i="6"/>
  <c r="P47" i="6" s="1"/>
  <c r="L48" i="6"/>
  <c r="P48" i="6" s="1"/>
  <c r="L49" i="6"/>
  <c r="P49" i="6" s="1"/>
  <c r="L50" i="6"/>
  <c r="P50" i="6" s="1"/>
  <c r="L51" i="6"/>
  <c r="P51" i="6" s="1"/>
  <c r="L52" i="6"/>
  <c r="P52" i="6" s="1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P61" i="6" s="1"/>
  <c r="L63" i="6"/>
  <c r="P63" i="6" s="1"/>
  <c r="L64" i="6"/>
  <c r="P64" i="6" s="1"/>
  <c r="L65" i="6"/>
  <c r="P65" i="6" s="1"/>
  <c r="L66" i="6"/>
  <c r="P66" i="6" s="1"/>
  <c r="L67" i="6"/>
  <c r="P67" i="6" s="1"/>
  <c r="BH195" i="13" l="1"/>
  <c r="BI195" i="13" s="1"/>
  <c r="BH189" i="13"/>
  <c r="BI189" i="13" s="1"/>
  <c r="BH186" i="13"/>
  <c r="BI186" i="13" s="1"/>
  <c r="BH180" i="13"/>
  <c r="BI180" i="13" s="1"/>
  <c r="BH167" i="13"/>
  <c r="BI167" i="13" s="1"/>
  <c r="BH164" i="13"/>
  <c r="BI164" i="13" s="1"/>
  <c r="BH158" i="13"/>
  <c r="BI158" i="13" s="1"/>
  <c r="BH148" i="13"/>
  <c r="BI148" i="13" s="1"/>
  <c r="BH144" i="13"/>
  <c r="BI144" i="13" s="1"/>
  <c r="BH141" i="13"/>
  <c r="BI141" i="13" s="1"/>
  <c r="BH137" i="13"/>
  <c r="BI137" i="13" s="1"/>
  <c r="BH133" i="13"/>
  <c r="BI133" i="13" s="1"/>
  <c r="BH129" i="13"/>
  <c r="BI129" i="13" s="1"/>
  <c r="BH126" i="13"/>
  <c r="BI126" i="13" s="1"/>
  <c r="BH122" i="13"/>
  <c r="BI122" i="13" s="1"/>
  <c r="BH118" i="13"/>
  <c r="BI118" i="13" s="1"/>
  <c r="BH113" i="13"/>
  <c r="BI113" i="13" s="1"/>
  <c r="BH109" i="13"/>
  <c r="BI109" i="13" s="1"/>
  <c r="BH93" i="13"/>
  <c r="BI93" i="13" s="1"/>
  <c r="BH90" i="13"/>
  <c r="BI90" i="13" s="1"/>
  <c r="BH87" i="13"/>
  <c r="BI87" i="13" s="1"/>
  <c r="BH84" i="13"/>
  <c r="BI84" i="13" s="1"/>
  <c r="BH81" i="13"/>
  <c r="BI81" i="13" s="1"/>
  <c r="BH78" i="13"/>
  <c r="BI78" i="13" s="1"/>
  <c r="BH65" i="13"/>
  <c r="BI65" i="13" s="1"/>
  <c r="BH62" i="13"/>
  <c r="BI62" i="13" s="1"/>
  <c r="BH59" i="13"/>
  <c r="BI59" i="13" s="1"/>
  <c r="BH56" i="13"/>
  <c r="BI56" i="13" s="1"/>
  <c r="BH46" i="13"/>
  <c r="BI46" i="13" s="1"/>
  <c r="BH43" i="13"/>
  <c r="BI43" i="13" s="1"/>
  <c r="BH40" i="13"/>
  <c r="BI40" i="13" s="1"/>
  <c r="BH37" i="13"/>
  <c r="BI37" i="13" s="1"/>
  <c r="BH34" i="13"/>
  <c r="BI34" i="13" s="1"/>
  <c r="BH31" i="13"/>
  <c r="BI31" i="13" s="1"/>
  <c r="BH25" i="13"/>
  <c r="BI25" i="13" s="1"/>
  <c r="BH22" i="13"/>
  <c r="BI22" i="13" s="1"/>
  <c r="BH19" i="13"/>
  <c r="BI19" i="13" s="1"/>
  <c r="BH16" i="13"/>
  <c r="BI16" i="13" s="1"/>
  <c r="BH13" i="13"/>
  <c r="BI13" i="13" s="1"/>
  <c r="BH10" i="13"/>
  <c r="BI10" i="13" s="1"/>
  <c r="Q80" i="12"/>
  <c r="Q82" i="12"/>
  <c r="Q84" i="12"/>
  <c r="Q86" i="12"/>
  <c r="Q81" i="12"/>
  <c r="Q83" i="12"/>
  <c r="Q85" i="12"/>
  <c r="Q51" i="12"/>
  <c r="Q53" i="12"/>
  <c r="Q55" i="12"/>
  <c r="Q57" i="12"/>
  <c r="Q59" i="12"/>
  <c r="Q61" i="12"/>
  <c r="Q63" i="12"/>
  <c r="Q65" i="12"/>
  <c r="Q67" i="12"/>
  <c r="Q69" i="12"/>
  <c r="Q52" i="12"/>
  <c r="Q54" i="12"/>
  <c r="Q56" i="12"/>
  <c r="Q58" i="12"/>
  <c r="Q60" i="12"/>
  <c r="Q62" i="12"/>
  <c r="Q64" i="12"/>
  <c r="Q66" i="12"/>
  <c r="Q68" i="12"/>
  <c r="Q38" i="12"/>
  <c r="Q40" i="12"/>
  <c r="Q42" i="12"/>
  <c r="Q44" i="12"/>
  <c r="Q46" i="12"/>
  <c r="Q39" i="12"/>
  <c r="Q41" i="12"/>
  <c r="Q43" i="12"/>
  <c r="Q45" i="12"/>
  <c r="Q27" i="12"/>
  <c r="Q29" i="12"/>
  <c r="Q31" i="12"/>
  <c r="Q33" i="12"/>
  <c r="Q28" i="12"/>
  <c r="Q30" i="12"/>
  <c r="Q32" i="12"/>
  <c r="Q10" i="12"/>
  <c r="Q12" i="12"/>
  <c r="Q14" i="12"/>
  <c r="Q16" i="12"/>
  <c r="Q18" i="12"/>
  <c r="Q20" i="12"/>
  <c r="Q22" i="12"/>
  <c r="Q11" i="12"/>
  <c r="Q13" i="12"/>
  <c r="Q15" i="12"/>
  <c r="Q17" i="12"/>
  <c r="Q19" i="12"/>
  <c r="Q21" i="12"/>
  <c r="AH76" i="11"/>
  <c r="AH78" i="11"/>
  <c r="AH80" i="11"/>
  <c r="AH82" i="11"/>
  <c r="AH84" i="11"/>
  <c r="AH77" i="11"/>
  <c r="AH79" i="11"/>
  <c r="AH81" i="11"/>
  <c r="AH83" i="11"/>
  <c r="AH85" i="11"/>
  <c r="AH52" i="11"/>
  <c r="AH54" i="11"/>
  <c r="AH56" i="11"/>
  <c r="AH58" i="11"/>
  <c r="AH60" i="11"/>
  <c r="AH53" i="11"/>
  <c r="AH55" i="11"/>
  <c r="AH57" i="11"/>
  <c r="AH59" i="11"/>
  <c r="AH61" i="11"/>
  <c r="AH38" i="11"/>
  <c r="AH40" i="11"/>
  <c r="AH42" i="11"/>
  <c r="AH44" i="11"/>
  <c r="AH46" i="11"/>
  <c r="AH39" i="11"/>
  <c r="AH41" i="11"/>
  <c r="AH43" i="11"/>
  <c r="AH45" i="11"/>
  <c r="AH47" i="11"/>
  <c r="AH24" i="11"/>
  <c r="AH26" i="11"/>
  <c r="AH28" i="11"/>
  <c r="AH30" i="11"/>
  <c r="AH32" i="11"/>
  <c r="AH25" i="11"/>
  <c r="AH27" i="11"/>
  <c r="AH29" i="11"/>
  <c r="AH31" i="11"/>
  <c r="AH33" i="11"/>
  <c r="AH10" i="11"/>
  <c r="AH12" i="11"/>
  <c r="AH14" i="11"/>
  <c r="AH16" i="11"/>
  <c r="AH18" i="11"/>
  <c r="AH11" i="11"/>
  <c r="AH13" i="11"/>
  <c r="AH15" i="11"/>
  <c r="AH17" i="11"/>
  <c r="AH19" i="11"/>
  <c r="M85" i="10"/>
  <c r="M83" i="10"/>
  <c r="M81" i="10"/>
  <c r="M79" i="10"/>
  <c r="M77" i="10"/>
  <c r="M84" i="10"/>
  <c r="M82" i="10"/>
  <c r="M80" i="10"/>
  <c r="M78" i="10"/>
  <c r="M61" i="10"/>
  <c r="M59" i="10"/>
  <c r="M57" i="10"/>
  <c r="M55" i="10"/>
  <c r="M53" i="10"/>
  <c r="M60" i="10"/>
  <c r="M58" i="10"/>
  <c r="M56" i="10"/>
  <c r="M54" i="10"/>
  <c r="M47" i="10"/>
  <c r="M45" i="10"/>
  <c r="M43" i="10"/>
  <c r="M41" i="10"/>
  <c r="M39" i="10"/>
  <c r="M46" i="10"/>
  <c r="M44" i="10"/>
  <c r="M42" i="10"/>
  <c r="M40" i="10"/>
  <c r="M33" i="10"/>
  <c r="M31" i="10"/>
  <c r="M29" i="10"/>
  <c r="M27" i="10"/>
  <c r="M25" i="10"/>
  <c r="M32" i="10"/>
  <c r="M30" i="10"/>
  <c r="M28" i="10"/>
  <c r="M26" i="10"/>
  <c r="M19" i="10"/>
  <c r="M17" i="10"/>
  <c r="M15" i="10"/>
  <c r="M13" i="10"/>
  <c r="M11" i="10"/>
  <c r="M18" i="10"/>
  <c r="M16" i="10"/>
  <c r="M14" i="10"/>
  <c r="M12" i="10"/>
  <c r="AH147" i="9"/>
  <c r="AH149" i="9"/>
  <c r="AH151" i="9"/>
  <c r="AH153" i="9"/>
  <c r="AH155" i="9"/>
  <c r="AH157" i="9"/>
  <c r="AH159" i="9"/>
  <c r="AH148" i="9"/>
  <c r="AH150" i="9"/>
  <c r="AH152" i="9"/>
  <c r="AH154" i="9"/>
  <c r="AH156" i="9"/>
  <c r="AH158" i="9"/>
  <c r="AH160" i="9"/>
  <c r="AH94" i="9"/>
  <c r="AH96" i="9"/>
  <c r="AH98" i="9"/>
  <c r="AH100" i="9"/>
  <c r="AH102" i="9"/>
  <c r="AH104" i="9"/>
  <c r="AH106" i="9"/>
  <c r="AH108" i="9"/>
  <c r="AH110" i="9"/>
  <c r="AH112" i="9"/>
  <c r="AH114" i="9"/>
  <c r="AH116" i="9"/>
  <c r="AH118" i="9"/>
  <c r="AH120" i="9"/>
  <c r="AH122" i="9"/>
  <c r="AH124" i="9"/>
  <c r="AH126" i="9"/>
  <c r="AH128" i="9"/>
  <c r="AH130" i="9"/>
  <c r="AH132" i="9"/>
  <c r="AH95" i="9"/>
  <c r="AH97" i="9"/>
  <c r="AH99" i="9"/>
  <c r="AH101" i="9"/>
  <c r="AH103" i="9"/>
  <c r="AH105" i="9"/>
  <c r="AH107" i="9"/>
  <c r="AH109" i="9"/>
  <c r="AH111" i="9"/>
  <c r="AH113" i="9"/>
  <c r="AH115" i="9"/>
  <c r="AH117" i="9"/>
  <c r="AH119" i="9"/>
  <c r="AH121" i="9"/>
  <c r="AH123" i="9"/>
  <c r="AH125" i="9"/>
  <c r="AH127" i="9"/>
  <c r="AH129" i="9"/>
  <c r="AH131" i="9"/>
  <c r="AH68" i="9"/>
  <c r="AH70" i="9"/>
  <c r="AH72" i="9"/>
  <c r="AH74" i="9"/>
  <c r="AH76" i="9"/>
  <c r="AH78" i="9"/>
  <c r="AH80" i="9"/>
  <c r="AH82" i="9"/>
  <c r="AH84" i="9"/>
  <c r="AH86" i="9"/>
  <c r="AH88" i="9"/>
  <c r="AH69" i="9"/>
  <c r="AH71" i="9"/>
  <c r="AH73" i="9"/>
  <c r="AH75" i="9"/>
  <c r="AH77" i="9"/>
  <c r="AH79" i="9"/>
  <c r="AH81" i="9"/>
  <c r="AH83" i="9"/>
  <c r="AH85" i="9"/>
  <c r="AH87" i="9"/>
  <c r="AH89" i="9"/>
  <c r="AH49" i="9"/>
  <c r="AH51" i="9"/>
  <c r="AH53" i="9"/>
  <c r="AH55" i="9"/>
  <c r="AH57" i="9"/>
  <c r="AH59" i="9"/>
  <c r="AH61" i="9"/>
  <c r="AH63" i="9"/>
  <c r="AH50" i="9"/>
  <c r="AH52" i="9"/>
  <c r="AH54" i="9"/>
  <c r="AH56" i="9"/>
  <c r="AH58" i="9"/>
  <c r="AH60" i="9"/>
  <c r="AH62" i="9"/>
  <c r="AH10" i="9"/>
  <c r="AH12" i="9"/>
  <c r="AH14" i="9"/>
  <c r="AH16" i="9"/>
  <c r="AH18" i="9"/>
  <c r="AH20" i="9"/>
  <c r="AH22" i="9"/>
  <c r="AH24" i="9"/>
  <c r="AH26" i="9"/>
  <c r="AH28" i="9"/>
  <c r="AH30" i="9"/>
  <c r="AH32" i="9"/>
  <c r="AH34" i="9"/>
  <c r="AH36" i="9"/>
  <c r="AH38" i="9"/>
  <c r="AH40" i="9"/>
  <c r="AH42" i="9"/>
  <c r="AH44" i="9"/>
  <c r="AH11" i="9"/>
  <c r="AH13" i="9"/>
  <c r="AH15" i="9"/>
  <c r="AH17" i="9"/>
  <c r="AH19" i="9"/>
  <c r="AH21" i="9"/>
  <c r="AH23" i="9"/>
  <c r="AH25" i="9"/>
  <c r="AH27" i="9"/>
  <c r="AH29" i="9"/>
  <c r="AH31" i="9"/>
  <c r="AH33" i="9"/>
  <c r="AH35" i="9"/>
  <c r="AH37" i="9"/>
  <c r="AH39" i="9"/>
  <c r="AH41" i="9"/>
  <c r="AH43" i="9"/>
  <c r="M160" i="8"/>
  <c r="M158" i="8"/>
  <c r="M156" i="8"/>
  <c r="M154" i="8"/>
  <c r="M152" i="8"/>
  <c r="M150" i="8"/>
  <c r="M148" i="8"/>
  <c r="M159" i="8"/>
  <c r="M157" i="8"/>
  <c r="M155" i="8"/>
  <c r="M153" i="8"/>
  <c r="M151" i="8"/>
  <c r="M149" i="8"/>
  <c r="M131" i="8"/>
  <c r="M129" i="8"/>
  <c r="M127" i="8"/>
  <c r="M125" i="8"/>
  <c r="M123" i="8"/>
  <c r="M121" i="8"/>
  <c r="M119" i="8"/>
  <c r="M117" i="8"/>
  <c r="M115" i="8"/>
  <c r="M113" i="8"/>
  <c r="M111" i="8"/>
  <c r="M109" i="8"/>
  <c r="M107" i="8"/>
  <c r="M105" i="8"/>
  <c r="M103" i="8"/>
  <c r="M101" i="8"/>
  <c r="M99" i="8"/>
  <c r="M97" i="8"/>
  <c r="M95" i="8"/>
  <c r="M132" i="8"/>
  <c r="M130" i="8"/>
  <c r="M128" i="8"/>
  <c r="M126" i="8"/>
  <c r="M124" i="8"/>
  <c r="M122" i="8"/>
  <c r="M120" i="8"/>
  <c r="M118" i="8"/>
  <c r="M116" i="8"/>
  <c r="M114" i="8"/>
  <c r="M112" i="8"/>
  <c r="M110" i="8"/>
  <c r="M108" i="8"/>
  <c r="M106" i="8"/>
  <c r="M104" i="8"/>
  <c r="M102" i="8"/>
  <c r="M100" i="8"/>
  <c r="M98" i="8"/>
  <c r="M96" i="8"/>
  <c r="M89" i="8"/>
  <c r="M87" i="8"/>
  <c r="M85" i="8"/>
  <c r="M83" i="8"/>
  <c r="M81" i="8"/>
  <c r="M79" i="8"/>
  <c r="M77" i="8"/>
  <c r="M75" i="8"/>
  <c r="M73" i="8"/>
  <c r="M71" i="8"/>
  <c r="M69" i="8"/>
  <c r="M88" i="8"/>
  <c r="M86" i="8"/>
  <c r="M84" i="8"/>
  <c r="M82" i="8"/>
  <c r="M80" i="8"/>
  <c r="M78" i="8"/>
  <c r="M76" i="8"/>
  <c r="M74" i="8"/>
  <c r="M72" i="8"/>
  <c r="M70" i="8"/>
  <c r="M62" i="8"/>
  <c r="M60" i="8"/>
  <c r="M58" i="8"/>
  <c r="M56" i="8"/>
  <c r="M54" i="8"/>
  <c r="M52" i="8"/>
  <c r="M50" i="8"/>
  <c r="M63" i="8"/>
  <c r="M61" i="8"/>
  <c r="M59" i="8"/>
  <c r="M57" i="8"/>
  <c r="M55" i="8"/>
  <c r="M53" i="8"/>
  <c r="M51" i="8"/>
  <c r="M43" i="8"/>
  <c r="M41" i="8"/>
  <c r="M39" i="8"/>
  <c r="M37" i="8"/>
  <c r="M35" i="8"/>
  <c r="M33" i="8"/>
  <c r="M31" i="8"/>
  <c r="M29" i="8"/>
  <c r="M27" i="8"/>
  <c r="M25" i="8"/>
  <c r="M23" i="8"/>
  <c r="M21" i="8"/>
  <c r="M19" i="8"/>
  <c r="M17" i="8"/>
  <c r="M15" i="8"/>
  <c r="M13" i="8"/>
  <c r="M11" i="8"/>
  <c r="M44" i="8"/>
  <c r="M42" i="8"/>
  <c r="M40" i="8"/>
  <c r="M38" i="8"/>
  <c r="M36" i="8"/>
  <c r="M34" i="8"/>
  <c r="M32" i="8"/>
  <c r="M30" i="8"/>
  <c r="M28" i="8"/>
  <c r="M26" i="8"/>
  <c r="M24" i="8"/>
  <c r="M22" i="8"/>
  <c r="M20" i="8"/>
  <c r="M18" i="8"/>
  <c r="M16" i="8"/>
  <c r="M14" i="8"/>
  <c r="M12" i="8"/>
  <c r="BH246" i="7"/>
  <c r="BH245" i="7"/>
  <c r="BH244" i="7"/>
  <c r="BH243" i="7"/>
  <c r="BH242" i="7"/>
  <c r="BH241" i="7"/>
  <c r="BH240" i="7"/>
  <c r="BH239" i="7"/>
  <c r="BH238" i="7"/>
  <c r="BH237" i="7"/>
  <c r="BH236" i="7"/>
  <c r="BH235" i="7"/>
  <c r="BH234" i="7"/>
  <c r="BH233" i="7"/>
  <c r="BH232" i="7"/>
  <c r="BH231" i="7"/>
  <c r="BH230" i="7"/>
  <c r="BH229" i="7"/>
  <c r="BH228" i="7"/>
  <c r="BH227" i="7"/>
  <c r="BH226" i="7"/>
  <c r="BH225" i="7"/>
  <c r="BH224" i="7"/>
  <c r="BI224" i="7" s="1"/>
  <c r="BH209" i="7"/>
  <c r="BH208" i="7"/>
  <c r="BH207" i="7"/>
  <c r="BH206" i="7"/>
  <c r="BH205" i="7"/>
  <c r="BH204" i="7"/>
  <c r="BH203" i="7"/>
  <c r="BH202" i="7"/>
  <c r="BH201" i="7"/>
  <c r="BH200" i="7"/>
  <c r="BH199" i="7"/>
  <c r="BH198" i="7"/>
  <c r="BH197" i="7"/>
  <c r="BH196" i="7"/>
  <c r="BH195" i="7"/>
  <c r="BH194" i="7"/>
  <c r="BH193" i="7"/>
  <c r="BH192" i="7"/>
  <c r="BH191" i="7"/>
  <c r="BH190" i="7"/>
  <c r="BH189" i="7"/>
  <c r="BH188" i="7"/>
  <c r="BH187" i="7"/>
  <c r="BH186" i="7"/>
  <c r="BH185" i="7"/>
  <c r="BH184" i="7"/>
  <c r="BH183" i="7"/>
  <c r="BH182" i="7"/>
  <c r="BH181" i="7"/>
  <c r="BH180" i="7"/>
  <c r="BH179" i="7"/>
  <c r="BH178" i="7"/>
  <c r="BH177" i="7"/>
  <c r="BH176" i="7"/>
  <c r="BH175" i="7"/>
  <c r="BH174" i="7"/>
  <c r="BH173" i="7"/>
  <c r="BH172" i="7"/>
  <c r="BH171" i="7"/>
  <c r="BH170" i="7"/>
  <c r="BH169" i="7"/>
  <c r="BH168" i="7"/>
  <c r="BH167" i="7"/>
  <c r="BH166" i="7"/>
  <c r="BH165" i="7"/>
  <c r="BH164" i="7"/>
  <c r="BH163" i="7"/>
  <c r="BH162" i="7"/>
  <c r="BH161" i="7"/>
  <c r="BH160" i="7"/>
  <c r="BH159" i="7"/>
  <c r="BH158" i="7"/>
  <c r="BH157" i="7"/>
  <c r="BH156" i="7"/>
  <c r="BH155" i="7"/>
  <c r="BH154" i="7"/>
  <c r="BH153" i="7"/>
  <c r="BH152" i="7"/>
  <c r="BH151" i="7"/>
  <c r="BH150" i="7"/>
  <c r="BH149" i="7"/>
  <c r="BH148" i="7"/>
  <c r="BH147" i="7"/>
  <c r="BH146" i="7"/>
  <c r="BH145" i="7"/>
  <c r="BH144" i="7"/>
  <c r="BH143" i="7"/>
  <c r="BH142" i="7"/>
  <c r="BI142" i="7" s="1"/>
  <c r="BH135" i="7"/>
  <c r="BH134" i="7"/>
  <c r="BH133" i="7"/>
  <c r="BH132" i="7"/>
  <c r="BH131" i="7"/>
  <c r="BH130" i="7"/>
  <c r="BH129" i="7"/>
  <c r="BH128" i="7"/>
  <c r="BH127" i="7"/>
  <c r="BH126" i="7"/>
  <c r="BH125" i="7"/>
  <c r="BH124" i="7"/>
  <c r="BH123" i="7"/>
  <c r="BH122" i="7"/>
  <c r="BH121" i="7"/>
  <c r="BH120" i="7"/>
  <c r="BH119" i="7"/>
  <c r="BH118" i="7"/>
  <c r="BH117" i="7"/>
  <c r="BH116" i="7"/>
  <c r="BH115" i="7"/>
  <c r="BH114" i="7"/>
  <c r="BH113" i="7"/>
  <c r="BH112" i="7"/>
  <c r="BH111" i="7"/>
  <c r="BH110" i="7"/>
  <c r="BH109" i="7"/>
  <c r="BH108" i="7"/>
  <c r="BH107" i="7"/>
  <c r="BH106" i="7"/>
  <c r="BH105" i="7"/>
  <c r="BH104" i="7"/>
  <c r="BH103" i="7"/>
  <c r="BH102" i="7"/>
  <c r="BH101" i="7"/>
  <c r="BH100" i="7"/>
  <c r="BI100" i="7" s="1"/>
  <c r="BH92" i="7"/>
  <c r="BH91" i="7"/>
  <c r="BH90" i="7"/>
  <c r="BH89" i="7"/>
  <c r="BH88" i="7"/>
  <c r="BH87" i="7"/>
  <c r="BH86" i="7"/>
  <c r="BH85" i="7"/>
  <c r="BH84" i="7"/>
  <c r="BH83" i="7"/>
  <c r="BH82" i="7"/>
  <c r="BH81" i="7"/>
  <c r="BH80" i="7"/>
  <c r="BH79" i="7"/>
  <c r="BH78" i="7"/>
  <c r="BH77" i="7"/>
  <c r="BH76" i="7"/>
  <c r="BH75" i="7"/>
  <c r="BH74" i="7"/>
  <c r="BH73" i="7"/>
  <c r="BH72" i="7"/>
  <c r="BI72" i="7" s="1"/>
  <c r="BH67" i="7"/>
  <c r="BH66" i="7"/>
  <c r="BH65" i="7"/>
  <c r="BH64" i="7"/>
  <c r="BH63" i="7"/>
  <c r="BH62" i="7"/>
  <c r="BH61" i="7"/>
  <c r="BH60" i="7"/>
  <c r="BH59" i="7"/>
  <c r="BH58" i="7"/>
  <c r="BH57" i="7"/>
  <c r="BH56" i="7"/>
  <c r="BH55" i="7"/>
  <c r="BH54" i="7"/>
  <c r="BH53" i="7"/>
  <c r="BH52" i="7"/>
  <c r="BH51" i="7"/>
  <c r="BH50" i="7"/>
  <c r="BH49" i="7"/>
  <c r="BH48" i="7"/>
  <c r="BH47" i="7"/>
  <c r="BH46" i="7"/>
  <c r="BH45" i="7"/>
  <c r="BH44" i="7"/>
  <c r="BH43" i="7"/>
  <c r="BH42" i="7"/>
  <c r="BH41" i="7"/>
  <c r="BH40" i="7"/>
  <c r="BH39" i="7"/>
  <c r="BH38" i="7"/>
  <c r="BH37" i="7"/>
  <c r="BH36" i="7"/>
  <c r="BH35" i="7"/>
  <c r="BH34" i="7"/>
  <c r="BH33" i="7"/>
  <c r="BH32" i="7"/>
  <c r="BH31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I10" i="7" s="1"/>
  <c r="Q224" i="6"/>
  <c r="Q226" i="6"/>
  <c r="Q228" i="6"/>
  <c r="Q230" i="6"/>
  <c r="Q232" i="6"/>
  <c r="Q234" i="6"/>
  <c r="Q236" i="6"/>
  <c r="Q238" i="6"/>
  <c r="Q240" i="6"/>
  <c r="Q242" i="6"/>
  <c r="Q244" i="6"/>
  <c r="Q246" i="6"/>
  <c r="Q225" i="6"/>
  <c r="Q227" i="6"/>
  <c r="Q229" i="6"/>
  <c r="Q231" i="6"/>
  <c r="Q233" i="6"/>
  <c r="Q235" i="6"/>
  <c r="Q237" i="6"/>
  <c r="Q239" i="6"/>
  <c r="Q241" i="6"/>
  <c r="Q243" i="6"/>
  <c r="Q245" i="6"/>
  <c r="Q247" i="6"/>
  <c r="Q142" i="6"/>
  <c r="Q144" i="6"/>
  <c r="Q146" i="6"/>
  <c r="Q148" i="6"/>
  <c r="Q150" i="6"/>
  <c r="Q152" i="6"/>
  <c r="Q154" i="6"/>
  <c r="Q156" i="6"/>
  <c r="Q158" i="6"/>
  <c r="Q160" i="6"/>
  <c r="Q162" i="6"/>
  <c r="Q164" i="6"/>
  <c r="Q166" i="6"/>
  <c r="Q168" i="6"/>
  <c r="Q170" i="6"/>
  <c r="Q172" i="6"/>
  <c r="Q174" i="6"/>
  <c r="Q176" i="6"/>
  <c r="Q178" i="6"/>
  <c r="Q180" i="6"/>
  <c r="Q182" i="6"/>
  <c r="Q184" i="6"/>
  <c r="Q186" i="6"/>
  <c r="Q188" i="6"/>
  <c r="Q190" i="6"/>
  <c r="Q192" i="6"/>
  <c r="Q194" i="6"/>
  <c r="Q196" i="6"/>
  <c r="Q198" i="6"/>
  <c r="Q200" i="6"/>
  <c r="Q202" i="6"/>
  <c r="Q204" i="6"/>
  <c r="Q206" i="6"/>
  <c r="Q208" i="6"/>
  <c r="Q143" i="6"/>
  <c r="Q145" i="6"/>
  <c r="Q147" i="6"/>
  <c r="Q149" i="6"/>
  <c r="Q151" i="6"/>
  <c r="Q153" i="6"/>
  <c r="Q155" i="6"/>
  <c r="Q157" i="6"/>
  <c r="Q159" i="6"/>
  <c r="Q161" i="6"/>
  <c r="Q163" i="6"/>
  <c r="Q165" i="6"/>
  <c r="Q167" i="6"/>
  <c r="Q169" i="6"/>
  <c r="Q171" i="6"/>
  <c r="Q173" i="6"/>
  <c r="Q175" i="6"/>
  <c r="Q177" i="6"/>
  <c r="Q179" i="6"/>
  <c r="Q181" i="6"/>
  <c r="Q183" i="6"/>
  <c r="Q185" i="6"/>
  <c r="Q187" i="6"/>
  <c r="Q189" i="6"/>
  <c r="Q191" i="6"/>
  <c r="Q193" i="6"/>
  <c r="Q195" i="6"/>
  <c r="Q197" i="6"/>
  <c r="Q199" i="6"/>
  <c r="Q201" i="6"/>
  <c r="Q203" i="6"/>
  <c r="Q205" i="6"/>
  <c r="Q207" i="6"/>
  <c r="Q209" i="6"/>
  <c r="Q100" i="6"/>
  <c r="Q102" i="6"/>
  <c r="Q104" i="6"/>
  <c r="Q106" i="6"/>
  <c r="Q108" i="6"/>
  <c r="Q110" i="6"/>
  <c r="Q112" i="6"/>
  <c r="Q114" i="6"/>
  <c r="Q116" i="6"/>
  <c r="Q118" i="6"/>
  <c r="Q120" i="6"/>
  <c r="Q122" i="6"/>
  <c r="Q124" i="6"/>
  <c r="Q126" i="6"/>
  <c r="Q128" i="6"/>
  <c r="Q130" i="6"/>
  <c r="Q132" i="6"/>
  <c r="Q134" i="6"/>
  <c r="Q136" i="6"/>
  <c r="Q101" i="6"/>
  <c r="Q103" i="6"/>
  <c r="Q105" i="6"/>
  <c r="Q107" i="6"/>
  <c r="Q109" i="6"/>
  <c r="Q111" i="6"/>
  <c r="Q113" i="6"/>
  <c r="Q115" i="6"/>
  <c r="Q117" i="6"/>
  <c r="Q119" i="6"/>
  <c r="Q121" i="6"/>
  <c r="Q123" i="6"/>
  <c r="Q125" i="6"/>
  <c r="Q127" i="6"/>
  <c r="Q129" i="6"/>
  <c r="Q131" i="6"/>
  <c r="Q133" i="6"/>
  <c r="Q135" i="6"/>
  <c r="Q137" i="6"/>
  <c r="Q72" i="6"/>
  <c r="Q74" i="6"/>
  <c r="Q76" i="6"/>
  <c r="Q78" i="6"/>
  <c r="Q80" i="6"/>
  <c r="Q82" i="6"/>
  <c r="Q84" i="6"/>
  <c r="Q86" i="6"/>
  <c r="Q88" i="6"/>
  <c r="Q90" i="6"/>
  <c r="Q92" i="6"/>
  <c r="Q94" i="6"/>
  <c r="Q73" i="6"/>
  <c r="Q75" i="6"/>
  <c r="Q77" i="6"/>
  <c r="Q79" i="6"/>
  <c r="Q81" i="6"/>
  <c r="Q83" i="6"/>
  <c r="Q85" i="6"/>
  <c r="Q87" i="6"/>
  <c r="Q89" i="6"/>
  <c r="Q91" i="6"/>
  <c r="Q93" i="6"/>
  <c r="Q95" i="6"/>
  <c r="Q10" i="6"/>
  <c r="Q12" i="6"/>
  <c r="Q14" i="6"/>
  <c r="Q16" i="6"/>
  <c r="Q18" i="6"/>
  <c r="Q20" i="6"/>
  <c r="Q22" i="6"/>
  <c r="Q24" i="6"/>
  <c r="Q26" i="6"/>
  <c r="Q28" i="6"/>
  <c r="Q30" i="6"/>
  <c r="Q32" i="6"/>
  <c r="Q34" i="6"/>
  <c r="Q36" i="6"/>
  <c r="Q38" i="6"/>
  <c r="Q40" i="6"/>
  <c r="Q42" i="6"/>
  <c r="Q44" i="6"/>
  <c r="Q46" i="6"/>
  <c r="Q48" i="6"/>
  <c r="Q50" i="6"/>
  <c r="Q52" i="6"/>
  <c r="Q54" i="6"/>
  <c r="Q56" i="6"/>
  <c r="Q58" i="6"/>
  <c r="Q60" i="6"/>
  <c r="Q62" i="6"/>
  <c r="Q64" i="6"/>
  <c r="Q66" i="6"/>
  <c r="Q11" i="6"/>
  <c r="Q13" i="6"/>
  <c r="Q15" i="6"/>
  <c r="Q17" i="6"/>
  <c r="Q19" i="6"/>
  <c r="Q21" i="6"/>
  <c r="Q23" i="6"/>
  <c r="Q25" i="6"/>
  <c r="Q27" i="6"/>
  <c r="Q29" i="6"/>
  <c r="Q31" i="6"/>
  <c r="Q33" i="6"/>
  <c r="Q35" i="6"/>
  <c r="Q37" i="6"/>
  <c r="Q39" i="6"/>
  <c r="Q41" i="6"/>
  <c r="Q43" i="6"/>
  <c r="Q45" i="6"/>
  <c r="Q47" i="6"/>
  <c r="Q49" i="6"/>
  <c r="Q51" i="6"/>
  <c r="Q53" i="6"/>
  <c r="Q55" i="6"/>
  <c r="Q57" i="6"/>
  <c r="Q59" i="6"/>
  <c r="Q61" i="6"/>
  <c r="Q63" i="6"/>
  <c r="Q65" i="6"/>
  <c r="Q67" i="6"/>
  <c r="BI231" i="7" l="1"/>
  <c r="BI247" i="7"/>
  <c r="BI238" i="7"/>
  <c r="BI239" i="7"/>
  <c r="BI246" i="7"/>
  <c r="BI230" i="7"/>
  <c r="BI243" i="7"/>
  <c r="BI235" i="7"/>
  <c r="BI227" i="7"/>
  <c r="BI242" i="7"/>
  <c r="BI234" i="7"/>
  <c r="BI226" i="7"/>
  <c r="BI245" i="7"/>
  <c r="BI241" i="7"/>
  <c r="BI237" i="7"/>
  <c r="BI233" i="7"/>
  <c r="BI229" i="7"/>
  <c r="BI225" i="7"/>
  <c r="BI244" i="7"/>
  <c r="BI240" i="7"/>
  <c r="BI236" i="7"/>
  <c r="BI232" i="7"/>
  <c r="BI228" i="7"/>
  <c r="BI207" i="7"/>
  <c r="BI183" i="7"/>
  <c r="BI199" i="7"/>
  <c r="BI159" i="7"/>
  <c r="BI203" i="7"/>
  <c r="BI191" i="7"/>
  <c r="BI175" i="7"/>
  <c r="BI200" i="7"/>
  <c r="BI209" i="7"/>
  <c r="BI205" i="7"/>
  <c r="BI201" i="7"/>
  <c r="BI195" i="7"/>
  <c r="BI187" i="7"/>
  <c r="BI179" i="7"/>
  <c r="BI167" i="7"/>
  <c r="BI149" i="7"/>
  <c r="BI172" i="7"/>
  <c r="BI197" i="7"/>
  <c r="BI193" i="7"/>
  <c r="BI189" i="7"/>
  <c r="BI185" i="7"/>
  <c r="BI181" i="7"/>
  <c r="BI177" i="7"/>
  <c r="BI171" i="7"/>
  <c r="BI163" i="7"/>
  <c r="BI155" i="7"/>
  <c r="BI208" i="7"/>
  <c r="BI188" i="7"/>
  <c r="BI156" i="7"/>
  <c r="BI173" i="7"/>
  <c r="BI169" i="7"/>
  <c r="BI165" i="7"/>
  <c r="BI161" i="7"/>
  <c r="BI157" i="7"/>
  <c r="BI153" i="7"/>
  <c r="BI145" i="7"/>
  <c r="BI204" i="7"/>
  <c r="BI196" i="7"/>
  <c r="BI180" i="7"/>
  <c r="BI164" i="7"/>
  <c r="BI148" i="7"/>
  <c r="BI151" i="7"/>
  <c r="BI147" i="7"/>
  <c r="BI143" i="7"/>
  <c r="BI206" i="7"/>
  <c r="BI202" i="7"/>
  <c r="BI198" i="7"/>
  <c r="BI192" i="7"/>
  <c r="BI184" i="7"/>
  <c r="BI176" i="7"/>
  <c r="BI168" i="7"/>
  <c r="BI160" i="7"/>
  <c r="BI152" i="7"/>
  <c r="BI144" i="7"/>
  <c r="BI194" i="7"/>
  <c r="BI190" i="7"/>
  <c r="BI186" i="7"/>
  <c r="BI182" i="7"/>
  <c r="BI178" i="7"/>
  <c r="BI174" i="7"/>
  <c r="BI170" i="7"/>
  <c r="BI166" i="7"/>
  <c r="BI162" i="7"/>
  <c r="BI158" i="7"/>
  <c r="BI154" i="7"/>
  <c r="BI150" i="7"/>
  <c r="BI146" i="7"/>
  <c r="BI125" i="7"/>
  <c r="BI130" i="7"/>
  <c r="BI133" i="7"/>
  <c r="BI109" i="7"/>
  <c r="BI114" i="7"/>
  <c r="BI137" i="7"/>
  <c r="BI129" i="7"/>
  <c r="BI117" i="7"/>
  <c r="BI101" i="7"/>
  <c r="BI122" i="7"/>
  <c r="BI106" i="7"/>
  <c r="BI135" i="7"/>
  <c r="BI131" i="7"/>
  <c r="BI127" i="7"/>
  <c r="BI121" i="7"/>
  <c r="BI113" i="7"/>
  <c r="BI105" i="7"/>
  <c r="BI134" i="7"/>
  <c r="BI126" i="7"/>
  <c r="BI118" i="7"/>
  <c r="BI110" i="7"/>
  <c r="BI102" i="7"/>
  <c r="BI123" i="7"/>
  <c r="BI119" i="7"/>
  <c r="BI115" i="7"/>
  <c r="BI111" i="7"/>
  <c r="BI107" i="7"/>
  <c r="BI103" i="7"/>
  <c r="BI136" i="7"/>
  <c r="BI132" i="7"/>
  <c r="BI128" i="7"/>
  <c r="BI124" i="7"/>
  <c r="BI120" i="7"/>
  <c r="BI116" i="7"/>
  <c r="BI112" i="7"/>
  <c r="BI108" i="7"/>
  <c r="BI104" i="7"/>
  <c r="BI79" i="7"/>
  <c r="BI95" i="7"/>
  <c r="BI86" i="7"/>
  <c r="BI87" i="7"/>
  <c r="BI94" i="7"/>
  <c r="BI78" i="7"/>
  <c r="BI91" i="7"/>
  <c r="BI83" i="7"/>
  <c r="BI75" i="7"/>
  <c r="BI90" i="7"/>
  <c r="BI82" i="7"/>
  <c r="BI74" i="7"/>
  <c r="BI93" i="7"/>
  <c r="BI89" i="7"/>
  <c r="BI85" i="7"/>
  <c r="BI81" i="7"/>
  <c r="BI77" i="7"/>
  <c r="BI73" i="7"/>
  <c r="BI92" i="7"/>
  <c r="BI88" i="7"/>
  <c r="BI84" i="7"/>
  <c r="BI80" i="7"/>
  <c r="BI76" i="7"/>
  <c r="BI55" i="7"/>
  <c r="BI31" i="7"/>
  <c r="BI63" i="7"/>
  <c r="BI47" i="7"/>
  <c r="BI64" i="7"/>
  <c r="BI67" i="7"/>
  <c r="BI59" i="7"/>
  <c r="BI51" i="7"/>
  <c r="BI39" i="7"/>
  <c r="BI23" i="7"/>
  <c r="BI40" i="7"/>
  <c r="BI65" i="7"/>
  <c r="BI61" i="7"/>
  <c r="BI57" i="7"/>
  <c r="BI53" i="7"/>
  <c r="BI49" i="7"/>
  <c r="BI43" i="7"/>
  <c r="BI35" i="7"/>
  <c r="BI27" i="7"/>
  <c r="BI15" i="7"/>
  <c r="BI56" i="7"/>
  <c r="BI24" i="7"/>
  <c r="BI45" i="7"/>
  <c r="BI41" i="7"/>
  <c r="BI37" i="7"/>
  <c r="BI33" i="7"/>
  <c r="BI29" i="7"/>
  <c r="BI25" i="7"/>
  <c r="BI19" i="7"/>
  <c r="BI11" i="7"/>
  <c r="BI60" i="7"/>
  <c r="BI48" i="7"/>
  <c r="BI32" i="7"/>
  <c r="BI16" i="7"/>
  <c r="BI21" i="7"/>
  <c r="BI17" i="7"/>
  <c r="BI13" i="7"/>
  <c r="BI66" i="7"/>
  <c r="BI62" i="7"/>
  <c r="BI58" i="7"/>
  <c r="BI52" i="7"/>
  <c r="BI44" i="7"/>
  <c r="BI36" i="7"/>
  <c r="BI28" i="7"/>
  <c r="BI20" i="7"/>
  <c r="BI12" i="7"/>
  <c r="BI54" i="7"/>
  <c r="BI50" i="7"/>
  <c r="BI46" i="7"/>
  <c r="BI42" i="7"/>
  <c r="BI38" i="7"/>
  <c r="BI34" i="7"/>
  <c r="BI30" i="7"/>
  <c r="BI26" i="7"/>
  <c r="BI22" i="7"/>
  <c r="BI18" i="7"/>
  <c r="BI14" i="7"/>
</calcChain>
</file>

<file path=xl/sharedStrings.xml><?xml version="1.0" encoding="utf-8"?>
<sst xmlns="http://schemas.openxmlformats.org/spreadsheetml/2006/main" count="9663" uniqueCount="1179">
  <si>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</si>
  <si>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</si>
  <si>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</si>
  <si>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</si>
  <si>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</si>
  <si>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</si>
  <si>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</si>
  <si>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</si>
  <si>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{0000090A-0000-0000-0000-000000000000}}</t>
  </si>
  <si>
    <t>Азанов Дмитрий</t>
  </si>
  <si>
    <t>мс</t>
  </si>
  <si>
    <t>Санкт-Петербург, Пермский кр.</t>
  </si>
  <si>
    <t>ЦСП, ЦОП СПб</t>
  </si>
  <si>
    <t>Иванов А.В., Васильева Е.В.</t>
  </si>
  <si>
    <t>М</t>
  </si>
  <si>
    <t>{guid {00000EEE-0000-0000-0000-000000000000}}</t>
  </si>
  <si>
    <t>Аминев Руслан</t>
  </si>
  <si>
    <t>кмс</t>
  </si>
  <si>
    <t>ХМАО-ЮГРА</t>
  </si>
  <si>
    <t>БУ "ЦСПСКЮ", СДЮСШОР, г. Нижневартовск</t>
  </si>
  <si>
    <t>Игнатов Э.В., Балашов Е.А.</t>
  </si>
  <si>
    <t>{guid {00000912-0000-0000-0000-000000000000}}</t>
  </si>
  <si>
    <t>Ананьев Святослав</t>
  </si>
  <si>
    <t>1</t>
  </si>
  <si>
    <t>Московская обл.</t>
  </si>
  <si>
    <t>г. Раменское, РКТ</t>
  </si>
  <si>
    <t>Голубович А.И., Рябиков Л.Ю., Слотина Ю.В.</t>
  </si>
  <si>
    <t>{guid {00000C59-0000-0000-0000-000000000000}}</t>
  </si>
  <si>
    <t>Баранов Владимир</t>
  </si>
  <si>
    <t>Башкортостан респ.</t>
  </si>
  <si>
    <t>СШ №28 ГО г. Уфа</t>
  </si>
  <si>
    <t>Федоров М.В., Шарипова Е.В.</t>
  </si>
  <si>
    <t>{guid {00000926-0000-0000-0000-000000000000}}</t>
  </si>
  <si>
    <t>Баранов Николай</t>
  </si>
  <si>
    <t>Тюменская обл.</t>
  </si>
  <si>
    <t>ЦСП ТО, ЦСКА</t>
  </si>
  <si>
    <t>Токмаков С.А.</t>
  </si>
  <si>
    <t>{guid {00000B96-0000-0000-0000-000000000000}}</t>
  </si>
  <si>
    <t>Башмаков Александр</t>
  </si>
  <si>
    <t>Санкт-Петербург</t>
  </si>
  <si>
    <t>СПБ ГБОУ ДОД СДЮСШОР "ШВСМ по ВВС", КОР-1</t>
  </si>
  <si>
    <t>Смирнов А.А., Чигидин А.В.</t>
  </si>
  <si>
    <t>{guid {00000927-0000-0000-0000-000000000000}}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</si>
  <si>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</si>
  <si>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</si>
  <si>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</si>
  <si>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</si>
  <si>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Ж</t>
  </si>
  <si>
    <t>{guid {00000E1A-0000-0000-0000-000000000000}}</t>
  </si>
  <si>
    <t>Белкин Никита</t>
  </si>
  <si>
    <t>Томская обл.</t>
  </si>
  <si>
    <t>МБОУДОД "Копыловский п/к "Одиссей"</t>
  </si>
  <si>
    <t>Широков А.А., Черных К.С., Кречетов В.Ф.</t>
  </si>
  <si>
    <t>{guid {00000E20-0000-0000-0000-000000000000}}</t>
  </si>
  <si>
    <t>Белова Екатерина</t>
  </si>
  <si>
    <t>ШВСМ ПО ВВС</t>
  </si>
  <si>
    <t>Вишняков И.А., Маняхина М.А.</t>
  </si>
  <si>
    <t>{guid {00000CA0-0000-0000-0000-000000000000}}</t>
  </si>
  <si>
    <t>Белокреницкий Кирилл</t>
  </si>
  <si>
    <t>Красноярский кр.</t>
  </si>
  <si>
    <t>СДЮСШОР "Здоровый мир"</t>
  </si>
  <si>
    <t>Козырева Т.А., Мухгалеев М.Ю.</t>
  </si>
  <si>
    <t>{guid {00000E2A-0000-0000-0000-000000000000}}</t>
  </si>
  <si>
    <t>Бицадзе Лука</t>
  </si>
  <si>
    <t>Архангельская обл.</t>
  </si>
  <si>
    <t>МБУ ДО ДЮСШ им. Л.К.Соколова</t>
  </si>
  <si>
    <t>Амосова Е.А.</t>
  </si>
  <si>
    <t>{guid {00000935-0000-0000-0000-000000000000}}</t>
  </si>
  <si>
    <t>Боровков Дмитрий</t>
  </si>
  <si>
    <t>Алтай респ.</t>
  </si>
  <si>
    <t>СДЮШОР, СДЮТур</t>
  </si>
  <si>
    <t>Козлов Н.А., Милехин С.Ф., Вожаков С.А., Меновщиков Л.В.</t>
  </si>
  <si>
    <t>{guid {00000937-0000-0000-0000-000000000000}}</t>
  </si>
  <si>
    <t>Бояркин Данил</t>
  </si>
  <si>
    <t>Татарстан Респ.</t>
  </si>
  <si>
    <t>ЦСП</t>
  </si>
  <si>
    <t>Михайлов Л.В., Гвоздева О.В.</t>
  </si>
  <si>
    <t>{guid {00000E60-0000-0000-0000-000000000000}}</t>
  </si>
  <si>
    <t>Брюханова Лилия</t>
  </si>
  <si>
    <t>СДЮСШОР "Здоровый мир", Ермак</t>
  </si>
  <si>
    <t>Грызлова Н.Б., Андреев А.Н.</t>
  </si>
  <si>
    <t>{guid {00000B9A-0000-0000-0000-000000000000}}</t>
  </si>
  <si>
    <t>Буйнов Александр</t>
  </si>
  <si>
    <t>ОСДЮСШОР, СДЮСШОР №2</t>
  </si>
  <si>
    <t>Токмаков С.А., Паутов М.Н.</t>
  </si>
  <si>
    <t>{guid {0000093E-0000-0000-0000-000000000000}}</t>
  </si>
  <si>
    <t>Бурдин Павел</t>
  </si>
  <si>
    <t>Пермский кр.</t>
  </si>
  <si>
    <t>ДЮСШОР</t>
  </si>
  <si>
    <t>Черемных А.Д.</t>
  </si>
  <si>
    <t>{guid {00000C8E-0000-0000-0000-000000000000}}</t>
  </si>
  <si>
    <t>Быков Данила</t>
  </si>
  <si>
    <t>Конради А.В., Токмаков С.А.</t>
  </si>
  <si>
    <t>{guid {00000944-0000-0000-0000-000000000000}}</t>
  </si>
  <si>
    <t>Ванин Владислав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</si>
  <si>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</si>
  <si>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</si>
  <si>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</si>
  <si>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</si>
  <si>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</si>
  <si>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</si>
  <si>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</si>
  <si>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</si>
  <si>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</si>
  <si>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{00000C22-0000-0000-0000-000000000000}}</t>
  </si>
  <si>
    <t>Васильев Илья</t>
  </si>
  <si>
    <t>Ярославская обл.</t>
  </si>
  <si>
    <t>СДЮСШОР №2, г. Ярославль</t>
  </si>
  <si>
    <t>Изюмова И.А., Соколов Ю.С.</t>
  </si>
  <si>
    <t>{guid {00000951-0000-0000-0000-000000000000}}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</si>
  <si>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</si>
  <si>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</si>
  <si>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</si>
  <si>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</si>
  <si>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{guid {00000F0B-0000-0000-0000-000000000000}}</t>
  </si>
  <si>
    <t>Гальцкий Александр</t>
  </si>
  <si>
    <t>{guid {00000965-0000-0000-0000-000000000000}}</t>
  </si>
  <si>
    <t>Гвоздев Олег</t>
  </si>
  <si>
    <t>Свердловская обл.</t>
  </si>
  <si>
    <t>МБУ ДО СДЮСШОР "Уралец", ЦСК ВВС г. Самара</t>
  </si>
  <si>
    <t>Салтанов С.В., Гвоздева О.В., Касимов А.Ю.</t>
  </si>
  <si>
    <t>{guid {00000966-0000-0000-0000-000000000000}}</t>
  </si>
  <si>
    <t>Герасимов Иван</t>
  </si>
  <si>
    <t>МГФСО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</si>
  <si>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</si>
  <si>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</si>
  <si>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</si>
  <si>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</si>
  <si>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</si>
  <si>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ЦСП "Поморье", ГУОР г. Бронницы</t>
  </si>
  <si>
    <t>Меньшенин В.Л., Рябиков Л.Ю., Слотина Ю.В.</t>
  </si>
  <si>
    <t>{guid {0000096F-0000-0000-0000-000000000000}}</t>
  </si>
  <si>
    <t>Говер Егор</t>
  </si>
  <si>
    <t>{guid {00000C82-0000-0000-0000-000000000000}}</t>
  </si>
  <si>
    <t>Гоголева Алена</t>
  </si>
  <si>
    <t>Рогова Н.С., Вишняков И.А., Маняхина М.А.</t>
  </si>
  <si>
    <t>{guid {0000097C-0000-0000-0000-000000000000}}</t>
  </si>
  <si>
    <t>Гончаров Сергей</t>
  </si>
  <si>
    <t>СДЮСШОР «Здоровый мир», ККОР</t>
  </si>
  <si>
    <t>{guid {00000C44-0000-0000-0000-000000000000}}</t>
  </si>
  <si>
    <t>Горомлев Данил</t>
  </si>
  <si>
    <t>СДЮСШОР «Здоровый мир», СибГАУ</t>
  </si>
  <si>
    <t>{guid {00000E14-0000-0000-0000-000000000000}}</t>
  </si>
  <si>
    <t>Грачев Владислав</t>
  </si>
  <si>
    <t>СДЮСШОР «Здоровый мир», Ермак</t>
  </si>
  <si>
    <t>Мухгалеев М.Ю., Козырева Т.А.</t>
  </si>
  <si>
    <t>{guid {00000985-0000-0000-0000-000000000000}}</t>
  </si>
  <si>
    <t>Гребенёк Светлана</t>
  </si>
  <si>
    <t>ШВСМ по ВВС</t>
  </si>
  <si>
    <t>Герций С.Е., Рогова Н.С.</t>
  </si>
  <si>
    <t>{guid {00000F14-0000-0000-0000-000000000000}}</t>
  </si>
  <si>
    <t>Губайдуллин Артем</t>
  </si>
  <si>
    <t>Башкортостан Респ.</t>
  </si>
  <si>
    <t>СДЮСШ по гребле</t>
  </si>
  <si>
    <t>Егорова В.П., Волков Н.С.</t>
  </si>
  <si>
    <t>{guid {0000098B-0000-0000-0000-000000000000}}</t>
  </si>
  <si>
    <t>Губенко Никита</t>
  </si>
  <si>
    <t>МБУ ДО СДЮСШОР "Уралец"</t>
  </si>
  <si>
    <t>Гвоздева О.В., Касимов А.Ю., Салтанов С.В.</t>
  </si>
  <si>
    <t>{guid {00000C25-0000-0000-0000-000000000000}}</t>
  </si>
  <si>
    <t>Гущин Роман</t>
  </si>
  <si>
    <t>Соколов Ю.С., Изюмова И.А.</t>
  </si>
  <si>
    <t>{guid {00000990-0000-0000-0000-000000000000}}</t>
  </si>
  <si>
    <t>Дегтярев Андрей</t>
  </si>
  <si>
    <t>СДЮШОР, ГАГУ</t>
  </si>
  <si>
    <t>{guid {00000E2E-0000-0000-0000-000000000000}}</t>
  </si>
  <si>
    <t>Деревянко Лейла</t>
  </si>
  <si>
    <t>БУ "ЦСПСКЮ", МАОУ ДО "Центр плавания "Дельфин", г. Сургут</t>
  </si>
  <si>
    <t>Кулагин С.А.</t>
  </si>
  <si>
    <t>{guid {00000994-0000-0000-0000-000000000000}}</t>
  </si>
  <si>
    <t>Деревянко Наталья</t>
  </si>
  <si>
    <t>БУ "ЦСП СКЮ", г. Ханты-Мансийск</t>
  </si>
  <si>
    <t>{guid {00000F06-0000-0000-0000-000000000000}}</t>
  </si>
  <si>
    <t>Ершов Матвей</t>
  </si>
  <si>
    <t>{guid {000009BC-0000-0000-0000-000000000000}}</t>
  </si>
  <si>
    <t>Иванов Леонид</t>
  </si>
  <si>
    <t>СПБ ГБОУ ДОД СДЮСШОР "ШВСМ по ВВС"</t>
  </si>
  <si>
    <t>Иванов А.В., Маняхина М.А.</t>
  </si>
  <si>
    <t>{guid {000009C3-0000-0000-0000-000000000000}}</t>
  </si>
  <si>
    <t>Игнатьева Мария</t>
  </si>
  <si>
    <t>СПБ ГБОУ ДОД СДЮСШОР "ШВСМ по ВВС", КОР-1, ПМК "Олимп"</t>
  </si>
  <si>
    <t>Леонов М.О.</t>
  </si>
  <si>
    <t>{guid {00000C55-0000-0000-0000-000000000000}}</t>
  </si>
  <si>
    <t>Идильгужин Тимур</t>
  </si>
  <si>
    <t>{guid {000009C6-0000-0000-0000-000000000000}}</t>
  </si>
  <si>
    <t>Изюмов Игорь</t>
  </si>
  <si>
    <t>СПб ГБОУ СПО "КОР №1", СДЮСШОР №6, г. Ярославль</t>
  </si>
  <si>
    <t>Леонов М.О., Смирнов А.А., Соколов Ю.С., Шахова В.М.</t>
  </si>
  <si>
    <t>{guid {00000F1B-0000-0000-0000-000000000000}}</t>
  </si>
  <si>
    <t>Ильиных Влада</t>
  </si>
  <si>
    <t>{guid {000009CA-0000-0000-0000-000000000000}}</t>
  </si>
  <si>
    <t>Ильюхина Полина</t>
  </si>
  <si>
    <t>ЦСП, СПб КОР-1</t>
  </si>
  <si>
    <t>Васильева Е.В., Леонов М.О., Смирнов А.А., Слотина Ю.В.</t>
  </si>
  <si>
    <t>{guid {00000C10-0000-0000-0000-000000000000}}</t>
  </si>
  <si>
    <t>Иманкулов Дастан</t>
  </si>
  <si>
    <t>{guid {000009CB-0000-0000-0000-000000000000}}</t>
  </si>
  <si>
    <t>Инкин Никита</t>
  </si>
  <si>
    <t>ШВСМ "Хлебниково", СК "Дети белой воды"</t>
  </si>
  <si>
    <t>Натальин С.А., Тезиков А.Н., Платонова Е.Н.</t>
  </si>
  <si>
    <t>{guid {000009D3-0000-0000-0000-000000000000}}</t>
  </si>
  <si>
    <t>Казаков Матвей</t>
  </si>
  <si>
    <t>БУ "ЦСПСКЮ", ГОО СФГС и ВТ "Дискавери-Х", г. Сургут</t>
  </si>
  <si>
    <t>{guid {000009D6-0000-0000-0000-000000000000}}</t>
  </si>
  <si>
    <t>Казанцев Никита</t>
  </si>
  <si>
    <t>БУ "ЦСПСКЮ", МАУДО СДЮСШОР, г. Нижневартовск</t>
  </si>
  <si>
    <t>{guid {00000E5D-0000-0000-0000-000000000000}}</t>
  </si>
  <si>
    <t>Какорина Полина</t>
  </si>
  <si>
    <t>Широков А.А., Широкова В.В., Черных К.С., Кречетов В.Ф.</t>
  </si>
  <si>
    <t>{guid {00000E34-0000-0000-0000-000000000000}}</t>
  </si>
  <si>
    <t>Кертеков Артем</t>
  </si>
  <si>
    <t>Алтай Респ.</t>
  </si>
  <si>
    <t>Козлов Н.А., Милехин С.Ф., Вожаков С.А., Меновщиков Л.В., Амосова А.И.</t>
  </si>
  <si>
    <t>{guid {00000C0F-0000-0000-0000-000000000000}}</t>
  </si>
  <si>
    <t>Кириллов Илья</t>
  </si>
  <si>
    <t>{guid {00000BA7-0000-0000-0000-000000000000}}</t>
  </si>
  <si>
    <t>Кирсанов Евгений</t>
  </si>
  <si>
    <t>{guid {00000F12-0000-0000-0000-000000000000}}</t>
  </si>
  <si>
    <t>Кислицын Игорь</t>
  </si>
  <si>
    <t>{guid {00000BEB-0000-0000-0000-000000000000}}</t>
  </si>
  <si>
    <t>Клевлеев Анвар</t>
  </si>
  <si>
    <t>СПБ КОР-1</t>
  </si>
  <si>
    <t>Смирнов А.А.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</si>
  <si>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</si>
  <si>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</si>
  <si>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</si>
  <si>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{00000E18-0000-0000-0000-000000000000}}</t>
  </si>
  <si>
    <t>Кокшарова Кристина</t>
  </si>
  <si>
    <t>Конради А.В., Касимова А.Х.</t>
  </si>
  <si>
    <t>{guid {00000BA8-0000-0000-0000-000000000000}}</t>
  </si>
  <si>
    <t>Комков Сергей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</si>
  <si>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</si>
  <si>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</si>
  <si>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{00000C96-0000-0000-0000-000000000000}}</t>
  </si>
  <si>
    <t>Коник Маргарита</t>
  </si>
  <si>
    <t>Токмаков С.А., Конради А.В.</t>
  </si>
  <si>
    <t>{guid {00000A07-0000-0000-0000-000000000000}}</t>
  </si>
  <si>
    <t>Котов Павел</t>
  </si>
  <si>
    <t>{guid {00000C51-0000-0000-0000-000000000000}}</t>
  </si>
  <si>
    <t>Котова Софья</t>
  </si>
  <si>
    <t>{guid {00000A0A-0000-0000-0000-000000000000}}</t>
  </si>
  <si>
    <t>Кочеев Михаил</t>
  </si>
  <si>
    <t>{guid {00000A10-0000-0000-0000-000000000000}}</t>
  </si>
  <si>
    <t>Круглов Михаил</t>
  </si>
  <si>
    <t>Санкт-Петербург, Ярославская обл.</t>
  </si>
  <si>
    <t>{guid {00000A11-0000-0000-0000-000000000000}}</t>
  </si>
  <si>
    <t>Крылова Ксения</t>
  </si>
  <si>
    <t>ГБУ ЦСП "Хлебниково", СК "Дети белой воды"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</si>
  <si>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</si>
  <si>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</si>
  <si>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</si>
  <si>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</si>
  <si>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</si>
  <si>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{00000A15-0000-0000-0000-000000000000}}</t>
  </si>
  <si>
    <t>Кудрявцев Даниил</t>
  </si>
  <si>
    <t>СПБ ГБОУ ДОД СДЮСШОР «ШВСМ ПО ВВС»</t>
  </si>
  <si>
    <t>Рогова Н.С., Маняхина М.А.</t>
  </si>
  <si>
    <t>{guid {00000E2B-0000-0000-0000-000000000000}}</t>
  </si>
  <si>
    <t>Кузнецов Виктор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</si>
  <si>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</si>
  <si>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</si>
  <si>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</si>
  <si>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</si>
  <si>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{00000A1C-0000-0000-0000-000000000000}}</t>
  </si>
  <si>
    <t>Куликов Александр</t>
  </si>
  <si>
    <t>Казахстан</t>
  </si>
  <si>
    <t>г.Усть-Каменогорск</t>
  </si>
  <si>
    <t>Куликова С.Н., Лукичёв В.Г., Лукичёва Л.М.</t>
  </si>
  <si>
    <t>{guid {00000A24-0000-0000-0000-000000000000}}</t>
  </si>
  <si>
    <t>Лабанов Сергей</t>
  </si>
  <si>
    <t>{guid {00000BE3-0000-0000-0000-000000000000}}</t>
  </si>
  <si>
    <t>Лабасов Дмитрий</t>
  </si>
  <si>
    <t>МБУ ДО СДЮСШОР "Уралец", МБУ ДО ГорСЮТур</t>
  </si>
  <si>
    <t>{guid {00000A25-0000-0000-0000-000000000000}}</t>
  </si>
  <si>
    <t>Лазарев Александр</t>
  </si>
  <si>
    <t>Платонова Е.Н., Тезиков А.Н., Натальин С.А.</t>
  </si>
  <si>
    <t>{guid {00000A2D-0000-0000-0000-000000000000}}</t>
  </si>
  <si>
    <t>Лебедев Денис</t>
  </si>
  <si>
    <t>СДЮШОР</t>
  </si>
  <si>
    <t>{guid {00000B90-0000-0000-0000-000000000000}}</t>
  </si>
  <si>
    <t>Липихин Даниил</t>
  </si>
  <si>
    <t>{guid {00000E54-0000-0000-0000-000000000000}}</t>
  </si>
  <si>
    <t>Лихачев Богдан</t>
  </si>
  <si>
    <t>2</t>
  </si>
  <si>
    <t>Тезиков А.Н., Платонова Е.Н., Семенцова М.К.</t>
  </si>
  <si>
    <t>{guid {00000A3F-0000-0000-0000-000000000000}}</t>
  </si>
  <si>
    <t>Маймистов Сергей</t>
  </si>
  <si>
    <t>СПб КОР-1</t>
  </si>
  <si>
    <t>{guid {00000E7B-0000-0000-0000-000000000000}}</t>
  </si>
  <si>
    <t>Макаров Кирилл</t>
  </si>
  <si>
    <t>г.п. Богородское, ФОК "Лотос"</t>
  </si>
  <si>
    <t>Солодовников А.А., Солодовникова З.В.</t>
  </si>
  <si>
    <t>{guid {00000A41-0000-0000-0000-000000000000}}</t>
  </si>
  <si>
    <t>Макарова Алиса</t>
  </si>
  <si>
    <t>{guid {00000A44-0000-0000-0000-000000000000}}</t>
  </si>
  <si>
    <t>Максимов Виталий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</si>
  <si>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</si>
  <si>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</si>
  <si>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</si>
  <si>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</si>
  <si>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СДЮСШОР»Здоровый мир», КГПУ</t>
  </si>
  <si>
    <t>Грызлова Н.Б.</t>
  </si>
  <si>
    <t>{guid {00000C9E-0000-0000-0000-000000000000}}</t>
  </si>
  <si>
    <t>Малютина Елизавета</t>
  </si>
  <si>
    <t>СДЮСШОР «Здоровый мир»</t>
  </si>
  <si>
    <t>Грызлова Н.Б., Козырева Т.А.</t>
  </si>
  <si>
    <t>{guid {0DE43948-16E2-48D5-A084-91F9F7827F43}}</t>
  </si>
  <si>
    <t>Мамаева Наталья</t>
  </si>
  <si>
    <t>Демидов и компания</t>
  </si>
  <si>
    <t>Демидов В.Ю., Гончаров А.А.</t>
  </si>
  <si>
    <t>{guid {00000C48-0000-0000-0000-000000000000}}</t>
  </si>
  <si>
    <t>Манушкин Дмитрий</t>
  </si>
  <si>
    <t>{guid {2FD86A03-276C-465E-83F3-ED9062B16546}}</t>
  </si>
  <si>
    <t>Мартынов Никита</t>
  </si>
  <si>
    <t>{guid {00000A4D-0000-0000-0000-000000000000}}</t>
  </si>
  <si>
    <t>Матвеев Никита</t>
  </si>
  <si>
    <t>{guid {00000CAF-0000-0000-0000-000000000000}}</t>
  </si>
  <si>
    <t>Медведчук Вячеслав</t>
  </si>
  <si>
    <t>{guid {00000BF8-0000-0000-0000-000000000000}}</t>
  </si>
  <si>
    <t>Мельников Александр</t>
  </si>
  <si>
    <t>{guid {00000BF7-0000-0000-0000-000000000000}}</t>
  </si>
  <si>
    <t>Мельников Павел</t>
  </si>
  <si>
    <t>{guid {00000A51-0000-0000-0000-000000000000}}</t>
  </si>
  <si>
    <t>Меновщиков Виктор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</si>
  <si>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</si>
  <si>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</si>
  <si>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</si>
  <si>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</si>
  <si>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</si>
  <si>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Слотина Ю.В., Рябиков Л.Ю., Егорова В.П., Волков Н.С.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</si>
  <si>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</si>
  <si>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</si>
  <si>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</si>
  <si>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</si>
  <si>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</si>
  <si>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</si>
  <si>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</si>
  <si>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</si>
  <si>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</si>
  <si>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{00000C70-0000-0000-0000-000000000000}}</t>
  </si>
  <si>
    <t>Мосина Юлия</t>
  </si>
  <si>
    <t>ДЮСШОР, КОР-1</t>
  </si>
  <si>
    <t>Черемных А.Д., Леонов М.О.</t>
  </si>
  <si>
    <t>{guid {00000F1C-0000-0000-0000-000000000000}}</t>
  </si>
  <si>
    <t>Мугафаров Ильмир</t>
  </si>
  <si>
    <t>{guid {00000A6D-0000-0000-0000-000000000000}}</t>
  </si>
  <si>
    <t>Мухгалеева Полина</t>
  </si>
  <si>
    <t>{guid {00000E1F-0000-0000-0000-000000000000}}</t>
  </si>
  <si>
    <t>Немчинов Матвей</t>
  </si>
  <si>
    <t>Новикова Е.В., Чигидин А.В., Смирнов А.А.</t>
  </si>
  <si>
    <t>{guid {00000A6F-0000-0000-0000-000000000000}}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</si>
  <si>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</si>
  <si>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</si>
  <si>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</si>
  <si>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</si>
  <si>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{guid {00000C54-0000-0000-0000-000000000000}}</t>
  </si>
  <si>
    <t>Нигмадьянова Дана</t>
  </si>
  <si>
    <t>{guid {00000D1A-0000-0000-0000-000000000000}}</t>
  </si>
  <si>
    <t>Новыш Марина</t>
  </si>
  <si>
    <t>{guid {00000A81-0000-0000-0000-000000000000}}</t>
  </si>
  <si>
    <t>Овчинников Александр</t>
  </si>
  <si>
    <t>ЦОП СПб</t>
  </si>
  <si>
    <t>{guid {00000C28-0000-0000-0000-000000000000}}</t>
  </si>
  <si>
    <t>Очагов Максим</t>
  </si>
  <si>
    <t>Соколов Ю.С.</t>
  </si>
  <si>
    <t>{guid {00000A94-0000-0000-0000-000000000000}}</t>
  </si>
  <si>
    <t>Папуш Светлана</t>
  </si>
  <si>
    <t>Папуш С.П., Макаров Л.Ю.</t>
  </si>
  <si>
    <t>{guid {00000A99-0000-0000-0000-000000000000}}</t>
  </si>
  <si>
    <t>Перова Александра</t>
  </si>
  <si>
    <t>мсмк</t>
  </si>
  <si>
    <t>ГБУ ЦСП "Хлебниково"</t>
  </si>
  <si>
    <t>Казанцев И.В.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</si>
  <si>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</si>
  <si>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</si>
  <si>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</si>
  <si>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</si>
  <si>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ЦСП, ГУОР г. Бронницы</t>
  </si>
  <si>
    <t>Галкина У.Ю., Васильева Е.В., Слотина Ю.В., Рябиков Л.Ю.</t>
  </si>
  <si>
    <t>{guid {00000E8C-0000-0000-0000-000000000000}}</t>
  </si>
  <si>
    <t>Плюснина Анна</t>
  </si>
  <si>
    <t>ЦСП "Поморье", СК "Скиталец"</t>
  </si>
  <si>
    <t>Кочнев А.А., Меньшенин В.Л.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</si>
  <si>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</si>
  <si>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</si>
  <si>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</si>
  <si>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</si>
  <si>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{00000EF3-0000-0000-0000-000000000000}}</t>
  </si>
  <si>
    <t>Полуэктова Злата</t>
  </si>
  <si>
    <t>Конради А.В.</t>
  </si>
  <si>
    <t>{guid {00000AAF-0000-0000-0000-000000000000}}</t>
  </si>
  <si>
    <t>Полянских Максим</t>
  </si>
  <si>
    <t>{guid {00000AB0-0000-0000-0000-000000000000}}</t>
  </si>
  <si>
    <t>Попов Алексей</t>
  </si>
  <si>
    <t>{guid {00000AB3-0000-0000-0000-000000000000}}</t>
  </si>
  <si>
    <t>Попыхова Наталья</t>
  </si>
  <si>
    <t>Грызлова Н.Б., Козырева Т.А., Мухгалеев М.Ю.</t>
  </si>
  <si>
    <t>{guid {00000AB4-0000-0000-0000-000000000000}}</t>
  </si>
  <si>
    <t>Поспелов Андрей</t>
  </si>
  <si>
    <t>МГФСО, СК "Дети белой воды"</t>
  </si>
  <si>
    <t>{guid {00000AB7-0000-0000-0000-000000000000}}</t>
  </si>
  <si>
    <t>Преснов Павел</t>
  </si>
  <si>
    <t>{guid {00000AB8-0000-0000-0000-000000000000}}</t>
  </si>
  <si>
    <t>Прожерин Артём</t>
  </si>
  <si>
    <t>Козлов Н.А., Меновщиков Л.В., Милехин С.Ф., Вожаков С.А.</t>
  </si>
  <si>
    <t>{guid {00000C2A-0000-0000-0000-000000000000}}</t>
  </si>
  <si>
    <t>Прохоцкий Артем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</si>
  <si>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</si>
  <si>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</si>
  <si>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</si>
  <si>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</si>
  <si>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{00000AD9-0000-0000-0000-000000000000}}</t>
  </si>
  <si>
    <t>Сабитова Зульфия</t>
  </si>
  <si>
    <t>ЦСП ТО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</si>
  <si>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</si>
  <si>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</si>
  <si>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</si>
  <si>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</si>
  <si>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ДЮСШ Бригантина</t>
  </si>
  <si>
    <t>Михайлов Л.В., Иванов Г.А., Исламгараева М.И.</t>
  </si>
  <si>
    <t>{guid {00000AF5-0000-0000-0000-000000000000}}</t>
  </si>
  <si>
    <t>Сеткин Кирилл</t>
  </si>
  <si>
    <t>СДЮШОР, ГАГУ, ЦСКА</t>
  </si>
  <si>
    <t>{guid {00000C6A-0000-0000-0000-000000000000}}</t>
  </si>
  <si>
    <t>Симонов Илья</t>
  </si>
  <si>
    <t>Челябинская обл.</t>
  </si>
  <si>
    <t>СТК "Тайфун"</t>
  </si>
  <si>
    <t>Волошин А.Н.</t>
  </si>
  <si>
    <t>{guid {00000AFA-0000-0000-0000-000000000000}}</t>
  </si>
  <si>
    <t>Сироткин Антон</t>
  </si>
  <si>
    <t>{guid {00000B04-0000-0000-0000-000000000000}}</t>
  </si>
  <si>
    <t>Смирнов Павел</t>
  </si>
  <si>
    <t>{guid {00000E69-0000-0000-0000-000000000000}}</t>
  </si>
  <si>
    <t>Смирнова Валерия</t>
  </si>
  <si>
    <t>{guid {00000B05-0000-0000-0000-000000000000}}</t>
  </si>
  <si>
    <t>Смирнова Полина</t>
  </si>
  <si>
    <t>{guid {00000B07-0000-0000-0000-000000000000}}</t>
  </si>
  <si>
    <t>Снегирёв Юрий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</si>
  <si>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</si>
  <si>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</si>
  <si>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</si>
  <si>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</si>
  <si>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</si>
  <si>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</si>
  <si>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{00000BED-0000-0000-0000-000000000000}}</t>
  </si>
  <si>
    <t>Стратула Иван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</si>
  <si>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</si>
  <si>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</si>
  <si>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</si>
  <si>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</si>
  <si>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Голубович А.И.</t>
  </si>
  <si>
    <t>{guid {00000C67-0000-0000-0000-000000000000}}</t>
  </si>
  <si>
    <t>Терехова Елизавета</t>
  </si>
  <si>
    <t>Хабаровский кр.</t>
  </si>
  <si>
    <t>ГУОР г. Бронницы, СК "Грань"</t>
  </si>
  <si>
    <t>Слотина Ю.В., Рябиков Л.Ю., Непогодин М.М., Коновалова И.Ю.</t>
  </si>
  <si>
    <t>{guid {00000C45-0000-0000-0000-000000000000}}</t>
  </si>
  <si>
    <t>Терин Артем</t>
  </si>
  <si>
    <t>{guid {00000B25-0000-0000-0000-000000000000}}</t>
  </si>
  <si>
    <t>Тищенко Дмитрий</t>
  </si>
  <si>
    <t>{guid {00000F3F-0000-0000-0000-000000000000}}</t>
  </si>
  <si>
    <t>Торсунов Глеб</t>
  </si>
  <si>
    <t>{guid {00000B30-0000-0000-0000-000000000000}}</t>
  </si>
  <si>
    <t>Тропкина Анастасия</t>
  </si>
  <si>
    <t>СПБ ГБОУ ДОД СДЮСШОР "ШВСМ по ВВС", ПМК "Олимп"</t>
  </si>
  <si>
    <t>Вишняков И.А., Рогова Н.С., Герций С.Е.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</si>
  <si>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</si>
  <si>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</si>
  <si>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</si>
  <si>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</si>
  <si>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ДЮСШОР, СПб КОР-1</t>
  </si>
  <si>
    <t>{guid {00000F0A-0000-0000-0000-000000000000}}</t>
  </si>
  <si>
    <t>Флёров Павел</t>
  </si>
  <si>
    <t>{guid {00000CB2-0000-0000-0000-000000000000}}</t>
  </si>
  <si>
    <t>Харламцев Александр</t>
  </si>
  <si>
    <t>{guid {3A8CF7BF-31C9-4CC5-B6D8-6AF78CF63034}}</t>
  </si>
  <si>
    <t>Хасанзанов Данил</t>
  </si>
  <si>
    <t>{guid {00000BBA-0000-0000-0000-000000000000}}</t>
  </si>
  <si>
    <t>Храмцов Дмитрий</t>
  </si>
  <si>
    <t>{guid {00000B5A-0000-0000-0000-000000000000}}</t>
  </si>
  <si>
    <t>Чувилова Екатерина</t>
  </si>
  <si>
    <t>ГПБОУ "МСС УОР№2", СК "Дети белой воды"</t>
  </si>
  <si>
    <t>Тезиков А.Н., Платонова Е.Н., Натальин С.А.</t>
  </si>
  <si>
    <t>{guid {00000C61-0000-0000-0000-000000000000}}</t>
  </si>
  <si>
    <t>Чухлов Кирилл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</si>
  <si>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</si>
  <si>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</si>
  <si>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</si>
  <si>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</si>
  <si>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{guid {00000B63-0000-0000-0000-000000000000}}</t>
  </si>
  <si>
    <t>Шарипова Екатерина</t>
  </si>
  <si>
    <t>СШ №28</t>
  </si>
  <si>
    <t>Федоров М.В.</t>
  </si>
  <si>
    <t>{guid {00000B73-0000-0000-0000-000000000000}}</t>
  </si>
  <si>
    <t>Шичкин Александр</t>
  </si>
  <si>
    <t>{guid {00000B76-0000-0000-0000-000000000000}}</t>
  </si>
  <si>
    <t>Шклярук Николай</t>
  </si>
  <si>
    <t>{guid {00000C6F-0000-0000-0000-000000000000}}</t>
  </si>
  <si>
    <t>Юдина Анна</t>
  </si>
  <si>
    <t>Категория</t>
  </si>
  <si>
    <t>Номер</t>
  </si>
  <si>
    <t>ГодМладший</t>
  </si>
  <si>
    <t>ГодСтарший</t>
  </si>
  <si>
    <t>Спортивная делегация</t>
  </si>
  <si>
    <t>К-1м</t>
  </si>
  <si>
    <t>38</t>
  </si>
  <si>
    <t>2000</t>
  </si>
  <si>
    <t>50</t>
  </si>
  <si>
    <t>2002</t>
  </si>
  <si>
    <t>20</t>
  </si>
  <si>
    <t>37</t>
  </si>
  <si>
    <t>63</t>
  </si>
  <si>
    <t>33</t>
  </si>
  <si>
    <t>2001</t>
  </si>
  <si>
    <t>62</t>
  </si>
  <si>
    <t>1998</t>
  </si>
  <si>
    <t>65</t>
  </si>
  <si>
    <t>57</t>
  </si>
  <si>
    <t>55</t>
  </si>
  <si>
    <t>59</t>
  </si>
  <si>
    <t>77</t>
  </si>
  <si>
    <t>75</t>
  </si>
  <si>
    <t>73</t>
  </si>
  <si>
    <t>14</t>
  </si>
  <si>
    <t>1999</t>
  </si>
  <si>
    <t>89</t>
  </si>
  <si>
    <t>1994</t>
  </si>
  <si>
    <t>32</t>
  </si>
  <si>
    <t>49</t>
  </si>
  <si>
    <t>79</t>
  </si>
  <si>
    <t>84</t>
  </si>
  <si>
    <t>1997</t>
  </si>
  <si>
    <t>81</t>
  </si>
  <si>
    <t>1996</t>
  </si>
  <si>
    <t>13</t>
  </si>
  <si>
    <t>24</t>
  </si>
  <si>
    <t>18</t>
  </si>
  <si>
    <t>64</t>
  </si>
  <si>
    <t>76</t>
  </si>
  <si>
    <t>69</t>
  </si>
  <si>
    <t>82</t>
  </si>
  <si>
    <t>80</t>
  </si>
  <si>
    <t>72</t>
  </si>
  <si>
    <t>36</t>
  </si>
  <si>
    <t>86</t>
  </si>
  <si>
    <t>66</t>
  </si>
  <si>
    <t>56</t>
  </si>
  <si>
    <t>52</t>
  </si>
  <si>
    <t>53</t>
  </si>
  <si>
    <t>35</t>
  </si>
  <si>
    <t>87</t>
  </si>
  <si>
    <t>1995</t>
  </si>
  <si>
    <t>47</t>
  </si>
  <si>
    <t>83</t>
  </si>
  <si>
    <t>264</t>
  </si>
  <si>
    <t>1992</t>
  </si>
  <si>
    <t>ВК</t>
  </si>
  <si>
    <t>58</t>
  </si>
  <si>
    <t>74</t>
  </si>
  <si>
    <t>54</t>
  </si>
  <si>
    <t>85</t>
  </si>
  <si>
    <t>44</t>
  </si>
  <si>
    <t>60</t>
  </si>
  <si>
    <t>39</t>
  </si>
  <si>
    <t>71</t>
  </si>
  <si>
    <t>68</t>
  </si>
  <si>
    <t>78</t>
  </si>
  <si>
    <t>70</t>
  </si>
  <si>
    <t>7</t>
  </si>
  <si>
    <t>10</t>
  </si>
  <si>
    <t>51</t>
  </si>
  <si>
    <t>88</t>
  </si>
  <si>
    <t>67</t>
  </si>
  <si>
    <t>С-2м</t>
  </si>
  <si>
    <t>140</t>
  </si>
  <si>
    <t>Азанов Дмитрий_x000D_
Говер Егор</t>
  </si>
  <si>
    <t>1995_x000D_
1994</t>
  </si>
  <si>
    <t>мс_x000D_
мс</t>
  </si>
  <si>
    <t>121</t>
  </si>
  <si>
    <t>Ананьев Святослав_x000D_
Сучилин Александр</t>
  </si>
  <si>
    <t>2002_x000D_
2000</t>
  </si>
  <si>
    <t>1_x000D_
1</t>
  </si>
  <si>
    <t>Голубович А.И., Рябиков Л.Ю., Слотина Ю.В._x000D_
Голубович А.И.</t>
  </si>
  <si>
    <t>133</t>
  </si>
  <si>
    <t>Баранов Николай_x000D_
Стратула Иван</t>
  </si>
  <si>
    <t>1997_x000D_
2000</t>
  </si>
  <si>
    <t>кмс_x000D_
1</t>
  </si>
  <si>
    <t>ЦСП ТО, ЦСКА_x000D_
ОСДЮСШОР, СДЮСШОР №2</t>
  </si>
  <si>
    <t>Токмаков С.А._x000D_
Конради А.В., Токмаков С.А.</t>
  </si>
  <si>
    <t>295</t>
  </si>
  <si>
    <t>Башмаков Александр_x000D_
Клевлеев Анвар</t>
  </si>
  <si>
    <t>1996_x000D_
1996</t>
  </si>
  <si>
    <t>кмс_x000D_
кмс</t>
  </si>
  <si>
    <t>СПБ ГБОУ ДОД СДЮСШОР "ШВСМ по ВВС", КОР-1_x000D_
СПБ КОР-1</t>
  </si>
  <si>
    <t>Смирнов А.А., Чигидин А.В._x000D_
Смирнов А.А.</t>
  </si>
  <si>
    <t>131</t>
  </si>
  <si>
    <t>Бурдин Павел_x000D_
Матвеев Никита</t>
  </si>
  <si>
    <t>1998_x000D_
1998</t>
  </si>
  <si>
    <t>122</t>
  </si>
  <si>
    <t>Ванин Владислав_x000D_
Лихачев Богдан</t>
  </si>
  <si>
    <t>2002_x000D_
2002</t>
  </si>
  <si>
    <t>1_x000D_
2</t>
  </si>
  <si>
    <t>Платонова Е.Н., Тезиков А.Н._x000D_
Тезиков А.Н., Платонова Е.Н., Семенцова М.К.</t>
  </si>
  <si>
    <t>142</t>
  </si>
  <si>
    <t>Войналович Вадим_x000D_
Попов Алексей</t>
  </si>
  <si>
    <t>1995_x000D_
1995</t>
  </si>
  <si>
    <t>292</t>
  </si>
  <si>
    <t>Гвоздев Олег_x000D_
Снегирёв Юрий</t>
  </si>
  <si>
    <t>1997_x000D_
1995</t>
  </si>
  <si>
    <t>кмс_x000D_
мс</t>
  </si>
  <si>
    <t>МБУ ДО СДЮСШОР "Уралец", ЦСК ВВС г. Самара_x000D_
МБУ ДО СДЮСШОР "Уралец"</t>
  </si>
  <si>
    <t>129</t>
  </si>
  <si>
    <t>Гончаров Сергей_x000D_
Манушкин Дмитрий</t>
  </si>
  <si>
    <t>СДЮСШОР «Здоровый мир», ККОР_x000D_
СДЮСШОР «Здоровый мир»</t>
  </si>
  <si>
    <t>Козырева Т.А., Мухгалеев М.Ю._x000D_
Грызлова Н.Б., Козырева Т.А.</t>
  </si>
  <si>
    <t>137</t>
  </si>
  <si>
    <t>Горомлев Данил_x000D_
Терин Артем</t>
  </si>
  <si>
    <t>СДЮСШОР «Здоровый мир»_x000D_
СДЮСШОР «Здоровый мир», СибГАУ</t>
  </si>
  <si>
    <t>294</t>
  </si>
  <si>
    <t>Губенко Никита_x000D_
Лабасов Дмитрий</t>
  </si>
  <si>
    <t>1994_x000D_
2000</t>
  </si>
  <si>
    <t>мс_x000D_
кмс</t>
  </si>
  <si>
    <t>МБУ ДО СДЮСШОР "Уралец"_x000D_
МБУ ДО СДЮСШОР "Уралец", МБУ ДО ГорСЮТур</t>
  </si>
  <si>
    <t>115</t>
  </si>
  <si>
    <t>Дегтярев Андрей_x000D_
Сеткин Кирилл</t>
  </si>
  <si>
    <t>1997_x000D_
1993</t>
  </si>
  <si>
    <t>СДЮШОР, ГАГУ_x000D_
СДЮШОР, ГАГУ, ЦСКА</t>
  </si>
  <si>
    <t>114</t>
  </si>
  <si>
    <t>Идильгужин Тимур_x000D_
Мугафаров Ильмир</t>
  </si>
  <si>
    <t>1998_x000D_
2001</t>
  </si>
  <si>
    <t>130</t>
  </si>
  <si>
    <t>Кириллов Илья_x000D_
Иманкулов Дастан</t>
  </si>
  <si>
    <t>2000_x000D_
2000</t>
  </si>
  <si>
    <t>139</t>
  </si>
  <si>
    <t>Котов Павел_x000D_
Комков Сергей</t>
  </si>
  <si>
    <t>135</t>
  </si>
  <si>
    <t>Кочеев Михаил_x000D_
Тищенко Дмитрий</t>
  </si>
  <si>
    <t>296</t>
  </si>
  <si>
    <t>Круглов Михаил_x000D_
Флёров Владимир</t>
  </si>
  <si>
    <t>1999_x000D_
2001</t>
  </si>
  <si>
    <t>Санкт-Петербург, Ярославская обл._x000D_
Санкт-Петербург, Пермский кр.</t>
  </si>
  <si>
    <t>СПб ГБОУ СПО "КОР №1", СДЮСШОР №6, г. Ярославль_x000D_
ДЮСШОР, СПб КОР-1</t>
  </si>
  <si>
    <t>Леонов М.О., Смирнов А.А., Соколов Ю.С., Шахова В.М._x000D_
Черемных А.Д., Леонов М.О.</t>
  </si>
  <si>
    <t>125</t>
  </si>
  <si>
    <t>Лабанов Сергей_x000D_
Меновщиков Виктор</t>
  </si>
  <si>
    <t>1998_x000D_
1999</t>
  </si>
  <si>
    <t>СДЮШОР, ГАГУ_x000D_
СДЮШОР, СДЮТур</t>
  </si>
  <si>
    <t>128</t>
  </si>
  <si>
    <t>Липихин Даниил_x000D_
Стафеев Игорь</t>
  </si>
  <si>
    <t>Конради А.В., Токмаков С.А._x000D_
Токмаков С.А., Паутов М.Н.</t>
  </si>
  <si>
    <t>138</t>
  </si>
  <si>
    <t>Максимов Виталий_x000D_
Снегирёв Юрий</t>
  </si>
  <si>
    <t>293</t>
  </si>
  <si>
    <t>Максимов Виталий_x000D_
Храмцов Дмитрий</t>
  </si>
  <si>
    <t>1995_x000D_
1999</t>
  </si>
  <si>
    <t>Салтанов С.В., Гвоздева О.В., Касимов А.Ю._x000D_
Гвоздева О.В., Касимов А.Ю., Салтанов С.В.</t>
  </si>
  <si>
    <t>126</t>
  </si>
  <si>
    <t>Малышев Роман_x000D_
Белокреницкий Кирилл</t>
  </si>
  <si>
    <t>1996_x000D_
2002</t>
  </si>
  <si>
    <t>мс_x000D_
1</t>
  </si>
  <si>
    <t>СДЮСШОР "Здоровый мир", КГАУ "РЦСП"АЛВС", ККОР_x000D_
СДЮСШОР "Здоровый мир"</t>
  </si>
  <si>
    <t>Грызлова Н.Б._x000D_
Козырева Т.А., Мухгалеев М.Ю.</t>
  </si>
  <si>
    <t>127</t>
  </si>
  <si>
    <t>Мельников Павел_x000D_
Мельников Александр</t>
  </si>
  <si>
    <t>123</t>
  </si>
  <si>
    <t>Мещеряков Александр_x000D_
Медведчук Вячеслав</t>
  </si>
  <si>
    <t>141</t>
  </si>
  <si>
    <t>Михайлов Игорь_x000D_
Шклярук Николай</t>
  </si>
  <si>
    <t>291</t>
  </si>
  <si>
    <t>Непогодин Александр_x000D_
Сучилин Александр</t>
  </si>
  <si>
    <t>1995_x000D_
2000</t>
  </si>
  <si>
    <t>Московская обл., Хабаровский кр._x000D_
Московская обл.</t>
  </si>
  <si>
    <t>ГБУ МО "ЦОВС", ГУОР г. Бронницы, СК "Грань"_x000D_
г. Раменское, РКТ</t>
  </si>
  <si>
    <t>Слотина Ю.В., Рябиков Л.Ю., Непогодин М.М._x000D_
Голубович А.И.</t>
  </si>
  <si>
    <t>134</t>
  </si>
  <si>
    <t>Преснов Павел_x000D_
Крюков Глеб</t>
  </si>
  <si>
    <t>136</t>
  </si>
  <si>
    <t>Сироткин Антон_x000D_
Буйнов Александр</t>
  </si>
  <si>
    <t>132</t>
  </si>
  <si>
    <t>Фетисов Никита_x000D_
Грачев Владислав</t>
  </si>
  <si>
    <t>1999_x000D_
1999</t>
  </si>
  <si>
    <t>116</t>
  </si>
  <si>
    <t>Шичкин Александр_x000D_
Васильев Илья</t>
  </si>
  <si>
    <t>Соколов Ю.С._x000D_
Изюмова И.А., Соколов Ю.С.</t>
  </si>
  <si>
    <t>К-1ж</t>
  </si>
  <si>
    <t>181</t>
  </si>
  <si>
    <t>151</t>
  </si>
  <si>
    <t>147</t>
  </si>
  <si>
    <t>166</t>
  </si>
  <si>
    <t>168</t>
  </si>
  <si>
    <t>184</t>
  </si>
  <si>
    <t>155</t>
  </si>
  <si>
    <t>174</t>
  </si>
  <si>
    <t>156</t>
  </si>
  <si>
    <t>177</t>
  </si>
  <si>
    <t>152</t>
  </si>
  <si>
    <t>180</t>
  </si>
  <si>
    <t>158</t>
  </si>
  <si>
    <t>161</t>
  </si>
  <si>
    <t>154</t>
  </si>
  <si>
    <t>185</t>
  </si>
  <si>
    <t>171</t>
  </si>
  <si>
    <t>170</t>
  </si>
  <si>
    <t>1993</t>
  </si>
  <si>
    <t>150</t>
  </si>
  <si>
    <t>159</t>
  </si>
  <si>
    <t>182</t>
  </si>
  <si>
    <t>157</t>
  </si>
  <si>
    <t>153</t>
  </si>
  <si>
    <t>160</t>
  </si>
  <si>
    <t>2003</t>
  </si>
  <si>
    <t>169</t>
  </si>
  <si>
    <t>263</t>
  </si>
  <si>
    <t>1982</t>
  </si>
  <si>
    <t>262</t>
  </si>
  <si>
    <t>1985</t>
  </si>
  <si>
    <t>173</t>
  </si>
  <si>
    <t>146</t>
  </si>
  <si>
    <t>179</t>
  </si>
  <si>
    <t>149</t>
  </si>
  <si>
    <t>172</t>
  </si>
  <si>
    <t>СДЮСШОР "Здоровый мир", КГАУ "РЦСП"АЛВС", СФУ</t>
  </si>
  <si>
    <t>Грызлова Н.Б., Ярошевский Е.В.</t>
  </si>
  <si>
    <t>165</t>
  </si>
  <si>
    <t>183</t>
  </si>
  <si>
    <t>175</t>
  </si>
  <si>
    <t>176</t>
  </si>
  <si>
    <t>178</t>
  </si>
  <si>
    <t>301</t>
  </si>
  <si>
    <t>163</t>
  </si>
  <si>
    <t>С-1м</t>
  </si>
  <si>
    <t>297</t>
  </si>
  <si>
    <t>251</t>
  </si>
  <si>
    <t>215</t>
  </si>
  <si>
    <t>188</t>
  </si>
  <si>
    <t>239</t>
  </si>
  <si>
    <t>241</t>
  </si>
  <si>
    <t>207</t>
  </si>
  <si>
    <t>195</t>
  </si>
  <si>
    <t>208</t>
  </si>
  <si>
    <t>211</t>
  </si>
  <si>
    <t>234</t>
  </si>
  <si>
    <t>206</t>
  </si>
  <si>
    <t>269</t>
  </si>
  <si>
    <t>186</t>
  </si>
  <si>
    <t>235</t>
  </si>
  <si>
    <t>260</t>
  </si>
  <si>
    <t>228</t>
  </si>
  <si>
    <t>298</t>
  </si>
  <si>
    <t>226</t>
  </si>
  <si>
    <t>246</t>
  </si>
  <si>
    <t>203</t>
  </si>
  <si>
    <t>265</t>
  </si>
  <si>
    <t>200</t>
  </si>
  <si>
    <t>223</t>
  </si>
  <si>
    <t>214</t>
  </si>
  <si>
    <t>302</t>
  </si>
  <si>
    <t>218</t>
  </si>
  <si>
    <t>254</t>
  </si>
  <si>
    <t>240</t>
  </si>
  <si>
    <t>252</t>
  </si>
  <si>
    <t>247</t>
  </si>
  <si>
    <t>245</t>
  </si>
  <si>
    <t>232</t>
  </si>
  <si>
    <t>192</t>
  </si>
  <si>
    <t>238</t>
  </si>
  <si>
    <t>227</t>
  </si>
  <si>
    <t>299</t>
  </si>
  <si>
    <t>220</t>
  </si>
  <si>
    <t>212</t>
  </si>
  <si>
    <t>255</t>
  </si>
  <si>
    <t>250</t>
  </si>
  <si>
    <t>233</t>
  </si>
  <si>
    <t>198</t>
  </si>
  <si>
    <t>287</t>
  </si>
  <si>
    <t>193</t>
  </si>
  <si>
    <t>224</t>
  </si>
  <si>
    <t>243</t>
  </si>
  <si>
    <t>222</t>
  </si>
  <si>
    <t>204</t>
  </si>
  <si>
    <t>213</t>
  </si>
  <si>
    <t>258</t>
  </si>
  <si>
    <t>259</t>
  </si>
  <si>
    <t>199</t>
  </si>
  <si>
    <t>231</t>
  </si>
  <si>
    <t>249</t>
  </si>
  <si>
    <t>225</t>
  </si>
  <si>
    <t>229</t>
  </si>
  <si>
    <t>201</t>
  </si>
  <si>
    <t>242</t>
  </si>
  <si>
    <t>253</t>
  </si>
  <si>
    <t>237</t>
  </si>
  <si>
    <t>257</t>
  </si>
  <si>
    <t>248</t>
  </si>
  <si>
    <t>196</t>
  </si>
  <si>
    <t>221</t>
  </si>
  <si>
    <t>266</t>
  </si>
  <si>
    <t>1991</t>
  </si>
  <si>
    <t>219</t>
  </si>
  <si>
    <t>236</t>
  </si>
  <si>
    <t>216</t>
  </si>
  <si>
    <t>217</t>
  </si>
  <si>
    <t>244</t>
  </si>
  <si>
    <t>205</t>
  </si>
  <si>
    <t>256</t>
  </si>
  <si>
    <t>С-1ж</t>
  </si>
  <si>
    <t>111</t>
  </si>
  <si>
    <t>92</t>
  </si>
  <si>
    <t>90</t>
  </si>
  <si>
    <t>98</t>
  </si>
  <si>
    <t>110</t>
  </si>
  <si>
    <t>97</t>
  </si>
  <si>
    <t>107</t>
  </si>
  <si>
    <t>95</t>
  </si>
  <si>
    <t>96</t>
  </si>
  <si>
    <t>300</t>
  </si>
  <si>
    <t>102</t>
  </si>
  <si>
    <t>91</t>
  </si>
  <si>
    <t>112</t>
  </si>
  <si>
    <t>261</t>
  </si>
  <si>
    <t>КГАУ "АЛВС", СДЮСШОР "Здоровый мир", КГПУ</t>
  </si>
  <si>
    <t>94</t>
  </si>
  <si>
    <t>99</t>
  </si>
  <si>
    <t>105</t>
  </si>
  <si>
    <t>283</t>
  </si>
  <si>
    <t>104</t>
  </si>
  <si>
    <t>93</t>
  </si>
  <si>
    <t>103</t>
  </si>
  <si>
    <t>113</t>
  </si>
  <si>
    <t>106</t>
  </si>
  <si>
    <t>108</t>
  </si>
  <si>
    <t>109</t>
  </si>
  <si>
    <t>100</t>
  </si>
  <si>
    <t>282</t>
  </si>
  <si>
    <t>Минспорт России_x000D_
Федерация гребного слалома России</t>
  </si>
  <si>
    <t>Первенство России по гребному слалому 2016 года среди юниоров и юниорок до 24 лет</t>
  </si>
  <si>
    <t>27-31 июля 2016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</si>
  <si>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</si>
  <si>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</si>
  <si>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</si>
  <si>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</si>
  <si>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</si>
  <si>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</si>
  <si>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</si>
  <si>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</si>
  <si>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</si>
  <si>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</si>
  <si>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</si>
  <si>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</si>
  <si>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</si>
  <si>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DNS</t>
  </si>
  <si>
    <t>Категория С-2м</t>
  </si>
  <si>
    <t>Войналович Вадим
Попов Алексей</t>
  </si>
  <si>
    <t>1995
1995</t>
  </si>
  <si>
    <t>мс
мс</t>
  </si>
  <si>
    <t>Михайлов Игорь
Шклярук Николай</t>
  </si>
  <si>
    <t>1996
1996</t>
  </si>
  <si>
    <t>Котов Павел
Комков Сергей</t>
  </si>
  <si>
    <t>1998
1998</t>
  </si>
  <si>
    <t>кмс
кмс</t>
  </si>
  <si>
    <t>Азанов Дмитрий
Говер Егор</t>
  </si>
  <si>
    <t>1995
1994</t>
  </si>
  <si>
    <t>Дегтярев Андрей
Сеткин Кирилл</t>
  </si>
  <si>
    <t>1997
1993</t>
  </si>
  <si>
    <t>кмс
мс</t>
  </si>
  <si>
    <t>Сироткин Антон
Буйнов Александр</t>
  </si>
  <si>
    <t>Кочеев Михаил
Тищенко Дмитрий</t>
  </si>
  <si>
    <t>Горомлев Данил
Терин Артем</t>
  </si>
  <si>
    <t>Гончаров Сергей
Манушкин Дмитрий</t>
  </si>
  <si>
    <t>Баранов Николай
Стратула Иван</t>
  </si>
  <si>
    <t>1997
2000</t>
  </si>
  <si>
    <t>кмс
1</t>
  </si>
  <si>
    <t>Лабанов Сергей
Меновщиков Виктор</t>
  </si>
  <si>
    <t>1998
1999</t>
  </si>
  <si>
    <t>Липихин Даниил
Стафеев Игорь</t>
  </si>
  <si>
    <t>2000
2000</t>
  </si>
  <si>
    <t>Фетисов Никита
Грачев Владислав</t>
  </si>
  <si>
    <t>1999
1999</t>
  </si>
  <si>
    <t>Мельников Павел
Мельников Александр</t>
  </si>
  <si>
    <t>1
1</t>
  </si>
  <si>
    <t>Ананьев Святослав
Сучилин Александр</t>
  </si>
  <si>
    <t>2002
2000</t>
  </si>
  <si>
    <t>Кириллов Илья
Иманкулов Дастан</t>
  </si>
  <si>
    <t>Идильгужин Тимур
Мугафаров Ильмир</t>
  </si>
  <si>
    <t>1998
2001</t>
  </si>
  <si>
    <t>Ванин Владислав
Лихачев Богдан</t>
  </si>
  <si>
    <t>2002
2002</t>
  </si>
  <si>
    <t>1
2</t>
  </si>
  <si>
    <t>Шичкин Александр
Васильев Илья</t>
  </si>
  <si>
    <t>Мещеряков Александр
Медведчук Вячеслав</t>
  </si>
  <si>
    <t>Преснов Павел
Крюков Глеб</t>
  </si>
  <si>
    <t>Бурдин Павел
Матвеев Никита</t>
  </si>
  <si>
    <t>Малышев Роман
Белокреницкий Кирилл</t>
  </si>
  <si>
    <t>1996
2002</t>
  </si>
  <si>
    <t>мс
1</t>
  </si>
  <si>
    <t>Максимов Виталий
Снегирёв Юрий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</si>
  <si>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</si>
  <si>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</si>
  <si>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</si>
  <si>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</si>
  <si>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</si>
  <si>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</si>
  <si>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</si>
  <si>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</si>
  <si>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</si>
  <si>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</si>
  <si>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мс
кмс</t>
  </si>
  <si>
    <t>Маймистов Сергей
Изюмов Игорь
Кудрявцев Даниил</t>
  </si>
  <si>
    <t>1997
1998
1999</t>
  </si>
  <si>
    <t>мс
кмс
кмс</t>
  </si>
  <si>
    <t>СПб КОР-1
СПб ГБОУ СПО "КОР №1", СДЮСШОР №6, г. Ярославль
СПБ ГБОУ ДОД СДЮСШОР «ШВСМ ПО ВВС»</t>
  </si>
  <si>
    <t>Леонов М.О.
Леонов М.О., Смирнов А.А., Соколов Ю.С., Шахова В.М.
Рогова Н.С., Маняхина М.А.</t>
  </si>
  <si>
    <t>Поспелов Андрей
Рашев Александр
Инкин Никита</t>
  </si>
  <si>
    <t>2000
2000
1997</t>
  </si>
  <si>
    <t>кмс
1
мс</t>
  </si>
  <si>
    <t>МГФСО, СК "Дети белой воды"
ГБУ "МГФСО", СК "Дети белой воды"
ШВСМ "Хлебниково", СК "Дети белой воды"</t>
  </si>
  <si>
    <t>Платонова Е.Н., Тезиков А.Н., Натальин С.А.
Платонова Е.Н., Тезиков А.Н., Натальин С.А.
Натальин С.А., Тезиков А.Н., Платонова Е.Н.</t>
  </si>
  <si>
    <t>Губенко Никита
Лабасов Дмитрий</t>
  </si>
  <si>
    <t>1994
2000</t>
  </si>
  <si>
    <t>Губенко Никита
Лабасов Дмитрий
Малышев Максим</t>
  </si>
  <si>
    <t>1994
2000
2001</t>
  </si>
  <si>
    <t>мс
кмс
1</t>
  </si>
  <si>
    <t>МБУ ДО СДЮСШОР "Уралец"
МБУ ДО СДЮСШОР "Уралец", МБУ ДО ГорСЮТур
МБУ ДО СДЮСШОР "Уралец", МБУ ДО ГорСЮТур</t>
  </si>
  <si>
    <t>Горомлев Данил
Гончаров Сергей
Фетисов Никита</t>
  </si>
  <si>
    <t>1998
1998
1999</t>
  </si>
  <si>
    <t>кмс
кмс
кмс</t>
  </si>
  <si>
    <t>СДЮСШОР «Здоровый мир»
СДЮСШОР «Здоровый мир», ККОР
СДЮСШОР «Здоровый мир»</t>
  </si>
  <si>
    <t xml:space="preserve">ЦСП "Поморье", ГУОР г. Бронницы
</t>
  </si>
  <si>
    <t xml:space="preserve">Меньшенин В.Л., Рябиков Л.Ю., Слотина Ю.В.
</t>
  </si>
  <si>
    <t>Савицкий Александр
Гладких Илья
Кузнецов Виктор</t>
  </si>
  <si>
    <t>1998
1998
2000</t>
  </si>
  <si>
    <t>кмс
кмс
1</t>
  </si>
  <si>
    <t>ЦСП "Поморье", ГУОР г. Бронницы
ЦСП "Поморье", ГУОР г. Бронницы
МБУ ДО ДЮСШ им. Л.К.Соколова</t>
  </si>
  <si>
    <t>Меньшенин В.Л., Рябиков Л.Ю., Слотина Ю.В.
Меньшенин В.Л., Рябиков Л.Ю., Слотина Ю.В.
Амосова Е.А.</t>
  </si>
  <si>
    <t>Тищенко Дмитрий
Лебедев Денис
Боровков Дмитрий</t>
  </si>
  <si>
    <t>1995
1998
1998</t>
  </si>
  <si>
    <t>СДЮШОР, ГАГУ
СДЮШОР
СДЮШОР, СДЮТур</t>
  </si>
  <si>
    <t>Быков Данила
Стафеев Игорь
Стратула Иван</t>
  </si>
  <si>
    <t>2001
2000
2000</t>
  </si>
  <si>
    <t>1
1
1</t>
  </si>
  <si>
    <t>Конради А.В., Токмаков С.А.
Токмаков С.А., Паутов М.Н.
Конради А.В., Токмаков С.А.</t>
  </si>
  <si>
    <t>Шичкин Александр
Прохоцкий Артем
Очагов Максим</t>
  </si>
  <si>
    <t>1998
2000
1998</t>
  </si>
  <si>
    <t>Соколов Ю.С.
Соколов Ю.С., Изюмова И.А.
Соколов Ю.С.</t>
  </si>
  <si>
    <t>Круглов Михаил
Мещеряков Александр
Медведчук Вячеслав</t>
  </si>
  <si>
    <t>1999
2000
2000</t>
  </si>
  <si>
    <t>Санкт-Петербург, Ярославская обл.
Санкт-Петербург
Санкт-Петербург</t>
  </si>
  <si>
    <t>СПб ГБОУ СПО "КОР №1", СДЮСШОР №6, г. Ярославль
ШВСМ ПО ВВС
ШВСМ ПО ВВС</t>
  </si>
  <si>
    <t>Леонов М.О., Смирнов А.А., Соколов Ю.С., Шахова В.М.
Рогова Н.С., Маняхина М.А.
Рогова Н.С., Маняхина М.А.</t>
  </si>
  <si>
    <t>Ванин Владислав
Лихачев Богдан
Ванин Константин</t>
  </si>
  <si>
    <t>2002
2002
2000</t>
  </si>
  <si>
    <t>1
2
1</t>
  </si>
  <si>
    <t>Платонова Е.Н., Тезиков А.Н.
Тезиков А.Н., Платонова Е.Н., Семенцова М.К.
Платонова Е.Н., Тезиков А.Н.</t>
  </si>
  <si>
    <t>Мугафаров Ильмир
Баранов Владимир
Идильгужин Тимур</t>
  </si>
  <si>
    <t>2001
2000
1998</t>
  </si>
  <si>
    <t>1
1
кмс</t>
  </si>
  <si>
    <t>СДЮСШ по гребле
СШ №28 ГО г. Уфа
СДЮСШ по гребле</t>
  </si>
  <si>
    <t>Егорова В.П., Волков Н.С.
Федоров М.В., Шарипова Е.В.
Егорова В.П., Волков Н.С.</t>
  </si>
  <si>
    <t>Бурдин Павел
Флёров Павел
Матвеев Никита</t>
  </si>
  <si>
    <t>1998
2002
1998</t>
  </si>
  <si>
    <t>кмс
1
кмс</t>
  </si>
  <si>
    <t>Губайдуллин Артем
Соколов Арсений
Кислицын Игорь</t>
  </si>
  <si>
    <t>1999
2002
2002</t>
  </si>
  <si>
    <t>1995
1995
1996
1996</t>
  </si>
  <si>
    <t>мс
мс
мс
мс</t>
  </si>
  <si>
    <t>Войналович Вадим
Попов Алексей
Михайлов Игорь
Шклярук Николай
Непогодин Александр
Сучилин Александр</t>
  </si>
  <si>
    <t>1995
1995
1996
1996
1995
2000</t>
  </si>
  <si>
    <t>мс
мс
мс
мс
мс
1</t>
  </si>
  <si>
    <t>Московская обл., Ростовская обл.
Московская обл.
Московская обл., Хабаровский кр._x000D_
Московская обл.</t>
  </si>
  <si>
    <t>ГБУ МО "ЦОВС", ГУОР г. Бронницы, СДЮШОР №29
ГБУ МО "ЦОВС", ГУОР г. Бронницы, РКТ
ГБУ МО "ЦОВС", ГУОР г. Бронницы, СК "Грань"_x000D_
г. Раменское, РКТ</t>
  </si>
  <si>
    <t>Слотина Ю.В., Рябиков Л.Ю., Кобзева Н.В.
Слотина Ю.В., Рябиков Л.Ю., Михайлов И.Б.
Слотина Ю.В., Рябиков Л.Ю., Непогодин М.М._x000D_
Голубович А.И.</t>
  </si>
  <si>
    <t>Горомлев Данил
Терин Артем
Гончаров Сергей
Манушкин Дмитрий
Фетисов Никита
Грачев Владислав</t>
  </si>
  <si>
    <t>1998
1998
1998
1998
1999
1999</t>
  </si>
  <si>
    <t>кмс
кмс
кмс
кмс
кмс
кмс</t>
  </si>
  <si>
    <t>СДЮСШОР «Здоровый мир»_x000D_
СДЮСШОР «Здоровый мир», СибГАУ
СДЮСШОР «Здоровый мир», ККОР_x000D_
СДЮСШОР «Здоровый мир»
СДЮСШОР «Здоровый мир»</t>
  </si>
  <si>
    <t>Козырева Т.А., Мухгалеев М.Ю.
Козырева Т.А., Мухгалеев М.Ю._x000D_
Грызлова Н.Б., Козырева Т.А.
Козырева Т.А., Мухгалеев М.Ю._x000D_
Грызлова Н.Б., Козырева Т.А.</t>
  </si>
  <si>
    <t>Сироткин Антон
Буйнов Александр
Баранов Николай
Стратула Иван
Липихин Даниил
Стафеев Игорь</t>
  </si>
  <si>
    <t>1998
1998
1997
2000
2000
2000</t>
  </si>
  <si>
    <t>кмс
кмс
кмс
1
кмс
1</t>
  </si>
  <si>
    <t>ОСДЮСШОР, СДЮСШОР №2
ЦСП ТО, ЦСКА_x000D_
ОСДЮСШОР, СДЮСШОР №2
ОСДЮСШОР, СДЮСШОР №2</t>
  </si>
  <si>
    <t>Токмаков С.А., Паутов М.Н.
Токмаков С.А._x000D_
Конради А.В., Токмаков С.А.
Конради А.В., Токмаков С.А._x000D_
Токмаков С.А., Паутов М.Н.</t>
  </si>
  <si>
    <t>Дегтярев Андрей
Сеткин Кирилл
Кочеев Михаил
Тищенко Дмитрий
Лабанов Сергей
Меновщиков Виктор</t>
  </si>
  <si>
    <t>1997
1993
1995
1995
1998
1999</t>
  </si>
  <si>
    <t>кмс
мс
кмс
кмс
кмс
кмс</t>
  </si>
  <si>
    <t>СДЮШОР, ГАГУ_x000D_
СДЮШОР, ГАГУ, ЦСКА
СДЮШОР, ГАГУ
СДЮШОР, ГАГУ_x000D_
СДЮШОР, СДЮТур</t>
  </si>
  <si>
    <t>Азанов Дмитрий
Говер Егор
Башмаков Александр
Клевлеев Анвар
Круглов Михаил
Флёров Владимир</t>
  </si>
  <si>
    <t>1995
1994
1996
1996
1999
2001</t>
  </si>
  <si>
    <t>мс
мс
кмс
кмс
кмс
кмс</t>
  </si>
  <si>
    <t>Санкт-Петербург, Пермский кр.
Санкт-Петербург
Санкт-Петербург, Ярославская обл._x000D_
Санкт-Петербург, Пермский кр.</t>
  </si>
  <si>
    <t>ЦСП, ЦОП СПб
СПБ ГБОУ ДОД СДЮСШОР "ШВСМ по ВВС", КОР-1_x000D_
СПБ КОР-1
СПб ГБОУ СПО "КОР №1", СДЮСШОР №6, г. Ярославль_x000D_
ДЮСШОР, СПб КОР-1</t>
  </si>
  <si>
    <t>Иванов А.В., Васильева Е.В.
Смирнов А.А., Чигидин А.В._x000D_
Смирнов А.А.
Леонов М.О., Смирнов А.А., Соколов Ю.С., Шахова В.М._x000D_
Черемных А.Д., Леонов М.О.</t>
  </si>
  <si>
    <t>Кириллов Илья
Иманкулов Дастан
Ванин Владислав
Лихачев Богдан
Преснов Павел
Крюков Глеб</t>
  </si>
  <si>
    <t>2000
2000
2002
2002
2000
2000</t>
  </si>
  <si>
    <t>1
1
1
2
кмс
кмс</t>
  </si>
  <si>
    <t>Москва
Москва
Москва, Ярославская обл.</t>
  </si>
  <si>
    <t>ГБУ "МГФСО"
ГБУ "МГФСО", СК "Дети белой воды"
ГБПОУ "МСС УОР№2", СК "Дети белой воды"</t>
  </si>
  <si>
    <t>Штабкин В.Д., Макаров Л.Ю.
Платонова Е.Н., Тезиков А.Н._x000D_
Тезиков А.Н., Платонова Е.Н., Семенцова М.К.
Тезиков А.Н., Платонова Е.Н., Соколов Ю.С.</t>
  </si>
  <si>
    <t>Гвоздев Олег
Снегирёв Юрий</t>
  </si>
  <si>
    <t>1997
1995</t>
  </si>
  <si>
    <t>Гвоздев Олег
Снегирёв Юрий
Максимов Виталий
Храмцов Дмитрий
Губенко Никита
Лабасов Дмитрий</t>
  </si>
  <si>
    <t>1997
1995
1995
1999
1994
2000</t>
  </si>
  <si>
    <t>кмс
мс
мс
кмс
мс
кмс</t>
  </si>
  <si>
    <t>МБУ ДО СДЮСШОР "Уралец", ЦСК ВВС г. Самара_x000D_
МБУ ДО СДЮСШОР "Уралец"
МБУ ДО СДЮСШОР "Уралец"_x000D_
МБУ ДО СДЮСШОР "Уралец", МБУ ДО ГорСЮТур
МБУ ДО СДЮСШОР "Уралец"_x000D_
МБУ ДО СДЮСШОР "Уралец", МБУ ДО ГорСЮТур</t>
  </si>
  <si>
    <t>Салтанов С.В., Гвоздева О.В., Касимов А.Ю.
Салтанов С.В., Гвоздева О.В., Касимов А.Ю._x000D_
Гвоздева О.В., Касимов А.Ю., Салтанов С.В.
Гвоздева О.В., Касимов А.Ю., Салтанов С.В.</t>
  </si>
  <si>
    <t xml:space="preserve">Санкт-Петербург
</t>
  </si>
  <si>
    <t>Смирнова Полина
Гребенёк Светлана
Ильюхина Полина</t>
  </si>
  <si>
    <t>1995
1995
1999</t>
  </si>
  <si>
    <t>мс
мс
кмс</t>
  </si>
  <si>
    <t>Санкт-Петербург
Санкт-Петербург
Санкт-Петербург, Пермский кр.</t>
  </si>
  <si>
    <t>ШВСМ по ВВС
ШВСМ по ВВС
ЦСП, СПб КОР-1</t>
  </si>
  <si>
    <t>Смирнов А.А., Чигидин А.В.
Герций С.Е., Рогова Н.С.
Васильева Е.В., Леонов М.О., Смирнов А.А., Слотина Ю.В.</t>
  </si>
  <si>
    <t>Бедоева Арина
Миназова Алсу
Шайдурова Дарья</t>
  </si>
  <si>
    <t>1997
1998
2000</t>
  </si>
  <si>
    <t>мс
мс
мс</t>
  </si>
  <si>
    <t>Московская обл., Северная Осетия (Алания)
Московская обл., Башкортостан Респ.
Московская обл., Башкортостан Респ.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</si>
  <si>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</si>
  <si>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Крылова Ксения
Подобряева Евдокия
Чувилова Екатерина</t>
  </si>
  <si>
    <t>1997
2001
1997</t>
  </si>
  <si>
    <t>ГБУ ЦСП "Хлебниково", СК "Дети белой воды"
ГБУ "МГФСО", СК "Дети белой воды", г. Переславль-Залесский
ГПБОУ "МСС УОР№2", СК "Дети белой воды"</t>
  </si>
  <si>
    <t>Натальин С.А., Тезиков А.Н., Платонова Е.Н.
Платонова Е.Н., Тезиков А.Н., Подобряев А.В.
Тезиков А.Н., Платонова Е.Н., Натальин С.А.</t>
  </si>
  <si>
    <t xml:space="preserve">СДЮСШОР "Здоровый мир", КГАУ "РЦСП"АЛВС", ККОР
</t>
  </si>
  <si>
    <t>Козырева Анастасия
Попыхова Наталья
Брюханова Лилия</t>
  </si>
  <si>
    <t>1998
1996
2002</t>
  </si>
  <si>
    <t>СДЮСШОР "Здоровый мир", КГАУ "РЦСП"АЛВС", ККОР
СДЮСШОР "Здоровый мир", КГАУ "РЦСП"АЛВС", СФУ
СДЮСШОР "Здоровый мир", Ермак</t>
  </si>
  <si>
    <t>Козырева Т.А., Мухгалеев М.Ю.
Грызлова Н.Б., Ярошевский Е.В.
Грызлова Н.Б., Андреев А.Н.</t>
  </si>
  <si>
    <t>Игнатьева Мария
Гоголева Алена
Мосина Юлия</t>
  </si>
  <si>
    <t>1998
1999
2000</t>
  </si>
  <si>
    <t>СПБ ГБОУ ДОД СДЮСШОР "ШВСМ по ВВС", КОР-1, ПМК "Олимп"
ШВСМ ПО ВВС
ДЮСШОР, КОР-1</t>
  </si>
  <si>
    <t>Леонов М.О.
Рогова Н.С., Вишняков И.А., Маняхина М.А.
Черемных А.Д., Леонов М.О.</t>
  </si>
  <si>
    <t>Макарова Алиса
Кузнецова Дарья
Папуш Светлана</t>
  </si>
  <si>
    <t>1993
1999
1998</t>
  </si>
  <si>
    <t>МГФСО
ГБПОУ "МСС УОР-2", СК "Дети белой воды"
ГБУ "МГФСО"</t>
  </si>
  <si>
    <t>Макаров Л.Ю.
Тезиков А.Н., Платонова Е.Н.
Папуш С.П., Макаров Л.Ю.</t>
  </si>
  <si>
    <t>Новыш Марина
Юдина Анна
Плюснина Анна</t>
  </si>
  <si>
    <t>2003
2001
1999</t>
  </si>
  <si>
    <t>МБУ ДО ДЮСШ им. Л.К.Соколова
МБУ ДО ДЮСШ им. Л.К.Соколова
ЦСП "Поморье", СК "Скиталец"</t>
  </si>
  <si>
    <t>Амосова Е.А.
Амосова Е.А.
Кочнев А.А., Меньшенин В.Л.</t>
  </si>
  <si>
    <t>Шарипова Екатерина
Ильиных Влада
Нигмадьянова Дана</t>
  </si>
  <si>
    <t>1994
2001
2002</t>
  </si>
  <si>
    <t>кмс
1
1</t>
  </si>
  <si>
    <t>СШ №28
СДЮСШ по гребле
СДЮСШ по гребле</t>
  </si>
  <si>
    <t>Федоров М.В.
Егорова В.П., Волков Н.С.
Егорова В.П., Волков Н.С.</t>
  </si>
  <si>
    <t>Коник Маргарита
Полуэктова Злата
Кокшарова Кристина</t>
  </si>
  <si>
    <t>2001
2002
1998</t>
  </si>
  <si>
    <t>Токмаков С.А., Паутов М.Н.
Конради А.В.
Конради А.В., Касимова А.Х.</t>
  </si>
  <si>
    <t>Московская обл., Ростовская обл.
Московская обл., Хабаровский кр.
Московская обл.</t>
  </si>
  <si>
    <t>ГБУ МО "ЦОВС", ГУОР г. Бронницы, СДЮШОР №29
ГБУ МО "ЦОВС", ГУОР г. Бронницы, СК "Грань"
ГБУ МО "ЦОВС", ГУОР г. Бронницы, РКТ</t>
  </si>
  <si>
    <t>Слотина Ю.В., Рябиков Л.Ю., Кобзева Н.В.
Слотина Ю.В., Рябиков Л.Ю., Непогодин М.М.
Слотина Ю.В., Рябиков Л.Ю., Михайлов И.Б.</t>
  </si>
  <si>
    <t>Попов Алексей
Непогодин Александр
Шклярук Николай
Шклярук Николай</t>
  </si>
  <si>
    <t xml:space="preserve">СДЮШОР, ГАГУ, ЦСКА
</t>
  </si>
  <si>
    <t>СДЮШОР, ГАГУ, ЦСКА
СДЮШОР, ГАГУ
СДЮШОР, ГАГУ</t>
  </si>
  <si>
    <t>Сеткин Кирилл
Кочеев Михаил
Дегтярев Андрей
Дегтярев Андрей</t>
  </si>
  <si>
    <t>1993
1995
1997
1997</t>
  </si>
  <si>
    <t>мс
кмс
кмс
кмс</t>
  </si>
  <si>
    <t>Снегирёв Юрий
Максимов Виталий
Максимов Виталий
Храмцов Дмитрий</t>
  </si>
  <si>
    <t>1995
1995
1995
1999</t>
  </si>
  <si>
    <t>мс
мс
мс
кмс</t>
  </si>
  <si>
    <t>МБУ ДО СДЮСШОР "Уралец"
МБУ ДО СДЮСШОР "Уралец"
МБУ ДО СДЮСШОР "Уралец"
МБУ ДО СДЮСШОР "Уралец", МБУ ДО ГорСЮТур</t>
  </si>
  <si>
    <t>Салтанов С.В., Гвоздева О.В., Касимов А.Ю.
Салтанов С.В., Гвоздева О.В., Касимов А.Ю.
Салтанов С.В., Гвоздева О.В., Касимов А.Ю.
Гвоздева О.В., Касимов А.Ю., Салтанов С.В.</t>
  </si>
  <si>
    <t xml:space="preserve">СПБ КОР-1
</t>
  </si>
  <si>
    <t xml:space="preserve">Смирнов А.А.
</t>
  </si>
  <si>
    <t>Клевлеев Анвар
Смирнов Павел
Круглов Михаил</t>
  </si>
  <si>
    <t>1996
1995
1999</t>
  </si>
  <si>
    <t>кмс
мс
кмс</t>
  </si>
  <si>
    <t>Санкт-Петербург
Санкт-Петербург
Санкт-Петербург, Ярославская обл.</t>
  </si>
  <si>
    <t>СПБ КОР-1
СПБ ГБОУ ДОД СДЮСШОР "ШВСМ по ВВС", КОР-1
СПб ГБОУ СПО "КОР №1", СДЮСШОР №6, г. Ярославль</t>
  </si>
  <si>
    <t>Смирнов А.А.
Смирнов А.А., Чигидин А.В.
Леонов М.О., Смирнов А.А., Соколов Ю.С., Шахова В.М.</t>
  </si>
  <si>
    <t>Сироткин Антон
Баранов Николай
Буйнов Александр</t>
  </si>
  <si>
    <t>1998
1997
1998</t>
  </si>
  <si>
    <t>ОСДЮСШОР, СДЮСШОР №2
ЦСП ТО, ЦСКА
ОСДЮСШОР, СДЮСШОР №2</t>
  </si>
  <si>
    <t>Токмаков С.А., Паутов М.Н.
Токмаков С.А.
Токмаков С.А., Паутов М.Н.</t>
  </si>
  <si>
    <t xml:space="preserve">ЦОП СПб
</t>
  </si>
  <si>
    <t>Овчинников Александр
Азанов Дмитрий
Говер Егор</t>
  </si>
  <si>
    <t>1994
1995
1994</t>
  </si>
  <si>
    <t>ЦОП СПб
ЦСП, ЦОП СПб
ЦСП, ЦОП СПб</t>
  </si>
  <si>
    <t xml:space="preserve">Грызлова Н.Б.
</t>
  </si>
  <si>
    <t>Малышев Роман
Терин Артем
Грачев Владислав</t>
  </si>
  <si>
    <t>1996
1998
1999</t>
  </si>
  <si>
    <t>СДЮСШОР "Здоровый мир", КГАУ "РЦСП"АЛВС", ККОР
СДЮСШОР «Здоровый мир», СибГАУ
СДЮСШОР «Здоровый мир»</t>
  </si>
  <si>
    <t>Грызлова Н.Б.
Козырева Т.А., Мухгалеев М.Ю.
Грызлова Н.Б., Козырева Т.А.</t>
  </si>
  <si>
    <t>Михайлов Игорь
Войналович Вадим
Войналович Вадим
Сучилин Александр</t>
  </si>
  <si>
    <t>1996
1995
1995
2000</t>
  </si>
  <si>
    <t>мс
мс
мс
1</t>
  </si>
  <si>
    <t>Московская обл.
Московская обл., Ростовская обл.
Московская обл., Ростовская обл.
Московская обл.</t>
  </si>
  <si>
    <t>ГБУ МО "ЦОВС", ГУОР г. Бронницы, РКТ
ГБУ МО "ЦОВС", ГУОР г. Бронницы, СДЮШОР №29
ГБУ МО "ЦОВС", ГУОР г. Бронницы, СДЮШОР №29
г. Раменское, РКТ</t>
  </si>
  <si>
    <t>Слотина Ю.В., Рябиков Л.Ю., Михайлов И.Б.
Слотина Ю.В., Рябиков Л.Ю., Кобзева Н.В.
Слотина Ю.В., Рябиков Л.Ю., Кобзева Н.В.
Голубович А.И.</t>
  </si>
  <si>
    <t>Меновщиков Виктор
Лабанов Сергей
Полянских Максим</t>
  </si>
  <si>
    <t>1999
1998
1999</t>
  </si>
  <si>
    <t>СДЮШОР, СДЮТур
СДЮШОР, ГАГУ
СДЮШОР, СДЮТур</t>
  </si>
  <si>
    <t>Савицкий Александр
Гладких Илья
Бицадзе Лука</t>
  </si>
  <si>
    <t>1998
1998
2001</t>
  </si>
  <si>
    <t>Крюков Глеб
Васильев Вячеслав
Преснов Павел</t>
  </si>
  <si>
    <t>2000
1999
2000</t>
  </si>
  <si>
    <t>Москва, Ярославская обл.
Москва
Москва, Ярославская обл.</t>
  </si>
  <si>
    <t>ГБПОУ "МСС УОР№2", СК "Дети белой воды"
ГБУ "МГФСО"
ГБПОУ "МСС УОР№2", СК "Дети белой воды"</t>
  </si>
  <si>
    <t>Тезиков А.Н., Платонова Е.Н., Соколов Ю.С.
Штабкин В.Д., Макаров Л.Ю.
Тезиков А.Н., Платонова Е.Н., Соколов Ю.С.</t>
  </si>
  <si>
    <t>Флёров Владимир
Башмаков Александр
Немчинов Матвей</t>
  </si>
  <si>
    <t>2001
1996
2000</t>
  </si>
  <si>
    <t>Санкт-Петербург, Пермский кр.
Санкт-Петербург
Санкт-Петербург</t>
  </si>
  <si>
    <t>ДЮСШОР, СПб КОР-1
СПБ ГБОУ ДОД СДЮСШОР "ШВСМ по ВВС", КОР-1
ШВСМ ПО ВВС</t>
  </si>
  <si>
    <t>Черемных А.Д., Леонов М.О.
Смирнов А.А., Чигидин А.В.
Новикова Е.В., Чигидин А.В., Смирнов А.А.</t>
  </si>
  <si>
    <t xml:space="preserve">БУ "ЦСПСКЮ", ГУОР г. Бронницы, СДЮСШОР, г. Нижневартовск
</t>
  </si>
  <si>
    <t xml:space="preserve">Игнатов Э.В., Балашов Е.А., Слотина Ю.В., Рябиков Л.Ю.
</t>
  </si>
  <si>
    <t>Котов Павел
Казанцев Никита
Комков Сергей</t>
  </si>
  <si>
    <t>1998
1996
1998</t>
  </si>
  <si>
    <t>БУ "ЦСПСКЮ", ГУОР г. Бронницы, СДЮСШОР, г. Нижневартовск
БУ "ЦСПСКЮ", МАУДО СДЮСШОР, г. Нижневартовск
БУ "ЦСПСКЮ", ГУОР г. Бронницы, СДЮСШОР, г. Нижневартовск</t>
  </si>
  <si>
    <t>Игнатов Э.В., Балашов Е.А., Слотина Ю.В., Рябиков Л.Ю.
Игнатов Э.В., Балашов Е.А.
Игнатов Э.В., Балашов Е.А., Слотина Ю.В., Рябиков Л.Ю.</t>
  </si>
  <si>
    <t>Соколов Арсений
Мугафаров Ильмир
Идильгужин Тимур</t>
  </si>
  <si>
    <t>2002
2001
1998</t>
  </si>
  <si>
    <t>Лабасов Дмитрий
Харламцев Александр
Гвоздев Олег</t>
  </si>
  <si>
    <t>2000
2002
1997</t>
  </si>
  <si>
    <t>МБУ ДО СДЮСШОР "Уралец", МБУ ДО ГорСЮТур
МБУ ДО СДЮСШОР "Уралец", МБУ ДО ГорСЮТур
МБУ ДО СДЮСШОР "Уралец", ЦСК ВВС г. Самара</t>
  </si>
  <si>
    <t>Гвоздева О.В., Касимов А.Ю., Салтанов С.В.
Гвоздева О.В., Касимов А.Ю., Салтанов С.В.
Салтанов С.В., Гвоздева О.В., Касимов А.Ю.</t>
  </si>
  <si>
    <t>Иманкулов Дастан
Кириллов Илья
Ванин Константин</t>
  </si>
  <si>
    <t>2000
2000
2000</t>
  </si>
  <si>
    <t>ГБУ "МГФСО"
ГБУ "МГФСО"
ГБУ "МГФСО", СК "Дети белой воды"</t>
  </si>
  <si>
    <t>Штабкин В.Д., Макаров Л.Ю.
Штабкин В.Д., Макаров Л.Ю.
Платонова Е.Н., Тезиков А.Н.</t>
  </si>
  <si>
    <t>Сондор Александр
Мельников Александр
Ершов Матвей</t>
  </si>
  <si>
    <t>2001
1998
2002</t>
  </si>
  <si>
    <t>Шичкин Александр
Васильев Илья
Прохоцкий Артем</t>
  </si>
  <si>
    <t>Соколов Ю.С.
Изюмова И.А., Соколов Ю.С.
Соколов Ю.С., Изюмова И.А.</t>
  </si>
  <si>
    <t>Бурдин Павел
Гальцкий Александр
Матвеев Никита</t>
  </si>
  <si>
    <t>1998
1999
1998</t>
  </si>
  <si>
    <t>Бедоева Арина
Шайдурова Дарья
Миназова Алсу</t>
  </si>
  <si>
    <t>1997
2000
1998</t>
  </si>
  <si>
    <t>Крылова Ксения
Кузнецова Дарья
Подобряева Евдокия</t>
  </si>
  <si>
    <t>1997
1999
2001</t>
  </si>
  <si>
    <t>ГБУ ЦСП "Хлебниково", СК "Дети белой воды"
ГБПОУ "МСС УОР-2", СК "Дети белой воды"
ГБУ "МГФСО", СК "Дети белой воды", г. Переславль-Залесский</t>
  </si>
  <si>
    <t>Натальин С.А., Тезиков А.Н., Платонова Е.Н.
Тезиков А.Н., Платонова Е.Н.
Платонова Е.Н., Тезиков А.Н., Подобряев А.В.</t>
  </si>
  <si>
    <t>Тропкина Анастасия
Гоголева Алена
Белова Екатерина</t>
  </si>
  <si>
    <t>1994
1999
1999</t>
  </si>
  <si>
    <t>мс
1
1</t>
  </si>
  <si>
    <t>СПБ ГБОУ ДОД СДЮСШОР "ШВСМ по ВВС", ПМК "Олимп"
ШВСМ ПО ВВС
ШВСМ ПО ВВС</t>
  </si>
  <si>
    <t>Вишняков И.А., Рогова Н.С., Герций С.Е.
Рогова Н.С., Вишняков И.А., Маняхина М.А.
Вишняков И.А., Маняхина М.А.</t>
  </si>
  <si>
    <t>Сабитова Зульфия
Полуэктова Злата
Кокшарова Кристина</t>
  </si>
  <si>
    <t>1993
2002
1998</t>
  </si>
  <si>
    <t>мс
1
кмс</t>
  </si>
  <si>
    <t>ЦСП ТО
ОСДЮСШОР, СДЮСШОР №2
ОСДЮСШОР, СДЮСШОР №2</t>
  </si>
  <si>
    <t>Командные гонки(п)</t>
  </si>
  <si>
    <t>Шф</t>
  </si>
  <si>
    <t>Непогодин Александр
Сучилин Александр</t>
  </si>
  <si>
    <t>1995
2000</t>
  </si>
  <si>
    <t>Башмаков Александр
Клевлеев Анвар</t>
  </si>
  <si>
    <t>Круглов Михаил
Флёров Владимир</t>
  </si>
  <si>
    <t>1999
2001</t>
  </si>
  <si>
    <t>Максимов Виталий
Храмцов Дмитрий</t>
  </si>
  <si>
    <t>1995
1999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</si>
  <si>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</si>
  <si>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</si>
  <si>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</si>
  <si>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</si>
  <si>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</si>
  <si>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</si>
  <si>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С-1м_x000D_
С-1м_x000D_
С-2м</t>
  </si>
  <si>
    <t>2_x000D_
5_x000D_
6</t>
  </si>
  <si>
    <t>3</t>
  </si>
  <si>
    <t>3 x К-1м</t>
  </si>
  <si>
    <t>3 x К-1ж</t>
  </si>
  <si>
    <t>3 x С-1м_x000D_
С-2м</t>
  </si>
  <si>
    <t>2_x000D_
7</t>
  </si>
  <si>
    <t>6</t>
  </si>
  <si>
    <t>4</t>
  </si>
  <si>
    <t>5</t>
  </si>
  <si>
    <t>3 x С-1м</t>
  </si>
  <si>
    <t>3 x К-1м_x000D_
К-1м</t>
  </si>
  <si>
    <t>3_x000D_
5</t>
  </si>
  <si>
    <t>Примечания:</t>
  </si>
  <si>
    <t>1. В категории 3 х С-2м недостаточное количество команд (7), разряды и звания не присваиваются.</t>
  </si>
  <si>
    <t>2. В категории 3 х К-1ж недостаточное количество команд (9), разряды и звания присваиваются как на соревнованиях ранга Первенство федерального округа, зональные отборочные соревнования, первенства г. Москвы, г. Санкт-Петербурга</t>
  </si>
  <si>
    <t>3. В категории 3 х С-1ж недостаточное количество команд (7), разряды и звания не присваиваются.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</si>
  <si>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</si>
  <si>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</si>
  <si>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</si>
  <si>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</si>
  <si>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</si>
  <si>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</si>
  <si>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</si>
  <si>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Северная Осетия (Алания)</t>
  </si>
  <si>
    <t>Ростовская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</si>
</sst>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11" xfId="0" applyBorder="1" applyAlignment="1">
      <alignment vertical="top"/>
    </xf>
    <xf numFmtId="2" fontId="0" fillId="0" borderId="11" xfId="0" applyNumberFormat="1" applyBorder="1" applyAlignment="1">
      <alignment vertical="top"/>
    </xf>
    <xf numFmtId="2" fontId="0" fillId="0" borderId="0" xfId="0" applyNumberFormat="1" applyAlignment="1">
      <alignment vertical="top"/>
    </xf>
    <xf numFmtId="0" fontId="0" fillId="0" borderId="13" xfId="0" applyBorder="1" applyAlignment="1">
      <alignment vertical="top"/>
    </xf>
    <xf numFmtId="2" fontId="0" fillId="0" borderId="13" xfId="0" applyNumberFormat="1" applyBorder="1" applyAlignment="1">
      <alignment vertical="top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0" fillId="0" borderId="1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31" totalsRowShown="0" headerRowDxfId="0" dataDxfId="1" headerRowBorderDxfId="12" tableBorderDxfId="13" totalsRowBorderDxfId="11">
  <autoFilter ref="A6:I31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56" totalsRowShown="0" headerRowDxfId="14" dataDxfId="15" tableBorderDxfId="24">
  <autoFilter ref="A1:H156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1" x14ac:dyDescent="0.25">
      <c r="A4" s="19" t="s">
        <v>1170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23.25" x14ac:dyDescent="0.25">
      <c r="A5" s="20" t="s">
        <v>839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x14ac:dyDescent="0.25">
      <c r="A6" s="21" t="s">
        <v>1171</v>
      </c>
      <c r="B6" s="21" t="s">
        <v>4</v>
      </c>
      <c r="C6" s="29" t="s">
        <v>1172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905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  <c r="AA6" s="71" t="s">
        <v>1176</v>
      </c>
      <c r="AB6" s="72"/>
    </row>
    <row r="7" spans="1:28" x14ac:dyDescent="0.25">
      <c r="A7" s="70"/>
      <c r="B7" s="70"/>
      <c r="C7" s="29" t="s">
        <v>504</v>
      </c>
      <c r="D7" s="31"/>
      <c r="E7" s="29" t="s">
        <v>573</v>
      </c>
      <c r="F7" s="31"/>
      <c r="G7" s="29" t="s">
        <v>684</v>
      </c>
      <c r="H7" s="31"/>
      <c r="I7" s="29" t="s">
        <v>730</v>
      </c>
      <c r="J7" s="31"/>
      <c r="K7" s="29" t="s">
        <v>805</v>
      </c>
      <c r="L7" s="31"/>
      <c r="M7" s="29" t="s">
        <v>1175</v>
      </c>
      <c r="N7" s="31"/>
      <c r="O7" s="29" t="s">
        <v>504</v>
      </c>
      <c r="P7" s="31"/>
      <c r="Q7" s="29" t="s">
        <v>573</v>
      </c>
      <c r="R7" s="31"/>
      <c r="S7" s="29" t="s">
        <v>684</v>
      </c>
      <c r="T7" s="31"/>
      <c r="U7" s="29" t="s">
        <v>730</v>
      </c>
      <c r="V7" s="31"/>
      <c r="W7" s="29" t="s">
        <v>805</v>
      </c>
      <c r="X7" s="31"/>
      <c r="Y7" s="29" t="s">
        <v>1175</v>
      </c>
      <c r="Z7" s="31"/>
      <c r="AA7" s="73"/>
      <c r="AB7" s="74"/>
    </row>
    <row r="8" spans="1:28" x14ac:dyDescent="0.25">
      <c r="A8" s="22"/>
      <c r="B8" s="22"/>
      <c r="C8" s="32" t="s">
        <v>1173</v>
      </c>
      <c r="D8" s="32" t="s">
        <v>1174</v>
      </c>
      <c r="E8" s="32" t="s">
        <v>1173</v>
      </c>
      <c r="F8" s="32" t="s">
        <v>1174</v>
      </c>
      <c r="G8" s="32" t="s">
        <v>1173</v>
      </c>
      <c r="H8" s="32" t="s">
        <v>1174</v>
      </c>
      <c r="I8" s="32" t="s">
        <v>1173</v>
      </c>
      <c r="J8" s="32" t="s">
        <v>1174</v>
      </c>
      <c r="K8" s="32" t="s">
        <v>1173</v>
      </c>
      <c r="L8" s="32" t="s">
        <v>1174</v>
      </c>
      <c r="M8" s="32" t="s">
        <v>1173</v>
      </c>
      <c r="N8" s="32" t="s">
        <v>1174</v>
      </c>
      <c r="O8" s="32" t="s">
        <v>1173</v>
      </c>
      <c r="P8" s="32" t="s">
        <v>1174</v>
      </c>
      <c r="Q8" s="32" t="s">
        <v>1173</v>
      </c>
      <c r="R8" s="32" t="s">
        <v>1174</v>
      </c>
      <c r="S8" s="32" t="s">
        <v>1173</v>
      </c>
      <c r="T8" s="32" t="s">
        <v>1174</v>
      </c>
      <c r="U8" s="32" t="s">
        <v>1173</v>
      </c>
      <c r="V8" s="32" t="s">
        <v>1174</v>
      </c>
      <c r="W8" s="32" t="s">
        <v>1173</v>
      </c>
      <c r="X8" s="32" t="s">
        <v>1174</v>
      </c>
      <c r="Y8" s="32" t="s">
        <v>1173</v>
      </c>
      <c r="Z8" s="32" t="s">
        <v>1174</v>
      </c>
      <c r="AA8" s="32" t="s">
        <v>1173</v>
      </c>
      <c r="AB8" s="32" t="s">
        <v>1174</v>
      </c>
    </row>
    <row r="9" spans="1:28" x14ac:dyDescent="0.25">
      <c r="A9" s="1">
        <v>1</v>
      </c>
      <c r="B9" s="1" t="s">
        <v>39</v>
      </c>
      <c r="C9" s="1">
        <v>3</v>
      </c>
      <c r="D9" s="37">
        <v>24</v>
      </c>
      <c r="E9" s="1">
        <v>2</v>
      </c>
      <c r="F9" s="37">
        <v>7</v>
      </c>
      <c r="G9" s="1">
        <v>3</v>
      </c>
      <c r="H9" s="37">
        <v>27</v>
      </c>
      <c r="I9" s="1">
        <v>3</v>
      </c>
      <c r="J9" s="37">
        <v>19</v>
      </c>
      <c r="K9" s="1">
        <v>3</v>
      </c>
      <c r="L9" s="37">
        <v>12</v>
      </c>
      <c r="M9" s="1">
        <f t="shared" ref="M9:M27" si="0">K9+I9+G9+E9+C9</f>
        <v>14</v>
      </c>
      <c r="N9" s="37">
        <f t="shared" ref="N9:N27" si="1">L9+J9+H9+F9+D9</f>
        <v>89</v>
      </c>
      <c r="O9" s="1">
        <v>3</v>
      </c>
      <c r="P9" s="37">
        <v>15</v>
      </c>
      <c r="Q9" s="1">
        <v>3</v>
      </c>
      <c r="R9" s="37">
        <v>1.5</v>
      </c>
      <c r="S9" s="1">
        <v>3</v>
      </c>
      <c r="T9" s="37">
        <v>12.5</v>
      </c>
      <c r="U9" s="1">
        <v>3</v>
      </c>
      <c r="V9" s="37">
        <v>5</v>
      </c>
      <c r="W9" s="1">
        <v>3</v>
      </c>
      <c r="X9" s="37">
        <v>6</v>
      </c>
      <c r="Y9" s="1">
        <f t="shared" ref="Y9:Y27" si="2">W9+U9+S9+Q9+O9</f>
        <v>15</v>
      </c>
      <c r="Z9" s="37">
        <f t="shared" ref="Z9:Z27" si="3">X9+V9+T9+R9+P9</f>
        <v>40</v>
      </c>
      <c r="AA9" s="1">
        <f t="shared" ref="AA9:AA27" si="4">Y9+M9</f>
        <v>29</v>
      </c>
      <c r="AB9" s="37">
        <f t="shared" ref="AB9:AB27" si="5">Z9+N9</f>
        <v>129</v>
      </c>
    </row>
    <row r="10" spans="1:28" x14ac:dyDescent="0.25">
      <c r="A10" s="1">
        <v>2</v>
      </c>
      <c r="B10" s="1" t="s">
        <v>95</v>
      </c>
      <c r="C10" s="1">
        <v>3</v>
      </c>
      <c r="D10" s="37">
        <v>26</v>
      </c>
      <c r="E10" s="1">
        <v>3</v>
      </c>
      <c r="F10" s="37">
        <v>2.5</v>
      </c>
      <c r="G10" s="1">
        <v>3</v>
      </c>
      <c r="H10" s="37">
        <v>37</v>
      </c>
      <c r="I10" s="1">
        <v>3</v>
      </c>
      <c r="J10" s="37">
        <v>2.5</v>
      </c>
      <c r="K10" s="1">
        <v>2</v>
      </c>
      <c r="L10" s="37">
        <v>10</v>
      </c>
      <c r="M10" s="1">
        <f t="shared" si="0"/>
        <v>14</v>
      </c>
      <c r="N10" s="37">
        <f t="shared" si="1"/>
        <v>78</v>
      </c>
      <c r="O10" s="1">
        <v>3</v>
      </c>
      <c r="P10" s="37">
        <v>12</v>
      </c>
      <c r="Q10" s="1">
        <v>3</v>
      </c>
      <c r="R10" s="37">
        <v>0.83333337306976318</v>
      </c>
      <c r="S10" s="1">
        <v>3</v>
      </c>
      <c r="T10" s="37">
        <v>9</v>
      </c>
      <c r="U10" s="1">
        <v>3</v>
      </c>
      <c r="V10" s="37">
        <v>0.66666668653488159</v>
      </c>
      <c r="W10" s="1">
        <v>3</v>
      </c>
      <c r="X10" s="37">
        <v>12</v>
      </c>
      <c r="Y10" s="1">
        <f t="shared" si="2"/>
        <v>15</v>
      </c>
      <c r="Z10" s="37">
        <f t="shared" si="3"/>
        <v>34.500000059604645</v>
      </c>
      <c r="AA10" s="1">
        <f t="shared" si="4"/>
        <v>29</v>
      </c>
      <c r="AB10" s="37">
        <f t="shared" si="5"/>
        <v>112.50000005960464</v>
      </c>
    </row>
    <row r="11" spans="1:28" x14ac:dyDescent="0.25">
      <c r="A11" s="1">
        <v>3</v>
      </c>
      <c r="B11" s="1" t="s">
        <v>24</v>
      </c>
      <c r="C11" s="1">
        <v>2</v>
      </c>
      <c r="D11" s="37">
        <v>8</v>
      </c>
      <c r="E11" s="1">
        <v>3</v>
      </c>
      <c r="F11" s="37">
        <v>26.5</v>
      </c>
      <c r="G11" s="1">
        <v>3</v>
      </c>
      <c r="H11" s="37">
        <v>10</v>
      </c>
      <c r="I11" s="1">
        <v>3</v>
      </c>
      <c r="J11" s="37">
        <v>15.5</v>
      </c>
      <c r="K11" s="1">
        <v>3</v>
      </c>
      <c r="L11" s="37">
        <v>19.5</v>
      </c>
      <c r="M11" s="1">
        <f t="shared" si="0"/>
        <v>14</v>
      </c>
      <c r="N11" s="37">
        <f t="shared" si="1"/>
        <v>79.5</v>
      </c>
      <c r="O11" s="1">
        <v>0</v>
      </c>
      <c r="P11" s="37">
        <v>0</v>
      </c>
      <c r="Q11" s="1">
        <v>3</v>
      </c>
      <c r="R11" s="37">
        <v>8.75</v>
      </c>
      <c r="S11" s="1">
        <v>3</v>
      </c>
      <c r="T11" s="37">
        <v>6</v>
      </c>
      <c r="U11" s="1">
        <v>3</v>
      </c>
      <c r="V11" s="37">
        <v>10</v>
      </c>
      <c r="W11" s="1">
        <v>3</v>
      </c>
      <c r="X11" s="37">
        <v>7.5</v>
      </c>
      <c r="Y11" s="1">
        <f t="shared" si="2"/>
        <v>12</v>
      </c>
      <c r="Z11" s="37">
        <f t="shared" si="3"/>
        <v>32.25</v>
      </c>
      <c r="AA11" s="1">
        <f t="shared" si="4"/>
        <v>26</v>
      </c>
      <c r="AB11" s="37">
        <f t="shared" si="5"/>
        <v>111.75</v>
      </c>
    </row>
    <row r="12" spans="1:28" x14ac:dyDescent="0.25">
      <c r="A12" s="1">
        <v>4</v>
      </c>
      <c r="B12" s="1" t="s">
        <v>59</v>
      </c>
      <c r="C12" s="1">
        <v>3</v>
      </c>
      <c r="D12" s="37">
        <v>11</v>
      </c>
      <c r="E12" s="1">
        <v>3</v>
      </c>
      <c r="F12" s="37">
        <v>16</v>
      </c>
      <c r="G12" s="1">
        <v>3</v>
      </c>
      <c r="H12" s="37">
        <v>18</v>
      </c>
      <c r="I12" s="1">
        <v>3</v>
      </c>
      <c r="J12" s="37">
        <v>10</v>
      </c>
      <c r="K12" s="1">
        <v>3</v>
      </c>
      <c r="L12" s="37">
        <v>18</v>
      </c>
      <c r="M12" s="1">
        <f t="shared" si="0"/>
        <v>15</v>
      </c>
      <c r="N12" s="37">
        <f t="shared" si="1"/>
        <v>73</v>
      </c>
      <c r="O12" s="1">
        <v>3</v>
      </c>
      <c r="P12" s="37">
        <v>6</v>
      </c>
      <c r="Q12" s="1">
        <v>3</v>
      </c>
      <c r="R12" s="37">
        <v>12</v>
      </c>
      <c r="S12" s="1">
        <v>3</v>
      </c>
      <c r="T12" s="37">
        <v>6</v>
      </c>
      <c r="U12" s="1">
        <v>3</v>
      </c>
      <c r="V12" s="37">
        <v>1</v>
      </c>
      <c r="W12" s="1">
        <v>3</v>
      </c>
      <c r="X12" s="37">
        <v>9</v>
      </c>
      <c r="Y12" s="1">
        <f t="shared" si="2"/>
        <v>15</v>
      </c>
      <c r="Z12" s="37">
        <f t="shared" si="3"/>
        <v>34</v>
      </c>
      <c r="AA12" s="1">
        <f t="shared" si="4"/>
        <v>30</v>
      </c>
      <c r="AB12" s="37">
        <f t="shared" si="5"/>
        <v>107</v>
      </c>
    </row>
    <row r="13" spans="1:28" x14ac:dyDescent="0.25">
      <c r="A13" s="1">
        <v>5</v>
      </c>
      <c r="B13" s="1" t="s">
        <v>69</v>
      </c>
      <c r="C13" s="1">
        <v>3</v>
      </c>
      <c r="D13" s="37">
        <v>3</v>
      </c>
      <c r="E13" s="1">
        <v>3</v>
      </c>
      <c r="F13" s="37">
        <v>22</v>
      </c>
      <c r="G13" s="1">
        <v>0</v>
      </c>
      <c r="H13" s="37">
        <v>0</v>
      </c>
      <c r="I13" s="1">
        <v>3</v>
      </c>
      <c r="J13" s="37">
        <v>27</v>
      </c>
      <c r="K13" s="1">
        <v>0</v>
      </c>
      <c r="L13" s="37">
        <v>0</v>
      </c>
      <c r="M13" s="1">
        <f t="shared" si="0"/>
        <v>9</v>
      </c>
      <c r="N13" s="37">
        <f t="shared" si="1"/>
        <v>52</v>
      </c>
      <c r="O13" s="1">
        <v>3</v>
      </c>
      <c r="P13" s="37">
        <v>1</v>
      </c>
      <c r="Q13" s="1">
        <v>3</v>
      </c>
      <c r="R13" s="37">
        <v>6</v>
      </c>
      <c r="S13" s="1">
        <v>0</v>
      </c>
      <c r="T13" s="37">
        <v>0</v>
      </c>
      <c r="U13" s="1">
        <v>3</v>
      </c>
      <c r="V13" s="37">
        <v>12</v>
      </c>
      <c r="W13" s="1">
        <v>0</v>
      </c>
      <c r="X13" s="37">
        <v>0</v>
      </c>
      <c r="Y13" s="1">
        <f t="shared" si="2"/>
        <v>9</v>
      </c>
      <c r="Z13" s="37">
        <f t="shared" si="3"/>
        <v>19</v>
      </c>
      <c r="AA13" s="1">
        <f t="shared" si="4"/>
        <v>18</v>
      </c>
      <c r="AB13" s="37">
        <f t="shared" si="5"/>
        <v>71</v>
      </c>
    </row>
    <row r="14" spans="1:28" x14ac:dyDescent="0.25">
      <c r="A14" s="1">
        <v>6</v>
      </c>
      <c r="B14" s="1" t="s">
        <v>34</v>
      </c>
      <c r="C14" s="1">
        <v>3</v>
      </c>
      <c r="D14" s="37">
        <v>5</v>
      </c>
      <c r="E14" s="1">
        <v>3</v>
      </c>
      <c r="F14" s="37">
        <v>22</v>
      </c>
      <c r="G14" s="1">
        <v>3</v>
      </c>
      <c r="H14" s="37">
        <v>3</v>
      </c>
      <c r="I14" s="1">
        <v>3</v>
      </c>
      <c r="J14" s="37">
        <v>7</v>
      </c>
      <c r="K14" s="1">
        <v>3</v>
      </c>
      <c r="L14" s="37">
        <v>13</v>
      </c>
      <c r="M14" s="1">
        <f t="shared" si="0"/>
        <v>15</v>
      </c>
      <c r="N14" s="37">
        <f t="shared" si="1"/>
        <v>50</v>
      </c>
      <c r="O14" s="1">
        <v>3</v>
      </c>
      <c r="P14" s="37">
        <v>1</v>
      </c>
      <c r="Q14" s="1">
        <v>3</v>
      </c>
      <c r="R14" s="37">
        <v>9</v>
      </c>
      <c r="S14" s="1">
        <v>3</v>
      </c>
      <c r="T14" s="37">
        <v>1</v>
      </c>
      <c r="U14" s="1">
        <v>3</v>
      </c>
      <c r="V14" s="37">
        <v>3</v>
      </c>
      <c r="W14" s="1">
        <v>3</v>
      </c>
      <c r="X14" s="37">
        <v>1</v>
      </c>
      <c r="Y14" s="1">
        <f t="shared" si="2"/>
        <v>15</v>
      </c>
      <c r="Z14" s="37">
        <f t="shared" si="3"/>
        <v>15</v>
      </c>
      <c r="AA14" s="1">
        <f t="shared" si="4"/>
        <v>30</v>
      </c>
      <c r="AB14" s="37">
        <f t="shared" si="5"/>
        <v>65</v>
      </c>
    </row>
    <row r="15" spans="1:28" x14ac:dyDescent="0.25">
      <c r="A15" s="1">
        <v>7</v>
      </c>
      <c r="B15" s="1" t="s">
        <v>118</v>
      </c>
      <c r="C15" s="1">
        <v>3</v>
      </c>
      <c r="D15" s="37">
        <v>25</v>
      </c>
      <c r="E15" s="1">
        <v>1</v>
      </c>
      <c r="F15" s="37">
        <v>1</v>
      </c>
      <c r="G15" s="1">
        <v>0</v>
      </c>
      <c r="H15" s="37">
        <v>0</v>
      </c>
      <c r="I15" s="1">
        <v>3</v>
      </c>
      <c r="J15" s="37">
        <v>12</v>
      </c>
      <c r="K15" s="1">
        <v>0</v>
      </c>
      <c r="L15" s="37">
        <v>0</v>
      </c>
      <c r="M15" s="1">
        <f t="shared" si="0"/>
        <v>7</v>
      </c>
      <c r="N15" s="37">
        <f t="shared" si="1"/>
        <v>38</v>
      </c>
      <c r="O15" s="1">
        <v>3</v>
      </c>
      <c r="P15" s="37">
        <v>9</v>
      </c>
      <c r="Q15" s="1">
        <v>3</v>
      </c>
      <c r="R15" s="37">
        <v>1</v>
      </c>
      <c r="S15" s="1">
        <v>0</v>
      </c>
      <c r="T15" s="37">
        <v>0</v>
      </c>
      <c r="U15" s="1">
        <v>3</v>
      </c>
      <c r="V15" s="37">
        <v>9</v>
      </c>
      <c r="W15" s="1">
        <v>0</v>
      </c>
      <c r="X15" s="37">
        <v>0</v>
      </c>
      <c r="Y15" s="1">
        <f t="shared" si="2"/>
        <v>9</v>
      </c>
      <c r="Z15" s="37">
        <f t="shared" si="3"/>
        <v>19</v>
      </c>
      <c r="AA15" s="1">
        <f t="shared" si="4"/>
        <v>16</v>
      </c>
      <c r="AB15" s="37">
        <f t="shared" si="5"/>
        <v>57</v>
      </c>
    </row>
    <row r="16" spans="1:28" x14ac:dyDescent="0.25">
      <c r="A16" s="1">
        <v>8</v>
      </c>
      <c r="B16" s="1" t="s">
        <v>18</v>
      </c>
      <c r="C16" s="1">
        <v>3</v>
      </c>
      <c r="D16" s="37">
        <v>12</v>
      </c>
      <c r="E16" s="1">
        <v>1</v>
      </c>
      <c r="F16" s="37">
        <v>13</v>
      </c>
      <c r="G16" s="1">
        <v>1</v>
      </c>
      <c r="H16" s="37">
        <v>1</v>
      </c>
      <c r="I16" s="1">
        <v>3</v>
      </c>
      <c r="J16" s="37">
        <v>16</v>
      </c>
      <c r="K16" s="1">
        <v>1</v>
      </c>
      <c r="L16" s="37">
        <v>10</v>
      </c>
      <c r="M16" s="1">
        <f t="shared" si="0"/>
        <v>9</v>
      </c>
      <c r="N16" s="37">
        <f t="shared" si="1"/>
        <v>52</v>
      </c>
      <c r="O16" s="1">
        <v>0</v>
      </c>
      <c r="P16" s="37">
        <v>0</v>
      </c>
      <c r="Q16" s="1">
        <v>0</v>
      </c>
      <c r="R16" s="37">
        <v>0</v>
      </c>
      <c r="S16" s="1">
        <v>0</v>
      </c>
      <c r="T16" s="37">
        <v>0</v>
      </c>
      <c r="U16" s="1">
        <v>3</v>
      </c>
      <c r="V16" s="37">
        <v>1</v>
      </c>
      <c r="W16" s="1">
        <v>0</v>
      </c>
      <c r="X16" s="37">
        <v>0</v>
      </c>
      <c r="Y16" s="1">
        <f t="shared" si="2"/>
        <v>3</v>
      </c>
      <c r="Z16" s="37">
        <f t="shared" si="3"/>
        <v>1</v>
      </c>
      <c r="AA16" s="1">
        <f t="shared" si="4"/>
        <v>12</v>
      </c>
      <c r="AB16" s="37">
        <f t="shared" si="5"/>
        <v>53</v>
      </c>
    </row>
    <row r="17" spans="1:28" x14ac:dyDescent="0.25">
      <c r="A17" s="1">
        <v>9</v>
      </c>
      <c r="B17" s="1" t="s">
        <v>64</v>
      </c>
      <c r="C17" s="1">
        <v>3</v>
      </c>
      <c r="D17" s="37">
        <v>10</v>
      </c>
      <c r="E17" s="1">
        <v>0</v>
      </c>
      <c r="F17" s="37">
        <v>0</v>
      </c>
      <c r="G17" s="1">
        <v>3</v>
      </c>
      <c r="H17" s="37">
        <v>10</v>
      </c>
      <c r="I17" s="1">
        <v>3</v>
      </c>
      <c r="J17" s="37">
        <v>14</v>
      </c>
      <c r="K17" s="1">
        <v>1</v>
      </c>
      <c r="L17" s="37">
        <v>4</v>
      </c>
      <c r="M17" s="1">
        <f t="shared" si="0"/>
        <v>10</v>
      </c>
      <c r="N17" s="37">
        <f t="shared" si="1"/>
        <v>38</v>
      </c>
      <c r="O17" s="1">
        <v>3</v>
      </c>
      <c r="P17" s="37">
        <v>3</v>
      </c>
      <c r="Q17" s="1">
        <v>0</v>
      </c>
      <c r="R17" s="37">
        <v>0</v>
      </c>
      <c r="S17" s="1">
        <v>3</v>
      </c>
      <c r="T17" s="37">
        <v>1</v>
      </c>
      <c r="U17" s="1">
        <v>3</v>
      </c>
      <c r="V17" s="37">
        <v>1</v>
      </c>
      <c r="W17" s="1">
        <v>3</v>
      </c>
      <c r="X17" s="37">
        <v>1</v>
      </c>
      <c r="Y17" s="1">
        <f t="shared" si="2"/>
        <v>12</v>
      </c>
      <c r="Z17" s="37">
        <f t="shared" si="3"/>
        <v>6</v>
      </c>
      <c r="AA17" s="1">
        <f t="shared" si="4"/>
        <v>22</v>
      </c>
      <c r="AB17" s="37">
        <f t="shared" si="5"/>
        <v>44</v>
      </c>
    </row>
    <row r="18" spans="1:28" x14ac:dyDescent="0.25">
      <c r="A18" s="1">
        <v>10</v>
      </c>
      <c r="B18" s="1" t="s">
        <v>152</v>
      </c>
      <c r="C18" s="1">
        <v>3</v>
      </c>
      <c r="D18" s="37">
        <v>3</v>
      </c>
      <c r="E18" s="1">
        <v>1</v>
      </c>
      <c r="F18" s="37">
        <v>1</v>
      </c>
      <c r="G18" s="1">
        <v>3</v>
      </c>
      <c r="H18" s="37">
        <v>3.5</v>
      </c>
      <c r="I18" s="1">
        <v>3</v>
      </c>
      <c r="J18" s="37">
        <v>3</v>
      </c>
      <c r="K18" s="1">
        <v>3</v>
      </c>
      <c r="L18" s="37">
        <v>20.5</v>
      </c>
      <c r="M18" s="1">
        <f t="shared" si="0"/>
        <v>13</v>
      </c>
      <c r="N18" s="37">
        <f t="shared" si="1"/>
        <v>31</v>
      </c>
      <c r="O18" s="1">
        <v>3</v>
      </c>
      <c r="P18" s="37">
        <v>1</v>
      </c>
      <c r="Q18" s="1">
        <v>0</v>
      </c>
      <c r="R18" s="37">
        <v>0</v>
      </c>
      <c r="S18" s="1">
        <v>3</v>
      </c>
      <c r="T18" s="37">
        <v>4.3333334922790527</v>
      </c>
      <c r="U18" s="1">
        <v>3</v>
      </c>
      <c r="V18" s="37">
        <v>1</v>
      </c>
      <c r="W18" s="1">
        <v>3</v>
      </c>
      <c r="X18" s="37">
        <v>6</v>
      </c>
      <c r="Y18" s="1">
        <f t="shared" si="2"/>
        <v>12</v>
      </c>
      <c r="Z18" s="37">
        <f t="shared" si="3"/>
        <v>12.333333492279053</v>
      </c>
      <c r="AA18" s="1">
        <f t="shared" si="4"/>
        <v>25</v>
      </c>
      <c r="AB18" s="37">
        <f t="shared" si="5"/>
        <v>43.333333492279053</v>
      </c>
    </row>
    <row r="19" spans="1:28" x14ac:dyDescent="0.25">
      <c r="A19" s="1">
        <v>11</v>
      </c>
      <c r="B19" s="1" t="s">
        <v>87</v>
      </c>
      <c r="C19" s="1">
        <v>3</v>
      </c>
      <c r="D19" s="37">
        <v>3</v>
      </c>
      <c r="E19" s="1">
        <v>2</v>
      </c>
      <c r="F19" s="37">
        <v>7</v>
      </c>
      <c r="G19" s="1">
        <v>1</v>
      </c>
      <c r="H19" s="37">
        <v>1</v>
      </c>
      <c r="I19" s="1">
        <v>3</v>
      </c>
      <c r="J19" s="37">
        <v>5</v>
      </c>
      <c r="K19" s="1">
        <v>1</v>
      </c>
      <c r="L19" s="37">
        <v>8</v>
      </c>
      <c r="M19" s="1">
        <f t="shared" si="0"/>
        <v>10</v>
      </c>
      <c r="N19" s="37">
        <f t="shared" si="1"/>
        <v>24</v>
      </c>
      <c r="O19" s="1">
        <v>3</v>
      </c>
      <c r="P19" s="37">
        <v>1</v>
      </c>
      <c r="Q19" s="1">
        <v>1</v>
      </c>
      <c r="R19" s="37">
        <v>0.25</v>
      </c>
      <c r="S19" s="1">
        <v>1</v>
      </c>
      <c r="T19" s="37">
        <v>2.5</v>
      </c>
      <c r="U19" s="1">
        <v>3</v>
      </c>
      <c r="V19" s="37">
        <v>1</v>
      </c>
      <c r="W19" s="1">
        <v>0</v>
      </c>
      <c r="X19" s="37">
        <v>0</v>
      </c>
      <c r="Y19" s="1">
        <f t="shared" si="2"/>
        <v>8</v>
      </c>
      <c r="Z19" s="37">
        <f t="shared" si="3"/>
        <v>4.75</v>
      </c>
      <c r="AA19" s="1">
        <f t="shared" si="4"/>
        <v>18</v>
      </c>
      <c r="AB19" s="37">
        <f t="shared" si="5"/>
        <v>28.75</v>
      </c>
    </row>
    <row r="20" spans="1:28" x14ac:dyDescent="0.25">
      <c r="A20" s="1">
        <v>12</v>
      </c>
      <c r="B20" s="1" t="s">
        <v>453</v>
      </c>
      <c r="C20" s="1">
        <v>1</v>
      </c>
      <c r="D20" s="37">
        <v>7</v>
      </c>
      <c r="E20" s="1">
        <v>0</v>
      </c>
      <c r="F20" s="37">
        <v>0</v>
      </c>
      <c r="G20" s="1">
        <v>1</v>
      </c>
      <c r="H20" s="37">
        <v>9</v>
      </c>
      <c r="I20" s="1">
        <v>0</v>
      </c>
      <c r="J20" s="37">
        <v>0</v>
      </c>
      <c r="K20" s="1">
        <v>1</v>
      </c>
      <c r="L20" s="37">
        <v>3</v>
      </c>
      <c r="M20" s="1">
        <f t="shared" si="0"/>
        <v>3</v>
      </c>
      <c r="N20" s="37">
        <f t="shared" si="1"/>
        <v>19</v>
      </c>
      <c r="O20" s="1">
        <v>0</v>
      </c>
      <c r="P20" s="37">
        <v>0</v>
      </c>
      <c r="Q20" s="1">
        <v>1</v>
      </c>
      <c r="R20" s="37">
        <v>1.25</v>
      </c>
      <c r="S20" s="1">
        <v>0</v>
      </c>
      <c r="T20" s="37">
        <v>0</v>
      </c>
      <c r="U20" s="1">
        <v>1</v>
      </c>
      <c r="V20" s="37">
        <v>2.5</v>
      </c>
      <c r="W20" s="1">
        <v>0</v>
      </c>
      <c r="X20" s="37">
        <v>0</v>
      </c>
      <c r="Y20" s="1">
        <f t="shared" si="2"/>
        <v>2</v>
      </c>
      <c r="Z20" s="37">
        <f t="shared" si="3"/>
        <v>3.75</v>
      </c>
      <c r="AA20" s="1">
        <f t="shared" si="4"/>
        <v>5</v>
      </c>
      <c r="AB20" s="37">
        <f t="shared" si="5"/>
        <v>22.75</v>
      </c>
    </row>
    <row r="21" spans="1:28" x14ac:dyDescent="0.25">
      <c r="A21" s="1">
        <v>13</v>
      </c>
      <c r="B21" s="1" t="s">
        <v>1177</v>
      </c>
      <c r="C21" s="1">
        <v>0</v>
      </c>
      <c r="D21" s="37">
        <v>0</v>
      </c>
      <c r="E21" s="1">
        <v>0</v>
      </c>
      <c r="F21" s="37">
        <v>0</v>
      </c>
      <c r="G21" s="1">
        <v>1</v>
      </c>
      <c r="H21" s="37">
        <v>7.5</v>
      </c>
      <c r="I21" s="1">
        <v>0</v>
      </c>
      <c r="J21" s="37">
        <v>0</v>
      </c>
      <c r="K21" s="1">
        <v>1</v>
      </c>
      <c r="L21" s="37">
        <v>6</v>
      </c>
      <c r="M21" s="1">
        <f t="shared" si="0"/>
        <v>2</v>
      </c>
      <c r="N21" s="37">
        <f t="shared" si="1"/>
        <v>13.5</v>
      </c>
      <c r="O21" s="1">
        <v>0</v>
      </c>
      <c r="P21" s="37">
        <v>0</v>
      </c>
      <c r="Q21" s="1">
        <v>0</v>
      </c>
      <c r="R21" s="37">
        <v>0</v>
      </c>
      <c r="S21" s="1">
        <v>1</v>
      </c>
      <c r="T21" s="37">
        <v>2</v>
      </c>
      <c r="U21" s="1">
        <v>0</v>
      </c>
      <c r="V21" s="37">
        <v>0</v>
      </c>
      <c r="W21" s="1">
        <v>1</v>
      </c>
      <c r="X21" s="37">
        <v>2.5</v>
      </c>
      <c r="Y21" s="1">
        <f t="shared" si="2"/>
        <v>2</v>
      </c>
      <c r="Z21" s="37">
        <f t="shared" si="3"/>
        <v>4.5</v>
      </c>
      <c r="AA21" s="1">
        <f t="shared" si="4"/>
        <v>4</v>
      </c>
      <c r="AB21" s="37">
        <f t="shared" si="5"/>
        <v>18</v>
      </c>
    </row>
    <row r="22" spans="1:28" x14ac:dyDescent="0.25">
      <c r="A22" s="1">
        <v>14</v>
      </c>
      <c r="B22" s="1" t="s">
        <v>1178</v>
      </c>
      <c r="C22" s="1">
        <v>0</v>
      </c>
      <c r="D22" s="37">
        <v>0</v>
      </c>
      <c r="E22" s="1">
        <v>1</v>
      </c>
      <c r="F22" s="37">
        <v>7.5</v>
      </c>
      <c r="G22" s="1">
        <v>0</v>
      </c>
      <c r="H22" s="37">
        <v>0</v>
      </c>
      <c r="I22" s="1">
        <v>2</v>
      </c>
      <c r="J22" s="37">
        <v>5.5</v>
      </c>
      <c r="K22" s="1">
        <v>0</v>
      </c>
      <c r="L22" s="37">
        <v>0</v>
      </c>
      <c r="M22" s="1">
        <f t="shared" si="0"/>
        <v>3</v>
      </c>
      <c r="N22" s="37">
        <f t="shared" si="1"/>
        <v>13</v>
      </c>
      <c r="O22" s="1">
        <v>0</v>
      </c>
      <c r="P22" s="37">
        <v>0</v>
      </c>
      <c r="Q22" s="1">
        <v>0</v>
      </c>
      <c r="R22" s="37">
        <v>0</v>
      </c>
      <c r="S22" s="1">
        <v>0</v>
      </c>
      <c r="T22" s="37">
        <v>0</v>
      </c>
      <c r="U22" s="1">
        <v>1</v>
      </c>
      <c r="V22" s="37">
        <v>2.5</v>
      </c>
      <c r="W22" s="1">
        <v>0</v>
      </c>
      <c r="X22" s="37">
        <v>0</v>
      </c>
      <c r="Y22" s="1">
        <f t="shared" si="2"/>
        <v>1</v>
      </c>
      <c r="Z22" s="37">
        <f t="shared" si="3"/>
        <v>2.5</v>
      </c>
      <c r="AA22" s="1">
        <f t="shared" si="4"/>
        <v>4</v>
      </c>
      <c r="AB22" s="37">
        <f t="shared" si="5"/>
        <v>15.5</v>
      </c>
    </row>
    <row r="23" spans="1:28" x14ac:dyDescent="0.25">
      <c r="A23" s="1">
        <v>15</v>
      </c>
      <c r="B23" s="1" t="s">
        <v>106</v>
      </c>
      <c r="C23" s="1">
        <v>3</v>
      </c>
      <c r="D23" s="37">
        <v>3</v>
      </c>
      <c r="E23" s="1">
        <v>2</v>
      </c>
      <c r="F23" s="37">
        <v>1.5</v>
      </c>
      <c r="G23" s="1">
        <v>1</v>
      </c>
      <c r="H23" s="37">
        <v>1</v>
      </c>
      <c r="I23" s="1">
        <v>3</v>
      </c>
      <c r="J23" s="37">
        <v>2.5</v>
      </c>
      <c r="K23" s="1">
        <v>1</v>
      </c>
      <c r="L23" s="37">
        <v>1</v>
      </c>
      <c r="M23" s="1">
        <f t="shared" si="0"/>
        <v>10</v>
      </c>
      <c r="N23" s="37">
        <f t="shared" si="1"/>
        <v>9</v>
      </c>
      <c r="O23" s="1">
        <v>3</v>
      </c>
      <c r="P23" s="37">
        <v>1</v>
      </c>
      <c r="Q23" s="1">
        <v>2</v>
      </c>
      <c r="R23" s="37">
        <v>0.41666668653488159</v>
      </c>
      <c r="S23" s="1">
        <v>0</v>
      </c>
      <c r="T23" s="37">
        <v>0</v>
      </c>
      <c r="U23" s="1">
        <v>3</v>
      </c>
      <c r="V23" s="37">
        <v>1.3333332538604736</v>
      </c>
      <c r="W23" s="1">
        <v>0</v>
      </c>
      <c r="X23" s="37">
        <v>0</v>
      </c>
      <c r="Y23" s="1">
        <f t="shared" si="2"/>
        <v>8</v>
      </c>
      <c r="Z23" s="37">
        <f t="shared" si="3"/>
        <v>2.7499999403953552</v>
      </c>
      <c r="AA23" s="1">
        <f t="shared" si="4"/>
        <v>18</v>
      </c>
      <c r="AB23" s="37">
        <f t="shared" si="5"/>
        <v>11.749999940395355</v>
      </c>
    </row>
    <row r="24" spans="1:28" x14ac:dyDescent="0.25">
      <c r="A24" s="1">
        <v>16</v>
      </c>
      <c r="B24" s="1" t="s">
        <v>50</v>
      </c>
      <c r="C24" s="1">
        <v>1</v>
      </c>
      <c r="D24" s="37">
        <v>1</v>
      </c>
      <c r="E24" s="1">
        <v>1</v>
      </c>
      <c r="F24" s="37">
        <v>1</v>
      </c>
      <c r="G24" s="1">
        <v>1</v>
      </c>
      <c r="H24" s="37">
        <v>1</v>
      </c>
      <c r="I24" s="1">
        <v>3</v>
      </c>
      <c r="J24" s="37">
        <v>3</v>
      </c>
      <c r="K24" s="1">
        <v>0</v>
      </c>
      <c r="L24" s="37">
        <v>0</v>
      </c>
      <c r="M24" s="1">
        <f t="shared" si="0"/>
        <v>6</v>
      </c>
      <c r="N24" s="37">
        <f t="shared" si="1"/>
        <v>6</v>
      </c>
      <c r="O24" s="1">
        <v>0</v>
      </c>
      <c r="P24" s="37">
        <v>0</v>
      </c>
      <c r="Q24" s="1">
        <v>0</v>
      </c>
      <c r="R24" s="37">
        <v>0</v>
      </c>
      <c r="S24" s="1">
        <v>0</v>
      </c>
      <c r="T24" s="37">
        <v>0</v>
      </c>
      <c r="U24" s="1">
        <v>3</v>
      </c>
      <c r="V24" s="37">
        <v>1</v>
      </c>
      <c r="W24" s="1">
        <v>0</v>
      </c>
      <c r="X24" s="37">
        <v>0</v>
      </c>
      <c r="Y24" s="1">
        <f t="shared" si="2"/>
        <v>3</v>
      </c>
      <c r="Z24" s="37">
        <f t="shared" si="3"/>
        <v>1</v>
      </c>
      <c r="AA24" s="1">
        <f t="shared" si="4"/>
        <v>9</v>
      </c>
      <c r="AB24" s="37">
        <f t="shared" si="5"/>
        <v>7</v>
      </c>
    </row>
    <row r="25" spans="1:28" x14ac:dyDescent="0.25">
      <c r="A25" s="1">
        <v>17</v>
      </c>
      <c r="B25" s="1" t="s">
        <v>74</v>
      </c>
      <c r="C25" s="1">
        <v>1</v>
      </c>
      <c r="D25" s="37">
        <v>1</v>
      </c>
      <c r="E25" s="1">
        <v>0</v>
      </c>
      <c r="F25" s="37">
        <v>0</v>
      </c>
      <c r="G25" s="1">
        <v>0</v>
      </c>
      <c r="H25" s="37">
        <v>0</v>
      </c>
      <c r="I25" s="1">
        <v>1</v>
      </c>
      <c r="J25" s="37">
        <v>1</v>
      </c>
      <c r="K25" s="1">
        <v>0</v>
      </c>
      <c r="L25" s="37">
        <v>0</v>
      </c>
      <c r="M25" s="1">
        <f t="shared" si="0"/>
        <v>2</v>
      </c>
      <c r="N25" s="37">
        <f t="shared" si="1"/>
        <v>2</v>
      </c>
      <c r="O25" s="1">
        <v>0</v>
      </c>
      <c r="P25" s="37">
        <v>0</v>
      </c>
      <c r="Q25" s="1">
        <v>0</v>
      </c>
      <c r="R25" s="37">
        <v>0</v>
      </c>
      <c r="S25" s="1">
        <v>0</v>
      </c>
      <c r="T25" s="37">
        <v>0</v>
      </c>
      <c r="U25" s="1">
        <v>0</v>
      </c>
      <c r="V25" s="37">
        <v>0</v>
      </c>
      <c r="W25" s="1">
        <v>0</v>
      </c>
      <c r="X25" s="37">
        <v>0</v>
      </c>
      <c r="Y25" s="1">
        <f t="shared" si="2"/>
        <v>0</v>
      </c>
      <c r="Z25" s="37">
        <f t="shared" si="3"/>
        <v>0</v>
      </c>
      <c r="AA25" s="1">
        <f t="shared" si="4"/>
        <v>2</v>
      </c>
      <c r="AB25" s="37">
        <f t="shared" si="5"/>
        <v>2</v>
      </c>
    </row>
    <row r="26" spans="1:28" x14ac:dyDescent="0.25">
      <c r="A26" s="1">
        <v>18</v>
      </c>
      <c r="B26" s="1" t="s">
        <v>425</v>
      </c>
      <c r="C26" s="1">
        <v>2</v>
      </c>
      <c r="D26" s="37">
        <v>2</v>
      </c>
      <c r="E26" s="1">
        <v>0</v>
      </c>
      <c r="F26" s="37">
        <v>0</v>
      </c>
      <c r="G26" s="1">
        <v>0</v>
      </c>
      <c r="H26" s="37">
        <v>0</v>
      </c>
      <c r="I26" s="1">
        <v>0</v>
      </c>
      <c r="J26" s="37">
        <v>0</v>
      </c>
      <c r="K26" s="1">
        <v>0</v>
      </c>
      <c r="L26" s="37">
        <v>0</v>
      </c>
      <c r="M26" s="1">
        <f t="shared" si="0"/>
        <v>2</v>
      </c>
      <c r="N26" s="37">
        <f t="shared" si="1"/>
        <v>2</v>
      </c>
      <c r="O26" s="1">
        <v>0</v>
      </c>
      <c r="P26" s="37">
        <v>0</v>
      </c>
      <c r="Q26" s="1">
        <v>0</v>
      </c>
      <c r="R26" s="37">
        <v>0</v>
      </c>
      <c r="S26" s="1">
        <v>0</v>
      </c>
      <c r="T26" s="37">
        <v>0</v>
      </c>
      <c r="U26" s="1">
        <v>0</v>
      </c>
      <c r="V26" s="37">
        <v>0</v>
      </c>
      <c r="W26" s="1">
        <v>0</v>
      </c>
      <c r="X26" s="37">
        <v>0</v>
      </c>
      <c r="Y26" s="1">
        <f t="shared" si="2"/>
        <v>0</v>
      </c>
      <c r="Z26" s="37">
        <f t="shared" si="3"/>
        <v>0</v>
      </c>
      <c r="AA26" s="1">
        <f t="shared" si="4"/>
        <v>2</v>
      </c>
      <c r="AB26" s="37">
        <f t="shared" si="5"/>
        <v>2</v>
      </c>
    </row>
    <row r="27" spans="1:28" x14ac:dyDescent="0.25">
      <c r="A27" s="1">
        <v>19</v>
      </c>
      <c r="B27" s="1" t="s">
        <v>336</v>
      </c>
      <c r="C27" s="1">
        <v>0</v>
      </c>
      <c r="D27" s="37">
        <v>0</v>
      </c>
      <c r="E27" s="1">
        <v>0</v>
      </c>
      <c r="F27" s="37">
        <v>0</v>
      </c>
      <c r="G27" s="1">
        <v>0</v>
      </c>
      <c r="H27" s="37">
        <v>0</v>
      </c>
      <c r="I27" s="1">
        <v>1</v>
      </c>
      <c r="J27" s="37">
        <v>1</v>
      </c>
      <c r="K27" s="1">
        <v>0</v>
      </c>
      <c r="L27" s="37">
        <v>0</v>
      </c>
      <c r="M27" s="1">
        <f t="shared" si="0"/>
        <v>1</v>
      </c>
      <c r="N27" s="37">
        <f t="shared" si="1"/>
        <v>1</v>
      </c>
      <c r="O27" s="1">
        <v>0</v>
      </c>
      <c r="P27" s="37">
        <v>0</v>
      </c>
      <c r="Q27" s="1">
        <v>0</v>
      </c>
      <c r="R27" s="37">
        <v>0</v>
      </c>
      <c r="S27" s="1">
        <v>0</v>
      </c>
      <c r="T27" s="37">
        <v>0</v>
      </c>
      <c r="U27" s="1">
        <v>0</v>
      </c>
      <c r="V27" s="37">
        <v>0</v>
      </c>
      <c r="W27" s="1">
        <v>0</v>
      </c>
      <c r="X27" s="37">
        <v>0</v>
      </c>
      <c r="Y27" s="1">
        <f t="shared" si="2"/>
        <v>0</v>
      </c>
      <c r="Z27" s="37">
        <f t="shared" si="3"/>
        <v>0</v>
      </c>
      <c r="AA27" s="1">
        <f t="shared" si="4"/>
        <v>1</v>
      </c>
      <c r="AB27" s="37">
        <f t="shared" si="5"/>
        <v>1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25">
      <c r="A4" s="19" t="s">
        <v>838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23.25" x14ac:dyDescent="0.25">
      <c r="A5" s="20" t="s">
        <v>839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17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842</v>
      </c>
      <c r="K8" s="26"/>
      <c r="L8" s="27"/>
      <c r="M8" s="25" t="s">
        <v>846</v>
      </c>
      <c r="N8" s="26"/>
      <c r="O8" s="27"/>
      <c r="P8" s="23" t="s">
        <v>847</v>
      </c>
      <c r="Q8" s="23" t="s">
        <v>848</v>
      </c>
    </row>
    <row r="9" spans="1:17" x14ac:dyDescent="0.25">
      <c r="A9" s="24"/>
      <c r="B9" s="24"/>
      <c r="C9" s="24"/>
      <c r="D9" s="24"/>
      <c r="E9" s="24"/>
      <c r="F9" s="24"/>
      <c r="G9" s="24"/>
      <c r="H9" s="24"/>
      <c r="I9" s="24"/>
      <c r="J9" s="28" t="s">
        <v>843</v>
      </c>
      <c r="K9" s="28" t="s">
        <v>844</v>
      </c>
      <c r="L9" s="28" t="s">
        <v>845</v>
      </c>
      <c r="M9" s="28" t="s">
        <v>843</v>
      </c>
      <c r="N9" s="28" t="s">
        <v>844</v>
      </c>
      <c r="O9" s="28" t="s">
        <v>845</v>
      </c>
      <c r="P9" s="24"/>
      <c r="Q9" s="24"/>
    </row>
    <row r="10" spans="1:17" ht="45" x14ac:dyDescent="0.25">
      <c r="A10" s="33">
        <v>1</v>
      </c>
      <c r="B10" s="34" t="s">
        <v>156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118</v>
      </c>
      <c r="H10" s="34" t="s">
        <v>157</v>
      </c>
      <c r="I10" s="34" t="s">
        <v>158</v>
      </c>
      <c r="J10" s="35">
        <v>98.510002136230469</v>
      </c>
      <c r="K10" s="33">
        <v>0</v>
      </c>
      <c r="L10" s="35">
        <f t="shared" ref="L10:L41" si="0">J10+K10</f>
        <v>98.510002136230469</v>
      </c>
      <c r="M10" s="35"/>
      <c r="N10" s="33"/>
      <c r="O10" s="35"/>
      <c r="P10" s="35">
        <f t="shared" ref="P10:P41" si="1">MIN(O10,L10)</f>
        <v>98.510002136230469</v>
      </c>
      <c r="Q10" s="35">
        <f t="shared" ref="Q10:Q41" si="2">IF( AND(ISNUMBER(P$10),ISNUMBER(P10)),(P10-P$10)/P$10*100,"")</f>
        <v>0</v>
      </c>
    </row>
    <row r="11" spans="1:17" ht="60" x14ac:dyDescent="0.25">
      <c r="A11" s="5">
        <v>2</v>
      </c>
      <c r="B11" s="11" t="s">
        <v>351</v>
      </c>
      <c r="C11" s="11">
        <v>1995</v>
      </c>
      <c r="D11" s="11">
        <v>1995</v>
      </c>
      <c r="E11" s="11">
        <v>1995</v>
      </c>
      <c r="F11" s="11" t="s">
        <v>10</v>
      </c>
      <c r="G11" s="11" t="s">
        <v>352</v>
      </c>
      <c r="H11" s="11" t="s">
        <v>353</v>
      </c>
      <c r="I11" s="11" t="s">
        <v>354</v>
      </c>
      <c r="J11" s="36">
        <v>98.769996643066406</v>
      </c>
      <c r="K11" s="5">
        <v>0</v>
      </c>
      <c r="L11" s="36">
        <f t="shared" si="0"/>
        <v>98.769996643066406</v>
      </c>
      <c r="M11" s="36"/>
      <c r="N11" s="5"/>
      <c r="O11" s="36"/>
      <c r="P11" s="36">
        <f t="shared" si="1"/>
        <v>98.769996643066406</v>
      </c>
      <c r="Q11" s="36">
        <f t="shared" si="2"/>
        <v>0.26392701370200816</v>
      </c>
    </row>
    <row r="12" spans="1:17" x14ac:dyDescent="0.25">
      <c r="A12" s="5">
        <v>3</v>
      </c>
      <c r="B12" s="11" t="s">
        <v>286</v>
      </c>
      <c r="C12" s="11">
        <v>1997</v>
      </c>
      <c r="D12" s="11">
        <v>1997</v>
      </c>
      <c r="E12" s="11">
        <v>1997</v>
      </c>
      <c r="F12" s="11" t="s">
        <v>10</v>
      </c>
      <c r="G12" s="11" t="s">
        <v>39</v>
      </c>
      <c r="H12" s="11" t="s">
        <v>287</v>
      </c>
      <c r="I12" s="11" t="s">
        <v>181</v>
      </c>
      <c r="J12" s="36">
        <v>99.230003356933594</v>
      </c>
      <c r="K12" s="5">
        <v>4</v>
      </c>
      <c r="L12" s="36">
        <f t="shared" si="0"/>
        <v>103.23000335693359</v>
      </c>
      <c r="M12" s="36"/>
      <c r="N12" s="5"/>
      <c r="O12" s="36"/>
      <c r="P12" s="36">
        <f t="shared" si="1"/>
        <v>103.23000335693359</v>
      </c>
      <c r="Q12" s="36">
        <f t="shared" si="2"/>
        <v>4.7913928721428594</v>
      </c>
    </row>
    <row r="13" spans="1:17" ht="75" x14ac:dyDescent="0.25">
      <c r="A13" s="5" t="s">
        <v>556</v>
      </c>
      <c r="B13" s="11" t="s">
        <v>403</v>
      </c>
      <c r="C13" s="11">
        <v>1992</v>
      </c>
      <c r="D13" s="11">
        <v>1992</v>
      </c>
      <c r="E13" s="11">
        <v>1992</v>
      </c>
      <c r="F13" s="11" t="s">
        <v>10</v>
      </c>
      <c r="G13" s="11" t="s">
        <v>69</v>
      </c>
      <c r="H13" s="11" t="s">
        <v>278</v>
      </c>
      <c r="I13" s="11" t="s">
        <v>404</v>
      </c>
      <c r="J13" s="36">
        <v>100.87999725341797</v>
      </c>
      <c r="K13" s="5">
        <v>4</v>
      </c>
      <c r="L13" s="36">
        <f t="shared" si="0"/>
        <v>104.87999725341797</v>
      </c>
      <c r="M13" s="36"/>
      <c r="N13" s="5"/>
      <c r="O13" s="36"/>
      <c r="P13" s="36">
        <f t="shared" si="1"/>
        <v>104.87999725341797</v>
      </c>
      <c r="Q13" s="36">
        <f t="shared" si="2"/>
        <v>6.4663434971591718</v>
      </c>
    </row>
    <row r="14" spans="1:17" ht="30" x14ac:dyDescent="0.25">
      <c r="A14" s="5">
        <v>4</v>
      </c>
      <c r="B14" s="11" t="s">
        <v>486</v>
      </c>
      <c r="C14" s="11">
        <v>1994</v>
      </c>
      <c r="D14" s="11">
        <v>1994</v>
      </c>
      <c r="E14" s="11">
        <v>1994</v>
      </c>
      <c r="F14" s="11" t="s">
        <v>10</v>
      </c>
      <c r="G14" s="11" t="s">
        <v>95</v>
      </c>
      <c r="H14" s="11" t="s">
        <v>371</v>
      </c>
      <c r="I14" s="11" t="s">
        <v>372</v>
      </c>
      <c r="J14" s="36">
        <v>100.23999786376953</v>
      </c>
      <c r="K14" s="5">
        <v>6</v>
      </c>
      <c r="L14" s="36">
        <f t="shared" si="0"/>
        <v>106.23999786376953</v>
      </c>
      <c r="M14" s="36"/>
      <c r="N14" s="5"/>
      <c r="O14" s="36"/>
      <c r="P14" s="36">
        <f t="shared" si="1"/>
        <v>106.23999786376953</v>
      </c>
      <c r="Q14" s="36">
        <f t="shared" si="2"/>
        <v>7.8469145872610726</v>
      </c>
    </row>
    <row r="15" spans="1:17" ht="60" x14ac:dyDescent="0.25">
      <c r="A15" s="5">
        <v>5</v>
      </c>
      <c r="B15" s="11" t="s">
        <v>415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64</v>
      </c>
      <c r="H15" s="11" t="s">
        <v>129</v>
      </c>
      <c r="I15" s="11" t="s">
        <v>130</v>
      </c>
      <c r="J15" s="36">
        <v>100.41999816894531</v>
      </c>
      <c r="K15" s="5">
        <v>6</v>
      </c>
      <c r="L15" s="36">
        <f t="shared" si="0"/>
        <v>106.41999816894531</v>
      </c>
      <c r="M15" s="36"/>
      <c r="N15" s="5"/>
      <c r="O15" s="36"/>
      <c r="P15" s="36">
        <f t="shared" si="1"/>
        <v>106.41999816894531</v>
      </c>
      <c r="Q15" s="36">
        <f t="shared" si="2"/>
        <v>8.0296374593272581</v>
      </c>
    </row>
    <row r="16" spans="1:17" ht="75" x14ac:dyDescent="0.25">
      <c r="A16" s="5">
        <v>6</v>
      </c>
      <c r="B16" s="11" t="s">
        <v>204</v>
      </c>
      <c r="C16" s="11">
        <v>1996</v>
      </c>
      <c r="D16" s="11">
        <v>1996</v>
      </c>
      <c r="E16" s="11">
        <v>1996</v>
      </c>
      <c r="F16" s="11" t="s">
        <v>10</v>
      </c>
      <c r="G16" s="11" t="s">
        <v>18</v>
      </c>
      <c r="H16" s="11" t="s">
        <v>205</v>
      </c>
      <c r="I16" s="11" t="s">
        <v>20</v>
      </c>
      <c r="J16" s="36">
        <v>102.62000274658203</v>
      </c>
      <c r="K16" s="5">
        <v>4</v>
      </c>
      <c r="L16" s="36">
        <f t="shared" si="0"/>
        <v>106.62000274658203</v>
      </c>
      <c r="M16" s="36"/>
      <c r="N16" s="5"/>
      <c r="O16" s="36"/>
      <c r="P16" s="36">
        <f t="shared" si="1"/>
        <v>106.62000274658203</v>
      </c>
      <c r="Q16" s="36">
        <f t="shared" si="2"/>
        <v>8.2326671753962213</v>
      </c>
    </row>
    <row r="17" spans="1:17" ht="75" x14ac:dyDescent="0.25">
      <c r="A17" s="5">
        <v>7</v>
      </c>
      <c r="B17" s="11" t="s">
        <v>271</v>
      </c>
      <c r="C17" s="11">
        <v>2000</v>
      </c>
      <c r="D17" s="11">
        <v>2000</v>
      </c>
      <c r="E17" s="11">
        <v>2000</v>
      </c>
      <c r="F17" s="11" t="s">
        <v>17</v>
      </c>
      <c r="G17" s="11" t="s">
        <v>118</v>
      </c>
      <c r="H17" s="11" t="s">
        <v>272</v>
      </c>
      <c r="I17" s="11" t="s">
        <v>158</v>
      </c>
      <c r="J17" s="36">
        <v>105.69000244140625</v>
      </c>
      <c r="K17" s="5">
        <v>2</v>
      </c>
      <c r="L17" s="36">
        <f t="shared" si="0"/>
        <v>107.69000244140625</v>
      </c>
      <c r="M17" s="36"/>
      <c r="N17" s="5"/>
      <c r="O17" s="36"/>
      <c r="P17" s="36">
        <f t="shared" si="1"/>
        <v>107.69000244140625</v>
      </c>
      <c r="Q17" s="36">
        <f t="shared" si="2"/>
        <v>9.318850985791947</v>
      </c>
    </row>
    <row r="18" spans="1:17" ht="75" x14ac:dyDescent="0.25">
      <c r="A18" s="5">
        <v>8</v>
      </c>
      <c r="B18" s="11" t="s">
        <v>459</v>
      </c>
      <c r="C18" s="11">
        <v>1995</v>
      </c>
      <c r="D18" s="11">
        <v>1995</v>
      </c>
      <c r="E18" s="11">
        <v>1995</v>
      </c>
      <c r="F18" s="11" t="s">
        <v>17</v>
      </c>
      <c r="G18" s="11" t="s">
        <v>69</v>
      </c>
      <c r="H18" s="11" t="s">
        <v>164</v>
      </c>
      <c r="I18" s="11" t="s">
        <v>71</v>
      </c>
      <c r="J18" s="36">
        <v>109.45999908447266</v>
      </c>
      <c r="K18" s="5">
        <v>2</v>
      </c>
      <c r="L18" s="36">
        <f t="shared" si="0"/>
        <v>111.45999908447266</v>
      </c>
      <c r="M18" s="36"/>
      <c r="N18" s="5"/>
      <c r="O18" s="36"/>
      <c r="P18" s="36">
        <f t="shared" si="1"/>
        <v>111.45999908447266</v>
      </c>
      <c r="Q18" s="36">
        <f t="shared" si="2"/>
        <v>13.145870132388696</v>
      </c>
    </row>
    <row r="19" spans="1:17" ht="75" x14ac:dyDescent="0.25">
      <c r="A19" s="5">
        <v>9</v>
      </c>
      <c r="B19" s="11" t="s">
        <v>185</v>
      </c>
      <c r="C19" s="11">
        <v>1998</v>
      </c>
      <c r="D19" s="11">
        <v>1998</v>
      </c>
      <c r="E19" s="11">
        <v>1998</v>
      </c>
      <c r="F19" s="11" t="s">
        <v>17</v>
      </c>
      <c r="G19" s="11" t="s">
        <v>39</v>
      </c>
      <c r="H19" s="11" t="s">
        <v>186</v>
      </c>
      <c r="I19" s="11" t="s">
        <v>187</v>
      </c>
      <c r="J19" s="36">
        <v>108.26000213623047</v>
      </c>
      <c r="K19" s="5">
        <v>4</v>
      </c>
      <c r="L19" s="36">
        <f t="shared" si="0"/>
        <v>112.26000213623047</v>
      </c>
      <c r="M19" s="36"/>
      <c r="N19" s="5"/>
      <c r="O19" s="36"/>
      <c r="P19" s="36">
        <f t="shared" si="1"/>
        <v>112.26000213623047</v>
      </c>
      <c r="Q19" s="36">
        <f t="shared" si="2"/>
        <v>13.957973507081025</v>
      </c>
    </row>
    <row r="20" spans="1:17" ht="45" x14ac:dyDescent="0.25">
      <c r="A20" s="5">
        <v>10</v>
      </c>
      <c r="B20" s="11" t="s">
        <v>398</v>
      </c>
      <c r="C20" s="11">
        <v>2000</v>
      </c>
      <c r="D20" s="11">
        <v>2000</v>
      </c>
      <c r="E20" s="11">
        <v>2000</v>
      </c>
      <c r="F20" s="11" t="s">
        <v>17</v>
      </c>
      <c r="G20" s="11" t="s">
        <v>95</v>
      </c>
      <c r="H20" s="11" t="s">
        <v>399</v>
      </c>
      <c r="I20" s="11" t="s">
        <v>275</v>
      </c>
      <c r="J20" s="36">
        <v>109.38999938964844</v>
      </c>
      <c r="K20" s="5">
        <v>6</v>
      </c>
      <c r="L20" s="36">
        <f t="shared" si="0"/>
        <v>115.38999938964844</v>
      </c>
      <c r="M20" s="36"/>
      <c r="N20" s="5"/>
      <c r="O20" s="36"/>
      <c r="P20" s="36">
        <f t="shared" si="1"/>
        <v>115.38999938964844</v>
      </c>
      <c r="Q20" s="36">
        <f t="shared" si="2"/>
        <v>17.135313051840615</v>
      </c>
    </row>
    <row r="21" spans="1:17" ht="45" x14ac:dyDescent="0.25">
      <c r="A21" s="5">
        <v>11</v>
      </c>
      <c r="B21" s="11" t="s">
        <v>140</v>
      </c>
      <c r="C21" s="11">
        <v>1998</v>
      </c>
      <c r="D21" s="11">
        <v>1998</v>
      </c>
      <c r="E21" s="11">
        <v>1998</v>
      </c>
      <c r="F21" s="11" t="s">
        <v>17</v>
      </c>
      <c r="G21" s="11" t="s">
        <v>59</v>
      </c>
      <c r="H21" s="11" t="s">
        <v>304</v>
      </c>
      <c r="I21" s="11" t="s">
        <v>61</v>
      </c>
      <c r="J21" s="36">
        <v>113.76000213623047</v>
      </c>
      <c r="K21" s="5">
        <v>2</v>
      </c>
      <c r="L21" s="36">
        <f t="shared" si="0"/>
        <v>115.76000213623047</v>
      </c>
      <c r="M21" s="36"/>
      <c r="N21" s="5"/>
      <c r="O21" s="36"/>
      <c r="P21" s="36">
        <f t="shared" si="1"/>
        <v>115.76000213623047</v>
      </c>
      <c r="Q21" s="36">
        <f t="shared" si="2"/>
        <v>17.510912217974376</v>
      </c>
    </row>
    <row r="22" spans="1:17" ht="45" x14ac:dyDescent="0.25">
      <c r="A22" s="5">
        <v>12</v>
      </c>
      <c r="B22" s="11" t="s">
        <v>137</v>
      </c>
      <c r="C22" s="11">
        <v>1998</v>
      </c>
      <c r="D22" s="11">
        <v>1998</v>
      </c>
      <c r="E22" s="11">
        <v>1998</v>
      </c>
      <c r="F22" s="11" t="s">
        <v>17</v>
      </c>
      <c r="G22" s="11" t="s">
        <v>59</v>
      </c>
      <c r="H22" s="11" t="s">
        <v>138</v>
      </c>
      <c r="I22" s="11" t="s">
        <v>61</v>
      </c>
      <c r="J22" s="36">
        <v>110.20999908447266</v>
      </c>
      <c r="K22" s="5">
        <v>6</v>
      </c>
      <c r="L22" s="36">
        <f t="shared" si="0"/>
        <v>116.20999908447266</v>
      </c>
      <c r="M22" s="36"/>
      <c r="N22" s="5"/>
      <c r="O22" s="36"/>
      <c r="P22" s="36">
        <f t="shared" si="1"/>
        <v>116.20999908447266</v>
      </c>
      <c r="Q22" s="36">
        <f t="shared" si="2"/>
        <v>17.967715525743959</v>
      </c>
    </row>
    <row r="23" spans="1:17" ht="45" x14ac:dyDescent="0.25">
      <c r="A23" s="5">
        <v>13</v>
      </c>
      <c r="B23" s="11" t="s">
        <v>91</v>
      </c>
      <c r="C23" s="11">
        <v>2001</v>
      </c>
      <c r="D23" s="11">
        <v>2001</v>
      </c>
      <c r="E23" s="11">
        <v>2001</v>
      </c>
      <c r="F23" s="11">
        <v>1</v>
      </c>
      <c r="G23" s="11" t="s">
        <v>34</v>
      </c>
      <c r="H23" s="11" t="s">
        <v>83</v>
      </c>
      <c r="I23" s="11" t="s">
        <v>92</v>
      </c>
      <c r="J23" s="36">
        <v>114.59999847412109</v>
      </c>
      <c r="K23" s="5">
        <v>2</v>
      </c>
      <c r="L23" s="36">
        <f t="shared" si="0"/>
        <v>116.59999847412109</v>
      </c>
      <c r="M23" s="36"/>
      <c r="N23" s="5"/>
      <c r="O23" s="36"/>
      <c r="P23" s="36">
        <f t="shared" si="1"/>
        <v>116.59999847412109</v>
      </c>
      <c r="Q23" s="36">
        <f t="shared" si="2"/>
        <v>18.363613791088735</v>
      </c>
    </row>
    <row r="24" spans="1:17" ht="60" x14ac:dyDescent="0.25">
      <c r="A24" s="5">
        <v>14</v>
      </c>
      <c r="B24" s="11" t="s">
        <v>128</v>
      </c>
      <c r="C24" s="11">
        <v>1998</v>
      </c>
      <c r="D24" s="11">
        <v>1998</v>
      </c>
      <c r="E24" s="11">
        <v>1998</v>
      </c>
      <c r="F24" s="11" t="s">
        <v>17</v>
      </c>
      <c r="G24" s="11" t="s">
        <v>64</v>
      </c>
      <c r="H24" s="11" t="s">
        <v>129</v>
      </c>
      <c r="I24" s="11" t="s">
        <v>130</v>
      </c>
      <c r="J24" s="36">
        <v>113.98999786376953</v>
      </c>
      <c r="K24" s="5">
        <v>4</v>
      </c>
      <c r="L24" s="36">
        <f t="shared" si="0"/>
        <v>117.98999786376953</v>
      </c>
      <c r="M24" s="36"/>
      <c r="N24" s="5"/>
      <c r="O24" s="36"/>
      <c r="P24" s="36">
        <f t="shared" si="1"/>
        <v>117.98999786376953</v>
      </c>
      <c r="Q24" s="36">
        <f t="shared" si="2"/>
        <v>19.774637402403037</v>
      </c>
    </row>
    <row r="25" spans="1:17" ht="45" x14ac:dyDescent="0.25">
      <c r="A25" s="5">
        <v>15</v>
      </c>
      <c r="B25" s="11" t="s">
        <v>443</v>
      </c>
      <c r="C25" s="11">
        <v>2000</v>
      </c>
      <c r="D25" s="11">
        <v>2000</v>
      </c>
      <c r="E25" s="11">
        <v>2000</v>
      </c>
      <c r="F25" s="11">
        <v>1</v>
      </c>
      <c r="G25" s="11" t="s">
        <v>34</v>
      </c>
      <c r="H25" s="11" t="s">
        <v>83</v>
      </c>
      <c r="I25" s="11" t="s">
        <v>84</v>
      </c>
      <c r="J25" s="36">
        <v>114.65000152587891</v>
      </c>
      <c r="K25" s="5">
        <v>4</v>
      </c>
      <c r="L25" s="36">
        <f t="shared" si="0"/>
        <v>118.65000152587891</v>
      </c>
      <c r="M25" s="36"/>
      <c r="N25" s="5"/>
      <c r="O25" s="36"/>
      <c r="P25" s="36">
        <f t="shared" si="1"/>
        <v>118.65000152587891</v>
      </c>
      <c r="Q25" s="36">
        <f t="shared" si="2"/>
        <v>20.444623848242973</v>
      </c>
    </row>
    <row r="26" spans="1:17" ht="75" x14ac:dyDescent="0.25">
      <c r="A26" s="5">
        <v>16</v>
      </c>
      <c r="B26" s="11" t="s">
        <v>243</v>
      </c>
      <c r="C26" s="11">
        <v>1999</v>
      </c>
      <c r="D26" s="11">
        <v>1999</v>
      </c>
      <c r="E26" s="11">
        <v>1999</v>
      </c>
      <c r="F26" s="11" t="s">
        <v>17</v>
      </c>
      <c r="G26" s="11" t="s">
        <v>244</v>
      </c>
      <c r="H26" s="11" t="s">
        <v>186</v>
      </c>
      <c r="I26" s="11" t="s">
        <v>187</v>
      </c>
      <c r="J26" s="36">
        <v>115.87000274658203</v>
      </c>
      <c r="K26" s="5">
        <v>4</v>
      </c>
      <c r="L26" s="36">
        <f t="shared" si="0"/>
        <v>119.87000274658203</v>
      </c>
      <c r="M26" s="36"/>
      <c r="N26" s="5"/>
      <c r="O26" s="36"/>
      <c r="P26" s="36">
        <f t="shared" si="1"/>
        <v>119.87000274658203</v>
      </c>
      <c r="Q26" s="36">
        <f t="shared" si="2"/>
        <v>21.683078009492483</v>
      </c>
    </row>
    <row r="27" spans="1:17" x14ac:dyDescent="0.25">
      <c r="A27" s="5">
        <v>17</v>
      </c>
      <c r="B27" s="11" t="s">
        <v>86</v>
      </c>
      <c r="C27" s="11">
        <v>1998</v>
      </c>
      <c r="D27" s="11">
        <v>1998</v>
      </c>
      <c r="E27" s="11">
        <v>1998</v>
      </c>
      <c r="F27" s="11" t="s">
        <v>17</v>
      </c>
      <c r="G27" s="11" t="s">
        <v>87</v>
      </c>
      <c r="H27" s="11" t="s">
        <v>88</v>
      </c>
      <c r="I27" s="11" t="s">
        <v>89</v>
      </c>
      <c r="J27" s="36">
        <v>116.25</v>
      </c>
      <c r="K27" s="5">
        <v>4</v>
      </c>
      <c r="L27" s="36">
        <f t="shared" si="0"/>
        <v>120.25</v>
      </c>
      <c r="M27" s="36"/>
      <c r="N27" s="5"/>
      <c r="O27" s="36"/>
      <c r="P27" s="36">
        <f t="shared" si="1"/>
        <v>120.25</v>
      </c>
      <c r="Q27" s="36">
        <f t="shared" si="2"/>
        <v>22.068822852835869</v>
      </c>
    </row>
    <row r="28" spans="1:17" ht="45" x14ac:dyDescent="0.25">
      <c r="A28" s="5">
        <v>18</v>
      </c>
      <c r="B28" s="11" t="s">
        <v>408</v>
      </c>
      <c r="C28" s="11">
        <v>2000</v>
      </c>
      <c r="D28" s="11">
        <v>2000</v>
      </c>
      <c r="E28" s="11">
        <v>2000</v>
      </c>
      <c r="F28" s="11">
        <v>1</v>
      </c>
      <c r="G28" s="11" t="s">
        <v>95</v>
      </c>
      <c r="H28" s="11" t="s">
        <v>96</v>
      </c>
      <c r="I28" s="11" t="s">
        <v>275</v>
      </c>
      <c r="J28" s="36">
        <v>112.83999633789062</v>
      </c>
      <c r="K28" s="5">
        <v>8</v>
      </c>
      <c r="L28" s="36">
        <f t="shared" si="0"/>
        <v>120.83999633789062</v>
      </c>
      <c r="M28" s="36"/>
      <c r="N28" s="5"/>
      <c r="O28" s="36"/>
      <c r="P28" s="36">
        <f t="shared" si="1"/>
        <v>120.83999633789062</v>
      </c>
      <c r="Q28" s="36">
        <f t="shared" si="2"/>
        <v>22.667743089457844</v>
      </c>
    </row>
    <row r="29" spans="1:17" ht="75" x14ac:dyDescent="0.25">
      <c r="A29" s="5">
        <v>19</v>
      </c>
      <c r="B29" s="11" t="s">
        <v>277</v>
      </c>
      <c r="C29" s="11">
        <v>1998</v>
      </c>
      <c r="D29" s="11">
        <v>1998</v>
      </c>
      <c r="E29" s="11">
        <v>1998</v>
      </c>
      <c r="F29" s="11" t="s">
        <v>17</v>
      </c>
      <c r="G29" s="11" t="s">
        <v>69</v>
      </c>
      <c r="H29" s="11" t="s">
        <v>278</v>
      </c>
      <c r="I29" s="11" t="s">
        <v>71</v>
      </c>
      <c r="J29" s="36">
        <v>111.58999633789062</v>
      </c>
      <c r="K29" s="5">
        <v>10</v>
      </c>
      <c r="L29" s="36">
        <f t="shared" si="0"/>
        <v>121.58999633789062</v>
      </c>
      <c r="M29" s="36"/>
      <c r="N29" s="5"/>
      <c r="O29" s="36"/>
      <c r="P29" s="36">
        <f t="shared" si="1"/>
        <v>121.58999633789062</v>
      </c>
      <c r="Q29" s="36">
        <f t="shared" si="2"/>
        <v>23.429087098934989</v>
      </c>
    </row>
    <row r="30" spans="1:17" ht="30" x14ac:dyDescent="0.25">
      <c r="A30" s="5">
        <v>20</v>
      </c>
      <c r="B30" s="11" t="s">
        <v>325</v>
      </c>
      <c r="C30" s="11">
        <v>2000</v>
      </c>
      <c r="D30" s="11">
        <v>2000</v>
      </c>
      <c r="E30" s="11">
        <v>2000</v>
      </c>
      <c r="F30" s="11" t="s">
        <v>17</v>
      </c>
      <c r="G30" s="11" t="s">
        <v>39</v>
      </c>
      <c r="H30" s="11" t="s">
        <v>55</v>
      </c>
      <c r="I30" s="11" t="s">
        <v>256</v>
      </c>
      <c r="J30" s="36">
        <v>115.68000030517578</v>
      </c>
      <c r="K30" s="5">
        <v>6</v>
      </c>
      <c r="L30" s="36">
        <f t="shared" si="0"/>
        <v>121.68000030517578</v>
      </c>
      <c r="M30" s="36"/>
      <c r="N30" s="5"/>
      <c r="O30" s="36"/>
      <c r="P30" s="36">
        <f t="shared" si="1"/>
        <v>121.68000030517578</v>
      </c>
      <c r="Q30" s="36">
        <f t="shared" si="2"/>
        <v>23.520452407363965</v>
      </c>
    </row>
    <row r="31" spans="1:17" ht="45" x14ac:dyDescent="0.25">
      <c r="A31" s="5">
        <v>21</v>
      </c>
      <c r="B31" s="11" t="s">
        <v>274</v>
      </c>
      <c r="C31" s="11">
        <v>1996</v>
      </c>
      <c r="D31" s="11">
        <v>1996</v>
      </c>
      <c r="E31" s="11">
        <v>1996</v>
      </c>
      <c r="F31" s="11" t="s">
        <v>10</v>
      </c>
      <c r="G31" s="11" t="s">
        <v>95</v>
      </c>
      <c r="H31" s="11" t="s">
        <v>123</v>
      </c>
      <c r="I31" s="11" t="s">
        <v>275</v>
      </c>
      <c r="J31" s="36">
        <v>118.08000183105469</v>
      </c>
      <c r="K31" s="5">
        <v>4</v>
      </c>
      <c r="L31" s="36">
        <f t="shared" si="0"/>
        <v>122.08000183105469</v>
      </c>
      <c r="M31" s="36"/>
      <c r="N31" s="5"/>
      <c r="O31" s="36"/>
      <c r="P31" s="36">
        <f t="shared" si="1"/>
        <v>122.08000183105469</v>
      </c>
      <c r="Q31" s="36">
        <f t="shared" si="2"/>
        <v>23.926504094710129</v>
      </c>
    </row>
    <row r="32" spans="1:17" ht="75" x14ac:dyDescent="0.25">
      <c r="A32" s="5">
        <v>22</v>
      </c>
      <c r="B32" s="11" t="s">
        <v>254</v>
      </c>
      <c r="C32" s="11">
        <v>1999</v>
      </c>
      <c r="D32" s="11">
        <v>1999</v>
      </c>
      <c r="E32" s="11">
        <v>1999</v>
      </c>
      <c r="F32" s="11" t="s">
        <v>17</v>
      </c>
      <c r="G32" s="11" t="s">
        <v>39</v>
      </c>
      <c r="H32" s="11" t="s">
        <v>255</v>
      </c>
      <c r="I32" s="11" t="s">
        <v>256</v>
      </c>
      <c r="J32" s="36">
        <v>120.26999664306641</v>
      </c>
      <c r="K32" s="5">
        <v>4</v>
      </c>
      <c r="L32" s="36">
        <f t="shared" si="0"/>
        <v>124.26999664306641</v>
      </c>
      <c r="M32" s="36"/>
      <c r="N32" s="5"/>
      <c r="O32" s="36"/>
      <c r="P32" s="36">
        <f t="shared" si="1"/>
        <v>124.26999664306641</v>
      </c>
      <c r="Q32" s="36">
        <f t="shared" si="2"/>
        <v>26.149623335925</v>
      </c>
    </row>
    <row r="33" spans="1:17" ht="45" x14ac:dyDescent="0.25">
      <c r="A33" s="5">
        <v>23</v>
      </c>
      <c r="B33" s="11" t="s">
        <v>467</v>
      </c>
      <c r="C33" s="11">
        <v>1999</v>
      </c>
      <c r="D33" s="11">
        <v>1999</v>
      </c>
      <c r="E33" s="11">
        <v>1999</v>
      </c>
      <c r="F33" s="11" t="s">
        <v>17</v>
      </c>
      <c r="G33" s="11" t="s">
        <v>59</v>
      </c>
      <c r="H33" s="11" t="s">
        <v>304</v>
      </c>
      <c r="I33" s="11" t="s">
        <v>61</v>
      </c>
      <c r="J33" s="36">
        <v>117.09999847412109</v>
      </c>
      <c r="K33" s="5">
        <v>8</v>
      </c>
      <c r="L33" s="36">
        <f t="shared" si="0"/>
        <v>125.09999847412109</v>
      </c>
      <c r="M33" s="36"/>
      <c r="N33" s="5"/>
      <c r="O33" s="36"/>
      <c r="P33" s="36">
        <f t="shared" si="1"/>
        <v>125.09999847412109</v>
      </c>
      <c r="Q33" s="36">
        <f t="shared" si="2"/>
        <v>26.992179231829734</v>
      </c>
    </row>
    <row r="34" spans="1:17" ht="45" x14ac:dyDescent="0.25">
      <c r="A34" s="5">
        <v>24</v>
      </c>
      <c r="B34" s="11" t="s">
        <v>258</v>
      </c>
      <c r="C34" s="11">
        <v>2000</v>
      </c>
      <c r="D34" s="11">
        <v>2000</v>
      </c>
      <c r="E34" s="11">
        <v>2000</v>
      </c>
      <c r="F34" s="11">
        <v>1</v>
      </c>
      <c r="G34" s="11" t="s">
        <v>64</v>
      </c>
      <c r="H34" s="11" t="s">
        <v>65</v>
      </c>
      <c r="I34" s="11" t="s">
        <v>66</v>
      </c>
      <c r="J34" s="36">
        <v>128.75999450683594</v>
      </c>
      <c r="K34" s="5">
        <v>6</v>
      </c>
      <c r="L34" s="36">
        <f t="shared" si="0"/>
        <v>134.75999450683594</v>
      </c>
      <c r="M34" s="36"/>
      <c r="N34" s="5"/>
      <c r="O34" s="36"/>
      <c r="P34" s="36">
        <f t="shared" si="1"/>
        <v>134.75999450683594</v>
      </c>
      <c r="Q34" s="36">
        <f t="shared" si="2"/>
        <v>36.798286046603664</v>
      </c>
    </row>
    <row r="35" spans="1:17" ht="45" x14ac:dyDescent="0.25">
      <c r="A35" s="5">
        <v>25</v>
      </c>
      <c r="B35" s="11" t="s">
        <v>58</v>
      </c>
      <c r="C35" s="11">
        <v>2002</v>
      </c>
      <c r="D35" s="11">
        <v>2002</v>
      </c>
      <c r="E35" s="11">
        <v>2002</v>
      </c>
      <c r="F35" s="11">
        <v>1</v>
      </c>
      <c r="G35" s="11" t="s">
        <v>59</v>
      </c>
      <c r="H35" s="11" t="s">
        <v>60</v>
      </c>
      <c r="I35" s="11" t="s">
        <v>61</v>
      </c>
      <c r="J35" s="36">
        <v>135.02999877929687</v>
      </c>
      <c r="K35" s="5">
        <v>4</v>
      </c>
      <c r="L35" s="36">
        <f t="shared" si="0"/>
        <v>139.02999877929687</v>
      </c>
      <c r="M35" s="36"/>
      <c r="N35" s="5"/>
      <c r="O35" s="36"/>
      <c r="P35" s="36">
        <f t="shared" si="1"/>
        <v>139.02999877929687</v>
      </c>
      <c r="Q35" s="36">
        <f t="shared" si="2"/>
        <v>41.132875610976946</v>
      </c>
    </row>
    <row r="36" spans="1:17" ht="45" x14ac:dyDescent="0.25">
      <c r="A36" s="5">
        <v>26</v>
      </c>
      <c r="B36" s="11" t="s">
        <v>410</v>
      </c>
      <c r="C36" s="11">
        <v>2002</v>
      </c>
      <c r="D36" s="11">
        <v>2002</v>
      </c>
      <c r="E36" s="11">
        <v>2002</v>
      </c>
      <c r="F36" s="11">
        <v>1</v>
      </c>
      <c r="G36" s="11" t="s">
        <v>95</v>
      </c>
      <c r="H36" s="11" t="s">
        <v>96</v>
      </c>
      <c r="I36" s="11" t="s">
        <v>275</v>
      </c>
      <c r="J36" s="36">
        <v>133.80999755859375</v>
      </c>
      <c r="K36" s="5">
        <v>6</v>
      </c>
      <c r="L36" s="36">
        <f t="shared" si="0"/>
        <v>139.80999755859375</v>
      </c>
      <c r="M36" s="36"/>
      <c r="N36" s="5"/>
      <c r="O36" s="36"/>
      <c r="P36" s="36">
        <f t="shared" si="1"/>
        <v>139.80999755859375</v>
      </c>
      <c r="Q36" s="36">
        <f t="shared" si="2"/>
        <v>41.924672141666491</v>
      </c>
    </row>
    <row r="37" spans="1:17" ht="45" x14ac:dyDescent="0.25">
      <c r="A37" s="5">
        <v>27</v>
      </c>
      <c r="B37" s="11" t="s">
        <v>445</v>
      </c>
      <c r="C37" s="11">
        <v>2000</v>
      </c>
      <c r="D37" s="11">
        <v>2000</v>
      </c>
      <c r="E37" s="11">
        <v>2000</v>
      </c>
      <c r="F37" s="11">
        <v>1</v>
      </c>
      <c r="G37" s="11" t="s">
        <v>34</v>
      </c>
      <c r="H37" s="11" t="s">
        <v>83</v>
      </c>
      <c r="I37" s="11" t="s">
        <v>92</v>
      </c>
      <c r="J37" s="36">
        <v>132.91000366210937</v>
      </c>
      <c r="K37" s="5">
        <v>8</v>
      </c>
      <c r="L37" s="36">
        <f t="shared" si="0"/>
        <v>140.91000366210937</v>
      </c>
      <c r="M37" s="36"/>
      <c r="N37" s="5"/>
      <c r="O37" s="36"/>
      <c r="P37" s="36">
        <f t="shared" si="1"/>
        <v>140.91000366210937</v>
      </c>
      <c r="Q37" s="36">
        <f t="shared" si="2"/>
        <v>43.041316218066385</v>
      </c>
    </row>
    <row r="38" spans="1:17" ht="60" x14ac:dyDescent="0.25">
      <c r="A38" s="5">
        <v>28</v>
      </c>
      <c r="B38" s="11" t="s">
        <v>197</v>
      </c>
      <c r="C38" s="11">
        <v>1997</v>
      </c>
      <c r="D38" s="11">
        <v>1997</v>
      </c>
      <c r="E38" s="11">
        <v>1997</v>
      </c>
      <c r="F38" s="11" t="s">
        <v>10</v>
      </c>
      <c r="G38" s="11" t="s">
        <v>95</v>
      </c>
      <c r="H38" s="11" t="s">
        <v>198</v>
      </c>
      <c r="I38" s="11" t="s">
        <v>199</v>
      </c>
      <c r="J38" s="36">
        <v>104.80999755859375</v>
      </c>
      <c r="K38" s="5">
        <v>52</v>
      </c>
      <c r="L38" s="36">
        <f t="shared" si="0"/>
        <v>156.80999755859375</v>
      </c>
      <c r="M38" s="36">
        <v>99.360000610351563</v>
      </c>
      <c r="N38" s="5">
        <v>6</v>
      </c>
      <c r="O38" s="36">
        <f t="shared" ref="O10:O41" si="3">M38+N38</f>
        <v>105.36000061035156</v>
      </c>
      <c r="P38" s="36">
        <f t="shared" si="1"/>
        <v>105.36000061035156</v>
      </c>
      <c r="Q38" s="36">
        <f t="shared" si="2"/>
        <v>6.9536070709329216</v>
      </c>
    </row>
    <row r="39" spans="1:17" ht="75" x14ac:dyDescent="0.25">
      <c r="A39" s="5">
        <v>29</v>
      </c>
      <c r="B39" s="11" t="s">
        <v>68</v>
      </c>
      <c r="C39" s="11">
        <v>1998</v>
      </c>
      <c r="D39" s="11">
        <v>1998</v>
      </c>
      <c r="E39" s="11">
        <v>1998</v>
      </c>
      <c r="F39" s="11">
        <v>1</v>
      </c>
      <c r="G39" s="11" t="s">
        <v>69</v>
      </c>
      <c r="H39" s="11" t="s">
        <v>70</v>
      </c>
      <c r="I39" s="11" t="s">
        <v>71</v>
      </c>
      <c r="J39" s="36">
        <v>137.58000183105469</v>
      </c>
      <c r="K39" s="5">
        <v>4</v>
      </c>
      <c r="L39" s="36">
        <f t="shared" si="0"/>
        <v>141.58000183105469</v>
      </c>
      <c r="M39" s="36">
        <v>121.73000335693359</v>
      </c>
      <c r="N39" s="5">
        <v>10</v>
      </c>
      <c r="O39" s="36">
        <f t="shared" si="3"/>
        <v>131.73000335693359</v>
      </c>
      <c r="P39" s="36">
        <f t="shared" si="1"/>
        <v>131.73000335693359</v>
      </c>
      <c r="Q39" s="36">
        <f t="shared" si="2"/>
        <v>33.722465232274438</v>
      </c>
    </row>
    <row r="40" spans="1:17" ht="30" x14ac:dyDescent="0.25">
      <c r="A40" s="5">
        <v>30</v>
      </c>
      <c r="B40" s="11" t="s">
        <v>317</v>
      </c>
      <c r="C40" s="11">
        <v>2000</v>
      </c>
      <c r="D40" s="11">
        <v>2000</v>
      </c>
      <c r="E40" s="11">
        <v>2000</v>
      </c>
      <c r="F40" s="11" t="s">
        <v>17</v>
      </c>
      <c r="G40" s="11" t="s">
        <v>39</v>
      </c>
      <c r="H40" s="11" t="s">
        <v>55</v>
      </c>
      <c r="I40" s="11" t="s">
        <v>256</v>
      </c>
      <c r="J40" s="36">
        <v>139.28999328613281</v>
      </c>
      <c r="K40" s="5">
        <v>6</v>
      </c>
      <c r="L40" s="36">
        <f t="shared" si="0"/>
        <v>145.28999328613281</v>
      </c>
      <c r="M40" s="36">
        <v>125.22000122070313</v>
      </c>
      <c r="N40" s="5">
        <v>10</v>
      </c>
      <c r="O40" s="36">
        <f t="shared" si="3"/>
        <v>135.22000122070313</v>
      </c>
      <c r="P40" s="36">
        <f t="shared" si="1"/>
        <v>135.22000122070313</v>
      </c>
      <c r="Q40" s="36">
        <f t="shared" si="2"/>
        <v>37.265250521166401</v>
      </c>
    </row>
    <row r="41" spans="1:17" ht="60" x14ac:dyDescent="0.25">
      <c r="A41" s="5">
        <v>31</v>
      </c>
      <c r="B41" s="11" t="s">
        <v>417</v>
      </c>
      <c r="C41" s="11">
        <v>2001</v>
      </c>
      <c r="D41" s="11">
        <v>2001</v>
      </c>
      <c r="E41" s="11">
        <v>2001</v>
      </c>
      <c r="F41" s="11">
        <v>1</v>
      </c>
      <c r="G41" s="11" t="s">
        <v>74</v>
      </c>
      <c r="H41" s="11" t="s">
        <v>418</v>
      </c>
      <c r="I41" s="11" t="s">
        <v>419</v>
      </c>
      <c r="J41" s="36">
        <v>148.14999389648437</v>
      </c>
      <c r="K41" s="5">
        <v>10</v>
      </c>
      <c r="L41" s="36">
        <f t="shared" si="0"/>
        <v>158.14999389648437</v>
      </c>
      <c r="M41" s="36">
        <v>133.08999633789062</v>
      </c>
      <c r="N41" s="5">
        <v>4</v>
      </c>
      <c r="O41" s="36">
        <f t="shared" si="3"/>
        <v>137.08999633789062</v>
      </c>
      <c r="P41" s="36">
        <f t="shared" si="1"/>
        <v>137.08999633789062</v>
      </c>
      <c r="Q41" s="36">
        <f t="shared" si="2"/>
        <v>39.163529961462693</v>
      </c>
    </row>
    <row r="42" spans="1:17" ht="60" x14ac:dyDescent="0.25">
      <c r="A42" s="5">
        <v>32</v>
      </c>
      <c r="B42" s="11" t="s">
        <v>22</v>
      </c>
      <c r="C42" s="11">
        <v>2002</v>
      </c>
      <c r="D42" s="11">
        <v>2002</v>
      </c>
      <c r="E42" s="11">
        <v>2002</v>
      </c>
      <c r="F42" s="11">
        <v>1</v>
      </c>
      <c r="G42" s="11" t="s">
        <v>24</v>
      </c>
      <c r="H42" s="11" t="s">
        <v>25</v>
      </c>
      <c r="I42" s="11" t="s">
        <v>26</v>
      </c>
      <c r="J42" s="36">
        <v>146.02000427246094</v>
      </c>
      <c r="K42" s="5">
        <v>6</v>
      </c>
      <c r="L42" s="36">
        <f t="shared" ref="L42:L73" si="4">J42+K42</f>
        <v>152.02000427246094</v>
      </c>
      <c r="M42" s="36">
        <v>133.75999450683594</v>
      </c>
      <c r="N42" s="5">
        <v>4</v>
      </c>
      <c r="O42" s="36">
        <f t="shared" ref="O42:O73" si="5">M42+N42</f>
        <v>137.75999450683594</v>
      </c>
      <c r="P42" s="36">
        <f t="shared" ref="P42:P73" si="6">MIN(O42,L42)</f>
        <v>137.75999450683594</v>
      </c>
      <c r="Q42" s="36">
        <f t="shared" ref="Q42:Q73" si="7">IF( AND(ISNUMBER(P$10),ISNUMBER(P42)),(P42-P$10)/P$10*100,"")</f>
        <v>39.843662084512253</v>
      </c>
    </row>
    <row r="43" spans="1:17" ht="45" x14ac:dyDescent="0.25">
      <c r="A43" s="5">
        <v>33</v>
      </c>
      <c r="B43" s="11" t="s">
        <v>94</v>
      </c>
      <c r="C43" s="11">
        <v>2002</v>
      </c>
      <c r="D43" s="11">
        <v>2002</v>
      </c>
      <c r="E43" s="11">
        <v>2002</v>
      </c>
      <c r="F43" s="11">
        <v>1</v>
      </c>
      <c r="G43" s="11" t="s">
        <v>95</v>
      </c>
      <c r="H43" s="11" t="s">
        <v>96</v>
      </c>
      <c r="I43" s="11" t="s">
        <v>97</v>
      </c>
      <c r="J43" s="36">
        <v>135.83999633789062</v>
      </c>
      <c r="K43" s="5">
        <v>12</v>
      </c>
      <c r="L43" s="36">
        <f t="shared" si="4"/>
        <v>147.83999633789063</v>
      </c>
      <c r="M43" s="36">
        <v>132.66000366210937</v>
      </c>
      <c r="N43" s="5">
        <v>14</v>
      </c>
      <c r="O43" s="36">
        <f t="shared" si="5"/>
        <v>146.66000366210937</v>
      </c>
      <c r="P43" s="36">
        <f t="shared" si="6"/>
        <v>146.66000366210937</v>
      </c>
      <c r="Q43" s="36">
        <f t="shared" si="7"/>
        <v>48.878286957391175</v>
      </c>
    </row>
    <row r="44" spans="1:17" ht="45" x14ac:dyDescent="0.25">
      <c r="A44" s="5">
        <v>34</v>
      </c>
      <c r="B44" s="11" t="s">
        <v>494</v>
      </c>
      <c r="C44" s="11">
        <v>1998</v>
      </c>
      <c r="D44" s="11">
        <v>1998</v>
      </c>
      <c r="E44" s="11">
        <v>1998</v>
      </c>
      <c r="F44" s="11">
        <v>1</v>
      </c>
      <c r="G44" s="11" t="s">
        <v>106</v>
      </c>
      <c r="H44" s="11" t="s">
        <v>107</v>
      </c>
      <c r="I44" s="11" t="s">
        <v>364</v>
      </c>
      <c r="J44" s="36">
        <v>139.16000366210937</v>
      </c>
      <c r="K44" s="5">
        <v>12</v>
      </c>
      <c r="L44" s="36">
        <f t="shared" si="4"/>
        <v>151.16000366210937</v>
      </c>
      <c r="M44" s="36">
        <v>140.80999755859375</v>
      </c>
      <c r="N44" s="5">
        <v>6</v>
      </c>
      <c r="O44" s="36">
        <f t="shared" si="5"/>
        <v>146.80999755859375</v>
      </c>
      <c r="P44" s="36">
        <f t="shared" si="6"/>
        <v>146.80999755859375</v>
      </c>
      <c r="Q44" s="36">
        <f t="shared" si="7"/>
        <v>49.030549563453199</v>
      </c>
    </row>
    <row r="45" spans="1:17" ht="30" x14ac:dyDescent="0.25">
      <c r="A45" s="5">
        <v>34</v>
      </c>
      <c r="B45" s="11" t="s">
        <v>151</v>
      </c>
      <c r="C45" s="11">
        <v>1999</v>
      </c>
      <c r="D45" s="11">
        <v>1999</v>
      </c>
      <c r="E45" s="11">
        <v>1999</v>
      </c>
      <c r="F45" s="11">
        <v>1</v>
      </c>
      <c r="G45" s="11" t="s">
        <v>152</v>
      </c>
      <c r="H45" s="11" t="s">
        <v>153</v>
      </c>
      <c r="I45" s="11" t="s">
        <v>154</v>
      </c>
      <c r="J45" s="36">
        <v>173.28999328613281</v>
      </c>
      <c r="K45" s="5">
        <v>12</v>
      </c>
      <c r="L45" s="36">
        <f t="shared" si="4"/>
        <v>185.28999328613281</v>
      </c>
      <c r="M45" s="36">
        <v>136.80999755859375</v>
      </c>
      <c r="N45" s="5">
        <v>10</v>
      </c>
      <c r="O45" s="36">
        <f t="shared" si="5"/>
        <v>146.80999755859375</v>
      </c>
      <c r="P45" s="36">
        <f t="shared" si="6"/>
        <v>146.80999755859375</v>
      </c>
      <c r="Q45" s="36">
        <f t="shared" si="7"/>
        <v>49.030549563453199</v>
      </c>
    </row>
    <row r="46" spans="1:17" ht="30" x14ac:dyDescent="0.25">
      <c r="A46" s="5">
        <v>36</v>
      </c>
      <c r="B46" s="11" t="s">
        <v>484</v>
      </c>
      <c r="C46" s="11">
        <v>1999</v>
      </c>
      <c r="D46" s="11">
        <v>1999</v>
      </c>
      <c r="E46" s="11">
        <v>1999</v>
      </c>
      <c r="F46" s="11">
        <v>1</v>
      </c>
      <c r="G46" s="11" t="s">
        <v>425</v>
      </c>
      <c r="H46" s="11" t="s">
        <v>426</v>
      </c>
      <c r="I46" s="11" t="s">
        <v>427</v>
      </c>
      <c r="J46" s="36">
        <v>168.27999877929687</v>
      </c>
      <c r="K46" s="5">
        <v>60</v>
      </c>
      <c r="L46" s="36">
        <f t="shared" si="4"/>
        <v>228.27999877929687</v>
      </c>
      <c r="M46" s="36">
        <v>141.30000305175781</v>
      </c>
      <c r="N46" s="5">
        <v>8</v>
      </c>
      <c r="O46" s="36">
        <f t="shared" si="5"/>
        <v>149.30000305175781</v>
      </c>
      <c r="P46" s="36">
        <f t="shared" si="6"/>
        <v>149.30000305175781</v>
      </c>
      <c r="Q46" s="36">
        <f t="shared" si="7"/>
        <v>51.558217251167392</v>
      </c>
    </row>
    <row r="47" spans="1:17" ht="30" x14ac:dyDescent="0.25">
      <c r="A47" s="5">
        <v>37</v>
      </c>
      <c r="B47" s="11" t="s">
        <v>344</v>
      </c>
      <c r="C47" s="11">
        <v>2001</v>
      </c>
      <c r="D47" s="11">
        <v>2001</v>
      </c>
      <c r="E47" s="11">
        <v>2001</v>
      </c>
      <c r="F47" s="11">
        <v>1</v>
      </c>
      <c r="G47" s="11" t="s">
        <v>152</v>
      </c>
      <c r="H47" s="11" t="s">
        <v>153</v>
      </c>
      <c r="I47" s="11" t="s">
        <v>154</v>
      </c>
      <c r="J47" s="36">
        <v>145.52999877929687</v>
      </c>
      <c r="K47" s="5">
        <v>8</v>
      </c>
      <c r="L47" s="36">
        <f t="shared" si="4"/>
        <v>153.52999877929687</v>
      </c>
      <c r="M47" s="36">
        <v>145.19999694824219</v>
      </c>
      <c r="N47" s="5">
        <v>6</v>
      </c>
      <c r="O47" s="36">
        <f t="shared" si="5"/>
        <v>151.19999694824219</v>
      </c>
      <c r="P47" s="36">
        <f t="shared" si="6"/>
        <v>151.19999694824219</v>
      </c>
      <c r="Q47" s="36">
        <f t="shared" si="7"/>
        <v>53.48694921267608</v>
      </c>
    </row>
    <row r="48" spans="1:17" ht="60" x14ac:dyDescent="0.25">
      <c r="A48" s="5">
        <v>38</v>
      </c>
      <c r="B48" s="11" t="s">
        <v>282</v>
      </c>
      <c r="C48" s="11">
        <v>2002</v>
      </c>
      <c r="D48" s="11">
        <v>2002</v>
      </c>
      <c r="E48" s="11">
        <v>2002</v>
      </c>
      <c r="F48" s="11">
        <v>2</v>
      </c>
      <c r="G48" s="11" t="s">
        <v>95</v>
      </c>
      <c r="H48" s="11" t="s">
        <v>96</v>
      </c>
      <c r="I48" s="11" t="s">
        <v>284</v>
      </c>
      <c r="J48" s="36">
        <v>146.94999694824219</v>
      </c>
      <c r="K48" s="5">
        <v>12</v>
      </c>
      <c r="L48" s="36">
        <f t="shared" si="4"/>
        <v>158.94999694824219</v>
      </c>
      <c r="M48" s="36">
        <v>146.42999267578125</v>
      </c>
      <c r="N48" s="5">
        <v>6</v>
      </c>
      <c r="O48" s="36">
        <f t="shared" si="5"/>
        <v>152.42999267578125</v>
      </c>
      <c r="P48" s="36">
        <f t="shared" si="6"/>
        <v>152.42999267578125</v>
      </c>
      <c r="Q48" s="36">
        <f t="shared" si="7"/>
        <v>54.735549051135223</v>
      </c>
    </row>
    <row r="49" spans="1:17" ht="30" x14ac:dyDescent="0.25">
      <c r="A49" s="5">
        <v>39</v>
      </c>
      <c r="B49" s="11" t="s">
        <v>28</v>
      </c>
      <c r="C49" s="11">
        <v>2000</v>
      </c>
      <c r="D49" s="11">
        <v>2000</v>
      </c>
      <c r="E49" s="11">
        <v>2000</v>
      </c>
      <c r="F49" s="11">
        <v>1</v>
      </c>
      <c r="G49" s="11" t="s">
        <v>29</v>
      </c>
      <c r="H49" s="11" t="s">
        <v>30</v>
      </c>
      <c r="I49" s="11" t="s">
        <v>31</v>
      </c>
      <c r="J49" s="36">
        <v>143.69000244140625</v>
      </c>
      <c r="K49" s="5">
        <v>10</v>
      </c>
      <c r="L49" s="36">
        <f t="shared" si="4"/>
        <v>153.69000244140625</v>
      </c>
      <c r="M49" s="36">
        <v>138.67999267578125</v>
      </c>
      <c r="N49" s="5">
        <v>14</v>
      </c>
      <c r="O49" s="36">
        <f t="shared" si="5"/>
        <v>152.67999267578125</v>
      </c>
      <c r="P49" s="36">
        <f t="shared" si="6"/>
        <v>152.67999267578125</v>
      </c>
      <c r="Q49" s="36">
        <f t="shared" si="7"/>
        <v>54.989330387627597</v>
      </c>
    </row>
    <row r="50" spans="1:17" ht="30" x14ac:dyDescent="0.25">
      <c r="A50" s="5">
        <v>40</v>
      </c>
      <c r="B50" s="11" t="s">
        <v>424</v>
      </c>
      <c r="C50" s="11">
        <v>2000</v>
      </c>
      <c r="D50" s="11">
        <v>2000</v>
      </c>
      <c r="E50" s="11">
        <v>2000</v>
      </c>
      <c r="F50" s="11">
        <v>1</v>
      </c>
      <c r="G50" s="11" t="s">
        <v>425</v>
      </c>
      <c r="H50" s="11" t="s">
        <v>426</v>
      </c>
      <c r="I50" s="11" t="s">
        <v>427</v>
      </c>
      <c r="J50" s="36">
        <v>151.08999633789063</v>
      </c>
      <c r="K50" s="5">
        <v>10</v>
      </c>
      <c r="L50" s="36">
        <f t="shared" si="4"/>
        <v>161.08999633789062</v>
      </c>
      <c r="M50" s="36">
        <v>157.21000671386719</v>
      </c>
      <c r="N50" s="5">
        <v>2</v>
      </c>
      <c r="O50" s="36">
        <f t="shared" si="5"/>
        <v>159.21000671386719</v>
      </c>
      <c r="P50" s="36">
        <f t="shared" si="6"/>
        <v>159.21000671386719</v>
      </c>
      <c r="Q50" s="36">
        <f t="shared" si="7"/>
        <v>61.618113147225472</v>
      </c>
    </row>
    <row r="51" spans="1:17" ht="30" x14ac:dyDescent="0.25">
      <c r="A51" s="5">
        <v>41</v>
      </c>
      <c r="B51" s="11" t="s">
        <v>439</v>
      </c>
      <c r="C51" s="11">
        <v>2002</v>
      </c>
      <c r="D51" s="11">
        <v>2002</v>
      </c>
      <c r="E51" s="11">
        <v>2002</v>
      </c>
      <c r="F51" s="11">
        <v>1</v>
      </c>
      <c r="G51" s="11" t="s">
        <v>29</v>
      </c>
      <c r="H51" s="11" t="s">
        <v>153</v>
      </c>
      <c r="I51" s="11" t="s">
        <v>154</v>
      </c>
      <c r="J51" s="36">
        <v>151.13999938964844</v>
      </c>
      <c r="K51" s="5">
        <v>12</v>
      </c>
      <c r="L51" s="36">
        <f t="shared" si="4"/>
        <v>163.13999938964844</v>
      </c>
      <c r="M51" s="36">
        <v>156</v>
      </c>
      <c r="N51" s="5">
        <v>6</v>
      </c>
      <c r="O51" s="36">
        <f t="shared" si="5"/>
        <v>162</v>
      </c>
      <c r="P51" s="36">
        <f t="shared" si="6"/>
        <v>162</v>
      </c>
      <c r="Q51" s="36">
        <f t="shared" si="7"/>
        <v>64.450306047063705</v>
      </c>
    </row>
    <row r="52" spans="1:17" ht="45" x14ac:dyDescent="0.25">
      <c r="A52" s="5">
        <v>42</v>
      </c>
      <c r="B52" s="11" t="s">
        <v>160</v>
      </c>
      <c r="C52" s="11">
        <v>2000</v>
      </c>
      <c r="D52" s="11">
        <v>2000</v>
      </c>
      <c r="E52" s="11">
        <v>2000</v>
      </c>
      <c r="F52" s="11">
        <v>1</v>
      </c>
      <c r="G52" s="11" t="s">
        <v>106</v>
      </c>
      <c r="H52" s="11" t="s">
        <v>107</v>
      </c>
      <c r="I52" s="11" t="s">
        <v>161</v>
      </c>
      <c r="J52" s="36">
        <v>160.57000732421875</v>
      </c>
      <c r="K52" s="5">
        <v>10</v>
      </c>
      <c r="L52" s="36">
        <f t="shared" si="4"/>
        <v>170.57000732421875</v>
      </c>
      <c r="M52" s="36">
        <v>155.58000183105469</v>
      </c>
      <c r="N52" s="5">
        <v>8</v>
      </c>
      <c r="O52" s="36">
        <f t="shared" si="5"/>
        <v>163.58000183105469</v>
      </c>
      <c r="P52" s="36">
        <f t="shared" si="6"/>
        <v>163.58000183105469</v>
      </c>
      <c r="Q52" s="36">
        <f t="shared" si="7"/>
        <v>66.054205952445585</v>
      </c>
    </row>
    <row r="53" spans="1:17" ht="45" x14ac:dyDescent="0.25">
      <c r="A53" s="5">
        <v>43</v>
      </c>
      <c r="B53" s="11" t="s">
        <v>406</v>
      </c>
      <c r="C53" s="11">
        <v>2000</v>
      </c>
      <c r="D53" s="11">
        <v>2000</v>
      </c>
      <c r="E53" s="11">
        <v>2000</v>
      </c>
      <c r="F53" s="11">
        <v>1</v>
      </c>
      <c r="G53" s="11" t="s">
        <v>106</v>
      </c>
      <c r="H53" s="11" t="s">
        <v>107</v>
      </c>
      <c r="I53" s="11" t="s">
        <v>161</v>
      </c>
      <c r="J53" s="36">
        <v>147.14999389648437</v>
      </c>
      <c r="K53" s="5">
        <v>2</v>
      </c>
      <c r="L53" s="36">
        <f t="shared" si="4"/>
        <v>149.14999389648437</v>
      </c>
      <c r="M53" s="36">
        <v>167.27999877929687</v>
      </c>
      <c r="N53" s="5">
        <v>10</v>
      </c>
      <c r="O53" s="36">
        <f t="shared" si="5"/>
        <v>177.27999877929687</v>
      </c>
      <c r="P53" s="36">
        <f t="shared" si="6"/>
        <v>149.14999389648437</v>
      </c>
      <c r="Q53" s="36">
        <f t="shared" si="7"/>
        <v>51.40593915552185</v>
      </c>
    </row>
    <row r="54" spans="1:17" ht="45" x14ac:dyDescent="0.25">
      <c r="A54" s="5">
        <v>44</v>
      </c>
      <c r="B54" s="11" t="s">
        <v>363</v>
      </c>
      <c r="C54" s="11">
        <v>1998</v>
      </c>
      <c r="D54" s="11">
        <v>1998</v>
      </c>
      <c r="E54" s="11">
        <v>1998</v>
      </c>
      <c r="F54" s="11">
        <v>1</v>
      </c>
      <c r="G54" s="11" t="s">
        <v>106</v>
      </c>
      <c r="H54" s="11" t="s">
        <v>107</v>
      </c>
      <c r="I54" s="11" t="s">
        <v>364</v>
      </c>
      <c r="J54" s="36">
        <v>167.67999267578125</v>
      </c>
      <c r="K54" s="5">
        <v>2</v>
      </c>
      <c r="L54" s="36">
        <f t="shared" si="4"/>
        <v>169.67999267578125</v>
      </c>
      <c r="M54" s="36">
        <v>167.16999816894531</v>
      </c>
      <c r="N54" s="5">
        <v>12</v>
      </c>
      <c r="O54" s="36">
        <f t="shared" si="5"/>
        <v>179.16999816894531</v>
      </c>
      <c r="P54" s="36">
        <f t="shared" si="6"/>
        <v>169.67999267578125</v>
      </c>
      <c r="Q54" s="36">
        <f t="shared" si="7"/>
        <v>72.246461269109602</v>
      </c>
    </row>
    <row r="55" spans="1:17" ht="75" x14ac:dyDescent="0.25">
      <c r="A55" s="5">
        <v>45</v>
      </c>
      <c r="B55" s="11" t="s">
        <v>297</v>
      </c>
      <c r="C55" s="11">
        <v>2001</v>
      </c>
      <c r="D55" s="11">
        <v>2001</v>
      </c>
      <c r="E55" s="11">
        <v>2001</v>
      </c>
      <c r="F55" s="11">
        <v>1</v>
      </c>
      <c r="G55" s="11" t="s">
        <v>118</v>
      </c>
      <c r="H55" s="11" t="s">
        <v>272</v>
      </c>
      <c r="I55" s="11" t="s">
        <v>158</v>
      </c>
      <c r="J55" s="36">
        <v>155.07000732421875</v>
      </c>
      <c r="K55" s="5">
        <v>6</v>
      </c>
      <c r="L55" s="36">
        <f t="shared" si="4"/>
        <v>161.07000732421875</v>
      </c>
      <c r="M55" s="36">
        <v>129.75</v>
      </c>
      <c r="N55" s="5">
        <v>54</v>
      </c>
      <c r="O55" s="36">
        <f t="shared" si="5"/>
        <v>183.75</v>
      </c>
      <c r="P55" s="36">
        <f t="shared" si="6"/>
        <v>161.07000732421875</v>
      </c>
      <c r="Q55" s="36">
        <f t="shared" si="7"/>
        <v>63.506246910312136</v>
      </c>
    </row>
    <row r="56" spans="1:17" ht="30" x14ac:dyDescent="0.25">
      <c r="A56" s="5">
        <v>46</v>
      </c>
      <c r="B56" s="11" t="s">
        <v>183</v>
      </c>
      <c r="C56" s="11">
        <v>1998</v>
      </c>
      <c r="D56" s="11">
        <v>1998</v>
      </c>
      <c r="E56" s="11">
        <v>1998</v>
      </c>
      <c r="F56" s="11" t="s">
        <v>17</v>
      </c>
      <c r="G56" s="11" t="s">
        <v>29</v>
      </c>
      <c r="H56" s="11" t="s">
        <v>153</v>
      </c>
      <c r="I56" s="11" t="s">
        <v>154</v>
      </c>
      <c r="J56" s="36">
        <v>127.23999786376953</v>
      </c>
      <c r="K56" s="5">
        <v>16</v>
      </c>
      <c r="L56" s="36">
        <f t="shared" si="4"/>
        <v>143.23999786376953</v>
      </c>
      <c r="M56" s="36">
        <v>128.83000183105469</v>
      </c>
      <c r="N56" s="5">
        <v>58</v>
      </c>
      <c r="O56" s="36">
        <f t="shared" si="5"/>
        <v>186.83000183105469</v>
      </c>
      <c r="P56" s="36">
        <f t="shared" si="6"/>
        <v>143.23999786376953</v>
      </c>
      <c r="Q56" s="36">
        <f t="shared" si="7"/>
        <v>45.406552388133647</v>
      </c>
    </row>
    <row r="57" spans="1:17" ht="45" x14ac:dyDescent="0.25">
      <c r="A57" s="5">
        <v>47</v>
      </c>
      <c r="B57" s="11" t="s">
        <v>49</v>
      </c>
      <c r="C57" s="11">
        <v>2000</v>
      </c>
      <c r="D57" s="11">
        <v>2000</v>
      </c>
      <c r="E57" s="11">
        <v>2000</v>
      </c>
      <c r="F57" s="11">
        <v>1</v>
      </c>
      <c r="G57" s="11" t="s">
        <v>50</v>
      </c>
      <c r="H57" s="11" t="s">
        <v>51</v>
      </c>
      <c r="I57" s="11" t="s">
        <v>52</v>
      </c>
      <c r="J57" s="36">
        <v>142.49000549316406</v>
      </c>
      <c r="K57" s="5">
        <v>12</v>
      </c>
      <c r="L57" s="36">
        <f t="shared" si="4"/>
        <v>154.49000549316406</v>
      </c>
      <c r="M57" s="36">
        <v>184.32000732421875</v>
      </c>
      <c r="N57" s="5">
        <v>4</v>
      </c>
      <c r="O57" s="36">
        <f t="shared" si="5"/>
        <v>188.32000732421875</v>
      </c>
      <c r="P57" s="36">
        <f t="shared" si="6"/>
        <v>154.49000549316406</v>
      </c>
      <c r="Q57" s="36">
        <f t="shared" si="7"/>
        <v>56.826720275082607</v>
      </c>
    </row>
    <row r="58" spans="1:17" ht="45" x14ac:dyDescent="0.25">
      <c r="A58" s="5">
        <v>48</v>
      </c>
      <c r="B58" s="11" t="s">
        <v>99</v>
      </c>
      <c r="C58" s="11">
        <v>2000</v>
      </c>
      <c r="D58" s="11">
        <v>2000</v>
      </c>
      <c r="E58" s="11">
        <v>2000</v>
      </c>
      <c r="F58" s="11">
        <v>1</v>
      </c>
      <c r="G58" s="11" t="s">
        <v>95</v>
      </c>
      <c r="H58" s="11" t="s">
        <v>96</v>
      </c>
      <c r="I58" s="11" t="s">
        <v>97</v>
      </c>
      <c r="J58" s="36">
        <v>134.72000122070312</v>
      </c>
      <c r="K58" s="5">
        <v>62</v>
      </c>
      <c r="L58" s="36">
        <f t="shared" si="4"/>
        <v>196.72000122070312</v>
      </c>
      <c r="M58" s="36">
        <v>142.14999389648437</v>
      </c>
      <c r="N58" s="5">
        <v>62</v>
      </c>
      <c r="O58" s="36">
        <f t="shared" si="5"/>
        <v>204.14999389648437</v>
      </c>
      <c r="P58" s="36">
        <f t="shared" si="6"/>
        <v>196.72000122070312</v>
      </c>
      <c r="Q58" s="36">
        <f t="shared" si="7"/>
        <v>99.695459298292434</v>
      </c>
    </row>
    <row r="59" spans="1:17" ht="60" x14ac:dyDescent="0.25">
      <c r="A59" s="5">
        <v>49</v>
      </c>
      <c r="B59" s="11" t="s">
        <v>16</v>
      </c>
      <c r="C59" s="11">
        <v>2000</v>
      </c>
      <c r="D59" s="11">
        <v>2000</v>
      </c>
      <c r="E59" s="11">
        <v>2000</v>
      </c>
      <c r="F59" s="11" t="s">
        <v>17</v>
      </c>
      <c r="G59" s="11" t="s">
        <v>18</v>
      </c>
      <c r="H59" s="11" t="s">
        <v>19</v>
      </c>
      <c r="I59" s="11" t="s">
        <v>20</v>
      </c>
      <c r="J59" s="36">
        <v>175.6199951171875</v>
      </c>
      <c r="K59" s="5">
        <v>12</v>
      </c>
      <c r="L59" s="36">
        <f t="shared" si="4"/>
        <v>187.6199951171875</v>
      </c>
      <c r="M59" s="36">
        <v>204.97999572753906</v>
      </c>
      <c r="N59" s="5">
        <v>10</v>
      </c>
      <c r="O59" s="36">
        <f t="shared" si="5"/>
        <v>214.97999572753906</v>
      </c>
      <c r="P59" s="36">
        <f t="shared" si="6"/>
        <v>187.6199951171875</v>
      </c>
      <c r="Q59" s="36">
        <f t="shared" si="7"/>
        <v>90.457812454136317</v>
      </c>
    </row>
    <row r="60" spans="1:17" ht="90" x14ac:dyDescent="0.25">
      <c r="A60" s="5">
        <v>50</v>
      </c>
      <c r="B60" s="11" t="s">
        <v>210</v>
      </c>
      <c r="C60" s="11">
        <v>2002</v>
      </c>
      <c r="D60" s="11">
        <v>2002</v>
      </c>
      <c r="E60" s="11">
        <v>2002</v>
      </c>
      <c r="F60" s="11">
        <v>1</v>
      </c>
      <c r="G60" s="11" t="s">
        <v>211</v>
      </c>
      <c r="H60" s="11" t="s">
        <v>70</v>
      </c>
      <c r="I60" s="11" t="s">
        <v>212</v>
      </c>
      <c r="J60" s="36">
        <v>164.44999694824219</v>
      </c>
      <c r="K60" s="5">
        <v>4</v>
      </c>
      <c r="L60" s="36">
        <f t="shared" si="4"/>
        <v>168.44999694824219</v>
      </c>
      <c r="M60" s="36">
        <v>162.77999877929687</v>
      </c>
      <c r="N60" s="5">
        <v>54</v>
      </c>
      <c r="O60" s="36">
        <f t="shared" si="5"/>
        <v>216.77999877929687</v>
      </c>
      <c r="P60" s="36">
        <f t="shared" si="6"/>
        <v>168.44999694824219</v>
      </c>
      <c r="Q60" s="36">
        <f t="shared" si="7"/>
        <v>70.99786143065046</v>
      </c>
    </row>
    <row r="61" spans="1:17" ht="30" x14ac:dyDescent="0.25">
      <c r="A61" s="5">
        <v>51</v>
      </c>
      <c r="B61" s="11" t="s">
        <v>218</v>
      </c>
      <c r="C61" s="11">
        <v>2002</v>
      </c>
      <c r="D61" s="11">
        <v>2002</v>
      </c>
      <c r="E61" s="11">
        <v>2002</v>
      </c>
      <c r="F61" s="11">
        <v>1</v>
      </c>
      <c r="G61" s="11" t="s">
        <v>152</v>
      </c>
      <c r="H61" s="11" t="s">
        <v>153</v>
      </c>
      <c r="I61" s="11" t="s">
        <v>154</v>
      </c>
      <c r="J61" s="36">
        <v>156.88999938964844</v>
      </c>
      <c r="K61" s="5">
        <v>50</v>
      </c>
      <c r="L61" s="36">
        <f t="shared" si="4"/>
        <v>206.88999938964844</v>
      </c>
      <c r="M61" s="36">
        <v>171.55000305175781</v>
      </c>
      <c r="N61" s="5">
        <v>60</v>
      </c>
      <c r="O61" s="36">
        <f t="shared" si="5"/>
        <v>231.55000305175781</v>
      </c>
      <c r="P61" s="36">
        <f t="shared" si="6"/>
        <v>206.88999938964844</v>
      </c>
      <c r="Q61" s="36">
        <f t="shared" si="7"/>
        <v>110.01928220805253</v>
      </c>
    </row>
    <row r="62" spans="1:17" ht="90" x14ac:dyDescent="0.25">
      <c r="A62" s="5">
        <v>52</v>
      </c>
      <c r="B62" s="11" t="s">
        <v>216</v>
      </c>
      <c r="C62" s="11">
        <v>1999</v>
      </c>
      <c r="D62" s="11">
        <v>1999</v>
      </c>
      <c r="E62" s="11">
        <v>1999</v>
      </c>
      <c r="F62" s="11">
        <v>1</v>
      </c>
      <c r="G62" s="11" t="s">
        <v>18</v>
      </c>
      <c r="H62" s="11" t="s">
        <v>167</v>
      </c>
      <c r="I62" s="11" t="s">
        <v>168</v>
      </c>
      <c r="J62" s="36"/>
      <c r="K62" s="5"/>
      <c r="L62" s="36" t="s">
        <v>849</v>
      </c>
      <c r="M62" s="36">
        <v>174</v>
      </c>
      <c r="N62" s="5">
        <v>62</v>
      </c>
      <c r="O62" s="36">
        <f t="shared" si="5"/>
        <v>236</v>
      </c>
      <c r="P62" s="36">
        <f t="shared" si="6"/>
        <v>236</v>
      </c>
      <c r="Q62" s="36">
        <f t="shared" si="7"/>
        <v>139.56958164880885</v>
      </c>
    </row>
    <row r="63" spans="1:17" x14ac:dyDescent="0.25">
      <c r="A63" s="5">
        <v>53</v>
      </c>
      <c r="B63" s="11" t="s">
        <v>461</v>
      </c>
      <c r="C63" s="11">
        <v>2002</v>
      </c>
      <c r="D63" s="11">
        <v>2002</v>
      </c>
      <c r="E63" s="11">
        <v>2002</v>
      </c>
      <c r="F63" s="11">
        <v>1</v>
      </c>
      <c r="G63" s="11" t="s">
        <v>87</v>
      </c>
      <c r="H63" s="11" t="s">
        <v>88</v>
      </c>
      <c r="I63" s="11" t="s">
        <v>89</v>
      </c>
      <c r="J63" s="36">
        <v>212.30999755859375</v>
      </c>
      <c r="K63" s="5">
        <v>116</v>
      </c>
      <c r="L63" s="36">
        <f t="shared" si="4"/>
        <v>328.30999755859375</v>
      </c>
      <c r="M63" s="36">
        <v>201.22000122070312</v>
      </c>
      <c r="N63" s="5">
        <v>64</v>
      </c>
      <c r="O63" s="36">
        <f t="shared" si="5"/>
        <v>265.22000122070312</v>
      </c>
      <c r="P63" s="36">
        <f t="shared" si="6"/>
        <v>265.22000122070312</v>
      </c>
      <c r="Q63" s="36">
        <f t="shared" si="7"/>
        <v>169.23154549720519</v>
      </c>
    </row>
    <row r="64" spans="1:17" ht="45" x14ac:dyDescent="0.25">
      <c r="A64" s="5">
        <v>54</v>
      </c>
      <c r="B64" s="11" t="s">
        <v>476</v>
      </c>
      <c r="C64" s="11">
        <v>2001</v>
      </c>
      <c r="D64" s="11">
        <v>2001</v>
      </c>
      <c r="E64" s="11">
        <v>2001</v>
      </c>
      <c r="F64" s="11">
        <v>1</v>
      </c>
      <c r="G64" s="11" t="s">
        <v>64</v>
      </c>
      <c r="H64" s="11" t="s">
        <v>65</v>
      </c>
      <c r="I64" s="11" t="s">
        <v>66</v>
      </c>
      <c r="J64" s="36">
        <v>160.94000244140625</v>
      </c>
      <c r="K64" s="5">
        <v>156</v>
      </c>
      <c r="L64" s="36">
        <f t="shared" si="4"/>
        <v>316.94000244140625</v>
      </c>
      <c r="M64" s="36">
        <v>177.10000610351562</v>
      </c>
      <c r="N64" s="5">
        <v>108</v>
      </c>
      <c r="O64" s="36">
        <f t="shared" si="5"/>
        <v>285.10000610351562</v>
      </c>
      <c r="P64" s="36">
        <f t="shared" si="6"/>
        <v>285.10000610351562</v>
      </c>
      <c r="Q64" s="36">
        <f t="shared" si="7"/>
        <v>189.41224233174614</v>
      </c>
    </row>
    <row r="65" spans="1:17" ht="45" x14ac:dyDescent="0.25">
      <c r="A65" s="5">
        <v>55</v>
      </c>
      <c r="B65" s="11" t="s">
        <v>63</v>
      </c>
      <c r="C65" s="11">
        <v>2001</v>
      </c>
      <c r="D65" s="11">
        <v>2001</v>
      </c>
      <c r="E65" s="11">
        <v>2001</v>
      </c>
      <c r="F65" s="11">
        <v>1</v>
      </c>
      <c r="G65" s="11" t="s">
        <v>64</v>
      </c>
      <c r="H65" s="11" t="s">
        <v>65</v>
      </c>
      <c r="I65" s="11" t="s">
        <v>66</v>
      </c>
      <c r="J65" s="36">
        <v>150.52999877929687</v>
      </c>
      <c r="K65" s="5">
        <v>114</v>
      </c>
      <c r="L65" s="36">
        <f t="shared" si="4"/>
        <v>264.52999877929687</v>
      </c>
      <c r="M65" s="36">
        <v>156.21000671386719</v>
      </c>
      <c r="N65" s="5">
        <v>156</v>
      </c>
      <c r="O65" s="36">
        <f t="shared" si="5"/>
        <v>312.21000671386719</v>
      </c>
      <c r="P65" s="36">
        <f t="shared" si="6"/>
        <v>264.52999877929687</v>
      </c>
      <c r="Q65" s="36">
        <f t="shared" si="7"/>
        <v>168.53110653015284</v>
      </c>
    </row>
    <row r="66" spans="1:17" x14ac:dyDescent="0.25">
      <c r="A66" s="5">
        <v>56</v>
      </c>
      <c r="B66" s="11" t="s">
        <v>472</v>
      </c>
      <c r="C66" s="11">
        <v>2002</v>
      </c>
      <c r="D66" s="11">
        <v>2002</v>
      </c>
      <c r="E66" s="11">
        <v>2002</v>
      </c>
      <c r="F66" s="11">
        <v>1</v>
      </c>
      <c r="G66" s="11" t="s">
        <v>87</v>
      </c>
      <c r="H66" s="11" t="s">
        <v>88</v>
      </c>
      <c r="I66" s="11" t="s">
        <v>89</v>
      </c>
      <c r="J66" s="36">
        <v>149.35000610351562</v>
      </c>
      <c r="K66" s="5">
        <v>14</v>
      </c>
      <c r="L66" s="36">
        <f t="shared" si="4"/>
        <v>163.35000610351562</v>
      </c>
      <c r="M66" s="36">
        <v>237.91000366210937</v>
      </c>
      <c r="N66" s="5">
        <v>106</v>
      </c>
      <c r="O66" s="36">
        <f t="shared" si="5"/>
        <v>343.91000366210937</v>
      </c>
      <c r="P66" s="36">
        <f t="shared" si="6"/>
        <v>163.35000610351562</v>
      </c>
      <c r="Q66" s="36">
        <f t="shared" si="7"/>
        <v>65.820731459955979</v>
      </c>
    </row>
    <row r="67" spans="1:17" x14ac:dyDescent="0.25">
      <c r="A67" s="5">
        <v>57</v>
      </c>
      <c r="B67" s="11" t="s">
        <v>315</v>
      </c>
      <c r="C67" s="11">
        <v>1998</v>
      </c>
      <c r="D67" s="11">
        <v>1998</v>
      </c>
      <c r="E67" s="11">
        <v>1998</v>
      </c>
      <c r="F67" s="11" t="s">
        <v>17</v>
      </c>
      <c r="G67" s="11" t="s">
        <v>87</v>
      </c>
      <c r="H67" s="11" t="s">
        <v>88</v>
      </c>
      <c r="I67" s="11" t="s">
        <v>89</v>
      </c>
      <c r="J67" s="36">
        <v>159.19000244140625</v>
      </c>
      <c r="K67" s="5">
        <v>10</v>
      </c>
      <c r="L67" s="36">
        <f t="shared" si="4"/>
        <v>169.19000244140625</v>
      </c>
      <c r="M67" s="36"/>
      <c r="N67" s="5"/>
      <c r="O67" s="36" t="s">
        <v>850</v>
      </c>
      <c r="P67" s="36">
        <f t="shared" si="6"/>
        <v>169.19000244140625</v>
      </c>
      <c r="Q67" s="36">
        <f t="shared" si="7"/>
        <v>71.749059762917994</v>
      </c>
    </row>
    <row r="69" spans="1:17" ht="18.75" x14ac:dyDescent="0.25">
      <c r="A69" s="16" t="s">
        <v>851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17" x14ac:dyDescent="0.25">
      <c r="A70" s="23" t="s">
        <v>840</v>
      </c>
      <c r="B70" s="23" t="s">
        <v>1</v>
      </c>
      <c r="C70" s="23" t="s">
        <v>2</v>
      </c>
      <c r="D70" s="23" t="s">
        <v>501</v>
      </c>
      <c r="E70" s="23" t="s">
        <v>502</v>
      </c>
      <c r="F70" s="23" t="s">
        <v>3</v>
      </c>
      <c r="G70" s="23" t="s">
        <v>4</v>
      </c>
      <c r="H70" s="23" t="s">
        <v>5</v>
      </c>
      <c r="I70" s="23" t="s">
        <v>6</v>
      </c>
      <c r="J70" s="25" t="s">
        <v>842</v>
      </c>
      <c r="K70" s="26"/>
      <c r="L70" s="27"/>
      <c r="M70" s="25" t="s">
        <v>846</v>
      </c>
      <c r="N70" s="26"/>
      <c r="O70" s="27"/>
      <c r="P70" s="23" t="s">
        <v>847</v>
      </c>
      <c r="Q70" s="23" t="s">
        <v>848</v>
      </c>
    </row>
    <row r="71" spans="1:17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8" t="s">
        <v>843</v>
      </c>
      <c r="K71" s="28" t="s">
        <v>844</v>
      </c>
      <c r="L71" s="28" t="s">
        <v>845</v>
      </c>
      <c r="M71" s="28" t="s">
        <v>843</v>
      </c>
      <c r="N71" s="28" t="s">
        <v>844</v>
      </c>
      <c r="O71" s="28" t="s">
        <v>845</v>
      </c>
      <c r="P71" s="24"/>
      <c r="Q71" s="24"/>
    </row>
    <row r="72" spans="1:17" ht="75" x14ac:dyDescent="0.25">
      <c r="A72" s="33">
        <v>1</v>
      </c>
      <c r="B72" s="34" t="s">
        <v>852</v>
      </c>
      <c r="C72" s="34" t="s">
        <v>853</v>
      </c>
      <c r="D72" s="34">
        <v>1995</v>
      </c>
      <c r="E72" s="34">
        <v>1995</v>
      </c>
      <c r="F72" s="34" t="s">
        <v>854</v>
      </c>
      <c r="G72" s="34" t="s">
        <v>111</v>
      </c>
      <c r="H72" s="34" t="s">
        <v>112</v>
      </c>
      <c r="I72" s="34" t="s">
        <v>113</v>
      </c>
      <c r="J72" s="35">
        <v>108.19000244140625</v>
      </c>
      <c r="K72" s="33">
        <v>2</v>
      </c>
      <c r="L72" s="35">
        <f t="shared" ref="L72:L95" si="8">J72+K72</f>
        <v>110.19000244140625</v>
      </c>
      <c r="M72" s="35"/>
      <c r="N72" s="33"/>
      <c r="O72" s="35"/>
      <c r="P72" s="35">
        <f t="shared" ref="P72:P95" si="9">MIN(O72,L72)</f>
        <v>110.19000244140625</v>
      </c>
      <c r="Q72" s="35">
        <f t="shared" ref="Q72:Q95" si="10">IF( AND(ISNUMBER(P$72),ISNUMBER(P72)),(P72-P$72)/P$72*100,"")</f>
        <v>0</v>
      </c>
    </row>
    <row r="73" spans="1:17" ht="60" x14ac:dyDescent="0.25">
      <c r="A73" s="5">
        <v>2</v>
      </c>
      <c r="B73" s="11" t="s">
        <v>855</v>
      </c>
      <c r="C73" s="11" t="s">
        <v>856</v>
      </c>
      <c r="D73" s="11">
        <v>1996</v>
      </c>
      <c r="E73" s="11">
        <v>1996</v>
      </c>
      <c r="F73" s="11" t="s">
        <v>854</v>
      </c>
      <c r="G73" s="11" t="s">
        <v>24</v>
      </c>
      <c r="H73" s="11" t="s">
        <v>332</v>
      </c>
      <c r="I73" s="11" t="s">
        <v>333</v>
      </c>
      <c r="J73" s="36">
        <v>111.23000335693359</v>
      </c>
      <c r="K73" s="5">
        <v>0</v>
      </c>
      <c r="L73" s="36">
        <f t="shared" si="8"/>
        <v>111.23000335693359</v>
      </c>
      <c r="M73" s="36"/>
      <c r="N73" s="5"/>
      <c r="O73" s="36"/>
      <c r="P73" s="36">
        <f t="shared" si="9"/>
        <v>111.23000335693359</v>
      </c>
      <c r="Q73" s="36">
        <f t="shared" si="10"/>
        <v>0.94382511342657083</v>
      </c>
    </row>
    <row r="74" spans="1:17" ht="90" x14ac:dyDescent="0.25">
      <c r="A74" s="5">
        <v>3</v>
      </c>
      <c r="B74" s="11" t="s">
        <v>857</v>
      </c>
      <c r="C74" s="11" t="s">
        <v>858</v>
      </c>
      <c r="D74" s="11">
        <v>1998</v>
      </c>
      <c r="E74" s="11">
        <v>1998</v>
      </c>
      <c r="F74" s="11" t="s">
        <v>859</v>
      </c>
      <c r="G74" s="11" t="s">
        <v>18</v>
      </c>
      <c r="H74" s="11" t="s">
        <v>231</v>
      </c>
      <c r="I74" s="11" t="s">
        <v>232</v>
      </c>
      <c r="J74" s="36">
        <v>112.20999908447266</v>
      </c>
      <c r="K74" s="5">
        <v>0</v>
      </c>
      <c r="L74" s="36">
        <f t="shared" si="8"/>
        <v>112.20999908447266</v>
      </c>
      <c r="M74" s="36"/>
      <c r="N74" s="5"/>
      <c r="O74" s="36"/>
      <c r="P74" s="36">
        <f t="shared" si="9"/>
        <v>112.20999908447266</v>
      </c>
      <c r="Q74" s="36">
        <f t="shared" si="10"/>
        <v>1.8331941177154827</v>
      </c>
    </row>
    <row r="75" spans="1:17" ht="30" x14ac:dyDescent="0.25">
      <c r="A75" s="5">
        <v>4</v>
      </c>
      <c r="B75" s="11" t="s">
        <v>860</v>
      </c>
      <c r="C75" s="11" t="s">
        <v>861</v>
      </c>
      <c r="D75" s="11">
        <v>1995</v>
      </c>
      <c r="E75" s="11">
        <v>1994</v>
      </c>
      <c r="F75" s="11" t="s">
        <v>854</v>
      </c>
      <c r="G75" s="11" t="s">
        <v>11</v>
      </c>
      <c r="H75" s="11" t="s">
        <v>12</v>
      </c>
      <c r="I75" s="11" t="s">
        <v>13</v>
      </c>
      <c r="J75" s="36">
        <v>118.33999633789063</v>
      </c>
      <c r="K75" s="5">
        <v>8</v>
      </c>
      <c r="L75" s="36">
        <f t="shared" si="8"/>
        <v>126.33999633789062</v>
      </c>
      <c r="M75" s="36"/>
      <c r="N75" s="5"/>
      <c r="O75" s="36"/>
      <c r="P75" s="36">
        <f t="shared" si="9"/>
        <v>126.33999633789062</v>
      </c>
      <c r="Q75" s="36">
        <f t="shared" si="10"/>
        <v>14.65649654111966</v>
      </c>
    </row>
    <row r="76" spans="1:17" ht="75" x14ac:dyDescent="0.25">
      <c r="A76" s="5">
        <v>5</v>
      </c>
      <c r="B76" s="11" t="s">
        <v>862</v>
      </c>
      <c r="C76" s="11" t="s">
        <v>863</v>
      </c>
      <c r="D76" s="11">
        <v>1997</v>
      </c>
      <c r="E76" s="11">
        <v>1993</v>
      </c>
      <c r="F76" s="11" t="s">
        <v>864</v>
      </c>
      <c r="G76" s="11" t="s">
        <v>69</v>
      </c>
      <c r="H76" s="11" t="s">
        <v>626</v>
      </c>
      <c r="I76" s="11" t="s">
        <v>71</v>
      </c>
      <c r="J76" s="36">
        <v>121.34999847412109</v>
      </c>
      <c r="K76" s="5">
        <v>6</v>
      </c>
      <c r="L76" s="36">
        <f t="shared" si="8"/>
        <v>127.34999847412109</v>
      </c>
      <c r="M76" s="36"/>
      <c r="N76" s="5"/>
      <c r="O76" s="36"/>
      <c r="P76" s="36">
        <f t="shared" si="9"/>
        <v>127.34999847412109</v>
      </c>
      <c r="Q76" s="36">
        <f t="shared" si="10"/>
        <v>15.573097061904237</v>
      </c>
    </row>
    <row r="77" spans="1:17" ht="45" x14ac:dyDescent="0.25">
      <c r="A77" s="5">
        <v>6</v>
      </c>
      <c r="B77" s="11" t="s">
        <v>865</v>
      </c>
      <c r="C77" s="11" t="s">
        <v>858</v>
      </c>
      <c r="D77" s="11">
        <v>1998</v>
      </c>
      <c r="E77" s="11">
        <v>1998</v>
      </c>
      <c r="F77" s="11" t="s">
        <v>859</v>
      </c>
      <c r="G77" s="11" t="s">
        <v>34</v>
      </c>
      <c r="H77" s="11" t="s">
        <v>83</v>
      </c>
      <c r="I77" s="11" t="s">
        <v>84</v>
      </c>
      <c r="J77" s="36">
        <v>126.37999725341797</v>
      </c>
      <c r="K77" s="5">
        <v>8</v>
      </c>
      <c r="L77" s="36">
        <f t="shared" si="8"/>
        <v>134.37999725341797</v>
      </c>
      <c r="M77" s="36"/>
      <c r="N77" s="5"/>
      <c r="O77" s="36"/>
      <c r="P77" s="36">
        <f t="shared" si="9"/>
        <v>134.37999725341797</v>
      </c>
      <c r="Q77" s="36">
        <f t="shared" si="10"/>
        <v>21.952985094881722</v>
      </c>
    </row>
    <row r="78" spans="1:17" ht="75" x14ac:dyDescent="0.25">
      <c r="A78" s="5">
        <v>7</v>
      </c>
      <c r="B78" s="11" t="s">
        <v>866</v>
      </c>
      <c r="C78" s="11" t="s">
        <v>853</v>
      </c>
      <c r="D78" s="11">
        <v>1995</v>
      </c>
      <c r="E78" s="11">
        <v>1995</v>
      </c>
      <c r="F78" s="11" t="s">
        <v>859</v>
      </c>
      <c r="G78" s="11" t="s">
        <v>69</v>
      </c>
      <c r="H78" s="11" t="s">
        <v>164</v>
      </c>
      <c r="I78" s="11" t="s">
        <v>71</v>
      </c>
      <c r="J78" s="36">
        <v>132.39999389648437</v>
      </c>
      <c r="K78" s="5">
        <v>4</v>
      </c>
      <c r="L78" s="36">
        <f t="shared" si="8"/>
        <v>136.39999389648437</v>
      </c>
      <c r="M78" s="36"/>
      <c r="N78" s="5"/>
      <c r="O78" s="36"/>
      <c r="P78" s="36">
        <f t="shared" si="9"/>
        <v>136.39999389648437</v>
      </c>
      <c r="Q78" s="36">
        <f t="shared" si="10"/>
        <v>23.786179212597204</v>
      </c>
    </row>
    <row r="79" spans="1:17" ht="90" x14ac:dyDescent="0.25">
      <c r="A79" s="5">
        <v>8</v>
      </c>
      <c r="B79" s="11" t="s">
        <v>867</v>
      </c>
      <c r="C79" s="11" t="s">
        <v>858</v>
      </c>
      <c r="D79" s="11">
        <v>1998</v>
      </c>
      <c r="E79" s="11">
        <v>1998</v>
      </c>
      <c r="F79" s="11" t="s">
        <v>859</v>
      </c>
      <c r="G79" s="11" t="s">
        <v>59</v>
      </c>
      <c r="H79" s="11" t="s">
        <v>617</v>
      </c>
      <c r="I79" s="11" t="s">
        <v>61</v>
      </c>
      <c r="J79" s="36">
        <v>132.52000427246094</v>
      </c>
      <c r="K79" s="5">
        <v>4</v>
      </c>
      <c r="L79" s="36">
        <f t="shared" si="8"/>
        <v>136.52000427246094</v>
      </c>
      <c r="M79" s="36"/>
      <c r="N79" s="5"/>
      <c r="O79" s="36"/>
      <c r="P79" s="36">
        <f t="shared" si="9"/>
        <v>136.52000427246094</v>
      </c>
      <c r="Q79" s="36">
        <f t="shared" si="10"/>
        <v>23.895091430872522</v>
      </c>
    </row>
    <row r="80" spans="1:17" ht="90" x14ac:dyDescent="0.25">
      <c r="A80" s="5">
        <v>9</v>
      </c>
      <c r="B80" s="11" t="s">
        <v>868</v>
      </c>
      <c r="C80" s="11" t="s">
        <v>858</v>
      </c>
      <c r="D80" s="11">
        <v>1998</v>
      </c>
      <c r="E80" s="11">
        <v>1998</v>
      </c>
      <c r="F80" s="11" t="s">
        <v>859</v>
      </c>
      <c r="G80" s="11" t="s">
        <v>59</v>
      </c>
      <c r="H80" s="11" t="s">
        <v>613</v>
      </c>
      <c r="I80" s="11" t="s">
        <v>614</v>
      </c>
      <c r="J80" s="36">
        <v>137.3699951171875</v>
      </c>
      <c r="K80" s="5">
        <v>6</v>
      </c>
      <c r="L80" s="36">
        <f t="shared" si="8"/>
        <v>143.3699951171875</v>
      </c>
      <c r="M80" s="36"/>
      <c r="N80" s="5"/>
      <c r="O80" s="36"/>
      <c r="P80" s="36">
        <f t="shared" si="9"/>
        <v>143.3699951171875</v>
      </c>
      <c r="Q80" s="36">
        <f t="shared" si="10"/>
        <v>30.111618060290702</v>
      </c>
    </row>
    <row r="81" spans="1:17" ht="60" x14ac:dyDescent="0.25">
      <c r="A81" s="5">
        <v>10</v>
      </c>
      <c r="B81" s="11" t="s">
        <v>869</v>
      </c>
      <c r="C81" s="11" t="s">
        <v>870</v>
      </c>
      <c r="D81" s="11">
        <v>2000</v>
      </c>
      <c r="E81" s="11">
        <v>1997</v>
      </c>
      <c r="F81" s="11" t="s">
        <v>871</v>
      </c>
      <c r="G81" s="11" t="s">
        <v>34</v>
      </c>
      <c r="H81" s="11" t="s">
        <v>587</v>
      </c>
      <c r="I81" s="11" t="s">
        <v>588</v>
      </c>
      <c r="J81" s="36">
        <v>134.77000427246094</v>
      </c>
      <c r="K81" s="5">
        <v>12</v>
      </c>
      <c r="L81" s="36">
        <f t="shared" si="8"/>
        <v>146.77000427246094</v>
      </c>
      <c r="M81" s="36"/>
      <c r="N81" s="5"/>
      <c r="O81" s="36"/>
      <c r="P81" s="36">
        <f t="shared" si="9"/>
        <v>146.77000427246094</v>
      </c>
      <c r="Q81" s="36">
        <f t="shared" si="10"/>
        <v>33.197205754220924</v>
      </c>
    </row>
    <row r="82" spans="1:17" ht="75" x14ac:dyDescent="0.25">
      <c r="A82" s="5">
        <v>11</v>
      </c>
      <c r="B82" s="11" t="s">
        <v>872</v>
      </c>
      <c r="C82" s="11" t="s">
        <v>873</v>
      </c>
      <c r="D82" s="11">
        <v>1999</v>
      </c>
      <c r="E82" s="11">
        <v>1998</v>
      </c>
      <c r="F82" s="11" t="s">
        <v>859</v>
      </c>
      <c r="G82" s="11" t="s">
        <v>69</v>
      </c>
      <c r="H82" s="11" t="s">
        <v>646</v>
      </c>
      <c r="I82" s="11" t="s">
        <v>71</v>
      </c>
      <c r="J82" s="36">
        <v>144.3699951171875</v>
      </c>
      <c r="K82" s="5">
        <v>4</v>
      </c>
      <c r="L82" s="36">
        <f t="shared" si="8"/>
        <v>148.3699951171875</v>
      </c>
      <c r="M82" s="36"/>
      <c r="N82" s="5"/>
      <c r="O82" s="36"/>
      <c r="P82" s="36">
        <f t="shared" si="9"/>
        <v>148.3699951171875</v>
      </c>
      <c r="Q82" s="36">
        <f t="shared" si="10"/>
        <v>34.649234803387479</v>
      </c>
    </row>
    <row r="83" spans="1:17" ht="60" x14ac:dyDescent="0.25">
      <c r="A83" s="5">
        <v>12</v>
      </c>
      <c r="B83" s="11" t="s">
        <v>874</v>
      </c>
      <c r="C83" s="11" t="s">
        <v>875</v>
      </c>
      <c r="D83" s="11">
        <v>2000</v>
      </c>
      <c r="E83" s="11">
        <v>2000</v>
      </c>
      <c r="F83" s="11" t="s">
        <v>871</v>
      </c>
      <c r="G83" s="11" t="s">
        <v>34</v>
      </c>
      <c r="H83" s="11" t="s">
        <v>83</v>
      </c>
      <c r="I83" s="11" t="s">
        <v>649</v>
      </c>
      <c r="J83" s="36">
        <v>148.25999450683594</v>
      </c>
      <c r="K83" s="5">
        <v>2</v>
      </c>
      <c r="L83" s="36">
        <f t="shared" si="8"/>
        <v>150.25999450683594</v>
      </c>
      <c r="M83" s="36"/>
      <c r="N83" s="5"/>
      <c r="O83" s="36"/>
      <c r="P83" s="36">
        <f t="shared" si="9"/>
        <v>150.25999450683594</v>
      </c>
      <c r="Q83" s="36">
        <f t="shared" si="10"/>
        <v>36.364453378369774</v>
      </c>
    </row>
    <row r="84" spans="1:17" ht="75" x14ac:dyDescent="0.25">
      <c r="A84" s="5">
        <v>13</v>
      </c>
      <c r="B84" s="11" t="s">
        <v>876</v>
      </c>
      <c r="C84" s="11" t="s">
        <v>877</v>
      </c>
      <c r="D84" s="11">
        <v>1999</v>
      </c>
      <c r="E84" s="11">
        <v>1999</v>
      </c>
      <c r="F84" s="11" t="s">
        <v>859</v>
      </c>
      <c r="G84" s="11" t="s">
        <v>59</v>
      </c>
      <c r="H84" s="11" t="s">
        <v>304</v>
      </c>
      <c r="I84" s="11" t="s">
        <v>614</v>
      </c>
      <c r="J84" s="36">
        <v>147.27000427246094</v>
      </c>
      <c r="K84" s="5">
        <v>10</v>
      </c>
      <c r="L84" s="36">
        <f t="shared" si="8"/>
        <v>157.27000427246094</v>
      </c>
      <c r="M84" s="36">
        <v>142.99000549316406</v>
      </c>
      <c r="N84" s="5">
        <v>4</v>
      </c>
      <c r="O84" s="36">
        <f t="shared" ref="O72:O95" si="11">M84+N84</f>
        <v>146.99000549316406</v>
      </c>
      <c r="P84" s="36">
        <f t="shared" si="9"/>
        <v>146.99000549316406</v>
      </c>
      <c r="Q84" s="36">
        <f t="shared" si="10"/>
        <v>33.396861998733769</v>
      </c>
    </row>
    <row r="85" spans="1:17" ht="45" x14ac:dyDescent="0.25">
      <c r="A85" s="5">
        <v>14</v>
      </c>
      <c r="B85" s="11" t="s">
        <v>878</v>
      </c>
      <c r="C85" s="11" t="s">
        <v>858</v>
      </c>
      <c r="D85" s="11">
        <v>1998</v>
      </c>
      <c r="E85" s="11">
        <v>1998</v>
      </c>
      <c r="F85" s="11" t="s">
        <v>879</v>
      </c>
      <c r="G85" s="11" t="s">
        <v>50</v>
      </c>
      <c r="H85" s="11" t="s">
        <v>51</v>
      </c>
      <c r="I85" s="11" t="s">
        <v>52</v>
      </c>
      <c r="J85" s="36">
        <v>150.47999572753906</v>
      </c>
      <c r="K85" s="5">
        <v>6</v>
      </c>
      <c r="L85" s="36">
        <f t="shared" si="8"/>
        <v>156.47999572753906</v>
      </c>
      <c r="M85" s="36">
        <v>152.28999328613281</v>
      </c>
      <c r="N85" s="5">
        <v>10</v>
      </c>
      <c r="O85" s="36">
        <f t="shared" si="11"/>
        <v>162.28999328613281</v>
      </c>
      <c r="P85" s="36">
        <f t="shared" si="9"/>
        <v>156.47999572753906</v>
      </c>
      <c r="Q85" s="36">
        <f t="shared" si="10"/>
        <v>42.009249714598752</v>
      </c>
    </row>
    <row r="86" spans="1:17" ht="75" x14ac:dyDescent="0.25">
      <c r="A86" s="5">
        <v>15</v>
      </c>
      <c r="B86" s="11" t="s">
        <v>880</v>
      </c>
      <c r="C86" s="11" t="s">
        <v>881</v>
      </c>
      <c r="D86" s="11">
        <v>2002</v>
      </c>
      <c r="E86" s="11">
        <v>2000</v>
      </c>
      <c r="F86" s="11" t="s">
        <v>879</v>
      </c>
      <c r="G86" s="11" t="s">
        <v>24</v>
      </c>
      <c r="H86" s="11" t="s">
        <v>25</v>
      </c>
      <c r="I86" s="11" t="s">
        <v>582</v>
      </c>
      <c r="J86" s="36">
        <v>175.02999877929687</v>
      </c>
      <c r="K86" s="5">
        <v>10</v>
      </c>
      <c r="L86" s="36">
        <f t="shared" si="8"/>
        <v>185.02999877929687</v>
      </c>
      <c r="M86" s="36">
        <v>156.75999450683594</v>
      </c>
      <c r="N86" s="5">
        <v>10</v>
      </c>
      <c r="O86" s="36">
        <f t="shared" si="11"/>
        <v>166.75999450683594</v>
      </c>
      <c r="P86" s="36">
        <f t="shared" si="9"/>
        <v>166.75999450683594</v>
      </c>
      <c r="Q86" s="36">
        <f t="shared" si="10"/>
        <v>51.338588630589143</v>
      </c>
    </row>
    <row r="87" spans="1:17" ht="30" x14ac:dyDescent="0.25">
      <c r="A87" s="5">
        <v>16</v>
      </c>
      <c r="B87" s="11" t="s">
        <v>882</v>
      </c>
      <c r="C87" s="11" t="s">
        <v>875</v>
      </c>
      <c r="D87" s="11">
        <v>2000</v>
      </c>
      <c r="E87" s="11">
        <v>2000</v>
      </c>
      <c r="F87" s="11" t="s">
        <v>879</v>
      </c>
      <c r="G87" s="11" t="s">
        <v>95</v>
      </c>
      <c r="H87" s="11" t="s">
        <v>102</v>
      </c>
      <c r="I87" s="11" t="s">
        <v>103</v>
      </c>
      <c r="J87" s="36">
        <v>152.86000061035156</v>
      </c>
      <c r="K87" s="5">
        <v>108</v>
      </c>
      <c r="L87" s="36">
        <f t="shared" si="8"/>
        <v>260.86000061035156</v>
      </c>
      <c r="M87" s="36">
        <v>157.1199951171875</v>
      </c>
      <c r="N87" s="5">
        <v>10</v>
      </c>
      <c r="O87" s="36">
        <f t="shared" si="11"/>
        <v>167.1199951171875</v>
      </c>
      <c r="P87" s="36">
        <f t="shared" si="9"/>
        <v>167.1199951171875</v>
      </c>
      <c r="Q87" s="36">
        <f t="shared" si="10"/>
        <v>51.665297590000407</v>
      </c>
    </row>
    <row r="88" spans="1:17" ht="30" x14ac:dyDescent="0.25">
      <c r="A88" s="5">
        <v>17</v>
      </c>
      <c r="B88" s="11" t="s">
        <v>883</v>
      </c>
      <c r="C88" s="11" t="s">
        <v>884</v>
      </c>
      <c r="D88" s="11">
        <v>2001</v>
      </c>
      <c r="E88" s="11">
        <v>1998</v>
      </c>
      <c r="F88" s="11" t="s">
        <v>871</v>
      </c>
      <c r="G88" s="11" t="s">
        <v>29</v>
      </c>
      <c r="H88" s="11" t="s">
        <v>153</v>
      </c>
      <c r="I88" s="11" t="s">
        <v>154</v>
      </c>
      <c r="J88" s="36">
        <v>184.75</v>
      </c>
      <c r="K88" s="5">
        <v>12</v>
      </c>
      <c r="L88" s="36">
        <f t="shared" si="8"/>
        <v>196.75</v>
      </c>
      <c r="M88" s="36">
        <v>177.47000122070312</v>
      </c>
      <c r="N88" s="5">
        <v>8</v>
      </c>
      <c r="O88" s="36">
        <f t="shared" si="11"/>
        <v>185.47000122070312</v>
      </c>
      <c r="P88" s="36">
        <f t="shared" si="9"/>
        <v>185.47000122070312</v>
      </c>
      <c r="Q88" s="36">
        <f t="shared" si="10"/>
        <v>68.318356576248519</v>
      </c>
    </row>
    <row r="89" spans="1:17" ht="90" x14ac:dyDescent="0.25">
      <c r="A89" s="5">
        <v>18</v>
      </c>
      <c r="B89" s="11" t="s">
        <v>885</v>
      </c>
      <c r="C89" s="11" t="s">
        <v>886</v>
      </c>
      <c r="D89" s="11">
        <v>2002</v>
      </c>
      <c r="E89" s="11">
        <v>2002</v>
      </c>
      <c r="F89" s="11" t="s">
        <v>887</v>
      </c>
      <c r="G89" s="11" t="s">
        <v>95</v>
      </c>
      <c r="H89" s="11" t="s">
        <v>96</v>
      </c>
      <c r="I89" s="11" t="s">
        <v>602</v>
      </c>
      <c r="J89" s="36">
        <v>173.6199951171875</v>
      </c>
      <c r="K89" s="5">
        <v>158</v>
      </c>
      <c r="L89" s="36">
        <f t="shared" si="8"/>
        <v>331.6199951171875</v>
      </c>
      <c r="M89" s="36">
        <v>186.75999450683594</v>
      </c>
      <c r="N89" s="5">
        <v>24</v>
      </c>
      <c r="O89" s="36">
        <f t="shared" si="11"/>
        <v>210.75999450683594</v>
      </c>
      <c r="P89" s="36">
        <f t="shared" si="9"/>
        <v>210.75999450683594</v>
      </c>
      <c r="Q89" s="36">
        <f t="shared" si="10"/>
        <v>91.2696159698408</v>
      </c>
    </row>
    <row r="90" spans="1:17" ht="45" x14ac:dyDescent="0.25">
      <c r="A90" s="5">
        <v>19</v>
      </c>
      <c r="B90" s="11" t="s">
        <v>888</v>
      </c>
      <c r="C90" s="11" t="s">
        <v>858</v>
      </c>
      <c r="D90" s="11">
        <v>1998</v>
      </c>
      <c r="E90" s="11">
        <v>1998</v>
      </c>
      <c r="F90" s="11" t="s">
        <v>879</v>
      </c>
      <c r="G90" s="11" t="s">
        <v>106</v>
      </c>
      <c r="H90" s="11" t="s">
        <v>107</v>
      </c>
      <c r="I90" s="11" t="s">
        <v>683</v>
      </c>
      <c r="J90" s="36"/>
      <c r="K90" s="5"/>
      <c r="L90" s="36" t="s">
        <v>850</v>
      </c>
      <c r="M90" s="36">
        <v>199.74000549316406</v>
      </c>
      <c r="N90" s="5">
        <v>18</v>
      </c>
      <c r="O90" s="36">
        <f t="shared" si="11"/>
        <v>217.74000549316406</v>
      </c>
      <c r="P90" s="36">
        <f t="shared" si="9"/>
        <v>217.74000549316406</v>
      </c>
      <c r="Q90" s="36">
        <f t="shared" si="10"/>
        <v>97.6041389135532</v>
      </c>
    </row>
    <row r="91" spans="1:17" ht="45" x14ac:dyDescent="0.25">
      <c r="A91" s="5">
        <v>20</v>
      </c>
      <c r="B91" s="11" t="s">
        <v>889</v>
      </c>
      <c r="C91" s="11" t="s">
        <v>875</v>
      </c>
      <c r="D91" s="11">
        <v>2000</v>
      </c>
      <c r="E91" s="11">
        <v>2000</v>
      </c>
      <c r="F91" s="11" t="s">
        <v>859</v>
      </c>
      <c r="G91" s="11" t="s">
        <v>39</v>
      </c>
      <c r="H91" s="11" t="s">
        <v>55</v>
      </c>
      <c r="I91" s="11" t="s">
        <v>256</v>
      </c>
      <c r="J91" s="36"/>
      <c r="K91" s="5"/>
      <c r="L91" s="36" t="s">
        <v>850</v>
      </c>
      <c r="M91" s="36">
        <v>205.8699951171875</v>
      </c>
      <c r="N91" s="5">
        <v>20</v>
      </c>
      <c r="O91" s="36">
        <f t="shared" si="11"/>
        <v>225.8699951171875</v>
      </c>
      <c r="P91" s="36">
        <f t="shared" si="9"/>
        <v>225.8699951171875</v>
      </c>
      <c r="Q91" s="36">
        <f t="shared" si="10"/>
        <v>104.98229432138757</v>
      </c>
    </row>
    <row r="92" spans="1:17" ht="60" x14ac:dyDescent="0.25">
      <c r="A92" s="5">
        <v>21</v>
      </c>
      <c r="B92" s="11" t="s">
        <v>890</v>
      </c>
      <c r="C92" s="11" t="s">
        <v>875</v>
      </c>
      <c r="D92" s="11">
        <v>2000</v>
      </c>
      <c r="E92" s="11">
        <v>2000</v>
      </c>
      <c r="F92" s="11" t="s">
        <v>859</v>
      </c>
      <c r="G92" s="11" t="s">
        <v>250</v>
      </c>
      <c r="H92" s="11" t="s">
        <v>251</v>
      </c>
      <c r="I92" s="11" t="s">
        <v>252</v>
      </c>
      <c r="J92" s="36">
        <v>158.41999816894531</v>
      </c>
      <c r="K92" s="5">
        <v>6</v>
      </c>
      <c r="L92" s="36">
        <f t="shared" si="8"/>
        <v>164.41999816894531</v>
      </c>
      <c r="M92" s="36"/>
      <c r="N92" s="5"/>
      <c r="O92" s="36" t="s">
        <v>850</v>
      </c>
      <c r="P92" s="36">
        <f t="shared" si="9"/>
        <v>164.41999816894531</v>
      </c>
      <c r="Q92" s="36">
        <f t="shared" si="10"/>
        <v>49.214987318269614</v>
      </c>
    </row>
    <row r="93" spans="1:17" ht="30" x14ac:dyDescent="0.25">
      <c r="A93" s="5"/>
      <c r="B93" s="11" t="s">
        <v>891</v>
      </c>
      <c r="C93" s="11" t="s">
        <v>858</v>
      </c>
      <c r="D93" s="11">
        <v>1998</v>
      </c>
      <c r="E93" s="11">
        <v>1998</v>
      </c>
      <c r="F93" s="11" t="s">
        <v>859</v>
      </c>
      <c r="G93" s="11" t="s">
        <v>87</v>
      </c>
      <c r="H93" s="11" t="s">
        <v>88</v>
      </c>
      <c r="I93" s="11" t="s">
        <v>89</v>
      </c>
      <c r="J93" s="36"/>
      <c r="K93" s="5"/>
      <c r="L93" s="36" t="s">
        <v>850</v>
      </c>
      <c r="M93" s="36"/>
      <c r="N93" s="5"/>
      <c r="O93" s="36" t="s">
        <v>850</v>
      </c>
      <c r="P93" s="36"/>
      <c r="Q93" s="36" t="str">
        <f t="shared" si="10"/>
        <v/>
      </c>
    </row>
    <row r="94" spans="1:17" ht="120" x14ac:dyDescent="0.25">
      <c r="A94" s="5"/>
      <c r="B94" s="11" t="s">
        <v>892</v>
      </c>
      <c r="C94" s="11" t="s">
        <v>893</v>
      </c>
      <c r="D94" s="11">
        <v>2002</v>
      </c>
      <c r="E94" s="11">
        <v>1996</v>
      </c>
      <c r="F94" s="11" t="s">
        <v>894</v>
      </c>
      <c r="G94" s="11" t="s">
        <v>59</v>
      </c>
      <c r="H94" s="11" t="s">
        <v>660</v>
      </c>
      <c r="I94" s="11" t="s">
        <v>661</v>
      </c>
      <c r="J94" s="36"/>
      <c r="K94" s="5"/>
      <c r="L94" s="36" t="s">
        <v>850</v>
      </c>
      <c r="M94" s="36"/>
      <c r="N94" s="5"/>
      <c r="O94" s="36" t="s">
        <v>850</v>
      </c>
      <c r="P94" s="36"/>
      <c r="Q94" s="36" t="str">
        <f t="shared" si="10"/>
        <v/>
      </c>
    </row>
    <row r="95" spans="1:17" ht="45" x14ac:dyDescent="0.25">
      <c r="A95" s="5"/>
      <c r="B95" s="11" t="s">
        <v>895</v>
      </c>
      <c r="C95" s="11" t="s">
        <v>853</v>
      </c>
      <c r="D95" s="11">
        <v>1995</v>
      </c>
      <c r="E95" s="11">
        <v>1995</v>
      </c>
      <c r="F95" s="11" t="s">
        <v>854</v>
      </c>
      <c r="G95" s="11" t="s">
        <v>118</v>
      </c>
      <c r="H95" s="11" t="s">
        <v>157</v>
      </c>
      <c r="I95" s="11" t="s">
        <v>120</v>
      </c>
      <c r="J95" s="36"/>
      <c r="K95" s="5"/>
      <c r="L95" s="36" t="s">
        <v>850</v>
      </c>
      <c r="M95" s="36"/>
      <c r="N95" s="5"/>
      <c r="O95" s="36" t="s">
        <v>850</v>
      </c>
      <c r="P95" s="36"/>
      <c r="Q95" s="36" t="str">
        <f t="shared" si="10"/>
        <v/>
      </c>
    </row>
    <row r="97" spans="1:17" ht="18.75" x14ac:dyDescent="0.25">
      <c r="A97" s="16" t="s">
        <v>896</v>
      </c>
      <c r="B97" s="16"/>
      <c r="C97" s="16"/>
      <c r="D97" s="16"/>
      <c r="E97" s="16"/>
      <c r="F97" s="16"/>
      <c r="G97" s="16"/>
      <c r="H97" s="16"/>
      <c r="I97" s="16"/>
      <c r="J97" s="16"/>
    </row>
    <row r="98" spans="1:17" x14ac:dyDescent="0.25">
      <c r="A98" s="23" t="s">
        <v>840</v>
      </c>
      <c r="B98" s="23" t="s">
        <v>1</v>
      </c>
      <c r="C98" s="23" t="s">
        <v>2</v>
      </c>
      <c r="D98" s="23" t="s">
        <v>501</v>
      </c>
      <c r="E98" s="23" t="s">
        <v>502</v>
      </c>
      <c r="F98" s="23" t="s">
        <v>3</v>
      </c>
      <c r="G98" s="23" t="s">
        <v>4</v>
      </c>
      <c r="H98" s="23" t="s">
        <v>5</v>
      </c>
      <c r="I98" s="23" t="s">
        <v>6</v>
      </c>
      <c r="J98" s="25" t="s">
        <v>842</v>
      </c>
      <c r="K98" s="26"/>
      <c r="L98" s="27"/>
      <c r="M98" s="25" t="s">
        <v>846</v>
      </c>
      <c r="N98" s="26"/>
      <c r="O98" s="27"/>
      <c r="P98" s="23" t="s">
        <v>847</v>
      </c>
      <c r="Q98" s="23" t="s">
        <v>848</v>
      </c>
    </row>
    <row r="99" spans="1:17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8" t="s">
        <v>843</v>
      </c>
      <c r="K99" s="28" t="s">
        <v>844</v>
      </c>
      <c r="L99" s="28" t="s">
        <v>845</v>
      </c>
      <c r="M99" s="28" t="s">
        <v>843</v>
      </c>
      <c r="N99" s="28" t="s">
        <v>844</v>
      </c>
      <c r="O99" s="28" t="s">
        <v>845</v>
      </c>
      <c r="P99" s="24"/>
      <c r="Q99" s="24"/>
    </row>
    <row r="100" spans="1:17" ht="30" x14ac:dyDescent="0.25">
      <c r="A100" s="33" t="s">
        <v>556</v>
      </c>
      <c r="B100" s="34" t="s">
        <v>369</v>
      </c>
      <c r="C100" s="34">
        <v>1982</v>
      </c>
      <c r="D100" s="34">
        <v>1982</v>
      </c>
      <c r="E100" s="34">
        <v>1982</v>
      </c>
      <c r="F100" s="34" t="s">
        <v>370</v>
      </c>
      <c r="G100" s="34" t="s">
        <v>95</v>
      </c>
      <c r="H100" s="34" t="s">
        <v>371</v>
      </c>
      <c r="I100" s="34" t="s">
        <v>372</v>
      </c>
      <c r="J100" s="35">
        <v>109.76000213623047</v>
      </c>
      <c r="K100" s="33">
        <v>0</v>
      </c>
      <c r="L100" s="35">
        <f t="shared" ref="L100:L137" si="12">J100+K100</f>
        <v>109.76000213623047</v>
      </c>
      <c r="M100" s="35"/>
      <c r="N100" s="33"/>
      <c r="O100" s="35"/>
      <c r="P100" s="35">
        <f t="shared" ref="P100:P137" si="13">MIN(O100,L100)</f>
        <v>109.76000213623047</v>
      </c>
      <c r="Q100" s="35">
        <f t="shared" ref="Q100:Q137" si="14">IF( AND(ISNUMBER(P$100),ISNUMBER(P100)),(P100-P$100)/P$100*100,"")</f>
        <v>0</v>
      </c>
    </row>
    <row r="101" spans="1:17" ht="30" x14ac:dyDescent="0.25">
      <c r="A101" s="5" t="s">
        <v>556</v>
      </c>
      <c r="B101" s="11" t="s">
        <v>374</v>
      </c>
      <c r="C101" s="11">
        <v>1985</v>
      </c>
      <c r="D101" s="11">
        <v>1985</v>
      </c>
      <c r="E101" s="11">
        <v>1985</v>
      </c>
      <c r="F101" s="11" t="s">
        <v>370</v>
      </c>
      <c r="G101" s="11" t="s">
        <v>95</v>
      </c>
      <c r="H101" s="11" t="s">
        <v>371</v>
      </c>
      <c r="I101" s="11" t="s">
        <v>372</v>
      </c>
      <c r="J101" s="36">
        <v>113.62999725341797</v>
      </c>
      <c r="K101" s="5">
        <v>0</v>
      </c>
      <c r="L101" s="36">
        <f t="shared" si="12"/>
        <v>113.62999725341797</v>
      </c>
      <c r="M101" s="36"/>
      <c r="N101" s="5"/>
      <c r="O101" s="36"/>
      <c r="P101" s="36">
        <f t="shared" si="13"/>
        <v>113.62999725341797</v>
      </c>
      <c r="Q101" s="36">
        <f t="shared" si="14"/>
        <v>3.525870118318867</v>
      </c>
    </row>
    <row r="102" spans="1:17" ht="60" x14ac:dyDescent="0.25">
      <c r="A102" s="5">
        <v>1</v>
      </c>
      <c r="B102" s="11" t="s">
        <v>246</v>
      </c>
      <c r="C102" s="11">
        <v>1997</v>
      </c>
      <c r="D102" s="11">
        <v>1997</v>
      </c>
      <c r="E102" s="11">
        <v>1997</v>
      </c>
      <c r="F102" s="11" t="s">
        <v>10</v>
      </c>
      <c r="G102" s="11" t="s">
        <v>95</v>
      </c>
      <c r="H102" s="11" t="s">
        <v>247</v>
      </c>
      <c r="I102" s="11" t="s">
        <v>199</v>
      </c>
      <c r="J102" s="36">
        <v>110.95999908447266</v>
      </c>
      <c r="K102" s="5">
        <v>6</v>
      </c>
      <c r="L102" s="36">
        <f t="shared" si="12"/>
        <v>116.95999908447266</v>
      </c>
      <c r="M102" s="36"/>
      <c r="N102" s="5"/>
      <c r="O102" s="36"/>
      <c r="P102" s="36">
        <f t="shared" si="13"/>
        <v>116.95999908447266</v>
      </c>
      <c r="Q102" s="36">
        <f t="shared" si="14"/>
        <v>6.5597638557858176</v>
      </c>
    </row>
    <row r="103" spans="1:17" ht="30" x14ac:dyDescent="0.25">
      <c r="A103" s="5">
        <v>2</v>
      </c>
      <c r="B103" s="11" t="s">
        <v>435</v>
      </c>
      <c r="C103" s="11">
        <v>1995</v>
      </c>
      <c r="D103" s="11">
        <v>1995</v>
      </c>
      <c r="E103" s="11">
        <v>1995</v>
      </c>
      <c r="F103" s="11" t="s">
        <v>10</v>
      </c>
      <c r="G103" s="11" t="s">
        <v>39</v>
      </c>
      <c r="H103" s="11" t="s">
        <v>148</v>
      </c>
      <c r="I103" s="11" t="s">
        <v>41</v>
      </c>
      <c r="J103" s="36">
        <v>114.94999694824219</v>
      </c>
      <c r="K103" s="5">
        <v>6</v>
      </c>
      <c r="L103" s="36">
        <f t="shared" si="12"/>
        <v>120.94999694824219</v>
      </c>
      <c r="M103" s="36"/>
      <c r="N103" s="5"/>
      <c r="O103" s="36"/>
      <c r="P103" s="36">
        <f t="shared" si="13"/>
        <v>120.94999694824219</v>
      </c>
      <c r="Q103" s="36">
        <f t="shared" si="14"/>
        <v>10.19496592039336</v>
      </c>
    </row>
    <row r="104" spans="1:17" ht="45" x14ac:dyDescent="0.25">
      <c r="A104" s="5">
        <v>3</v>
      </c>
      <c r="B104" s="11" t="s">
        <v>43</v>
      </c>
      <c r="C104" s="11">
        <v>1997</v>
      </c>
      <c r="D104" s="11">
        <v>1997</v>
      </c>
      <c r="E104" s="11">
        <v>1997</v>
      </c>
      <c r="F104" s="11" t="s">
        <v>10</v>
      </c>
      <c r="G104" s="11" t="s">
        <v>44</v>
      </c>
      <c r="H104" s="11" t="s">
        <v>45</v>
      </c>
      <c r="I104" s="11" t="s">
        <v>46</v>
      </c>
      <c r="J104" s="36">
        <v>117.73000335693359</v>
      </c>
      <c r="K104" s="5">
        <v>4</v>
      </c>
      <c r="L104" s="36">
        <f t="shared" si="12"/>
        <v>121.73000335693359</v>
      </c>
      <c r="M104" s="36"/>
      <c r="N104" s="5"/>
      <c r="O104" s="36"/>
      <c r="P104" s="36">
        <f t="shared" si="13"/>
        <v>121.73000335693359</v>
      </c>
      <c r="Q104" s="36">
        <f t="shared" si="14"/>
        <v>10.905613144801471</v>
      </c>
    </row>
    <row r="105" spans="1:17" ht="30" x14ac:dyDescent="0.25">
      <c r="A105" s="5">
        <v>4</v>
      </c>
      <c r="B105" s="11" t="s">
        <v>147</v>
      </c>
      <c r="C105" s="11">
        <v>1995</v>
      </c>
      <c r="D105" s="11">
        <v>1995</v>
      </c>
      <c r="E105" s="11">
        <v>1995</v>
      </c>
      <c r="F105" s="11" t="s">
        <v>10</v>
      </c>
      <c r="G105" s="11" t="s">
        <v>39</v>
      </c>
      <c r="H105" s="11" t="s">
        <v>148</v>
      </c>
      <c r="I105" s="11" t="s">
        <v>149</v>
      </c>
      <c r="J105" s="36">
        <v>122.47000122070312</v>
      </c>
      <c r="K105" s="5">
        <v>4</v>
      </c>
      <c r="L105" s="36">
        <f t="shared" si="12"/>
        <v>126.47000122070312</v>
      </c>
      <c r="M105" s="36"/>
      <c r="N105" s="5"/>
      <c r="O105" s="36"/>
      <c r="P105" s="36">
        <f t="shared" si="13"/>
        <v>126.47000122070312</v>
      </c>
      <c r="Q105" s="36">
        <f t="shared" si="14"/>
        <v>15.224124234010819</v>
      </c>
    </row>
    <row r="106" spans="1:17" ht="75" x14ac:dyDescent="0.25">
      <c r="A106" s="5">
        <v>5</v>
      </c>
      <c r="B106" s="11" t="s">
        <v>384</v>
      </c>
      <c r="C106" s="11">
        <v>2001</v>
      </c>
      <c r="D106" s="11">
        <v>2001</v>
      </c>
      <c r="E106" s="11">
        <v>2001</v>
      </c>
      <c r="F106" s="11" t="s">
        <v>17</v>
      </c>
      <c r="G106" s="11" t="s">
        <v>95</v>
      </c>
      <c r="H106" s="11" t="s">
        <v>385</v>
      </c>
      <c r="I106" s="11" t="s">
        <v>386</v>
      </c>
      <c r="J106" s="36">
        <v>118.62000274658203</v>
      </c>
      <c r="K106" s="5">
        <v>8</v>
      </c>
      <c r="L106" s="36">
        <f t="shared" si="12"/>
        <v>126.62000274658203</v>
      </c>
      <c r="M106" s="36"/>
      <c r="N106" s="5"/>
      <c r="O106" s="36"/>
      <c r="P106" s="36">
        <f t="shared" si="13"/>
        <v>126.62000274658203</v>
      </c>
      <c r="Q106" s="36">
        <f t="shared" si="14"/>
        <v>15.360787429126951</v>
      </c>
    </row>
    <row r="107" spans="1:17" ht="60" x14ac:dyDescent="0.25">
      <c r="A107" s="5">
        <v>6</v>
      </c>
      <c r="B107" s="11" t="s">
        <v>327</v>
      </c>
      <c r="C107" s="11">
        <v>1998</v>
      </c>
      <c r="D107" s="11">
        <v>1998</v>
      </c>
      <c r="E107" s="11">
        <v>1998</v>
      </c>
      <c r="F107" s="11" t="s">
        <v>10</v>
      </c>
      <c r="G107" s="11" t="s">
        <v>328</v>
      </c>
      <c r="H107" s="11" t="s">
        <v>45</v>
      </c>
      <c r="I107" s="11" t="s">
        <v>329</v>
      </c>
      <c r="J107" s="36">
        <v>120.90000152587891</v>
      </c>
      <c r="K107" s="5">
        <v>8</v>
      </c>
      <c r="L107" s="36">
        <f t="shared" si="12"/>
        <v>128.90000152587891</v>
      </c>
      <c r="M107" s="36"/>
      <c r="N107" s="5"/>
      <c r="O107" s="36"/>
      <c r="P107" s="36">
        <f t="shared" si="13"/>
        <v>128.90000152587891</v>
      </c>
      <c r="Q107" s="36">
        <f t="shared" si="14"/>
        <v>17.43804575175983</v>
      </c>
    </row>
    <row r="108" spans="1:17" ht="60" x14ac:dyDescent="0.25">
      <c r="A108" s="5">
        <v>7</v>
      </c>
      <c r="B108" s="11" t="s">
        <v>488</v>
      </c>
      <c r="C108" s="11">
        <v>2000</v>
      </c>
      <c r="D108" s="11">
        <v>2000</v>
      </c>
      <c r="E108" s="11">
        <v>2000</v>
      </c>
      <c r="F108" s="11" t="s">
        <v>10</v>
      </c>
      <c r="G108" s="11" t="s">
        <v>328</v>
      </c>
      <c r="H108" s="11" t="s">
        <v>45</v>
      </c>
      <c r="I108" s="11" t="s">
        <v>329</v>
      </c>
      <c r="J108" s="36">
        <v>119.37999725341797</v>
      </c>
      <c r="K108" s="5">
        <v>10</v>
      </c>
      <c r="L108" s="36">
        <f t="shared" si="12"/>
        <v>129.37999725341797</v>
      </c>
      <c r="M108" s="36"/>
      <c r="N108" s="5"/>
      <c r="O108" s="36"/>
      <c r="P108" s="36">
        <f t="shared" si="13"/>
        <v>129.37999725341797</v>
      </c>
      <c r="Q108" s="36">
        <f t="shared" si="14"/>
        <v>17.875359634956833</v>
      </c>
    </row>
    <row r="109" spans="1:17" ht="75" x14ac:dyDescent="0.25">
      <c r="A109" s="5">
        <v>8</v>
      </c>
      <c r="B109" s="11" t="s">
        <v>224</v>
      </c>
      <c r="C109" s="11">
        <v>1998</v>
      </c>
      <c r="D109" s="11">
        <v>1998</v>
      </c>
      <c r="E109" s="11">
        <v>1998</v>
      </c>
      <c r="F109" s="11" t="s">
        <v>17</v>
      </c>
      <c r="G109" s="11" t="s">
        <v>59</v>
      </c>
      <c r="H109" s="11" t="s">
        <v>225</v>
      </c>
      <c r="I109" s="11" t="s">
        <v>61</v>
      </c>
      <c r="J109" s="36">
        <v>128.86000061035156</v>
      </c>
      <c r="K109" s="5">
        <v>2</v>
      </c>
      <c r="L109" s="36">
        <f t="shared" si="12"/>
        <v>130.86000061035156</v>
      </c>
      <c r="M109" s="36"/>
      <c r="N109" s="5"/>
      <c r="O109" s="36"/>
      <c r="P109" s="36">
        <f t="shared" si="13"/>
        <v>130.86000061035156</v>
      </c>
      <c r="Q109" s="36">
        <f t="shared" si="14"/>
        <v>19.223759168601763</v>
      </c>
    </row>
    <row r="110" spans="1:17" ht="90" x14ac:dyDescent="0.25">
      <c r="A110" s="5">
        <v>9</v>
      </c>
      <c r="B110" s="11" t="s">
        <v>179</v>
      </c>
      <c r="C110" s="11">
        <v>1998</v>
      </c>
      <c r="D110" s="11">
        <v>1998</v>
      </c>
      <c r="E110" s="11">
        <v>1998</v>
      </c>
      <c r="F110" s="11" t="s">
        <v>17</v>
      </c>
      <c r="G110" s="11" t="s">
        <v>39</v>
      </c>
      <c r="H110" s="11" t="s">
        <v>180</v>
      </c>
      <c r="I110" s="11" t="s">
        <v>181</v>
      </c>
      <c r="J110" s="36">
        <v>125.34999847412109</v>
      </c>
      <c r="K110" s="5">
        <v>6</v>
      </c>
      <c r="L110" s="36">
        <f t="shared" si="12"/>
        <v>131.34999847412109</v>
      </c>
      <c r="M110" s="36"/>
      <c r="N110" s="5"/>
      <c r="O110" s="36"/>
      <c r="P110" s="36">
        <f t="shared" si="13"/>
        <v>131.34999847412109</v>
      </c>
      <c r="Q110" s="36">
        <f t="shared" si="14"/>
        <v>19.670185785067531</v>
      </c>
    </row>
    <row r="111" spans="1:17" ht="60" x14ac:dyDescent="0.25">
      <c r="A111" s="5">
        <v>10</v>
      </c>
      <c r="B111" s="11" t="s">
        <v>191</v>
      </c>
      <c r="C111" s="11">
        <v>1999</v>
      </c>
      <c r="D111" s="11">
        <v>1999</v>
      </c>
      <c r="E111" s="11">
        <v>1999</v>
      </c>
      <c r="F111" s="11" t="s">
        <v>17</v>
      </c>
      <c r="G111" s="11" t="s">
        <v>11</v>
      </c>
      <c r="H111" s="11" t="s">
        <v>192</v>
      </c>
      <c r="I111" s="11" t="s">
        <v>193</v>
      </c>
      <c r="J111" s="36">
        <v>123.91000366210937</v>
      </c>
      <c r="K111" s="5">
        <v>12</v>
      </c>
      <c r="L111" s="36">
        <f t="shared" si="12"/>
        <v>135.91000366210937</v>
      </c>
      <c r="M111" s="36"/>
      <c r="N111" s="5"/>
      <c r="O111" s="36"/>
      <c r="P111" s="36">
        <f t="shared" si="13"/>
        <v>135.91000366210937</v>
      </c>
      <c r="Q111" s="36">
        <f t="shared" si="14"/>
        <v>23.82470938131214</v>
      </c>
    </row>
    <row r="112" spans="1:17" ht="90" x14ac:dyDescent="0.25">
      <c r="A112" s="5">
        <v>11</v>
      </c>
      <c r="B112" s="11" t="s">
        <v>452</v>
      </c>
      <c r="C112" s="11">
        <v>2001</v>
      </c>
      <c r="D112" s="11">
        <v>2001</v>
      </c>
      <c r="E112" s="11">
        <v>2001</v>
      </c>
      <c r="F112" s="11" t="s">
        <v>17</v>
      </c>
      <c r="G112" s="11" t="s">
        <v>453</v>
      </c>
      <c r="H112" s="11" t="s">
        <v>454</v>
      </c>
      <c r="I112" s="11" t="s">
        <v>455</v>
      </c>
      <c r="J112" s="36">
        <v>127.98999786376953</v>
      </c>
      <c r="K112" s="5">
        <v>10</v>
      </c>
      <c r="L112" s="36">
        <f t="shared" si="12"/>
        <v>137.98999786376953</v>
      </c>
      <c r="M112" s="36"/>
      <c r="N112" s="5"/>
      <c r="O112" s="36"/>
      <c r="P112" s="36">
        <f t="shared" si="13"/>
        <v>137.98999786376953</v>
      </c>
      <c r="Q112" s="36">
        <f t="shared" si="14"/>
        <v>25.719747793463899</v>
      </c>
    </row>
    <row r="113" spans="1:17" ht="75" x14ac:dyDescent="0.25">
      <c r="A113" s="5">
        <v>12</v>
      </c>
      <c r="B113" s="11" t="s">
        <v>395</v>
      </c>
      <c r="C113" s="11">
        <v>1996</v>
      </c>
      <c r="D113" s="11">
        <v>1996</v>
      </c>
      <c r="E113" s="11">
        <v>1996</v>
      </c>
      <c r="F113" s="11" t="s">
        <v>17</v>
      </c>
      <c r="G113" s="11" t="s">
        <v>59</v>
      </c>
      <c r="H113" s="11" t="s">
        <v>721</v>
      </c>
      <c r="I113" s="11" t="s">
        <v>722</v>
      </c>
      <c r="J113" s="36">
        <v>132.11000061035156</v>
      </c>
      <c r="K113" s="5">
        <v>6</v>
      </c>
      <c r="L113" s="36">
        <f t="shared" si="12"/>
        <v>138.11000061035156</v>
      </c>
      <c r="M113" s="36"/>
      <c r="N113" s="5"/>
      <c r="O113" s="36"/>
      <c r="P113" s="36">
        <f t="shared" si="13"/>
        <v>138.11000061035156</v>
      </c>
      <c r="Q113" s="36">
        <f t="shared" si="14"/>
        <v>25.829079739752569</v>
      </c>
    </row>
    <row r="114" spans="1:17" ht="60" x14ac:dyDescent="0.25">
      <c r="A114" s="5">
        <v>13</v>
      </c>
      <c r="B114" s="11" t="s">
        <v>480</v>
      </c>
      <c r="C114" s="11">
        <v>1997</v>
      </c>
      <c r="D114" s="11">
        <v>1997</v>
      </c>
      <c r="E114" s="11">
        <v>1997</v>
      </c>
      <c r="F114" s="11" t="s">
        <v>17</v>
      </c>
      <c r="G114" s="11" t="s">
        <v>95</v>
      </c>
      <c r="H114" s="11" t="s">
        <v>481</v>
      </c>
      <c r="I114" s="11" t="s">
        <v>482</v>
      </c>
      <c r="J114" s="36">
        <v>134.16000366210937</v>
      </c>
      <c r="K114" s="5">
        <v>4</v>
      </c>
      <c r="L114" s="36">
        <f t="shared" si="12"/>
        <v>138.16000366210937</v>
      </c>
      <c r="M114" s="36"/>
      <c r="N114" s="5"/>
      <c r="O114" s="36"/>
      <c r="P114" s="36">
        <f t="shared" si="13"/>
        <v>138.16000366210937</v>
      </c>
      <c r="Q114" s="36">
        <f t="shared" si="14"/>
        <v>25.874636455117567</v>
      </c>
    </row>
    <row r="115" spans="1:17" x14ac:dyDescent="0.25">
      <c r="A115" s="5">
        <v>14</v>
      </c>
      <c r="B115" s="11" t="s">
        <v>293</v>
      </c>
      <c r="C115" s="11">
        <v>1993</v>
      </c>
      <c r="D115" s="11">
        <v>1993</v>
      </c>
      <c r="E115" s="11">
        <v>1993</v>
      </c>
      <c r="F115" s="11" t="s">
        <v>17</v>
      </c>
      <c r="G115" s="11" t="s">
        <v>95</v>
      </c>
      <c r="H115" s="11" t="s">
        <v>123</v>
      </c>
      <c r="I115" s="11" t="s">
        <v>124</v>
      </c>
      <c r="J115" s="36">
        <v>141.8800048828125</v>
      </c>
      <c r="K115" s="5">
        <v>2</v>
      </c>
      <c r="L115" s="36">
        <f t="shared" si="12"/>
        <v>143.8800048828125</v>
      </c>
      <c r="M115" s="36"/>
      <c r="N115" s="5"/>
      <c r="O115" s="36"/>
      <c r="P115" s="36">
        <f t="shared" si="13"/>
        <v>143.8800048828125</v>
      </c>
      <c r="Q115" s="36">
        <f t="shared" si="14"/>
        <v>31.086007728237302</v>
      </c>
    </row>
    <row r="116" spans="1:17" ht="45" x14ac:dyDescent="0.25">
      <c r="A116" s="5">
        <v>15</v>
      </c>
      <c r="B116" s="11" t="s">
        <v>358</v>
      </c>
      <c r="C116" s="11">
        <v>2003</v>
      </c>
      <c r="D116" s="11">
        <v>2003</v>
      </c>
      <c r="E116" s="11">
        <v>2003</v>
      </c>
      <c r="F116" s="11" t="s">
        <v>17</v>
      </c>
      <c r="G116" s="11" t="s">
        <v>64</v>
      </c>
      <c r="H116" s="11" t="s">
        <v>65</v>
      </c>
      <c r="I116" s="11" t="s">
        <v>66</v>
      </c>
      <c r="J116" s="36">
        <v>139.46000671386719</v>
      </c>
      <c r="K116" s="5">
        <v>6</v>
      </c>
      <c r="L116" s="36">
        <f t="shared" si="12"/>
        <v>145.46000671386719</v>
      </c>
      <c r="M116" s="36"/>
      <c r="N116" s="5"/>
      <c r="O116" s="36"/>
      <c r="P116" s="36">
        <f t="shared" si="13"/>
        <v>145.46000671386719</v>
      </c>
      <c r="Q116" s="36">
        <f t="shared" si="14"/>
        <v>32.525513741633368</v>
      </c>
    </row>
    <row r="117" spans="1:17" ht="60" x14ac:dyDescent="0.25">
      <c r="A117" s="5">
        <v>16</v>
      </c>
      <c r="B117" s="11" t="s">
        <v>260</v>
      </c>
      <c r="C117" s="11">
        <v>1999</v>
      </c>
      <c r="D117" s="11">
        <v>1999</v>
      </c>
      <c r="E117" s="11">
        <v>1999</v>
      </c>
      <c r="F117" s="11" t="s">
        <v>17</v>
      </c>
      <c r="G117" s="11" t="s">
        <v>95</v>
      </c>
      <c r="H117" s="11" t="s">
        <v>261</v>
      </c>
      <c r="I117" s="11" t="s">
        <v>262</v>
      </c>
      <c r="J117" s="36">
        <v>135.66999816894531</v>
      </c>
      <c r="K117" s="5">
        <v>10</v>
      </c>
      <c r="L117" s="36">
        <f t="shared" si="12"/>
        <v>145.66999816894531</v>
      </c>
      <c r="M117" s="36"/>
      <c r="N117" s="5"/>
      <c r="O117" s="36"/>
      <c r="P117" s="36">
        <f t="shared" si="13"/>
        <v>145.66999816894531</v>
      </c>
      <c r="Q117" s="36">
        <f t="shared" si="14"/>
        <v>32.716832483425563</v>
      </c>
    </row>
    <row r="118" spans="1:17" ht="45" x14ac:dyDescent="0.25">
      <c r="A118" s="5">
        <v>17</v>
      </c>
      <c r="B118" s="11" t="s">
        <v>134</v>
      </c>
      <c r="C118" s="11">
        <v>1999</v>
      </c>
      <c r="D118" s="11">
        <v>1999</v>
      </c>
      <c r="E118" s="11">
        <v>1999</v>
      </c>
      <c r="F118" s="11">
        <v>1</v>
      </c>
      <c r="G118" s="11" t="s">
        <v>39</v>
      </c>
      <c r="H118" s="11" t="s">
        <v>55</v>
      </c>
      <c r="I118" s="11" t="s">
        <v>135</v>
      </c>
      <c r="J118" s="36">
        <v>151.25</v>
      </c>
      <c r="K118" s="5">
        <v>4</v>
      </c>
      <c r="L118" s="36">
        <f t="shared" si="12"/>
        <v>155.25</v>
      </c>
      <c r="M118" s="36"/>
      <c r="N118" s="5"/>
      <c r="O118" s="36"/>
      <c r="P118" s="36">
        <f t="shared" si="13"/>
        <v>155.25</v>
      </c>
      <c r="Q118" s="36">
        <f t="shared" si="14"/>
        <v>41.44496809257425</v>
      </c>
    </row>
    <row r="119" spans="1:17" ht="30" x14ac:dyDescent="0.25">
      <c r="A119" s="5">
        <v>18</v>
      </c>
      <c r="B119" s="11" t="s">
        <v>189</v>
      </c>
      <c r="C119" s="11">
        <v>2001</v>
      </c>
      <c r="D119" s="11">
        <v>2001</v>
      </c>
      <c r="E119" s="11">
        <v>2001</v>
      </c>
      <c r="F119" s="11">
        <v>1</v>
      </c>
      <c r="G119" s="11" t="s">
        <v>152</v>
      </c>
      <c r="H119" s="11" t="s">
        <v>153</v>
      </c>
      <c r="I119" s="11" t="s">
        <v>154</v>
      </c>
      <c r="J119" s="36">
        <v>182.85000610351562</v>
      </c>
      <c r="K119" s="5">
        <v>6</v>
      </c>
      <c r="L119" s="36">
        <f t="shared" si="12"/>
        <v>188.85000610351562</v>
      </c>
      <c r="M119" s="36">
        <v>157.10000610351562</v>
      </c>
      <c r="N119" s="5">
        <v>4</v>
      </c>
      <c r="O119" s="36">
        <f t="shared" ref="O100:O137" si="15">M119+N119</f>
        <v>161.10000610351562</v>
      </c>
      <c r="P119" s="36">
        <f t="shared" si="13"/>
        <v>161.10000610351562</v>
      </c>
      <c r="Q119" s="36">
        <f t="shared" si="14"/>
        <v>46.77478404525143</v>
      </c>
    </row>
    <row r="120" spans="1:17" ht="45" x14ac:dyDescent="0.25">
      <c r="A120" s="5">
        <v>19</v>
      </c>
      <c r="B120" s="11" t="s">
        <v>340</v>
      </c>
      <c r="C120" s="11">
        <v>2000</v>
      </c>
      <c r="D120" s="11">
        <v>2000</v>
      </c>
      <c r="E120" s="11">
        <v>2000</v>
      </c>
      <c r="F120" s="11" t="s">
        <v>17</v>
      </c>
      <c r="G120" s="11" t="s">
        <v>11</v>
      </c>
      <c r="H120" s="11" t="s">
        <v>341</v>
      </c>
      <c r="I120" s="11" t="s">
        <v>342</v>
      </c>
      <c r="J120" s="36">
        <v>173.03999328613281</v>
      </c>
      <c r="K120" s="5">
        <v>16</v>
      </c>
      <c r="L120" s="36">
        <f t="shared" si="12"/>
        <v>189.03999328613281</v>
      </c>
      <c r="M120" s="36">
        <v>155.3800048828125</v>
      </c>
      <c r="N120" s="5">
        <v>8</v>
      </c>
      <c r="O120" s="36">
        <f t="shared" si="15"/>
        <v>163.3800048828125</v>
      </c>
      <c r="P120" s="36">
        <f t="shared" si="13"/>
        <v>163.3800048828125</v>
      </c>
      <c r="Q120" s="36">
        <f t="shared" si="14"/>
        <v>48.852042367884309</v>
      </c>
    </row>
    <row r="121" spans="1:17" ht="45" x14ac:dyDescent="0.25">
      <c r="A121" s="5">
        <v>20</v>
      </c>
      <c r="B121" s="11" t="s">
        <v>234</v>
      </c>
      <c r="C121" s="11">
        <v>2001</v>
      </c>
      <c r="D121" s="11">
        <v>2001</v>
      </c>
      <c r="E121" s="11">
        <v>2001</v>
      </c>
      <c r="F121" s="11" t="s">
        <v>17</v>
      </c>
      <c r="G121" s="11" t="s">
        <v>34</v>
      </c>
      <c r="H121" s="11" t="s">
        <v>83</v>
      </c>
      <c r="I121" s="11" t="s">
        <v>84</v>
      </c>
      <c r="J121" s="36">
        <v>153.80000305175781</v>
      </c>
      <c r="K121" s="5">
        <v>8</v>
      </c>
      <c r="L121" s="36">
        <f t="shared" si="12"/>
        <v>161.80000305175781</v>
      </c>
      <c r="M121" s="36">
        <v>153.75</v>
      </c>
      <c r="N121" s="5">
        <v>12</v>
      </c>
      <c r="O121" s="36">
        <f t="shared" si="15"/>
        <v>165.75</v>
      </c>
      <c r="P121" s="36">
        <f t="shared" si="13"/>
        <v>161.80000305175781</v>
      </c>
      <c r="Q121" s="36">
        <f t="shared" si="14"/>
        <v>47.412536354488246</v>
      </c>
    </row>
    <row r="122" spans="1:17" ht="45" x14ac:dyDescent="0.25">
      <c r="A122" s="5">
        <v>21</v>
      </c>
      <c r="B122" s="11" t="s">
        <v>498</v>
      </c>
      <c r="C122" s="11">
        <v>2001</v>
      </c>
      <c r="D122" s="11">
        <v>2001</v>
      </c>
      <c r="E122" s="11">
        <v>2001</v>
      </c>
      <c r="F122" s="11" t="s">
        <v>17</v>
      </c>
      <c r="G122" s="11" t="s">
        <v>64</v>
      </c>
      <c r="H122" s="11" t="s">
        <v>65</v>
      </c>
      <c r="I122" s="11" t="s">
        <v>66</v>
      </c>
      <c r="J122" s="36">
        <v>165.28999328613281</v>
      </c>
      <c r="K122" s="5">
        <v>2</v>
      </c>
      <c r="L122" s="36">
        <f t="shared" si="12"/>
        <v>167.28999328613281</v>
      </c>
      <c r="M122" s="36">
        <v>161.50999450683594</v>
      </c>
      <c r="N122" s="5">
        <v>6</v>
      </c>
      <c r="O122" s="36">
        <f t="shared" si="15"/>
        <v>167.50999450683594</v>
      </c>
      <c r="P122" s="36">
        <f t="shared" si="13"/>
        <v>167.28999328613281</v>
      </c>
      <c r="Q122" s="36">
        <f t="shared" si="14"/>
        <v>52.414349517320559</v>
      </c>
    </row>
    <row r="123" spans="1:17" ht="45" x14ac:dyDescent="0.25">
      <c r="A123" s="5">
        <v>22</v>
      </c>
      <c r="B123" s="11" t="s">
        <v>380</v>
      </c>
      <c r="C123" s="11">
        <v>1999</v>
      </c>
      <c r="D123" s="11">
        <v>1999</v>
      </c>
      <c r="E123" s="11">
        <v>1999</v>
      </c>
      <c r="F123" s="11" t="s">
        <v>17</v>
      </c>
      <c r="G123" s="11" t="s">
        <v>64</v>
      </c>
      <c r="H123" s="11" t="s">
        <v>381</v>
      </c>
      <c r="I123" s="11" t="s">
        <v>382</v>
      </c>
      <c r="J123" s="36">
        <v>172.75999450683594</v>
      </c>
      <c r="K123" s="5">
        <v>14</v>
      </c>
      <c r="L123" s="36">
        <f t="shared" si="12"/>
        <v>186.75999450683594</v>
      </c>
      <c r="M123" s="36">
        <v>159.94999694824219</v>
      </c>
      <c r="N123" s="5">
        <v>8</v>
      </c>
      <c r="O123" s="36">
        <f t="shared" si="15"/>
        <v>167.94999694824219</v>
      </c>
      <c r="P123" s="36">
        <f t="shared" si="13"/>
        <v>167.94999694824219</v>
      </c>
      <c r="Q123" s="36">
        <f t="shared" si="14"/>
        <v>53.015664795439989</v>
      </c>
    </row>
    <row r="124" spans="1:17" ht="30" x14ac:dyDescent="0.25">
      <c r="A124" s="5">
        <v>23</v>
      </c>
      <c r="B124" s="11" t="s">
        <v>356</v>
      </c>
      <c r="C124" s="11">
        <v>2002</v>
      </c>
      <c r="D124" s="11">
        <v>2002</v>
      </c>
      <c r="E124" s="11">
        <v>2002</v>
      </c>
      <c r="F124" s="11">
        <v>1</v>
      </c>
      <c r="G124" s="11" t="s">
        <v>29</v>
      </c>
      <c r="H124" s="11" t="s">
        <v>153</v>
      </c>
      <c r="I124" s="11" t="s">
        <v>154</v>
      </c>
      <c r="J124" s="36">
        <v>169.02000427246094</v>
      </c>
      <c r="K124" s="5">
        <v>10</v>
      </c>
      <c r="L124" s="36">
        <f t="shared" si="12"/>
        <v>179.02000427246094</v>
      </c>
      <c r="M124" s="36">
        <v>160.1300048828125</v>
      </c>
      <c r="N124" s="5">
        <v>8</v>
      </c>
      <c r="O124" s="36">
        <f t="shared" si="15"/>
        <v>168.1300048828125</v>
      </c>
      <c r="P124" s="36">
        <f t="shared" si="13"/>
        <v>168.1300048828125</v>
      </c>
      <c r="Q124" s="36">
        <f t="shared" si="14"/>
        <v>53.179666190362425</v>
      </c>
    </row>
    <row r="125" spans="1:17" ht="60" x14ac:dyDescent="0.25">
      <c r="A125" s="5">
        <v>24</v>
      </c>
      <c r="B125" s="11" t="s">
        <v>376</v>
      </c>
      <c r="C125" s="11">
        <v>1998</v>
      </c>
      <c r="D125" s="11">
        <v>1998</v>
      </c>
      <c r="E125" s="11">
        <v>1998</v>
      </c>
      <c r="F125" s="11" t="s">
        <v>17</v>
      </c>
      <c r="G125" s="11" t="s">
        <v>87</v>
      </c>
      <c r="H125" s="11" t="s">
        <v>377</v>
      </c>
      <c r="I125" s="11" t="s">
        <v>378</v>
      </c>
      <c r="J125" s="36">
        <v>134.08999633789062</v>
      </c>
      <c r="K125" s="5">
        <v>56</v>
      </c>
      <c r="L125" s="36">
        <f t="shared" si="12"/>
        <v>190.08999633789062</v>
      </c>
      <c r="M125" s="36">
        <v>170.3800048828125</v>
      </c>
      <c r="N125" s="5">
        <v>4</v>
      </c>
      <c r="O125" s="36">
        <f t="shared" si="15"/>
        <v>174.3800048828125</v>
      </c>
      <c r="P125" s="36">
        <f t="shared" si="13"/>
        <v>174.3800048828125</v>
      </c>
      <c r="Q125" s="36">
        <f t="shared" si="14"/>
        <v>58.873908062044158</v>
      </c>
    </row>
    <row r="126" spans="1:17" ht="45" x14ac:dyDescent="0.25">
      <c r="A126" s="5">
        <v>25</v>
      </c>
      <c r="B126" s="11" t="s">
        <v>78</v>
      </c>
      <c r="C126" s="11">
        <v>2002</v>
      </c>
      <c r="D126" s="11">
        <v>2002</v>
      </c>
      <c r="E126" s="11">
        <v>2002</v>
      </c>
      <c r="F126" s="11">
        <v>1</v>
      </c>
      <c r="G126" s="11" t="s">
        <v>59</v>
      </c>
      <c r="H126" s="11" t="s">
        <v>79</v>
      </c>
      <c r="I126" s="11" t="s">
        <v>80</v>
      </c>
      <c r="J126" s="36">
        <v>154.6199951171875</v>
      </c>
      <c r="K126" s="5">
        <v>20</v>
      </c>
      <c r="L126" s="36">
        <f t="shared" si="12"/>
        <v>174.6199951171875</v>
      </c>
      <c r="M126" s="36">
        <v>157.72000122070312</v>
      </c>
      <c r="N126" s="5">
        <v>24</v>
      </c>
      <c r="O126" s="36">
        <f t="shared" si="15"/>
        <v>181.72000122070312</v>
      </c>
      <c r="P126" s="36">
        <f t="shared" si="13"/>
        <v>174.6199951171875</v>
      </c>
      <c r="Q126" s="36">
        <f t="shared" si="14"/>
        <v>59.092558052663811</v>
      </c>
    </row>
    <row r="127" spans="1:17" ht="60" x14ac:dyDescent="0.25">
      <c r="A127" s="5">
        <v>26</v>
      </c>
      <c r="B127" s="11" t="s">
        <v>207</v>
      </c>
      <c r="C127" s="11">
        <v>2001</v>
      </c>
      <c r="D127" s="11">
        <v>2001</v>
      </c>
      <c r="E127" s="11">
        <v>2001</v>
      </c>
      <c r="F127" s="11">
        <v>1</v>
      </c>
      <c r="G127" s="11" t="s">
        <v>50</v>
      </c>
      <c r="H127" s="11" t="s">
        <v>51</v>
      </c>
      <c r="I127" s="11" t="s">
        <v>208</v>
      </c>
      <c r="J127" s="36">
        <v>206.77999877929687</v>
      </c>
      <c r="K127" s="5">
        <v>104</v>
      </c>
      <c r="L127" s="36">
        <f t="shared" si="12"/>
        <v>310.77999877929687</v>
      </c>
      <c r="M127" s="36">
        <v>177.57000732421875</v>
      </c>
      <c r="N127" s="5">
        <v>10</v>
      </c>
      <c r="O127" s="36">
        <f t="shared" si="15"/>
        <v>187.57000732421875</v>
      </c>
      <c r="P127" s="36">
        <f t="shared" si="13"/>
        <v>187.57000732421875</v>
      </c>
      <c r="Q127" s="36">
        <f t="shared" si="14"/>
        <v>70.891038332354512</v>
      </c>
    </row>
    <row r="128" spans="1:17" ht="60" x14ac:dyDescent="0.25">
      <c r="A128" s="5">
        <v>27</v>
      </c>
      <c r="B128" s="11" t="s">
        <v>433</v>
      </c>
      <c r="C128" s="11">
        <v>2001</v>
      </c>
      <c r="D128" s="11">
        <v>2001</v>
      </c>
      <c r="E128" s="11">
        <v>2001</v>
      </c>
      <c r="F128" s="11">
        <v>1</v>
      </c>
      <c r="G128" s="11" t="s">
        <v>24</v>
      </c>
      <c r="H128" s="11" t="s">
        <v>290</v>
      </c>
      <c r="I128" s="11" t="s">
        <v>291</v>
      </c>
      <c r="J128" s="36">
        <v>167.63999938964844</v>
      </c>
      <c r="K128" s="5">
        <v>14</v>
      </c>
      <c r="L128" s="36">
        <f t="shared" si="12"/>
        <v>181.63999938964844</v>
      </c>
      <c r="M128" s="36">
        <v>183.99000549316406</v>
      </c>
      <c r="N128" s="5">
        <v>4</v>
      </c>
      <c r="O128" s="36">
        <f t="shared" si="15"/>
        <v>187.99000549316406</v>
      </c>
      <c r="P128" s="36">
        <f t="shared" si="13"/>
        <v>181.63999938964844</v>
      </c>
      <c r="Q128" s="36">
        <f t="shared" si="14"/>
        <v>65.4883344154849</v>
      </c>
    </row>
    <row r="129" spans="1:17" ht="90" x14ac:dyDescent="0.25">
      <c r="A129" s="5">
        <v>28</v>
      </c>
      <c r="B129" s="11" t="s">
        <v>166</v>
      </c>
      <c r="C129" s="11">
        <v>2001</v>
      </c>
      <c r="D129" s="11">
        <v>2001</v>
      </c>
      <c r="E129" s="11">
        <v>2001</v>
      </c>
      <c r="F129" s="11">
        <v>1</v>
      </c>
      <c r="G129" s="11" t="s">
        <v>18</v>
      </c>
      <c r="H129" s="11" t="s">
        <v>167</v>
      </c>
      <c r="I129" s="11" t="s">
        <v>168</v>
      </c>
      <c r="J129" s="36">
        <v>192.10000610351562</v>
      </c>
      <c r="K129" s="5">
        <v>206</v>
      </c>
      <c r="L129" s="36">
        <f t="shared" si="12"/>
        <v>398.10000610351562</v>
      </c>
      <c r="M129" s="36">
        <v>183.66999816894531</v>
      </c>
      <c r="N129" s="5">
        <v>14</v>
      </c>
      <c r="O129" s="36">
        <f t="shared" si="15"/>
        <v>197.66999816894531</v>
      </c>
      <c r="P129" s="36">
        <f t="shared" si="13"/>
        <v>197.66999816894531</v>
      </c>
      <c r="Q129" s="36">
        <f t="shared" si="14"/>
        <v>80.092924855817586</v>
      </c>
    </row>
    <row r="130" spans="1:17" ht="45" x14ac:dyDescent="0.25">
      <c r="A130" s="5">
        <v>29</v>
      </c>
      <c r="B130" s="11" t="s">
        <v>239</v>
      </c>
      <c r="C130" s="11">
        <v>1998</v>
      </c>
      <c r="D130" s="11">
        <v>1998</v>
      </c>
      <c r="E130" s="11">
        <v>1998</v>
      </c>
      <c r="F130" s="11">
        <v>1</v>
      </c>
      <c r="G130" s="11" t="s">
        <v>106</v>
      </c>
      <c r="H130" s="11" t="s">
        <v>107</v>
      </c>
      <c r="I130" s="11" t="s">
        <v>108</v>
      </c>
      <c r="J130" s="36">
        <v>186.6199951171875</v>
      </c>
      <c r="K130" s="5">
        <v>14</v>
      </c>
      <c r="L130" s="36">
        <f t="shared" si="12"/>
        <v>200.6199951171875</v>
      </c>
      <c r="M130" s="36">
        <v>190.10000610351562</v>
      </c>
      <c r="N130" s="5">
        <v>14</v>
      </c>
      <c r="O130" s="36">
        <f t="shared" si="15"/>
        <v>204.10000610351562</v>
      </c>
      <c r="P130" s="36">
        <f t="shared" si="13"/>
        <v>200.6199951171875</v>
      </c>
      <c r="Q130" s="36">
        <f t="shared" si="14"/>
        <v>82.780604238859823</v>
      </c>
    </row>
    <row r="131" spans="1:17" ht="30" x14ac:dyDescent="0.25">
      <c r="A131" s="5">
        <v>30</v>
      </c>
      <c r="B131" s="11" t="s">
        <v>366</v>
      </c>
      <c r="C131" s="11">
        <v>1998</v>
      </c>
      <c r="D131" s="11">
        <v>1998</v>
      </c>
      <c r="E131" s="11">
        <v>1998</v>
      </c>
      <c r="F131" s="11" t="s">
        <v>17</v>
      </c>
      <c r="G131" s="11" t="s">
        <v>95</v>
      </c>
      <c r="H131" s="11" t="s">
        <v>102</v>
      </c>
      <c r="I131" s="11" t="s">
        <v>367</v>
      </c>
      <c r="J131" s="36">
        <v>151.91999816894531</v>
      </c>
      <c r="K131" s="5">
        <v>8</v>
      </c>
      <c r="L131" s="36">
        <f t="shared" si="12"/>
        <v>159.91999816894531</v>
      </c>
      <c r="M131" s="36">
        <v>150.82000732421875</v>
      </c>
      <c r="N131" s="5">
        <v>56</v>
      </c>
      <c r="O131" s="36">
        <f t="shared" si="15"/>
        <v>206.82000732421875</v>
      </c>
      <c r="P131" s="36">
        <f t="shared" si="13"/>
        <v>159.91999816894531</v>
      </c>
      <c r="Q131" s="36">
        <f t="shared" si="14"/>
        <v>45.699703950859913</v>
      </c>
    </row>
    <row r="132" spans="1:17" ht="45" x14ac:dyDescent="0.25">
      <c r="A132" s="5">
        <v>31</v>
      </c>
      <c r="B132" s="11" t="s">
        <v>303</v>
      </c>
      <c r="C132" s="11">
        <v>1998</v>
      </c>
      <c r="D132" s="11">
        <v>1998</v>
      </c>
      <c r="E132" s="11">
        <v>1998</v>
      </c>
      <c r="F132" s="11" t="s">
        <v>17</v>
      </c>
      <c r="G132" s="11" t="s">
        <v>59</v>
      </c>
      <c r="H132" s="11" t="s">
        <v>304</v>
      </c>
      <c r="I132" s="11" t="s">
        <v>305</v>
      </c>
      <c r="J132" s="36">
        <v>178.58000183105469</v>
      </c>
      <c r="K132" s="5">
        <v>10</v>
      </c>
      <c r="L132" s="36">
        <f t="shared" si="12"/>
        <v>188.58000183105469</v>
      </c>
      <c r="M132" s="36">
        <v>163.38999938964844</v>
      </c>
      <c r="N132" s="5">
        <v>54</v>
      </c>
      <c r="O132" s="36">
        <f t="shared" si="15"/>
        <v>217.38999938964844</v>
      </c>
      <c r="P132" s="36">
        <f t="shared" si="13"/>
        <v>188.58000183105469</v>
      </c>
      <c r="Q132" s="36">
        <f t="shared" si="14"/>
        <v>71.81122281411352</v>
      </c>
    </row>
    <row r="133" spans="1:17" ht="45" x14ac:dyDescent="0.25">
      <c r="A133" s="5">
        <v>32</v>
      </c>
      <c r="B133" s="11" t="s">
        <v>388</v>
      </c>
      <c r="C133" s="11">
        <v>2002</v>
      </c>
      <c r="D133" s="11">
        <v>2002</v>
      </c>
      <c r="E133" s="11">
        <v>2002</v>
      </c>
      <c r="F133" s="11">
        <v>1</v>
      </c>
      <c r="G133" s="11" t="s">
        <v>34</v>
      </c>
      <c r="H133" s="11" t="s">
        <v>83</v>
      </c>
      <c r="I133" s="11" t="s">
        <v>389</v>
      </c>
      <c r="J133" s="36">
        <v>188.30000305175781</v>
      </c>
      <c r="K133" s="5">
        <v>112</v>
      </c>
      <c r="L133" s="36">
        <f t="shared" si="12"/>
        <v>300.30000305175781</v>
      </c>
      <c r="M133" s="36">
        <v>187.80999755859375</v>
      </c>
      <c r="N133" s="5">
        <v>52</v>
      </c>
      <c r="O133" s="36">
        <f t="shared" si="15"/>
        <v>239.80999755859375</v>
      </c>
      <c r="P133" s="36">
        <f t="shared" si="13"/>
        <v>239.80999755859375</v>
      </c>
      <c r="Q133" s="36">
        <f t="shared" si="14"/>
        <v>118.48578069536619</v>
      </c>
    </row>
    <row r="134" spans="1:17" ht="30" x14ac:dyDescent="0.25">
      <c r="A134" s="5">
        <v>33</v>
      </c>
      <c r="B134" s="11" t="s">
        <v>54</v>
      </c>
      <c r="C134" s="11">
        <v>1999</v>
      </c>
      <c r="D134" s="11">
        <v>1999</v>
      </c>
      <c r="E134" s="11">
        <v>1999</v>
      </c>
      <c r="F134" s="11">
        <v>1</v>
      </c>
      <c r="G134" s="11" t="s">
        <v>39</v>
      </c>
      <c r="H134" s="11" t="s">
        <v>55</v>
      </c>
      <c r="I134" s="11" t="s">
        <v>56</v>
      </c>
      <c r="J134" s="36">
        <v>181.99000549316406</v>
      </c>
      <c r="K134" s="5">
        <v>4</v>
      </c>
      <c r="L134" s="36">
        <f t="shared" si="12"/>
        <v>185.99000549316406</v>
      </c>
      <c r="M134" s="36">
        <v>184.55999755859375</v>
      </c>
      <c r="N134" s="5">
        <v>110</v>
      </c>
      <c r="O134" s="36">
        <f t="shared" si="15"/>
        <v>294.55999755859375</v>
      </c>
      <c r="P134" s="36">
        <f t="shared" si="13"/>
        <v>185.99000549316406</v>
      </c>
      <c r="Q134" s="36">
        <f t="shared" si="14"/>
        <v>69.451532318958456</v>
      </c>
    </row>
    <row r="135" spans="1:17" ht="30" x14ac:dyDescent="0.25">
      <c r="A135" s="5">
        <v>34</v>
      </c>
      <c r="B135" s="11" t="s">
        <v>307</v>
      </c>
      <c r="C135" s="11">
        <v>1993</v>
      </c>
      <c r="D135" s="11">
        <v>1993</v>
      </c>
      <c r="E135" s="11">
        <v>1993</v>
      </c>
      <c r="F135" s="11">
        <v>1</v>
      </c>
      <c r="G135" s="11" t="s">
        <v>95</v>
      </c>
      <c r="H135" s="11" t="s">
        <v>308</v>
      </c>
      <c r="I135" s="11" t="s">
        <v>309</v>
      </c>
      <c r="J135" s="36">
        <v>195.86000061035156</v>
      </c>
      <c r="K135" s="5">
        <v>114</v>
      </c>
      <c r="L135" s="36">
        <f t="shared" si="12"/>
        <v>309.86000061035156</v>
      </c>
      <c r="M135" s="36">
        <v>169.46000671386719</v>
      </c>
      <c r="N135" s="5">
        <v>160</v>
      </c>
      <c r="O135" s="36">
        <f t="shared" si="15"/>
        <v>329.46000671386719</v>
      </c>
      <c r="P135" s="36">
        <f t="shared" si="13"/>
        <v>309.86000061035156</v>
      </c>
      <c r="Q135" s="36">
        <f t="shared" si="14"/>
        <v>182.3068463735666</v>
      </c>
    </row>
    <row r="136" spans="1:17" x14ac:dyDescent="0.25">
      <c r="A136" s="5"/>
      <c r="B136" s="11" t="s">
        <v>126</v>
      </c>
      <c r="C136" s="11">
        <v>1997</v>
      </c>
      <c r="D136" s="11">
        <v>1997</v>
      </c>
      <c r="E136" s="11">
        <v>1997</v>
      </c>
      <c r="F136" s="11">
        <v>1</v>
      </c>
      <c r="G136" s="11" t="s">
        <v>95</v>
      </c>
      <c r="H136" s="11" t="s">
        <v>102</v>
      </c>
      <c r="I136" s="11" t="s">
        <v>124</v>
      </c>
      <c r="J136" s="36"/>
      <c r="K136" s="5"/>
      <c r="L136" s="36" t="s">
        <v>849</v>
      </c>
      <c r="M136" s="36"/>
      <c r="N136" s="5"/>
      <c r="O136" s="36" t="s">
        <v>849</v>
      </c>
      <c r="P136" s="36"/>
      <c r="Q136" s="36" t="str">
        <f t="shared" si="14"/>
        <v/>
      </c>
    </row>
    <row r="137" spans="1:17" ht="45" x14ac:dyDescent="0.25">
      <c r="A137" s="5"/>
      <c r="B137" s="11" t="s">
        <v>227</v>
      </c>
      <c r="C137" s="11">
        <v>1998</v>
      </c>
      <c r="D137" s="11">
        <v>1998</v>
      </c>
      <c r="E137" s="11">
        <v>1998</v>
      </c>
      <c r="F137" s="11" t="s">
        <v>17</v>
      </c>
      <c r="G137" s="11" t="s">
        <v>34</v>
      </c>
      <c r="H137" s="11" t="s">
        <v>83</v>
      </c>
      <c r="I137" s="11" t="s">
        <v>228</v>
      </c>
      <c r="J137" s="36"/>
      <c r="K137" s="5"/>
      <c r="L137" s="36" t="s">
        <v>849</v>
      </c>
      <c r="M137" s="36"/>
      <c r="N137" s="5"/>
      <c r="O137" s="36" t="s">
        <v>850</v>
      </c>
      <c r="P137" s="36"/>
      <c r="Q137" s="36" t="str">
        <f t="shared" si="14"/>
        <v/>
      </c>
    </row>
    <row r="139" spans="1:17" ht="18.75" x14ac:dyDescent="0.25">
      <c r="A139" s="16" t="s">
        <v>897</v>
      </c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7" x14ac:dyDescent="0.25">
      <c r="A140" s="23" t="s">
        <v>840</v>
      </c>
      <c r="B140" s="23" t="s">
        <v>1</v>
      </c>
      <c r="C140" s="23" t="s">
        <v>2</v>
      </c>
      <c r="D140" s="23" t="s">
        <v>501</v>
      </c>
      <c r="E140" s="23" t="s">
        <v>502</v>
      </c>
      <c r="F140" s="23" t="s">
        <v>3</v>
      </c>
      <c r="G140" s="23" t="s">
        <v>4</v>
      </c>
      <c r="H140" s="23" t="s">
        <v>5</v>
      </c>
      <c r="I140" s="23" t="s">
        <v>6</v>
      </c>
      <c r="J140" s="25" t="s">
        <v>842</v>
      </c>
      <c r="K140" s="26"/>
      <c r="L140" s="27"/>
      <c r="M140" s="25" t="s">
        <v>846</v>
      </c>
      <c r="N140" s="26"/>
      <c r="O140" s="27"/>
      <c r="P140" s="23" t="s">
        <v>847</v>
      </c>
      <c r="Q140" s="23" t="s">
        <v>848</v>
      </c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8" t="s">
        <v>843</v>
      </c>
      <c r="K141" s="28" t="s">
        <v>844</v>
      </c>
      <c r="L141" s="28" t="s">
        <v>845</v>
      </c>
      <c r="M141" s="28" t="s">
        <v>843</v>
      </c>
      <c r="N141" s="28" t="s">
        <v>844</v>
      </c>
      <c r="O141" s="28" t="s">
        <v>845</v>
      </c>
      <c r="P141" s="24"/>
      <c r="Q141" s="24"/>
    </row>
    <row r="142" spans="1:17" ht="90" x14ac:dyDescent="0.25">
      <c r="A142" s="33">
        <v>1</v>
      </c>
      <c r="B142" s="34" t="s">
        <v>237</v>
      </c>
      <c r="C142" s="34">
        <v>1998</v>
      </c>
      <c r="D142" s="34">
        <v>1998</v>
      </c>
      <c r="E142" s="34">
        <v>1998</v>
      </c>
      <c r="F142" s="34" t="s">
        <v>17</v>
      </c>
      <c r="G142" s="34" t="s">
        <v>18</v>
      </c>
      <c r="H142" s="34" t="s">
        <v>231</v>
      </c>
      <c r="I142" s="34" t="s">
        <v>232</v>
      </c>
      <c r="J142" s="35">
        <v>101.66000366210937</v>
      </c>
      <c r="K142" s="33">
        <v>0</v>
      </c>
      <c r="L142" s="35">
        <f t="shared" ref="L142:L173" si="16">J142+K142</f>
        <v>101.66000366210937</v>
      </c>
      <c r="M142" s="35"/>
      <c r="N142" s="33"/>
      <c r="O142" s="35"/>
      <c r="P142" s="35">
        <f t="shared" ref="P142:P173" si="17">MIN(O142,L142)</f>
        <v>101.66000366210937</v>
      </c>
      <c r="Q142" s="35">
        <f t="shared" ref="Q142:Q173" si="18">IF( AND(ISNUMBER(P$142),ISNUMBER(P142)),(P142-P$142)/P$142*100,"")</f>
        <v>0</v>
      </c>
    </row>
    <row r="143" spans="1:17" ht="90" x14ac:dyDescent="0.25">
      <c r="A143" s="5">
        <v>1</v>
      </c>
      <c r="B143" s="11" t="s">
        <v>237</v>
      </c>
      <c r="C143" s="11">
        <v>1998</v>
      </c>
      <c r="D143" s="11">
        <v>1998</v>
      </c>
      <c r="E143" s="11">
        <v>1998</v>
      </c>
      <c r="F143" s="11" t="s">
        <v>17</v>
      </c>
      <c r="G143" s="11" t="s">
        <v>18</v>
      </c>
      <c r="H143" s="11" t="s">
        <v>231</v>
      </c>
      <c r="I143" s="11" t="s">
        <v>232</v>
      </c>
      <c r="J143" s="36">
        <v>101.66000366210937</v>
      </c>
      <c r="K143" s="5">
        <v>0</v>
      </c>
      <c r="L143" s="36">
        <f t="shared" si="16"/>
        <v>101.66000366210937</v>
      </c>
      <c r="M143" s="36"/>
      <c r="N143" s="5"/>
      <c r="O143" s="36"/>
      <c r="P143" s="36">
        <f t="shared" si="17"/>
        <v>101.66000366210937</v>
      </c>
      <c r="Q143" s="36">
        <f t="shared" si="18"/>
        <v>0</v>
      </c>
    </row>
    <row r="144" spans="1:17" ht="75" x14ac:dyDescent="0.25">
      <c r="A144" s="5">
        <v>2</v>
      </c>
      <c r="B144" s="11" t="s">
        <v>421</v>
      </c>
      <c r="C144" s="11">
        <v>1993</v>
      </c>
      <c r="D144" s="11">
        <v>1993</v>
      </c>
      <c r="E144" s="11">
        <v>1993</v>
      </c>
      <c r="F144" s="11" t="s">
        <v>10</v>
      </c>
      <c r="G144" s="11" t="s">
        <v>69</v>
      </c>
      <c r="H144" s="11" t="s">
        <v>422</v>
      </c>
      <c r="I144" s="11" t="s">
        <v>71</v>
      </c>
      <c r="J144" s="36">
        <v>100.23999786376953</v>
      </c>
      <c r="K144" s="5">
        <v>2</v>
      </c>
      <c r="L144" s="36">
        <f t="shared" si="16"/>
        <v>102.23999786376953</v>
      </c>
      <c r="M144" s="36"/>
      <c r="N144" s="5"/>
      <c r="O144" s="36"/>
      <c r="P144" s="36">
        <f t="shared" si="17"/>
        <v>102.23999786376953</v>
      </c>
      <c r="Q144" s="36">
        <f t="shared" si="18"/>
        <v>0.5705234908193606</v>
      </c>
    </row>
    <row r="145" spans="1:17" ht="75" x14ac:dyDescent="0.25">
      <c r="A145" s="5">
        <v>2</v>
      </c>
      <c r="B145" s="11" t="s">
        <v>421</v>
      </c>
      <c r="C145" s="11">
        <v>1993</v>
      </c>
      <c r="D145" s="11">
        <v>1993</v>
      </c>
      <c r="E145" s="11">
        <v>1993</v>
      </c>
      <c r="F145" s="11" t="s">
        <v>10</v>
      </c>
      <c r="G145" s="11" t="s">
        <v>69</v>
      </c>
      <c r="H145" s="11" t="s">
        <v>422</v>
      </c>
      <c r="I145" s="11" t="s">
        <v>71</v>
      </c>
      <c r="J145" s="36">
        <v>100.23999786376953</v>
      </c>
      <c r="K145" s="5">
        <v>2</v>
      </c>
      <c r="L145" s="36">
        <f t="shared" si="16"/>
        <v>102.23999786376953</v>
      </c>
      <c r="M145" s="36"/>
      <c r="N145" s="5"/>
      <c r="O145" s="36"/>
      <c r="P145" s="36">
        <f t="shared" si="17"/>
        <v>102.23999786376953</v>
      </c>
      <c r="Q145" s="36">
        <f t="shared" si="18"/>
        <v>0.5705234908193606</v>
      </c>
    </row>
    <row r="146" spans="1:17" ht="75" x14ac:dyDescent="0.25">
      <c r="A146" s="5">
        <v>3</v>
      </c>
      <c r="B146" s="11" t="s">
        <v>393</v>
      </c>
      <c r="C146" s="11">
        <v>1995</v>
      </c>
      <c r="D146" s="11">
        <v>1995</v>
      </c>
      <c r="E146" s="11">
        <v>1995</v>
      </c>
      <c r="F146" s="11" t="s">
        <v>10</v>
      </c>
      <c r="G146" s="11" t="s">
        <v>111</v>
      </c>
      <c r="H146" s="11" t="s">
        <v>112</v>
      </c>
      <c r="I146" s="11" t="s">
        <v>113</v>
      </c>
      <c r="J146" s="36">
        <v>102.69000244140625</v>
      </c>
      <c r="K146" s="5">
        <v>0</v>
      </c>
      <c r="L146" s="36">
        <f t="shared" si="16"/>
        <v>102.69000244140625</v>
      </c>
      <c r="M146" s="36"/>
      <c r="N146" s="5"/>
      <c r="O146" s="36"/>
      <c r="P146" s="36">
        <f t="shared" si="17"/>
        <v>102.69000244140625</v>
      </c>
      <c r="Q146" s="36">
        <f t="shared" si="18"/>
        <v>1.0131799549410947</v>
      </c>
    </row>
    <row r="147" spans="1:17" ht="30" x14ac:dyDescent="0.25">
      <c r="A147" s="5">
        <v>4</v>
      </c>
      <c r="B147" s="11" t="s">
        <v>360</v>
      </c>
      <c r="C147" s="11">
        <v>1994</v>
      </c>
      <c r="D147" s="11">
        <v>1994</v>
      </c>
      <c r="E147" s="11">
        <v>1994</v>
      </c>
      <c r="F147" s="11" t="s">
        <v>10</v>
      </c>
      <c r="G147" s="11" t="s">
        <v>11</v>
      </c>
      <c r="H147" s="11" t="s">
        <v>361</v>
      </c>
      <c r="I147" s="11" t="s">
        <v>13</v>
      </c>
      <c r="J147" s="36">
        <v>103.75</v>
      </c>
      <c r="K147" s="5">
        <v>0</v>
      </c>
      <c r="L147" s="36">
        <f t="shared" si="16"/>
        <v>103.75</v>
      </c>
      <c r="M147" s="36"/>
      <c r="N147" s="5"/>
      <c r="O147" s="36"/>
      <c r="P147" s="36">
        <f t="shared" si="17"/>
        <v>103.75</v>
      </c>
      <c r="Q147" s="36">
        <f t="shared" si="18"/>
        <v>2.055868839860771</v>
      </c>
    </row>
    <row r="148" spans="1:17" ht="30" x14ac:dyDescent="0.25">
      <c r="A148" s="5">
        <v>4</v>
      </c>
      <c r="B148" s="11" t="s">
        <v>360</v>
      </c>
      <c r="C148" s="11">
        <v>1994</v>
      </c>
      <c r="D148" s="11">
        <v>1994</v>
      </c>
      <c r="E148" s="11">
        <v>1994</v>
      </c>
      <c r="F148" s="11" t="s">
        <v>10</v>
      </c>
      <c r="G148" s="11" t="s">
        <v>11</v>
      </c>
      <c r="H148" s="11" t="s">
        <v>361</v>
      </c>
      <c r="I148" s="11" t="s">
        <v>13</v>
      </c>
      <c r="J148" s="36">
        <v>103.75</v>
      </c>
      <c r="K148" s="5">
        <v>0</v>
      </c>
      <c r="L148" s="36">
        <f t="shared" si="16"/>
        <v>103.75</v>
      </c>
      <c r="M148" s="36"/>
      <c r="N148" s="5"/>
      <c r="O148" s="36"/>
      <c r="P148" s="36">
        <f t="shared" si="17"/>
        <v>103.75</v>
      </c>
      <c r="Q148" s="36">
        <f t="shared" si="18"/>
        <v>2.055868839860771</v>
      </c>
    </row>
    <row r="149" spans="1:17" ht="60" x14ac:dyDescent="0.25">
      <c r="A149" s="5">
        <v>5</v>
      </c>
      <c r="B149" s="11" t="s">
        <v>351</v>
      </c>
      <c r="C149" s="11">
        <v>1995</v>
      </c>
      <c r="D149" s="11">
        <v>1995</v>
      </c>
      <c r="E149" s="11">
        <v>1995</v>
      </c>
      <c r="F149" s="11" t="s">
        <v>10</v>
      </c>
      <c r="G149" s="11" t="s">
        <v>352</v>
      </c>
      <c r="H149" s="11" t="s">
        <v>353</v>
      </c>
      <c r="I149" s="11" t="s">
        <v>354</v>
      </c>
      <c r="J149" s="36">
        <v>102.26999664306641</v>
      </c>
      <c r="K149" s="5">
        <v>2</v>
      </c>
      <c r="L149" s="36">
        <f t="shared" si="16"/>
        <v>104.26999664306641</v>
      </c>
      <c r="M149" s="36"/>
      <c r="N149" s="5"/>
      <c r="O149" s="36"/>
      <c r="P149" s="36">
        <f t="shared" si="17"/>
        <v>104.26999664306641</v>
      </c>
      <c r="Q149" s="36">
        <f t="shared" si="18"/>
        <v>2.5673744707229686</v>
      </c>
    </row>
    <row r="150" spans="1:17" ht="60" x14ac:dyDescent="0.25">
      <c r="A150" s="5">
        <v>6</v>
      </c>
      <c r="B150" s="11" t="s">
        <v>496</v>
      </c>
      <c r="C150" s="11">
        <v>1996</v>
      </c>
      <c r="D150" s="11">
        <v>1996</v>
      </c>
      <c r="E150" s="11">
        <v>1996</v>
      </c>
      <c r="F150" s="11" t="s">
        <v>10</v>
      </c>
      <c r="G150" s="11" t="s">
        <v>24</v>
      </c>
      <c r="H150" s="11" t="s">
        <v>332</v>
      </c>
      <c r="I150" s="11" t="s">
        <v>333</v>
      </c>
      <c r="J150" s="36">
        <v>102.47000122070312</v>
      </c>
      <c r="K150" s="5">
        <v>2</v>
      </c>
      <c r="L150" s="36">
        <f t="shared" si="16"/>
        <v>104.47000122070312</v>
      </c>
      <c r="M150" s="36"/>
      <c r="N150" s="5"/>
      <c r="O150" s="36"/>
      <c r="P150" s="36">
        <f t="shared" si="17"/>
        <v>104.47000122070312</v>
      </c>
      <c r="Q150" s="36">
        <f t="shared" si="18"/>
        <v>2.7641131786040747</v>
      </c>
    </row>
    <row r="151" spans="1:17" ht="60" x14ac:dyDescent="0.25">
      <c r="A151" s="5">
        <v>6</v>
      </c>
      <c r="B151" s="11" t="s">
        <v>496</v>
      </c>
      <c r="C151" s="11">
        <v>1996</v>
      </c>
      <c r="D151" s="11">
        <v>1996</v>
      </c>
      <c r="E151" s="11">
        <v>1996</v>
      </c>
      <c r="F151" s="11" t="s">
        <v>10</v>
      </c>
      <c r="G151" s="11" t="s">
        <v>24</v>
      </c>
      <c r="H151" s="11" t="s">
        <v>332</v>
      </c>
      <c r="I151" s="11" t="s">
        <v>333</v>
      </c>
      <c r="J151" s="36">
        <v>102.47000122070312</v>
      </c>
      <c r="K151" s="5">
        <v>2</v>
      </c>
      <c r="L151" s="36">
        <f t="shared" si="16"/>
        <v>104.47000122070312</v>
      </c>
      <c r="M151" s="36"/>
      <c r="N151" s="5"/>
      <c r="O151" s="36"/>
      <c r="P151" s="36">
        <f t="shared" si="17"/>
        <v>104.47000122070312</v>
      </c>
      <c r="Q151" s="36">
        <f t="shared" si="18"/>
        <v>2.7641131786040747</v>
      </c>
    </row>
    <row r="152" spans="1:17" ht="45" x14ac:dyDescent="0.25">
      <c r="A152" s="5">
        <v>7</v>
      </c>
      <c r="B152" s="11" t="s">
        <v>437</v>
      </c>
      <c r="C152" s="11">
        <v>1995</v>
      </c>
      <c r="D152" s="11">
        <v>1995</v>
      </c>
      <c r="E152" s="11">
        <v>1995</v>
      </c>
      <c r="F152" s="11" t="s">
        <v>10</v>
      </c>
      <c r="G152" s="11" t="s">
        <v>118</v>
      </c>
      <c r="H152" s="11" t="s">
        <v>157</v>
      </c>
      <c r="I152" s="11" t="s">
        <v>120</v>
      </c>
      <c r="J152" s="36">
        <v>104.83999633789062</v>
      </c>
      <c r="K152" s="5">
        <v>0</v>
      </c>
      <c r="L152" s="36">
        <f t="shared" si="16"/>
        <v>104.83999633789062</v>
      </c>
      <c r="M152" s="36"/>
      <c r="N152" s="5"/>
      <c r="O152" s="36"/>
      <c r="P152" s="36">
        <f t="shared" si="17"/>
        <v>104.83999633789062</v>
      </c>
      <c r="Q152" s="36">
        <f t="shared" si="18"/>
        <v>3.1280666547590279</v>
      </c>
    </row>
    <row r="153" spans="1:17" ht="45" x14ac:dyDescent="0.25">
      <c r="A153" s="5">
        <v>8</v>
      </c>
      <c r="B153" s="11" t="s">
        <v>295</v>
      </c>
      <c r="C153" s="11">
        <v>1995</v>
      </c>
      <c r="D153" s="11">
        <v>1995</v>
      </c>
      <c r="E153" s="11">
        <v>1995</v>
      </c>
      <c r="F153" s="11" t="s">
        <v>10</v>
      </c>
      <c r="G153" s="11" t="s">
        <v>118</v>
      </c>
      <c r="H153" s="11" t="s">
        <v>157</v>
      </c>
      <c r="I153" s="11" t="s">
        <v>120</v>
      </c>
      <c r="J153" s="36">
        <v>103.19999694824219</v>
      </c>
      <c r="K153" s="5">
        <v>2</v>
      </c>
      <c r="L153" s="36">
        <f t="shared" si="16"/>
        <v>105.19999694824219</v>
      </c>
      <c r="M153" s="36"/>
      <c r="N153" s="5"/>
      <c r="O153" s="36"/>
      <c r="P153" s="36">
        <f t="shared" si="17"/>
        <v>105.19999694824219</v>
      </c>
      <c r="Q153" s="36">
        <f t="shared" si="18"/>
        <v>3.4821888241306795</v>
      </c>
    </row>
    <row r="154" spans="1:17" ht="45" x14ac:dyDescent="0.25">
      <c r="A154" s="5">
        <v>8</v>
      </c>
      <c r="B154" s="11" t="s">
        <v>295</v>
      </c>
      <c r="C154" s="11">
        <v>1995</v>
      </c>
      <c r="D154" s="11">
        <v>1995</v>
      </c>
      <c r="E154" s="11">
        <v>1995</v>
      </c>
      <c r="F154" s="11" t="s">
        <v>10</v>
      </c>
      <c r="G154" s="11" t="s">
        <v>118</v>
      </c>
      <c r="H154" s="11" t="s">
        <v>157</v>
      </c>
      <c r="I154" s="11" t="s">
        <v>120</v>
      </c>
      <c r="J154" s="36">
        <v>103.19999694824219</v>
      </c>
      <c r="K154" s="5">
        <v>2</v>
      </c>
      <c r="L154" s="36">
        <f t="shared" si="16"/>
        <v>105.19999694824219</v>
      </c>
      <c r="M154" s="36"/>
      <c r="N154" s="5"/>
      <c r="O154" s="36"/>
      <c r="P154" s="36">
        <f t="shared" si="17"/>
        <v>105.19999694824219</v>
      </c>
      <c r="Q154" s="36">
        <f t="shared" si="18"/>
        <v>3.4821888241306795</v>
      </c>
    </row>
    <row r="155" spans="1:17" ht="75" x14ac:dyDescent="0.25">
      <c r="A155" s="5">
        <v>9</v>
      </c>
      <c r="B155" s="11" t="s">
        <v>299</v>
      </c>
      <c r="C155" s="11">
        <v>1996</v>
      </c>
      <c r="D155" s="11">
        <v>1996</v>
      </c>
      <c r="E155" s="11">
        <v>1996</v>
      </c>
      <c r="F155" s="11" t="s">
        <v>10</v>
      </c>
      <c r="G155" s="11" t="s">
        <v>59</v>
      </c>
      <c r="H155" s="11" t="s">
        <v>225</v>
      </c>
      <c r="I155" s="11" t="s">
        <v>301</v>
      </c>
      <c r="J155" s="36">
        <v>103.87000274658203</v>
      </c>
      <c r="K155" s="5">
        <v>2</v>
      </c>
      <c r="L155" s="36">
        <f t="shared" si="16"/>
        <v>105.87000274658203</v>
      </c>
      <c r="M155" s="36"/>
      <c r="N155" s="5"/>
      <c r="O155" s="36"/>
      <c r="P155" s="36">
        <f t="shared" si="17"/>
        <v>105.87000274658203</v>
      </c>
      <c r="Q155" s="36">
        <f t="shared" si="18"/>
        <v>4.141254114514461</v>
      </c>
    </row>
    <row r="156" spans="1:17" ht="75" x14ac:dyDescent="0.25">
      <c r="A156" s="5">
        <v>9</v>
      </c>
      <c r="B156" s="11" t="s">
        <v>299</v>
      </c>
      <c r="C156" s="11">
        <v>1996</v>
      </c>
      <c r="D156" s="11">
        <v>1996</v>
      </c>
      <c r="E156" s="11">
        <v>1996</v>
      </c>
      <c r="F156" s="11" t="s">
        <v>10</v>
      </c>
      <c r="G156" s="11" t="s">
        <v>59</v>
      </c>
      <c r="H156" s="11" t="s">
        <v>225</v>
      </c>
      <c r="I156" s="11" t="s">
        <v>301</v>
      </c>
      <c r="J156" s="36">
        <v>103.87000274658203</v>
      </c>
      <c r="K156" s="5">
        <v>2</v>
      </c>
      <c r="L156" s="36">
        <f t="shared" si="16"/>
        <v>105.87000274658203</v>
      </c>
      <c r="M156" s="36"/>
      <c r="N156" s="5"/>
      <c r="O156" s="36"/>
      <c r="P156" s="36">
        <f t="shared" si="17"/>
        <v>105.87000274658203</v>
      </c>
      <c r="Q156" s="36">
        <f t="shared" si="18"/>
        <v>4.141254114514461</v>
      </c>
    </row>
    <row r="157" spans="1:17" x14ac:dyDescent="0.25">
      <c r="A157" s="5" t="s">
        <v>556</v>
      </c>
      <c r="B157" s="11" t="s">
        <v>122</v>
      </c>
      <c r="C157" s="11">
        <v>1995</v>
      </c>
      <c r="D157" s="11">
        <v>1995</v>
      </c>
      <c r="E157" s="11">
        <v>1995</v>
      </c>
      <c r="F157" s="11" t="s">
        <v>17</v>
      </c>
      <c r="G157" s="11" t="s">
        <v>95</v>
      </c>
      <c r="H157" s="11" t="s">
        <v>123</v>
      </c>
      <c r="I157" s="11" t="s">
        <v>124</v>
      </c>
      <c r="J157" s="36">
        <v>106.40000152587891</v>
      </c>
      <c r="K157" s="5">
        <v>0</v>
      </c>
      <c r="L157" s="36">
        <f t="shared" si="16"/>
        <v>106.40000152587891</v>
      </c>
      <c r="M157" s="36"/>
      <c r="N157" s="5"/>
      <c r="O157" s="36"/>
      <c r="P157" s="36">
        <f t="shared" si="17"/>
        <v>106.40000152587891</v>
      </c>
      <c r="Q157" s="36">
        <f t="shared" si="18"/>
        <v>4.6625985569742987</v>
      </c>
    </row>
    <row r="158" spans="1:17" ht="75" x14ac:dyDescent="0.25">
      <c r="A158" s="5">
        <v>10</v>
      </c>
      <c r="B158" s="11" t="s">
        <v>241</v>
      </c>
      <c r="C158" s="11">
        <v>1995</v>
      </c>
      <c r="D158" s="11">
        <v>1995</v>
      </c>
      <c r="E158" s="11">
        <v>1995</v>
      </c>
      <c r="F158" s="11" t="s">
        <v>17</v>
      </c>
      <c r="G158" s="11" t="s">
        <v>69</v>
      </c>
      <c r="H158" s="11" t="s">
        <v>164</v>
      </c>
      <c r="I158" s="11" t="s">
        <v>71</v>
      </c>
      <c r="J158" s="36">
        <v>104.76999664306641</v>
      </c>
      <c r="K158" s="5">
        <v>2</v>
      </c>
      <c r="L158" s="36">
        <f t="shared" si="16"/>
        <v>106.76999664306641</v>
      </c>
      <c r="M158" s="36"/>
      <c r="N158" s="5"/>
      <c r="O158" s="36"/>
      <c r="P158" s="36">
        <f t="shared" si="17"/>
        <v>106.76999664306641</v>
      </c>
      <c r="Q158" s="36">
        <f t="shared" si="18"/>
        <v>5.0265520331292519</v>
      </c>
    </row>
    <row r="159" spans="1:17" ht="60" x14ac:dyDescent="0.25">
      <c r="A159" s="5">
        <v>11</v>
      </c>
      <c r="B159" s="11" t="s">
        <v>415</v>
      </c>
      <c r="C159" s="11">
        <v>1998</v>
      </c>
      <c r="D159" s="11">
        <v>1998</v>
      </c>
      <c r="E159" s="11">
        <v>1998</v>
      </c>
      <c r="F159" s="11" t="s">
        <v>17</v>
      </c>
      <c r="G159" s="11" t="s">
        <v>64</v>
      </c>
      <c r="H159" s="11" t="s">
        <v>129</v>
      </c>
      <c r="I159" s="11" t="s">
        <v>130</v>
      </c>
      <c r="J159" s="36">
        <v>107.30999755859375</v>
      </c>
      <c r="K159" s="5">
        <v>0</v>
      </c>
      <c r="L159" s="36">
        <f t="shared" si="16"/>
        <v>107.30999755859375</v>
      </c>
      <c r="M159" s="36"/>
      <c r="N159" s="5"/>
      <c r="O159" s="36"/>
      <c r="P159" s="36">
        <f t="shared" si="17"/>
        <v>107.30999755859375</v>
      </c>
      <c r="Q159" s="36">
        <f t="shared" si="18"/>
        <v>5.5577352871867305</v>
      </c>
    </row>
    <row r="160" spans="1:17" ht="60" x14ac:dyDescent="0.25">
      <c r="A160" s="5">
        <v>11</v>
      </c>
      <c r="B160" s="11" t="s">
        <v>415</v>
      </c>
      <c r="C160" s="11">
        <v>1998</v>
      </c>
      <c r="D160" s="11">
        <v>1998</v>
      </c>
      <c r="E160" s="11">
        <v>1998</v>
      </c>
      <c r="F160" s="11" t="s">
        <v>17</v>
      </c>
      <c r="G160" s="11" t="s">
        <v>64</v>
      </c>
      <c r="H160" s="11" t="s">
        <v>129</v>
      </c>
      <c r="I160" s="11" t="s">
        <v>130</v>
      </c>
      <c r="J160" s="36">
        <v>107.30999755859375</v>
      </c>
      <c r="K160" s="5">
        <v>0</v>
      </c>
      <c r="L160" s="36">
        <f t="shared" si="16"/>
        <v>107.30999755859375</v>
      </c>
      <c r="M160" s="36"/>
      <c r="N160" s="5"/>
      <c r="O160" s="36"/>
      <c r="P160" s="36">
        <f t="shared" si="17"/>
        <v>107.30999755859375</v>
      </c>
      <c r="Q160" s="36">
        <f t="shared" si="18"/>
        <v>5.5577352871867305</v>
      </c>
    </row>
    <row r="161" spans="1:17" x14ac:dyDescent="0.25">
      <c r="A161" s="5" t="s">
        <v>556</v>
      </c>
      <c r="B161" s="11" t="s">
        <v>447</v>
      </c>
      <c r="C161" s="11">
        <v>1991</v>
      </c>
      <c r="D161" s="11">
        <v>1991</v>
      </c>
      <c r="E161" s="11">
        <v>1991</v>
      </c>
      <c r="F161" s="11" t="s">
        <v>10</v>
      </c>
      <c r="G161" s="11" t="s">
        <v>95</v>
      </c>
      <c r="H161" s="11" t="s">
        <v>123</v>
      </c>
      <c r="I161" s="11" t="s">
        <v>124</v>
      </c>
      <c r="J161" s="36">
        <v>106.23000335693359</v>
      </c>
      <c r="K161" s="5">
        <v>2</v>
      </c>
      <c r="L161" s="36">
        <f t="shared" si="16"/>
        <v>108.23000335693359</v>
      </c>
      <c r="M161" s="36"/>
      <c r="N161" s="5"/>
      <c r="O161" s="36"/>
      <c r="P161" s="36">
        <f t="shared" si="17"/>
        <v>108.23000335693359</v>
      </c>
      <c r="Q161" s="36">
        <f t="shared" si="18"/>
        <v>6.4627183338111402</v>
      </c>
    </row>
    <row r="162" spans="1:17" x14ac:dyDescent="0.25">
      <c r="A162" s="5">
        <v>12</v>
      </c>
      <c r="B162" s="11" t="s">
        <v>220</v>
      </c>
      <c r="C162" s="11">
        <v>1996</v>
      </c>
      <c r="D162" s="11">
        <v>1996</v>
      </c>
      <c r="E162" s="11">
        <v>1996</v>
      </c>
      <c r="F162" s="11" t="s">
        <v>17</v>
      </c>
      <c r="G162" s="11" t="s">
        <v>39</v>
      </c>
      <c r="H162" s="11" t="s">
        <v>221</v>
      </c>
      <c r="I162" s="11" t="s">
        <v>222</v>
      </c>
      <c r="J162" s="36">
        <v>104.98999786376953</v>
      </c>
      <c r="K162" s="5">
        <v>4</v>
      </c>
      <c r="L162" s="36">
        <f t="shared" si="16"/>
        <v>108.98999786376953</v>
      </c>
      <c r="M162" s="36"/>
      <c r="N162" s="5"/>
      <c r="O162" s="36"/>
      <c r="P162" s="36">
        <f t="shared" si="17"/>
        <v>108.98999786376953</v>
      </c>
      <c r="Q162" s="36">
        <f t="shared" si="18"/>
        <v>7.2103029093163267</v>
      </c>
    </row>
    <row r="163" spans="1:17" x14ac:dyDescent="0.25">
      <c r="A163" s="5">
        <v>12</v>
      </c>
      <c r="B163" s="11" t="s">
        <v>220</v>
      </c>
      <c r="C163" s="11">
        <v>1996</v>
      </c>
      <c r="D163" s="11">
        <v>1996</v>
      </c>
      <c r="E163" s="11">
        <v>1996</v>
      </c>
      <c r="F163" s="11" t="s">
        <v>17</v>
      </c>
      <c r="G163" s="11" t="s">
        <v>39</v>
      </c>
      <c r="H163" s="11" t="s">
        <v>221</v>
      </c>
      <c r="I163" s="11" t="s">
        <v>222</v>
      </c>
      <c r="J163" s="36">
        <v>104.98999786376953</v>
      </c>
      <c r="K163" s="5">
        <v>4</v>
      </c>
      <c r="L163" s="36">
        <f t="shared" si="16"/>
        <v>108.98999786376953</v>
      </c>
      <c r="M163" s="36"/>
      <c r="N163" s="5"/>
      <c r="O163" s="36"/>
      <c r="P163" s="36">
        <f t="shared" si="17"/>
        <v>108.98999786376953</v>
      </c>
      <c r="Q163" s="36">
        <f t="shared" si="18"/>
        <v>7.2103029093163267</v>
      </c>
    </row>
    <row r="164" spans="1:17" ht="60" x14ac:dyDescent="0.25">
      <c r="A164" s="5">
        <v>13</v>
      </c>
      <c r="B164" s="11" t="s">
        <v>331</v>
      </c>
      <c r="C164" s="11">
        <v>1996</v>
      </c>
      <c r="D164" s="11">
        <v>1996</v>
      </c>
      <c r="E164" s="11">
        <v>1996</v>
      </c>
      <c r="F164" s="11" t="s">
        <v>10</v>
      </c>
      <c r="G164" s="11" t="s">
        <v>24</v>
      </c>
      <c r="H164" s="11" t="s">
        <v>332</v>
      </c>
      <c r="I164" s="11" t="s">
        <v>333</v>
      </c>
      <c r="J164" s="36">
        <v>112.11000061035156</v>
      </c>
      <c r="K164" s="5">
        <v>0</v>
      </c>
      <c r="L164" s="36">
        <f t="shared" si="16"/>
        <v>112.11000061035156</v>
      </c>
      <c r="M164" s="36"/>
      <c r="N164" s="5"/>
      <c r="O164" s="36"/>
      <c r="P164" s="36">
        <f t="shared" si="17"/>
        <v>112.11000061035156</v>
      </c>
      <c r="Q164" s="36">
        <f t="shared" si="18"/>
        <v>10.279359208932529</v>
      </c>
    </row>
    <row r="165" spans="1:17" ht="75" x14ac:dyDescent="0.25">
      <c r="A165" s="5">
        <v>14</v>
      </c>
      <c r="B165" s="11" t="s">
        <v>431</v>
      </c>
      <c r="C165" s="11">
        <v>1995</v>
      </c>
      <c r="D165" s="11">
        <v>1995</v>
      </c>
      <c r="E165" s="11">
        <v>1995</v>
      </c>
      <c r="F165" s="11" t="s">
        <v>10</v>
      </c>
      <c r="G165" s="11" t="s">
        <v>39</v>
      </c>
      <c r="H165" s="11" t="s">
        <v>40</v>
      </c>
      <c r="I165" s="11" t="s">
        <v>41</v>
      </c>
      <c r="J165" s="36">
        <v>106.40000152587891</v>
      </c>
      <c r="K165" s="5">
        <v>6</v>
      </c>
      <c r="L165" s="36">
        <f t="shared" si="16"/>
        <v>112.40000152587891</v>
      </c>
      <c r="M165" s="36"/>
      <c r="N165" s="5"/>
      <c r="O165" s="36"/>
      <c r="P165" s="36">
        <f t="shared" si="17"/>
        <v>112.40000152587891</v>
      </c>
      <c r="Q165" s="36">
        <f t="shared" si="18"/>
        <v>10.564624706749379</v>
      </c>
    </row>
    <row r="166" spans="1:17" ht="75" x14ac:dyDescent="0.25">
      <c r="A166" s="5">
        <v>15</v>
      </c>
      <c r="B166" s="11" t="s">
        <v>163</v>
      </c>
      <c r="C166" s="11">
        <v>1997</v>
      </c>
      <c r="D166" s="11">
        <v>1997</v>
      </c>
      <c r="E166" s="11">
        <v>1997</v>
      </c>
      <c r="F166" s="11" t="s">
        <v>17</v>
      </c>
      <c r="G166" s="11" t="s">
        <v>69</v>
      </c>
      <c r="H166" s="11" t="s">
        <v>164</v>
      </c>
      <c r="I166" s="11" t="s">
        <v>71</v>
      </c>
      <c r="J166" s="36">
        <v>108.76999664306641</v>
      </c>
      <c r="K166" s="5">
        <v>4</v>
      </c>
      <c r="L166" s="36">
        <f t="shared" si="16"/>
        <v>112.76999664306641</v>
      </c>
      <c r="M166" s="36"/>
      <c r="N166" s="5"/>
      <c r="O166" s="36"/>
      <c r="P166" s="36">
        <f t="shared" si="17"/>
        <v>112.76999664306641</v>
      </c>
      <c r="Q166" s="36">
        <f t="shared" si="18"/>
        <v>10.928578182904333</v>
      </c>
    </row>
    <row r="167" spans="1:17" ht="75" x14ac:dyDescent="0.25">
      <c r="A167" s="5">
        <v>15</v>
      </c>
      <c r="B167" s="11" t="s">
        <v>163</v>
      </c>
      <c r="C167" s="11">
        <v>1997</v>
      </c>
      <c r="D167" s="11">
        <v>1997</v>
      </c>
      <c r="E167" s="11">
        <v>1997</v>
      </c>
      <c r="F167" s="11" t="s">
        <v>17</v>
      </c>
      <c r="G167" s="11" t="s">
        <v>69</v>
      </c>
      <c r="H167" s="11" t="s">
        <v>164</v>
      </c>
      <c r="I167" s="11" t="s">
        <v>71</v>
      </c>
      <c r="J167" s="36">
        <v>108.76999664306641</v>
      </c>
      <c r="K167" s="5">
        <v>4</v>
      </c>
      <c r="L167" s="36">
        <f t="shared" si="16"/>
        <v>112.76999664306641</v>
      </c>
      <c r="M167" s="36"/>
      <c r="N167" s="5"/>
      <c r="O167" s="36"/>
      <c r="P167" s="36">
        <f t="shared" si="17"/>
        <v>112.76999664306641</v>
      </c>
      <c r="Q167" s="36">
        <f t="shared" si="18"/>
        <v>10.928578182904333</v>
      </c>
    </row>
    <row r="168" spans="1:17" ht="45" x14ac:dyDescent="0.25">
      <c r="A168" s="5">
        <v>16</v>
      </c>
      <c r="B168" s="11" t="s">
        <v>429</v>
      </c>
      <c r="C168" s="11">
        <v>1998</v>
      </c>
      <c r="D168" s="11">
        <v>1998</v>
      </c>
      <c r="E168" s="11">
        <v>1998</v>
      </c>
      <c r="F168" s="11" t="s">
        <v>17</v>
      </c>
      <c r="G168" s="11" t="s">
        <v>34</v>
      </c>
      <c r="H168" s="11" t="s">
        <v>83</v>
      </c>
      <c r="I168" s="11" t="s">
        <v>84</v>
      </c>
      <c r="J168" s="36">
        <v>109.12000274658203</v>
      </c>
      <c r="K168" s="5">
        <v>4</v>
      </c>
      <c r="L168" s="36">
        <f t="shared" si="16"/>
        <v>113.12000274658203</v>
      </c>
      <c r="M168" s="36"/>
      <c r="N168" s="5"/>
      <c r="O168" s="36"/>
      <c r="P168" s="36">
        <f t="shared" si="17"/>
        <v>113.12000274658203</v>
      </c>
      <c r="Q168" s="36">
        <f t="shared" si="18"/>
        <v>11.272869045492683</v>
      </c>
    </row>
    <row r="169" spans="1:17" ht="75" x14ac:dyDescent="0.25">
      <c r="A169" s="5" t="s">
        <v>556</v>
      </c>
      <c r="B169" s="11" t="s">
        <v>175</v>
      </c>
      <c r="C169" s="11">
        <v>1985</v>
      </c>
      <c r="D169" s="11">
        <v>1985</v>
      </c>
      <c r="E169" s="11">
        <v>1985</v>
      </c>
      <c r="F169" s="11" t="s">
        <v>10</v>
      </c>
      <c r="G169" s="11" t="s">
        <v>39</v>
      </c>
      <c r="H169" s="11" t="s">
        <v>176</v>
      </c>
      <c r="I169" s="11" t="s">
        <v>177</v>
      </c>
      <c r="J169" s="36">
        <v>106.05999755859375</v>
      </c>
      <c r="K169" s="5">
        <v>8</v>
      </c>
      <c r="L169" s="36">
        <f t="shared" si="16"/>
        <v>114.05999755859375</v>
      </c>
      <c r="M169" s="36"/>
      <c r="N169" s="5"/>
      <c r="O169" s="36"/>
      <c r="P169" s="36">
        <f t="shared" si="17"/>
        <v>114.05999755859375</v>
      </c>
      <c r="Q169" s="36">
        <f t="shared" si="18"/>
        <v>12.197514705683696</v>
      </c>
    </row>
    <row r="170" spans="1:17" ht="75" x14ac:dyDescent="0.25">
      <c r="A170" s="5">
        <v>17</v>
      </c>
      <c r="B170" s="11" t="s">
        <v>243</v>
      </c>
      <c r="C170" s="11">
        <v>1999</v>
      </c>
      <c r="D170" s="11">
        <v>1999</v>
      </c>
      <c r="E170" s="11">
        <v>1999</v>
      </c>
      <c r="F170" s="11" t="s">
        <v>17</v>
      </c>
      <c r="G170" s="11" t="s">
        <v>244</v>
      </c>
      <c r="H170" s="11" t="s">
        <v>186</v>
      </c>
      <c r="I170" s="11" t="s">
        <v>187</v>
      </c>
      <c r="J170" s="36">
        <v>110.37000274658203</v>
      </c>
      <c r="K170" s="5">
        <v>4</v>
      </c>
      <c r="L170" s="36">
        <f t="shared" si="16"/>
        <v>114.37000274658203</v>
      </c>
      <c r="M170" s="36"/>
      <c r="N170" s="5"/>
      <c r="O170" s="36"/>
      <c r="P170" s="36">
        <f t="shared" si="17"/>
        <v>114.37000274658203</v>
      </c>
      <c r="Q170" s="36">
        <f t="shared" si="18"/>
        <v>12.502457826695826</v>
      </c>
    </row>
    <row r="171" spans="1:17" ht="75" x14ac:dyDescent="0.25">
      <c r="A171" s="5">
        <v>18</v>
      </c>
      <c r="B171" s="11" t="s">
        <v>478</v>
      </c>
      <c r="C171" s="11">
        <v>1999</v>
      </c>
      <c r="D171" s="11">
        <v>1999</v>
      </c>
      <c r="E171" s="11">
        <v>1999</v>
      </c>
      <c r="F171" s="11" t="s">
        <v>17</v>
      </c>
      <c r="G171" s="11" t="s">
        <v>118</v>
      </c>
      <c r="H171" s="11" t="s">
        <v>272</v>
      </c>
      <c r="I171" s="11" t="s">
        <v>158</v>
      </c>
      <c r="J171" s="36">
        <v>112.48999786376953</v>
      </c>
      <c r="K171" s="5">
        <v>2</v>
      </c>
      <c r="L171" s="36">
        <f t="shared" si="16"/>
        <v>114.48999786376953</v>
      </c>
      <c r="M171" s="36"/>
      <c r="N171" s="5"/>
      <c r="O171" s="36"/>
      <c r="P171" s="36">
        <f t="shared" si="17"/>
        <v>114.48999786376953</v>
      </c>
      <c r="Q171" s="36">
        <f t="shared" si="18"/>
        <v>12.620493546610151</v>
      </c>
    </row>
    <row r="172" spans="1:17" ht="90" x14ac:dyDescent="0.25">
      <c r="A172" s="5">
        <v>19</v>
      </c>
      <c r="B172" s="11" t="s">
        <v>230</v>
      </c>
      <c r="C172" s="11">
        <v>1998</v>
      </c>
      <c r="D172" s="11">
        <v>1998</v>
      </c>
      <c r="E172" s="11">
        <v>1998</v>
      </c>
      <c r="F172" s="11" t="s">
        <v>17</v>
      </c>
      <c r="G172" s="11" t="s">
        <v>18</v>
      </c>
      <c r="H172" s="11" t="s">
        <v>231</v>
      </c>
      <c r="I172" s="11" t="s">
        <v>232</v>
      </c>
      <c r="J172" s="36">
        <v>114.56999969482422</v>
      </c>
      <c r="K172" s="5">
        <v>0</v>
      </c>
      <c r="L172" s="36">
        <f t="shared" si="16"/>
        <v>114.56999969482422</v>
      </c>
      <c r="M172" s="36"/>
      <c r="N172" s="5"/>
      <c r="O172" s="36"/>
      <c r="P172" s="36">
        <f t="shared" si="17"/>
        <v>114.56999969482422</v>
      </c>
      <c r="Q172" s="36">
        <f t="shared" si="18"/>
        <v>12.699189029762593</v>
      </c>
    </row>
    <row r="173" spans="1:17" ht="75" x14ac:dyDescent="0.25">
      <c r="A173" s="5">
        <v>20</v>
      </c>
      <c r="B173" s="11" t="s">
        <v>110</v>
      </c>
      <c r="C173" s="11">
        <v>1995</v>
      </c>
      <c r="D173" s="11">
        <v>1995</v>
      </c>
      <c r="E173" s="11">
        <v>1995</v>
      </c>
      <c r="F173" s="11" t="s">
        <v>10</v>
      </c>
      <c r="G173" s="11" t="s">
        <v>111</v>
      </c>
      <c r="H173" s="11" t="s">
        <v>112</v>
      </c>
      <c r="I173" s="11" t="s">
        <v>113</v>
      </c>
      <c r="J173" s="36">
        <v>112.70999908447266</v>
      </c>
      <c r="K173" s="5">
        <v>4</v>
      </c>
      <c r="L173" s="36">
        <f t="shared" si="16"/>
        <v>116.70999908447266</v>
      </c>
      <c r="M173" s="36"/>
      <c r="N173" s="5"/>
      <c r="O173" s="36"/>
      <c r="P173" s="36">
        <f t="shared" si="17"/>
        <v>116.70999908447266</v>
      </c>
      <c r="Q173" s="36">
        <f t="shared" si="18"/>
        <v>14.804244422797225</v>
      </c>
    </row>
    <row r="174" spans="1:17" ht="75" x14ac:dyDescent="0.25">
      <c r="A174" s="5">
        <v>20</v>
      </c>
      <c r="B174" s="11" t="s">
        <v>110</v>
      </c>
      <c r="C174" s="11">
        <v>1995</v>
      </c>
      <c r="D174" s="11">
        <v>1995</v>
      </c>
      <c r="E174" s="11">
        <v>1995</v>
      </c>
      <c r="F174" s="11" t="s">
        <v>10</v>
      </c>
      <c r="G174" s="11" t="s">
        <v>111</v>
      </c>
      <c r="H174" s="11" t="s">
        <v>112</v>
      </c>
      <c r="I174" s="11" t="s">
        <v>113</v>
      </c>
      <c r="J174" s="36">
        <v>112.70999908447266</v>
      </c>
      <c r="K174" s="5">
        <v>4</v>
      </c>
      <c r="L174" s="36">
        <f t="shared" ref="L174:L205" si="19">J174+K174</f>
        <v>116.70999908447266</v>
      </c>
      <c r="M174" s="36"/>
      <c r="N174" s="5"/>
      <c r="O174" s="36"/>
      <c r="P174" s="36">
        <f t="shared" ref="P174:P205" si="20">MIN(O174,L174)</f>
        <v>116.70999908447266</v>
      </c>
      <c r="Q174" s="36">
        <f t="shared" ref="Q174:Q205" si="21">IF( AND(ISNUMBER(P$142),ISNUMBER(P174)),(P174-P$142)/P$142*100,"")</f>
        <v>14.804244422797225</v>
      </c>
    </row>
    <row r="175" spans="1:17" ht="45" x14ac:dyDescent="0.25">
      <c r="A175" s="5" t="s">
        <v>556</v>
      </c>
      <c r="B175" s="11" t="s">
        <v>264</v>
      </c>
      <c r="C175" s="11">
        <v>1997</v>
      </c>
      <c r="D175" s="11">
        <v>1997</v>
      </c>
      <c r="E175" s="11">
        <v>1997</v>
      </c>
      <c r="F175" s="11" t="s">
        <v>10</v>
      </c>
      <c r="G175" s="11" t="s">
        <v>265</v>
      </c>
      <c r="H175" s="11" t="s">
        <v>266</v>
      </c>
      <c r="I175" s="11" t="s">
        <v>267</v>
      </c>
      <c r="J175" s="36">
        <v>111.37999725341797</v>
      </c>
      <c r="K175" s="5">
        <v>6</v>
      </c>
      <c r="L175" s="36">
        <f t="shared" si="19"/>
        <v>117.37999725341797</v>
      </c>
      <c r="M175" s="36"/>
      <c r="N175" s="5"/>
      <c r="O175" s="36"/>
      <c r="P175" s="36">
        <f t="shared" si="20"/>
        <v>117.37999725341797</v>
      </c>
      <c r="Q175" s="36">
        <f t="shared" si="21"/>
        <v>15.463302208366667</v>
      </c>
    </row>
    <row r="176" spans="1:17" x14ac:dyDescent="0.25">
      <c r="A176" s="5">
        <v>21</v>
      </c>
      <c r="B176" s="11" t="s">
        <v>33</v>
      </c>
      <c r="C176" s="11">
        <v>1997</v>
      </c>
      <c r="D176" s="11">
        <v>1997</v>
      </c>
      <c r="E176" s="11">
        <v>1997</v>
      </c>
      <c r="F176" s="11" t="s">
        <v>17</v>
      </c>
      <c r="G176" s="11" t="s">
        <v>34</v>
      </c>
      <c r="H176" s="11" t="s">
        <v>35</v>
      </c>
      <c r="I176" s="11" t="s">
        <v>36</v>
      </c>
      <c r="J176" s="36">
        <v>112.18000030517578</v>
      </c>
      <c r="K176" s="5">
        <v>8</v>
      </c>
      <c r="L176" s="36">
        <f t="shared" si="19"/>
        <v>120.18000030517578</v>
      </c>
      <c r="M176" s="36"/>
      <c r="N176" s="5"/>
      <c r="O176" s="36"/>
      <c r="P176" s="36">
        <f t="shared" si="20"/>
        <v>120.18000030517578</v>
      </c>
      <c r="Q176" s="36">
        <f t="shared" si="21"/>
        <v>18.217584080187439</v>
      </c>
    </row>
    <row r="177" spans="1:17" ht="45" x14ac:dyDescent="0.25">
      <c r="A177" s="5">
        <v>22</v>
      </c>
      <c r="B177" s="11" t="s">
        <v>457</v>
      </c>
      <c r="C177" s="11">
        <v>1998</v>
      </c>
      <c r="D177" s="11">
        <v>1998</v>
      </c>
      <c r="E177" s="11">
        <v>1998</v>
      </c>
      <c r="F177" s="11" t="s">
        <v>17</v>
      </c>
      <c r="G177" s="11" t="s">
        <v>59</v>
      </c>
      <c r="H177" s="11" t="s">
        <v>141</v>
      </c>
      <c r="I177" s="11" t="s">
        <v>61</v>
      </c>
      <c r="J177" s="36">
        <v>115.77999877929687</v>
      </c>
      <c r="K177" s="5">
        <v>6</v>
      </c>
      <c r="L177" s="36">
        <f t="shared" si="19"/>
        <v>121.77999877929687</v>
      </c>
      <c r="M177" s="36"/>
      <c r="N177" s="5"/>
      <c r="O177" s="36"/>
      <c r="P177" s="36">
        <f t="shared" si="20"/>
        <v>121.77999877929687</v>
      </c>
      <c r="Q177" s="36">
        <f t="shared" si="21"/>
        <v>19.791456219164594</v>
      </c>
    </row>
    <row r="178" spans="1:17" ht="30" x14ac:dyDescent="0.25">
      <c r="A178" s="5">
        <v>23</v>
      </c>
      <c r="B178" s="11" t="s">
        <v>335</v>
      </c>
      <c r="C178" s="11">
        <v>2000</v>
      </c>
      <c r="D178" s="11">
        <v>2000</v>
      </c>
      <c r="E178" s="11">
        <v>2000</v>
      </c>
      <c r="F178" s="11" t="s">
        <v>17</v>
      </c>
      <c r="G178" s="11" t="s">
        <v>336</v>
      </c>
      <c r="H178" s="11" t="s">
        <v>337</v>
      </c>
      <c r="I178" s="11" t="s">
        <v>338</v>
      </c>
      <c r="J178" s="36">
        <v>118.33000183105469</v>
      </c>
      <c r="K178" s="5">
        <v>6</v>
      </c>
      <c r="L178" s="36">
        <f t="shared" si="19"/>
        <v>124.33000183105469</v>
      </c>
      <c r="M178" s="36"/>
      <c r="N178" s="5"/>
      <c r="O178" s="36"/>
      <c r="P178" s="36">
        <f t="shared" si="20"/>
        <v>124.33000183105469</v>
      </c>
      <c r="Q178" s="36">
        <f t="shared" si="21"/>
        <v>22.299820334744737</v>
      </c>
    </row>
    <row r="179" spans="1:17" ht="45" x14ac:dyDescent="0.25">
      <c r="A179" s="5">
        <v>24</v>
      </c>
      <c r="B179" s="11" t="s">
        <v>441</v>
      </c>
      <c r="C179" s="11">
        <v>2001</v>
      </c>
      <c r="D179" s="11">
        <v>2001</v>
      </c>
      <c r="E179" s="11">
        <v>2001</v>
      </c>
      <c r="F179" s="11" t="s">
        <v>17</v>
      </c>
      <c r="G179" s="11" t="s">
        <v>50</v>
      </c>
      <c r="H179" s="11" t="s">
        <v>51</v>
      </c>
      <c r="I179" s="11" t="s">
        <v>52</v>
      </c>
      <c r="J179" s="36">
        <v>122.97000122070312</v>
      </c>
      <c r="K179" s="5">
        <v>2</v>
      </c>
      <c r="L179" s="36">
        <f t="shared" si="19"/>
        <v>124.97000122070312</v>
      </c>
      <c r="M179" s="36"/>
      <c r="N179" s="5"/>
      <c r="O179" s="36"/>
      <c r="P179" s="36">
        <f t="shared" si="20"/>
        <v>124.97000122070312</v>
      </c>
      <c r="Q179" s="36">
        <f t="shared" si="21"/>
        <v>22.929369190335599</v>
      </c>
    </row>
    <row r="180" spans="1:17" ht="75" x14ac:dyDescent="0.25">
      <c r="A180" s="5">
        <v>25</v>
      </c>
      <c r="B180" s="11" t="s">
        <v>323</v>
      </c>
      <c r="C180" s="11">
        <v>1999</v>
      </c>
      <c r="D180" s="11">
        <v>1999</v>
      </c>
      <c r="E180" s="11">
        <v>1999</v>
      </c>
      <c r="F180" s="11" t="s">
        <v>17</v>
      </c>
      <c r="G180" s="11" t="s">
        <v>69</v>
      </c>
      <c r="H180" s="11" t="s">
        <v>70</v>
      </c>
      <c r="I180" s="11" t="s">
        <v>71</v>
      </c>
      <c r="J180" s="36">
        <v>121.30999755859375</v>
      </c>
      <c r="K180" s="5">
        <v>4</v>
      </c>
      <c r="L180" s="36">
        <f t="shared" si="19"/>
        <v>125.30999755859375</v>
      </c>
      <c r="M180" s="36"/>
      <c r="N180" s="5"/>
      <c r="O180" s="36"/>
      <c r="P180" s="36">
        <f t="shared" si="20"/>
        <v>125.30999755859375</v>
      </c>
      <c r="Q180" s="36">
        <f t="shared" si="21"/>
        <v>23.263813736511974</v>
      </c>
    </row>
    <row r="181" spans="1:17" ht="75" x14ac:dyDescent="0.25">
      <c r="A181" s="5">
        <v>26</v>
      </c>
      <c r="B181" s="11" t="s">
        <v>269</v>
      </c>
      <c r="C181" s="11">
        <v>1998</v>
      </c>
      <c r="D181" s="11">
        <v>1998</v>
      </c>
      <c r="E181" s="11">
        <v>1998</v>
      </c>
      <c r="F181" s="11" t="s">
        <v>17</v>
      </c>
      <c r="G181" s="11" t="s">
        <v>69</v>
      </c>
      <c r="H181" s="11" t="s">
        <v>164</v>
      </c>
      <c r="I181" s="11" t="s">
        <v>71</v>
      </c>
      <c r="J181" s="36">
        <v>121.91999816894531</v>
      </c>
      <c r="K181" s="5">
        <v>4</v>
      </c>
      <c r="L181" s="36">
        <f t="shared" si="19"/>
        <v>125.91999816894531</v>
      </c>
      <c r="M181" s="36"/>
      <c r="N181" s="5"/>
      <c r="O181" s="36"/>
      <c r="P181" s="36">
        <f t="shared" si="20"/>
        <v>125.91999816894531</v>
      </c>
      <c r="Q181" s="36">
        <f t="shared" si="21"/>
        <v>23.863853662124253</v>
      </c>
    </row>
    <row r="182" spans="1:17" ht="60" x14ac:dyDescent="0.25">
      <c r="A182" s="5">
        <v>27</v>
      </c>
      <c r="B182" s="11" t="s">
        <v>249</v>
      </c>
      <c r="C182" s="11">
        <v>2000</v>
      </c>
      <c r="D182" s="11">
        <v>2000</v>
      </c>
      <c r="E182" s="11">
        <v>2000</v>
      </c>
      <c r="F182" s="11" t="s">
        <v>17</v>
      </c>
      <c r="G182" s="11" t="s">
        <v>250</v>
      </c>
      <c r="H182" s="11" t="s">
        <v>251</v>
      </c>
      <c r="I182" s="11" t="s">
        <v>252</v>
      </c>
      <c r="J182" s="36">
        <v>124.76999664306641</v>
      </c>
      <c r="K182" s="5">
        <v>2</v>
      </c>
      <c r="L182" s="36">
        <f t="shared" si="19"/>
        <v>126.76999664306641</v>
      </c>
      <c r="M182" s="36"/>
      <c r="N182" s="5"/>
      <c r="O182" s="36"/>
      <c r="P182" s="36">
        <f t="shared" si="20"/>
        <v>126.76999664306641</v>
      </c>
      <c r="Q182" s="36">
        <f t="shared" si="21"/>
        <v>24.699972532379523</v>
      </c>
    </row>
    <row r="183" spans="1:17" ht="45" x14ac:dyDescent="0.25">
      <c r="A183" s="5">
        <v>28</v>
      </c>
      <c r="B183" s="11" t="s">
        <v>469</v>
      </c>
      <c r="C183" s="11">
        <v>2001</v>
      </c>
      <c r="D183" s="11">
        <v>2001</v>
      </c>
      <c r="E183" s="11">
        <v>2001</v>
      </c>
      <c r="F183" s="11" t="s">
        <v>17</v>
      </c>
      <c r="G183" s="11" t="s">
        <v>11</v>
      </c>
      <c r="H183" s="11" t="s">
        <v>470</v>
      </c>
      <c r="I183" s="11" t="s">
        <v>342</v>
      </c>
      <c r="J183" s="36">
        <v>120.26000213623047</v>
      </c>
      <c r="K183" s="5">
        <v>8</v>
      </c>
      <c r="L183" s="36">
        <f t="shared" si="19"/>
        <v>128.26000213623047</v>
      </c>
      <c r="M183" s="36"/>
      <c r="N183" s="5"/>
      <c r="O183" s="36"/>
      <c r="P183" s="36">
        <f t="shared" si="20"/>
        <v>128.26000213623047</v>
      </c>
      <c r="Q183" s="36">
        <f t="shared" si="21"/>
        <v>26.165647763039988</v>
      </c>
    </row>
    <row r="184" spans="1:17" ht="30" x14ac:dyDescent="0.25">
      <c r="A184" s="5">
        <v>29</v>
      </c>
      <c r="B184" s="11" t="s">
        <v>101</v>
      </c>
      <c r="C184" s="11">
        <v>1999</v>
      </c>
      <c r="D184" s="11">
        <v>1999</v>
      </c>
      <c r="E184" s="11">
        <v>1999</v>
      </c>
      <c r="F184" s="11" t="s">
        <v>17</v>
      </c>
      <c r="G184" s="11" t="s">
        <v>95</v>
      </c>
      <c r="H184" s="11" t="s">
        <v>102</v>
      </c>
      <c r="I184" s="11" t="s">
        <v>103</v>
      </c>
      <c r="J184" s="36">
        <v>127.01000213623047</v>
      </c>
      <c r="K184" s="5">
        <v>2</v>
      </c>
      <c r="L184" s="36">
        <f t="shared" si="19"/>
        <v>129.01000213623047</v>
      </c>
      <c r="M184" s="36"/>
      <c r="N184" s="5"/>
      <c r="O184" s="36"/>
      <c r="P184" s="36">
        <f t="shared" si="20"/>
        <v>129.01000213623047</v>
      </c>
      <c r="Q184" s="36">
        <f t="shared" si="21"/>
        <v>26.903401031761874</v>
      </c>
    </row>
    <row r="185" spans="1:17" ht="45" x14ac:dyDescent="0.25">
      <c r="A185" s="5">
        <v>30</v>
      </c>
      <c r="B185" s="11" t="s">
        <v>82</v>
      </c>
      <c r="C185" s="11">
        <v>1998</v>
      </c>
      <c r="D185" s="11">
        <v>1998</v>
      </c>
      <c r="E185" s="11">
        <v>1998</v>
      </c>
      <c r="F185" s="11" t="s">
        <v>17</v>
      </c>
      <c r="G185" s="11" t="s">
        <v>34</v>
      </c>
      <c r="H185" s="11" t="s">
        <v>83</v>
      </c>
      <c r="I185" s="11" t="s">
        <v>84</v>
      </c>
      <c r="J185" s="36">
        <v>132.94999694824219</v>
      </c>
      <c r="K185" s="5">
        <v>0</v>
      </c>
      <c r="L185" s="36">
        <f t="shared" si="19"/>
        <v>132.94999694824219</v>
      </c>
      <c r="M185" s="36">
        <v>115.37999725341797</v>
      </c>
      <c r="N185" s="5">
        <v>0</v>
      </c>
      <c r="O185" s="36">
        <f t="shared" ref="O174:O205" si="22">M185+N185</f>
        <v>115.37999725341797</v>
      </c>
      <c r="P185" s="36">
        <f t="shared" si="20"/>
        <v>115.37999725341797</v>
      </c>
      <c r="Q185" s="36">
        <f t="shared" si="21"/>
        <v>13.495960158441642</v>
      </c>
    </row>
    <row r="186" spans="1:17" ht="30" x14ac:dyDescent="0.25">
      <c r="A186" s="5">
        <v>31</v>
      </c>
      <c r="B186" s="11" t="s">
        <v>73</v>
      </c>
      <c r="C186" s="11">
        <v>1998</v>
      </c>
      <c r="D186" s="11">
        <v>1998</v>
      </c>
      <c r="E186" s="11">
        <v>1998</v>
      </c>
      <c r="F186" s="11" t="s">
        <v>17</v>
      </c>
      <c r="G186" s="11" t="s">
        <v>74</v>
      </c>
      <c r="H186" s="11" t="s">
        <v>75</v>
      </c>
      <c r="I186" s="11" t="s">
        <v>76</v>
      </c>
      <c r="J186" s="36">
        <v>114.30000305175781</v>
      </c>
      <c r="K186" s="5">
        <v>50</v>
      </c>
      <c r="L186" s="36">
        <f t="shared" si="19"/>
        <v>164.30000305175781</v>
      </c>
      <c r="M186" s="36">
        <v>114.73999786376953</v>
      </c>
      <c r="N186" s="5">
        <v>4</v>
      </c>
      <c r="O186" s="36">
        <f t="shared" si="22"/>
        <v>118.73999786376953</v>
      </c>
      <c r="P186" s="36">
        <f t="shared" si="20"/>
        <v>118.73999786376953</v>
      </c>
      <c r="Q186" s="36">
        <f t="shared" si="21"/>
        <v>16.801095402700835</v>
      </c>
    </row>
    <row r="187" spans="1:17" ht="45" x14ac:dyDescent="0.25">
      <c r="A187" s="5">
        <v>32</v>
      </c>
      <c r="B187" s="11" t="s">
        <v>143</v>
      </c>
      <c r="C187" s="11">
        <v>1999</v>
      </c>
      <c r="D187" s="11">
        <v>1999</v>
      </c>
      <c r="E187" s="11">
        <v>1999</v>
      </c>
      <c r="F187" s="11" t="s">
        <v>17</v>
      </c>
      <c r="G187" s="11" t="s">
        <v>59</v>
      </c>
      <c r="H187" s="11" t="s">
        <v>304</v>
      </c>
      <c r="I187" s="11" t="s">
        <v>305</v>
      </c>
      <c r="J187" s="36">
        <v>126.88999938964844</v>
      </c>
      <c r="K187" s="5">
        <v>6</v>
      </c>
      <c r="L187" s="36">
        <f t="shared" si="19"/>
        <v>132.88999938964844</v>
      </c>
      <c r="M187" s="36">
        <v>119.5</v>
      </c>
      <c r="N187" s="5">
        <v>2</v>
      </c>
      <c r="O187" s="36">
        <f t="shared" si="22"/>
        <v>121.5</v>
      </c>
      <c r="P187" s="36">
        <f t="shared" si="20"/>
        <v>121.5</v>
      </c>
      <c r="Q187" s="36">
        <f t="shared" si="21"/>
        <v>19.516029532945385</v>
      </c>
    </row>
    <row r="188" spans="1:17" ht="45" x14ac:dyDescent="0.25">
      <c r="A188" s="5">
        <v>33</v>
      </c>
      <c r="B188" s="11" t="s">
        <v>311</v>
      </c>
      <c r="C188" s="11">
        <v>1998</v>
      </c>
      <c r="D188" s="11">
        <v>1998</v>
      </c>
      <c r="E188" s="11">
        <v>1998</v>
      </c>
      <c r="F188" s="11" t="s">
        <v>17</v>
      </c>
      <c r="G188" s="11" t="s">
        <v>59</v>
      </c>
      <c r="H188" s="11" t="s">
        <v>304</v>
      </c>
      <c r="I188" s="11" t="s">
        <v>305</v>
      </c>
      <c r="J188" s="36">
        <v>128.57000732421875</v>
      </c>
      <c r="K188" s="5">
        <v>4</v>
      </c>
      <c r="L188" s="36">
        <f t="shared" si="19"/>
        <v>132.57000732421875</v>
      </c>
      <c r="M188" s="36">
        <v>123.62999725341797</v>
      </c>
      <c r="N188" s="5">
        <v>0</v>
      </c>
      <c r="O188" s="36">
        <f t="shared" si="22"/>
        <v>123.62999725341797</v>
      </c>
      <c r="P188" s="36">
        <f t="shared" si="20"/>
        <v>123.62999725341797</v>
      </c>
      <c r="Q188" s="36">
        <f t="shared" si="21"/>
        <v>21.611246114382375</v>
      </c>
    </row>
    <row r="189" spans="1:17" ht="45" x14ac:dyDescent="0.25">
      <c r="A189" s="5">
        <v>34</v>
      </c>
      <c r="B189" s="11" t="s">
        <v>398</v>
      </c>
      <c r="C189" s="11">
        <v>2000</v>
      </c>
      <c r="D189" s="11">
        <v>2000</v>
      </c>
      <c r="E189" s="11">
        <v>2000</v>
      </c>
      <c r="F189" s="11" t="s">
        <v>17</v>
      </c>
      <c r="G189" s="11" t="s">
        <v>95</v>
      </c>
      <c r="H189" s="11" t="s">
        <v>399</v>
      </c>
      <c r="I189" s="11" t="s">
        <v>275</v>
      </c>
      <c r="J189" s="36">
        <v>123.90000152587891</v>
      </c>
      <c r="K189" s="5">
        <v>6</v>
      </c>
      <c r="L189" s="36">
        <f t="shared" si="19"/>
        <v>129.90000152587891</v>
      </c>
      <c r="M189" s="36">
        <v>127.05000305175781</v>
      </c>
      <c r="N189" s="5">
        <v>0</v>
      </c>
      <c r="O189" s="36">
        <f t="shared" si="22"/>
        <v>127.05000305175781</v>
      </c>
      <c r="P189" s="36">
        <f t="shared" si="20"/>
        <v>127.05000305175781</v>
      </c>
      <c r="Q189" s="36">
        <f t="shared" si="21"/>
        <v>24.975406723413069</v>
      </c>
    </row>
    <row r="190" spans="1:17" ht="75" x14ac:dyDescent="0.25">
      <c r="A190" s="5">
        <v>35</v>
      </c>
      <c r="B190" s="11" t="s">
        <v>391</v>
      </c>
      <c r="C190" s="11">
        <v>1999</v>
      </c>
      <c r="D190" s="11">
        <v>1999</v>
      </c>
      <c r="E190" s="11">
        <v>1999</v>
      </c>
      <c r="F190" s="11">
        <v>1</v>
      </c>
      <c r="G190" s="11" t="s">
        <v>69</v>
      </c>
      <c r="H190" s="11" t="s">
        <v>70</v>
      </c>
      <c r="I190" s="11" t="s">
        <v>71</v>
      </c>
      <c r="J190" s="36">
        <v>128.50999450683594</v>
      </c>
      <c r="K190" s="5">
        <v>4</v>
      </c>
      <c r="L190" s="36">
        <f t="shared" si="19"/>
        <v>132.50999450683594</v>
      </c>
      <c r="M190" s="36">
        <v>119.16999816894531</v>
      </c>
      <c r="N190" s="5">
        <v>8</v>
      </c>
      <c r="O190" s="36">
        <f t="shared" si="22"/>
        <v>127.16999816894531</v>
      </c>
      <c r="P190" s="36">
        <f t="shared" si="20"/>
        <v>127.16999816894531</v>
      </c>
      <c r="Q190" s="36">
        <f t="shared" si="21"/>
        <v>25.093442443327397</v>
      </c>
    </row>
    <row r="191" spans="1:17" ht="45" x14ac:dyDescent="0.25">
      <c r="A191" s="5">
        <v>36</v>
      </c>
      <c r="B191" s="11" t="s">
        <v>280</v>
      </c>
      <c r="C191" s="11">
        <v>2000</v>
      </c>
      <c r="D191" s="11">
        <v>2000</v>
      </c>
      <c r="E191" s="11">
        <v>2000</v>
      </c>
      <c r="F191" s="11" t="s">
        <v>17</v>
      </c>
      <c r="G191" s="11" t="s">
        <v>34</v>
      </c>
      <c r="H191" s="11" t="s">
        <v>83</v>
      </c>
      <c r="I191" s="11" t="s">
        <v>92</v>
      </c>
      <c r="J191" s="36">
        <v>125.40000152587891</v>
      </c>
      <c r="K191" s="5">
        <v>8</v>
      </c>
      <c r="L191" s="36">
        <f t="shared" si="19"/>
        <v>133.40000152587891</v>
      </c>
      <c r="M191" s="36">
        <v>124.5</v>
      </c>
      <c r="N191" s="5">
        <v>4</v>
      </c>
      <c r="O191" s="36">
        <f t="shared" si="22"/>
        <v>128.5</v>
      </c>
      <c r="P191" s="36">
        <f t="shared" si="20"/>
        <v>128.5</v>
      </c>
      <c r="Q191" s="36">
        <f t="shared" si="21"/>
        <v>26.401726707682975</v>
      </c>
    </row>
    <row r="192" spans="1:17" ht="60" x14ac:dyDescent="0.25">
      <c r="A192" s="5">
        <v>37</v>
      </c>
      <c r="B192" s="11" t="s">
        <v>401</v>
      </c>
      <c r="C192" s="11">
        <v>2000</v>
      </c>
      <c r="D192" s="11">
        <v>2000</v>
      </c>
      <c r="E192" s="11">
        <v>2000</v>
      </c>
      <c r="F192" s="11" t="s">
        <v>17</v>
      </c>
      <c r="G192" s="11" t="s">
        <v>250</v>
      </c>
      <c r="H192" s="11" t="s">
        <v>251</v>
      </c>
      <c r="I192" s="11" t="s">
        <v>252</v>
      </c>
      <c r="J192" s="36">
        <v>127.55999755859375</v>
      </c>
      <c r="K192" s="5">
        <v>4</v>
      </c>
      <c r="L192" s="36">
        <f t="shared" si="19"/>
        <v>131.55999755859375</v>
      </c>
      <c r="M192" s="36">
        <v>129.02000427246094</v>
      </c>
      <c r="N192" s="5">
        <v>0</v>
      </c>
      <c r="O192" s="36">
        <f t="shared" si="22"/>
        <v>129.02000427246094</v>
      </c>
      <c r="P192" s="36">
        <f t="shared" si="20"/>
        <v>129.02000427246094</v>
      </c>
      <c r="Q192" s="36">
        <f t="shared" si="21"/>
        <v>26.913239843359516</v>
      </c>
    </row>
    <row r="193" spans="1:17" ht="60" x14ac:dyDescent="0.25">
      <c r="A193" s="5">
        <v>38</v>
      </c>
      <c r="B193" s="11" t="s">
        <v>128</v>
      </c>
      <c r="C193" s="11">
        <v>1998</v>
      </c>
      <c r="D193" s="11">
        <v>1998</v>
      </c>
      <c r="E193" s="11">
        <v>1998</v>
      </c>
      <c r="F193" s="11" t="s">
        <v>17</v>
      </c>
      <c r="G193" s="11" t="s">
        <v>64</v>
      </c>
      <c r="H193" s="11" t="s">
        <v>129</v>
      </c>
      <c r="I193" s="11" t="s">
        <v>130</v>
      </c>
      <c r="J193" s="36">
        <v>124.05999755859375</v>
      </c>
      <c r="K193" s="5">
        <v>8</v>
      </c>
      <c r="L193" s="36">
        <f t="shared" si="19"/>
        <v>132.05999755859375</v>
      </c>
      <c r="M193" s="36">
        <v>127.05000305175781</v>
      </c>
      <c r="N193" s="5">
        <v>8</v>
      </c>
      <c r="O193" s="36">
        <f t="shared" si="22"/>
        <v>135.05000305175781</v>
      </c>
      <c r="P193" s="36">
        <f t="shared" si="20"/>
        <v>132.05999755859375</v>
      </c>
      <c r="Q193" s="36">
        <f t="shared" si="21"/>
        <v>29.903593155008938</v>
      </c>
    </row>
    <row r="194" spans="1:17" ht="30" x14ac:dyDescent="0.25">
      <c r="A194" s="5">
        <v>39</v>
      </c>
      <c r="B194" s="11" t="s">
        <v>195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95</v>
      </c>
      <c r="H194" s="11" t="s">
        <v>102</v>
      </c>
      <c r="I194" s="11" t="s">
        <v>103</v>
      </c>
      <c r="J194" s="36">
        <v>131.77999877929687</v>
      </c>
      <c r="K194" s="5">
        <v>2</v>
      </c>
      <c r="L194" s="36">
        <f t="shared" si="19"/>
        <v>133.77999877929687</v>
      </c>
      <c r="M194" s="36">
        <v>131.77000427246094</v>
      </c>
      <c r="N194" s="5">
        <v>4</v>
      </c>
      <c r="O194" s="36">
        <f t="shared" si="22"/>
        <v>135.77000427246094</v>
      </c>
      <c r="P194" s="36">
        <f t="shared" si="20"/>
        <v>133.77999877929687</v>
      </c>
      <c r="Q194" s="36">
        <f t="shared" si="21"/>
        <v>31.595508518714755</v>
      </c>
    </row>
    <row r="195" spans="1:17" ht="75" x14ac:dyDescent="0.25">
      <c r="A195" s="5">
        <v>40</v>
      </c>
      <c r="B195" s="11" t="s">
        <v>38</v>
      </c>
      <c r="C195" s="11">
        <v>1996</v>
      </c>
      <c r="D195" s="11">
        <v>1996</v>
      </c>
      <c r="E195" s="11">
        <v>1996</v>
      </c>
      <c r="F195" s="11" t="s">
        <v>17</v>
      </c>
      <c r="G195" s="11" t="s">
        <v>39</v>
      </c>
      <c r="H195" s="11" t="s">
        <v>40</v>
      </c>
      <c r="I195" s="11" t="s">
        <v>41</v>
      </c>
      <c r="J195" s="36">
        <v>138.88999938964844</v>
      </c>
      <c r="K195" s="5">
        <v>4</v>
      </c>
      <c r="L195" s="36">
        <f t="shared" si="19"/>
        <v>142.88999938964844</v>
      </c>
      <c r="M195" s="36">
        <v>130.92999267578125</v>
      </c>
      <c r="N195" s="5">
        <v>6</v>
      </c>
      <c r="O195" s="36">
        <f t="shared" si="22"/>
        <v>136.92999267578125</v>
      </c>
      <c r="P195" s="36">
        <f t="shared" si="20"/>
        <v>136.92999267578125</v>
      </c>
      <c r="Q195" s="36">
        <f t="shared" si="21"/>
        <v>34.6940662434952</v>
      </c>
    </row>
    <row r="196" spans="1:17" ht="30" x14ac:dyDescent="0.25">
      <c r="A196" s="5">
        <v>41</v>
      </c>
      <c r="B196" s="11" t="s">
        <v>449</v>
      </c>
      <c r="C196" s="11">
        <v>2000</v>
      </c>
      <c r="D196" s="11">
        <v>2000</v>
      </c>
      <c r="E196" s="11">
        <v>2000</v>
      </c>
      <c r="F196" s="11">
        <v>1</v>
      </c>
      <c r="G196" s="11" t="s">
        <v>24</v>
      </c>
      <c r="H196" s="11" t="s">
        <v>25</v>
      </c>
      <c r="I196" s="11" t="s">
        <v>450</v>
      </c>
      <c r="J196" s="36">
        <v>132.47000122070312</v>
      </c>
      <c r="K196" s="5">
        <v>4</v>
      </c>
      <c r="L196" s="36">
        <f t="shared" si="19"/>
        <v>136.47000122070313</v>
      </c>
      <c r="M196" s="36">
        <v>141.86000061035156</v>
      </c>
      <c r="N196" s="5">
        <v>6</v>
      </c>
      <c r="O196" s="36">
        <f t="shared" si="22"/>
        <v>147.86000061035156</v>
      </c>
      <c r="P196" s="36">
        <f t="shared" si="20"/>
        <v>136.47000122070313</v>
      </c>
      <c r="Q196" s="36">
        <f t="shared" si="21"/>
        <v>34.241585977404505</v>
      </c>
    </row>
    <row r="197" spans="1:17" x14ac:dyDescent="0.25">
      <c r="A197" s="5">
        <v>42</v>
      </c>
      <c r="B197" s="11" t="s">
        <v>86</v>
      </c>
      <c r="C197" s="11">
        <v>1998</v>
      </c>
      <c r="D197" s="11">
        <v>1998</v>
      </c>
      <c r="E197" s="11">
        <v>1998</v>
      </c>
      <c r="F197" s="11" t="s">
        <v>17</v>
      </c>
      <c r="G197" s="11" t="s">
        <v>87</v>
      </c>
      <c r="H197" s="11" t="s">
        <v>88</v>
      </c>
      <c r="I197" s="11" t="s">
        <v>89</v>
      </c>
      <c r="J197" s="36">
        <v>135.67999267578125</v>
      </c>
      <c r="K197" s="5">
        <v>8</v>
      </c>
      <c r="L197" s="36">
        <f t="shared" si="19"/>
        <v>143.67999267578125</v>
      </c>
      <c r="M197" s="36">
        <v>142.13999938964844</v>
      </c>
      <c r="N197" s="5">
        <v>8</v>
      </c>
      <c r="O197" s="36">
        <f t="shared" si="22"/>
        <v>150.13999938964844</v>
      </c>
      <c r="P197" s="36">
        <f t="shared" si="20"/>
        <v>143.67999267578125</v>
      </c>
      <c r="Q197" s="36">
        <f t="shared" si="21"/>
        <v>41.333845661992171</v>
      </c>
    </row>
    <row r="198" spans="1:17" ht="30" x14ac:dyDescent="0.25">
      <c r="A198" s="5">
        <v>43</v>
      </c>
      <c r="B198" s="11" t="s">
        <v>214</v>
      </c>
      <c r="C198" s="11">
        <v>2000</v>
      </c>
      <c r="D198" s="11">
        <v>2000</v>
      </c>
      <c r="E198" s="11">
        <v>2000</v>
      </c>
      <c r="F198" s="11">
        <v>1</v>
      </c>
      <c r="G198" s="11" t="s">
        <v>95</v>
      </c>
      <c r="H198" s="11" t="s">
        <v>102</v>
      </c>
      <c r="I198" s="11" t="s">
        <v>103</v>
      </c>
      <c r="J198" s="36">
        <v>137.66000366210937</v>
      </c>
      <c r="K198" s="5">
        <v>10</v>
      </c>
      <c r="L198" s="36">
        <f t="shared" si="19"/>
        <v>147.66000366210937</v>
      </c>
      <c r="M198" s="36">
        <v>143.30000305175781</v>
      </c>
      <c r="N198" s="5">
        <v>8</v>
      </c>
      <c r="O198" s="36">
        <f t="shared" si="22"/>
        <v>151.30000305175781</v>
      </c>
      <c r="P198" s="36">
        <f t="shared" si="20"/>
        <v>147.66000366210937</v>
      </c>
      <c r="Q198" s="36">
        <f t="shared" si="21"/>
        <v>45.248867148275615</v>
      </c>
    </row>
    <row r="199" spans="1:17" ht="45" x14ac:dyDescent="0.25">
      <c r="A199" s="5">
        <v>44</v>
      </c>
      <c r="B199" s="11" t="s">
        <v>348</v>
      </c>
      <c r="C199" s="11">
        <v>2000</v>
      </c>
      <c r="D199" s="11">
        <v>2000</v>
      </c>
      <c r="E199" s="11">
        <v>2000</v>
      </c>
      <c r="F199" s="11">
        <v>1</v>
      </c>
      <c r="G199" s="11" t="s">
        <v>39</v>
      </c>
      <c r="H199" s="11" t="s">
        <v>55</v>
      </c>
      <c r="I199" s="11" t="s">
        <v>349</v>
      </c>
      <c r="J199" s="36">
        <v>136.78999328613281</v>
      </c>
      <c r="K199" s="5">
        <v>10</v>
      </c>
      <c r="L199" s="36">
        <f t="shared" si="19"/>
        <v>146.78999328613281</v>
      </c>
      <c r="M199" s="36">
        <v>145.05999755859375</v>
      </c>
      <c r="N199" s="5">
        <v>8</v>
      </c>
      <c r="O199" s="36">
        <f t="shared" si="22"/>
        <v>153.05999755859375</v>
      </c>
      <c r="P199" s="36">
        <f t="shared" si="20"/>
        <v>146.78999328613281</v>
      </c>
      <c r="Q199" s="36">
        <f t="shared" si="21"/>
        <v>44.393063150010732</v>
      </c>
    </row>
    <row r="200" spans="1:17" ht="75" x14ac:dyDescent="0.25">
      <c r="A200" s="5">
        <v>45</v>
      </c>
      <c r="B200" s="11" t="s">
        <v>474</v>
      </c>
      <c r="C200" s="11">
        <v>2002</v>
      </c>
      <c r="D200" s="11">
        <v>2002</v>
      </c>
      <c r="E200" s="11">
        <v>2002</v>
      </c>
      <c r="F200" s="11" t="s">
        <v>17</v>
      </c>
      <c r="G200" s="11" t="s">
        <v>118</v>
      </c>
      <c r="H200" s="11" t="s">
        <v>272</v>
      </c>
      <c r="I200" s="11" t="s">
        <v>158</v>
      </c>
      <c r="J200" s="36">
        <v>131.64999389648437</v>
      </c>
      <c r="K200" s="5">
        <v>4</v>
      </c>
      <c r="L200" s="36">
        <f t="shared" si="19"/>
        <v>135.64999389648437</v>
      </c>
      <c r="M200" s="36">
        <v>150.80999755859375</v>
      </c>
      <c r="N200" s="5">
        <v>6</v>
      </c>
      <c r="O200" s="36">
        <f t="shared" si="22"/>
        <v>156.80999755859375</v>
      </c>
      <c r="P200" s="36">
        <f t="shared" si="20"/>
        <v>135.64999389648437</v>
      </c>
      <c r="Q200" s="36">
        <f t="shared" si="21"/>
        <v>33.434968532313484</v>
      </c>
    </row>
    <row r="201" spans="1:17" ht="45" x14ac:dyDescent="0.25">
      <c r="A201" s="5">
        <v>46</v>
      </c>
      <c r="B201" s="11" t="s">
        <v>91</v>
      </c>
      <c r="C201" s="11">
        <v>2001</v>
      </c>
      <c r="D201" s="11">
        <v>2001</v>
      </c>
      <c r="E201" s="11">
        <v>2001</v>
      </c>
      <c r="F201" s="11">
        <v>1</v>
      </c>
      <c r="G201" s="11" t="s">
        <v>34</v>
      </c>
      <c r="H201" s="11" t="s">
        <v>83</v>
      </c>
      <c r="I201" s="11" t="s">
        <v>92</v>
      </c>
      <c r="J201" s="36">
        <v>161.50999450683594</v>
      </c>
      <c r="K201" s="5">
        <v>4</v>
      </c>
      <c r="L201" s="36">
        <f t="shared" si="19"/>
        <v>165.50999450683594</v>
      </c>
      <c r="M201" s="36">
        <v>147.52000427246094</v>
      </c>
      <c r="N201" s="5">
        <v>10</v>
      </c>
      <c r="O201" s="36">
        <f t="shared" si="22"/>
        <v>157.52000427246094</v>
      </c>
      <c r="P201" s="36">
        <f t="shared" si="20"/>
        <v>157.52000427246094</v>
      </c>
      <c r="Q201" s="36">
        <f t="shared" si="21"/>
        <v>54.947864054791154</v>
      </c>
    </row>
    <row r="202" spans="1:17" ht="45" x14ac:dyDescent="0.25">
      <c r="A202" s="5">
        <v>47</v>
      </c>
      <c r="B202" s="11" t="s">
        <v>63</v>
      </c>
      <c r="C202" s="11">
        <v>2001</v>
      </c>
      <c r="D202" s="11">
        <v>2001</v>
      </c>
      <c r="E202" s="11">
        <v>2001</v>
      </c>
      <c r="F202" s="11">
        <v>1</v>
      </c>
      <c r="G202" s="11" t="s">
        <v>64</v>
      </c>
      <c r="H202" s="11" t="s">
        <v>65</v>
      </c>
      <c r="I202" s="11" t="s">
        <v>66</v>
      </c>
      <c r="J202" s="36">
        <v>148.03999328613281</v>
      </c>
      <c r="K202" s="5">
        <v>8</v>
      </c>
      <c r="L202" s="36">
        <f t="shared" si="19"/>
        <v>156.03999328613281</v>
      </c>
      <c r="M202" s="36">
        <v>150.16999816894531</v>
      </c>
      <c r="N202" s="5">
        <v>14</v>
      </c>
      <c r="O202" s="36">
        <f t="shared" si="22"/>
        <v>164.16999816894531</v>
      </c>
      <c r="P202" s="36">
        <f t="shared" si="20"/>
        <v>156.03999328613281</v>
      </c>
      <c r="Q202" s="36">
        <f t="shared" si="21"/>
        <v>53.492020130913986</v>
      </c>
    </row>
    <row r="203" spans="1:17" ht="90" x14ac:dyDescent="0.25">
      <c r="A203" s="5">
        <v>48</v>
      </c>
      <c r="B203" s="11" t="s">
        <v>313</v>
      </c>
      <c r="C203" s="11">
        <v>2002</v>
      </c>
      <c r="D203" s="11">
        <v>2002</v>
      </c>
      <c r="E203" s="11">
        <v>2002</v>
      </c>
      <c r="F203" s="11">
        <v>1</v>
      </c>
      <c r="G203" s="11" t="s">
        <v>211</v>
      </c>
      <c r="H203" s="11" t="s">
        <v>70</v>
      </c>
      <c r="I203" s="11" t="s">
        <v>212</v>
      </c>
      <c r="J203" s="36">
        <v>172.02999877929687</v>
      </c>
      <c r="K203" s="5">
        <v>10</v>
      </c>
      <c r="L203" s="36">
        <f t="shared" si="19"/>
        <v>182.02999877929687</v>
      </c>
      <c r="M203" s="36">
        <v>161.94999694824219</v>
      </c>
      <c r="N203" s="5">
        <v>8</v>
      </c>
      <c r="O203" s="36">
        <f t="shared" si="22"/>
        <v>169.94999694824219</v>
      </c>
      <c r="P203" s="36">
        <f t="shared" si="20"/>
        <v>169.94999694824219</v>
      </c>
      <c r="Q203" s="36">
        <f t="shared" si="21"/>
        <v>67.174887690453417</v>
      </c>
    </row>
    <row r="204" spans="1:17" ht="45" x14ac:dyDescent="0.25">
      <c r="A204" s="5">
        <v>49</v>
      </c>
      <c r="B204" s="11" t="s">
        <v>494</v>
      </c>
      <c r="C204" s="11">
        <v>1998</v>
      </c>
      <c r="D204" s="11">
        <v>1998</v>
      </c>
      <c r="E204" s="11">
        <v>1998</v>
      </c>
      <c r="F204" s="11">
        <v>1</v>
      </c>
      <c r="G204" s="11" t="s">
        <v>106</v>
      </c>
      <c r="H204" s="11" t="s">
        <v>107</v>
      </c>
      <c r="I204" s="11" t="s">
        <v>364</v>
      </c>
      <c r="J204" s="36"/>
      <c r="K204" s="5"/>
      <c r="L204" s="36" t="s">
        <v>849</v>
      </c>
      <c r="M204" s="36">
        <v>168.6199951171875</v>
      </c>
      <c r="N204" s="5">
        <v>4</v>
      </c>
      <c r="O204" s="36">
        <f t="shared" si="22"/>
        <v>172.6199951171875</v>
      </c>
      <c r="P204" s="36">
        <f t="shared" si="20"/>
        <v>172.6199951171875</v>
      </c>
      <c r="Q204" s="36">
        <f t="shared" si="21"/>
        <v>69.801287525947899</v>
      </c>
    </row>
    <row r="205" spans="1:17" ht="60" x14ac:dyDescent="0.25">
      <c r="A205" s="5">
        <v>50</v>
      </c>
      <c r="B205" s="11" t="s">
        <v>117</v>
      </c>
      <c r="C205" s="11">
        <v>1997</v>
      </c>
      <c r="D205" s="11">
        <v>1997</v>
      </c>
      <c r="E205" s="11">
        <v>1997</v>
      </c>
      <c r="F205" s="11" t="s">
        <v>17</v>
      </c>
      <c r="G205" s="11" t="s">
        <v>118</v>
      </c>
      <c r="H205" s="11" t="s">
        <v>119</v>
      </c>
      <c r="I205" s="11" t="s">
        <v>120</v>
      </c>
      <c r="J205" s="36">
        <v>127.16000366210937</v>
      </c>
      <c r="K205" s="5">
        <v>8</v>
      </c>
      <c r="L205" s="36">
        <f t="shared" si="19"/>
        <v>135.16000366210937</v>
      </c>
      <c r="M205" s="36">
        <v>123.43000030517578</v>
      </c>
      <c r="N205" s="5">
        <v>52</v>
      </c>
      <c r="O205" s="36">
        <f t="shared" si="22"/>
        <v>175.43000030517578</v>
      </c>
      <c r="P205" s="36">
        <f t="shared" si="20"/>
        <v>135.16000366210937</v>
      </c>
      <c r="Q205" s="36">
        <f t="shared" si="21"/>
        <v>32.952979336244198</v>
      </c>
    </row>
    <row r="206" spans="1:17" ht="45" x14ac:dyDescent="0.25">
      <c r="A206" s="5">
        <v>51</v>
      </c>
      <c r="B206" s="11" t="s">
        <v>105</v>
      </c>
      <c r="C206" s="11">
        <v>1998</v>
      </c>
      <c r="D206" s="11">
        <v>1998</v>
      </c>
      <c r="E206" s="11">
        <v>1998</v>
      </c>
      <c r="F206" s="11">
        <v>1</v>
      </c>
      <c r="G206" s="11" t="s">
        <v>106</v>
      </c>
      <c r="H206" s="11" t="s">
        <v>107</v>
      </c>
      <c r="I206" s="11" t="s">
        <v>108</v>
      </c>
      <c r="J206" s="36">
        <v>156.33000183105469</v>
      </c>
      <c r="K206" s="5">
        <v>12</v>
      </c>
      <c r="L206" s="36">
        <f t="shared" ref="L206:L237" si="23">J206+K206</f>
        <v>168.33000183105469</v>
      </c>
      <c r="M206" s="36">
        <v>161.77000427246094</v>
      </c>
      <c r="N206" s="5">
        <v>14</v>
      </c>
      <c r="O206" s="36">
        <f t="shared" ref="O206:O237" si="24">M206+N206</f>
        <v>175.77000427246094</v>
      </c>
      <c r="P206" s="36">
        <f t="shared" ref="P206:P237" si="25">MIN(O206,L206)</f>
        <v>168.33000183105469</v>
      </c>
      <c r="Q206" s="36">
        <f t="shared" ref="Q206:Q237" si="26">IF( AND(ISNUMBER(P$142),ISNUMBER(P206)),(P206-P$142)/P$142*100,"")</f>
        <v>65.581345433095322</v>
      </c>
    </row>
    <row r="207" spans="1:17" ht="60" x14ac:dyDescent="0.25">
      <c r="A207" s="5">
        <v>52</v>
      </c>
      <c r="B207" s="11" t="s">
        <v>201</v>
      </c>
      <c r="C207" s="11">
        <v>1996</v>
      </c>
      <c r="D207" s="11">
        <v>1996</v>
      </c>
      <c r="E207" s="11">
        <v>1996</v>
      </c>
      <c r="F207" s="11">
        <v>1</v>
      </c>
      <c r="G207" s="11" t="s">
        <v>18</v>
      </c>
      <c r="H207" s="11" t="s">
        <v>202</v>
      </c>
      <c r="I207" s="11" t="s">
        <v>168</v>
      </c>
      <c r="J207" s="36">
        <v>184.30999755859375</v>
      </c>
      <c r="K207" s="5">
        <v>170</v>
      </c>
      <c r="L207" s="36">
        <f t="shared" si="23"/>
        <v>354.30999755859375</v>
      </c>
      <c r="M207" s="36">
        <v>176.11000061035156</v>
      </c>
      <c r="N207" s="5">
        <v>6</v>
      </c>
      <c r="O207" s="36">
        <f t="shared" si="24"/>
        <v>182.11000061035156</v>
      </c>
      <c r="P207" s="36">
        <f t="shared" si="25"/>
        <v>182.11000061035156</v>
      </c>
      <c r="Q207" s="36">
        <f t="shared" si="26"/>
        <v>79.13633095630847</v>
      </c>
    </row>
    <row r="208" spans="1:17" ht="30" x14ac:dyDescent="0.25">
      <c r="A208" s="5">
        <v>53</v>
      </c>
      <c r="B208" s="11" t="s">
        <v>439</v>
      </c>
      <c r="C208" s="11">
        <v>2002</v>
      </c>
      <c r="D208" s="11">
        <v>2002</v>
      </c>
      <c r="E208" s="11">
        <v>2002</v>
      </c>
      <c r="F208" s="11">
        <v>1</v>
      </c>
      <c r="G208" s="11" t="s">
        <v>29</v>
      </c>
      <c r="H208" s="11" t="s">
        <v>153</v>
      </c>
      <c r="I208" s="11" t="s">
        <v>154</v>
      </c>
      <c r="J208" s="36">
        <v>194.91000366210937</v>
      </c>
      <c r="K208" s="5">
        <v>8</v>
      </c>
      <c r="L208" s="36">
        <f t="shared" si="23"/>
        <v>202.91000366210937</v>
      </c>
      <c r="M208" s="36">
        <v>177.64999389648437</v>
      </c>
      <c r="N208" s="5">
        <v>14</v>
      </c>
      <c r="O208" s="36">
        <f t="shared" si="24"/>
        <v>191.64999389648437</v>
      </c>
      <c r="P208" s="36">
        <f t="shared" si="25"/>
        <v>191.64999389648437</v>
      </c>
      <c r="Q208" s="36">
        <f t="shared" si="26"/>
        <v>88.52054593021424</v>
      </c>
    </row>
    <row r="209" spans="1:17" ht="45" x14ac:dyDescent="0.25">
      <c r="A209" s="5">
        <v>54</v>
      </c>
      <c r="B209" s="11" t="s">
        <v>319</v>
      </c>
      <c r="C209" s="11">
        <v>1998</v>
      </c>
      <c r="D209" s="11">
        <v>1998</v>
      </c>
      <c r="E209" s="11">
        <v>1998</v>
      </c>
      <c r="F209" s="11">
        <v>1</v>
      </c>
      <c r="G209" s="11" t="s">
        <v>50</v>
      </c>
      <c r="H209" s="11" t="s">
        <v>51</v>
      </c>
      <c r="I209" s="11" t="s">
        <v>52</v>
      </c>
      <c r="J209" s="36">
        <v>148.66999816894531</v>
      </c>
      <c r="K209" s="5">
        <v>6</v>
      </c>
      <c r="L209" s="36">
        <f t="shared" si="23"/>
        <v>154.66999816894531</v>
      </c>
      <c r="M209" s="36">
        <v>148.32000732421875</v>
      </c>
      <c r="N209" s="5">
        <v>54</v>
      </c>
      <c r="O209" s="36">
        <f t="shared" si="24"/>
        <v>202.32000732421875</v>
      </c>
      <c r="P209" s="36">
        <f t="shared" si="25"/>
        <v>154.66999816894531</v>
      </c>
      <c r="Q209" s="36">
        <f t="shared" si="26"/>
        <v>52.144395629796513</v>
      </c>
    </row>
    <row r="210" spans="1:17" x14ac:dyDescent="0.25">
      <c r="A210" s="1">
        <v>55</v>
      </c>
      <c r="B210" s="1" t="s">
        <v>258</v>
      </c>
      <c r="C210" s="1">
        <v>2000</v>
      </c>
      <c r="D210" s="1">
        <v>2000</v>
      </c>
      <c r="E210" s="1">
        <v>2000</v>
      </c>
      <c r="F210" s="1">
        <v>1</v>
      </c>
      <c r="G210" s="1" t="s">
        <v>64</v>
      </c>
      <c r="H210" s="1" t="s">
        <v>65</v>
      </c>
      <c r="I210" s="1" t="s">
        <v>66</v>
      </c>
      <c r="J210" s="1">
        <v>168.11000061035156</v>
      </c>
      <c r="K210" s="1">
        <v>8</v>
      </c>
      <c r="M210" s="1">
        <v>152.10000610351562</v>
      </c>
      <c r="N210" s="1">
        <v>62</v>
      </c>
    </row>
    <row r="211" spans="1:17" x14ac:dyDescent="0.25">
      <c r="A211" s="1">
        <v>56</v>
      </c>
      <c r="B211" s="1" t="s">
        <v>115</v>
      </c>
      <c r="C211" s="1">
        <v>1999</v>
      </c>
      <c r="D211" s="1">
        <v>1999</v>
      </c>
      <c r="E211" s="1">
        <v>1999</v>
      </c>
      <c r="F211" s="1">
        <v>1</v>
      </c>
      <c r="G211" s="1" t="s">
        <v>87</v>
      </c>
      <c r="H211" s="1" t="s">
        <v>88</v>
      </c>
      <c r="I211" s="1" t="s">
        <v>89</v>
      </c>
      <c r="J211" s="1">
        <v>163.32000732421875</v>
      </c>
      <c r="K211" s="1">
        <v>306</v>
      </c>
      <c r="M211" s="1">
        <v>164.35000610351562</v>
      </c>
      <c r="N211" s="1">
        <v>56</v>
      </c>
    </row>
    <row r="212" spans="1:17" x14ac:dyDescent="0.25">
      <c r="A212" s="1">
        <v>57</v>
      </c>
      <c r="B212" s="1" t="s">
        <v>173</v>
      </c>
      <c r="C212" s="1">
        <v>2002</v>
      </c>
      <c r="D212" s="1">
        <v>2002</v>
      </c>
      <c r="E212" s="1">
        <v>2002</v>
      </c>
      <c r="F212" s="1">
        <v>1</v>
      </c>
      <c r="G212" s="1" t="s">
        <v>50</v>
      </c>
      <c r="H212" s="1" t="s">
        <v>51</v>
      </c>
      <c r="I212" s="1" t="s">
        <v>52</v>
      </c>
      <c r="J212" s="1">
        <v>173.66999816894531</v>
      </c>
      <c r="K212" s="1">
        <v>202</v>
      </c>
      <c r="M212" s="1">
        <v>161.66000366210937</v>
      </c>
      <c r="N212" s="1">
        <v>60</v>
      </c>
    </row>
    <row r="213" spans="1:17" x14ac:dyDescent="0.25">
      <c r="A213" s="1">
        <v>58</v>
      </c>
      <c r="B213" s="1" t="s">
        <v>99</v>
      </c>
      <c r="C213" s="1">
        <v>2000</v>
      </c>
      <c r="D213" s="1">
        <v>2000</v>
      </c>
      <c r="E213" s="1">
        <v>2000</v>
      </c>
      <c r="F213" s="1">
        <v>1</v>
      </c>
      <c r="G213" s="1" t="s">
        <v>95</v>
      </c>
      <c r="H213" s="1" t="s">
        <v>96</v>
      </c>
      <c r="I213" s="1" t="s">
        <v>97</v>
      </c>
      <c r="L213" s="1" t="s">
        <v>850</v>
      </c>
      <c r="M213" s="1">
        <v>219.38999938964844</v>
      </c>
      <c r="N213" s="1">
        <v>12</v>
      </c>
    </row>
    <row r="214" spans="1:17" x14ac:dyDescent="0.25">
      <c r="A214" s="1">
        <v>59</v>
      </c>
      <c r="B214" s="1" t="s">
        <v>344</v>
      </c>
      <c r="C214" s="1">
        <v>2001</v>
      </c>
      <c r="D214" s="1">
        <v>2001</v>
      </c>
      <c r="E214" s="1">
        <v>2001</v>
      </c>
      <c r="F214" s="1">
        <v>1</v>
      </c>
      <c r="G214" s="1" t="s">
        <v>152</v>
      </c>
      <c r="H214" s="1" t="s">
        <v>153</v>
      </c>
      <c r="I214" s="1" t="s">
        <v>154</v>
      </c>
      <c r="J214" s="1">
        <v>186.03999328613281</v>
      </c>
      <c r="K214" s="1">
        <v>2</v>
      </c>
      <c r="M214" s="1">
        <v>177.44000244140625</v>
      </c>
      <c r="N214" s="1">
        <v>56</v>
      </c>
    </row>
    <row r="215" spans="1:17" x14ac:dyDescent="0.25">
      <c r="A215" s="1">
        <v>61</v>
      </c>
      <c r="B215" s="1" t="s">
        <v>363</v>
      </c>
      <c r="C215" s="1">
        <v>1998</v>
      </c>
      <c r="D215" s="1">
        <v>1998</v>
      </c>
      <c r="E215" s="1">
        <v>1998</v>
      </c>
      <c r="F215" s="1">
        <v>1</v>
      </c>
      <c r="G215" s="1" t="s">
        <v>106</v>
      </c>
      <c r="H215" s="1" t="s">
        <v>107</v>
      </c>
      <c r="I215" s="1" t="s">
        <v>364</v>
      </c>
      <c r="J215" s="1">
        <v>178.69000244140625</v>
      </c>
      <c r="K215" s="1">
        <v>210</v>
      </c>
      <c r="O215" s="1" t="s">
        <v>850</v>
      </c>
    </row>
    <row r="216" spans="1:17" x14ac:dyDescent="0.25">
      <c r="A216" s="1">
        <v>61</v>
      </c>
      <c r="B216" s="1" t="s">
        <v>406</v>
      </c>
      <c r="C216" s="1">
        <v>2000</v>
      </c>
      <c r="D216" s="1">
        <v>2000</v>
      </c>
      <c r="E216" s="1">
        <v>2000</v>
      </c>
      <c r="F216" s="1">
        <v>1</v>
      </c>
      <c r="G216" s="1" t="s">
        <v>106</v>
      </c>
      <c r="H216" s="1" t="s">
        <v>107</v>
      </c>
      <c r="I216" s="1" t="s">
        <v>161</v>
      </c>
      <c r="J216" s="1">
        <v>159.1300048828125</v>
      </c>
      <c r="K216" s="1">
        <v>204</v>
      </c>
      <c r="O216" s="1" t="s">
        <v>850</v>
      </c>
    </row>
    <row r="217" spans="1:17" x14ac:dyDescent="0.25">
      <c r="A217" s="1">
        <v>61</v>
      </c>
      <c r="B217" s="1" t="s">
        <v>183</v>
      </c>
      <c r="C217" s="1">
        <v>1998</v>
      </c>
      <c r="D217" s="1">
        <v>1998</v>
      </c>
      <c r="E217" s="1">
        <v>1998</v>
      </c>
      <c r="F217" s="1" t="s">
        <v>17</v>
      </c>
      <c r="G217" s="1" t="s">
        <v>29</v>
      </c>
      <c r="H217" s="1" t="s">
        <v>153</v>
      </c>
      <c r="I217" s="1" t="s">
        <v>154</v>
      </c>
      <c r="J217" s="1">
        <v>153.74000549316406</v>
      </c>
      <c r="K217" s="1">
        <v>12</v>
      </c>
      <c r="O217" s="1" t="s">
        <v>850</v>
      </c>
    </row>
    <row r="218" spans="1:17" x14ac:dyDescent="0.25">
      <c r="B218" s="1" t="s">
        <v>94</v>
      </c>
      <c r="C218" s="1">
        <v>2002</v>
      </c>
      <c r="D218" s="1">
        <v>2002</v>
      </c>
      <c r="E218" s="1">
        <v>2002</v>
      </c>
      <c r="F218" s="1">
        <v>1</v>
      </c>
      <c r="G218" s="1" t="s">
        <v>95</v>
      </c>
      <c r="H218" s="1" t="s">
        <v>96</v>
      </c>
      <c r="I218" s="1" t="s">
        <v>97</v>
      </c>
      <c r="L218" s="1" t="s">
        <v>850</v>
      </c>
      <c r="O218" s="1" t="s">
        <v>850</v>
      </c>
    </row>
    <row r="219" spans="1:17" x14ac:dyDescent="0.25">
      <c r="B219" s="1" t="s">
        <v>289</v>
      </c>
      <c r="C219" s="1">
        <v>2001</v>
      </c>
      <c r="D219" s="1">
        <v>2001</v>
      </c>
      <c r="E219" s="1">
        <v>2001</v>
      </c>
      <c r="F219" s="1">
        <v>1</v>
      </c>
      <c r="G219" s="1" t="s">
        <v>24</v>
      </c>
      <c r="H219" s="1" t="s">
        <v>290</v>
      </c>
      <c r="I219" s="1" t="s">
        <v>291</v>
      </c>
      <c r="L219" s="1" t="s">
        <v>849</v>
      </c>
      <c r="O219" s="1" t="s">
        <v>849</v>
      </c>
    </row>
    <row r="221" spans="1:17" ht="18.75" x14ac:dyDescent="0.25">
      <c r="A221" s="16" t="s">
        <v>898</v>
      </c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7" x14ac:dyDescent="0.25">
      <c r="A222" s="23" t="s">
        <v>840</v>
      </c>
      <c r="B222" s="23" t="s">
        <v>1</v>
      </c>
      <c r="C222" s="23" t="s">
        <v>2</v>
      </c>
      <c r="D222" s="23" t="s">
        <v>501</v>
      </c>
      <c r="E222" s="23" t="s">
        <v>502</v>
      </c>
      <c r="F222" s="23" t="s">
        <v>3</v>
      </c>
      <c r="G222" s="23" t="s">
        <v>4</v>
      </c>
      <c r="H222" s="23" t="s">
        <v>5</v>
      </c>
      <c r="I222" s="23" t="s">
        <v>6</v>
      </c>
      <c r="J222" s="25" t="s">
        <v>842</v>
      </c>
      <c r="K222" s="26"/>
      <c r="L222" s="27"/>
      <c r="M222" s="25" t="s">
        <v>846</v>
      </c>
      <c r="N222" s="26"/>
      <c r="O222" s="27"/>
      <c r="P222" s="23" t="s">
        <v>847</v>
      </c>
      <c r="Q222" s="23" t="s">
        <v>848</v>
      </c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8" t="s">
        <v>843</v>
      </c>
      <c r="K223" s="28" t="s">
        <v>844</v>
      </c>
      <c r="L223" s="28" t="s">
        <v>845</v>
      </c>
      <c r="M223" s="28" t="s">
        <v>843</v>
      </c>
      <c r="N223" s="28" t="s">
        <v>844</v>
      </c>
      <c r="O223" s="28" t="s">
        <v>845</v>
      </c>
      <c r="P223" s="24"/>
      <c r="Q223" s="24"/>
    </row>
    <row r="224" spans="1:17" ht="30" x14ac:dyDescent="0.25">
      <c r="A224" s="33">
        <v>1</v>
      </c>
      <c r="B224" s="34" t="s">
        <v>412</v>
      </c>
      <c r="C224" s="34">
        <v>1993</v>
      </c>
      <c r="D224" s="34">
        <v>1993</v>
      </c>
      <c r="E224" s="34">
        <v>1993</v>
      </c>
      <c r="F224" s="34" t="s">
        <v>10</v>
      </c>
      <c r="G224" s="34" t="s">
        <v>34</v>
      </c>
      <c r="H224" s="34" t="s">
        <v>413</v>
      </c>
      <c r="I224" s="34" t="s">
        <v>84</v>
      </c>
      <c r="J224" s="35">
        <v>118.88999938964844</v>
      </c>
      <c r="K224" s="33">
        <v>2</v>
      </c>
      <c r="L224" s="35">
        <f t="shared" ref="L224:L247" si="27">J224+K224</f>
        <v>120.88999938964844</v>
      </c>
      <c r="M224" s="35"/>
      <c r="N224" s="33"/>
      <c r="O224" s="35"/>
      <c r="P224" s="35">
        <f t="shared" ref="P224:P247" si="28">MIN(O224,L224)</f>
        <v>120.88999938964844</v>
      </c>
      <c r="Q224" s="35">
        <f t="shared" ref="Q224:Q247" si="29">IF( AND(ISNUMBER(P$224),ISNUMBER(P224)),(P224-P$224)/P$224*100,"")</f>
        <v>0</v>
      </c>
    </row>
    <row r="225" spans="1:17" ht="60" x14ac:dyDescent="0.25">
      <c r="A225" s="5" t="s">
        <v>556</v>
      </c>
      <c r="B225" s="11" t="s">
        <v>346</v>
      </c>
      <c r="C225" s="11">
        <v>1991</v>
      </c>
      <c r="D225" s="11">
        <v>1991</v>
      </c>
      <c r="E225" s="11">
        <v>1991</v>
      </c>
      <c r="F225" s="11" t="s">
        <v>10</v>
      </c>
      <c r="G225" s="11" t="s">
        <v>59</v>
      </c>
      <c r="H225" s="11" t="s">
        <v>820</v>
      </c>
      <c r="I225" s="11" t="s">
        <v>61</v>
      </c>
      <c r="J225" s="36">
        <v>118.05000305175781</v>
      </c>
      <c r="K225" s="5">
        <v>6</v>
      </c>
      <c r="L225" s="36">
        <f t="shared" si="27"/>
        <v>124.05000305175781</v>
      </c>
      <c r="M225" s="36"/>
      <c r="N225" s="5"/>
      <c r="O225" s="36"/>
      <c r="P225" s="36">
        <f t="shared" si="28"/>
        <v>124.05000305175781</v>
      </c>
      <c r="Q225" s="36">
        <f t="shared" si="29"/>
        <v>2.6139496054790778</v>
      </c>
    </row>
    <row r="226" spans="1:17" ht="75" x14ac:dyDescent="0.25">
      <c r="A226" s="5">
        <v>2</v>
      </c>
      <c r="B226" s="11" t="s">
        <v>224</v>
      </c>
      <c r="C226" s="11">
        <v>1998</v>
      </c>
      <c r="D226" s="11">
        <v>1998</v>
      </c>
      <c r="E226" s="11">
        <v>1998</v>
      </c>
      <c r="F226" s="11" t="s">
        <v>17</v>
      </c>
      <c r="G226" s="11" t="s">
        <v>59</v>
      </c>
      <c r="H226" s="11" t="s">
        <v>225</v>
      </c>
      <c r="I226" s="11" t="s">
        <v>61</v>
      </c>
      <c r="J226" s="36">
        <v>123.98000335693359</v>
      </c>
      <c r="K226" s="5">
        <v>4</v>
      </c>
      <c r="L226" s="36">
        <f t="shared" si="27"/>
        <v>127.98000335693359</v>
      </c>
      <c r="M226" s="36"/>
      <c r="N226" s="5"/>
      <c r="O226" s="36"/>
      <c r="P226" s="36">
        <f t="shared" si="28"/>
        <v>127.98000335693359</v>
      </c>
      <c r="Q226" s="36">
        <f t="shared" si="29"/>
        <v>5.8648391124834918</v>
      </c>
    </row>
    <row r="227" spans="1:17" ht="90" x14ac:dyDescent="0.25">
      <c r="A227" s="5">
        <v>3</v>
      </c>
      <c r="B227" s="11" t="s">
        <v>463</v>
      </c>
      <c r="C227" s="11">
        <v>1994</v>
      </c>
      <c r="D227" s="11">
        <v>1994</v>
      </c>
      <c r="E227" s="11">
        <v>1994</v>
      </c>
      <c r="F227" s="11" t="s">
        <v>10</v>
      </c>
      <c r="G227" s="11" t="s">
        <v>39</v>
      </c>
      <c r="H227" s="11" t="s">
        <v>464</v>
      </c>
      <c r="I227" s="11" t="s">
        <v>465</v>
      </c>
      <c r="J227" s="36">
        <v>125.31999969482422</v>
      </c>
      <c r="K227" s="5">
        <v>6</v>
      </c>
      <c r="L227" s="36">
        <f t="shared" si="27"/>
        <v>131.31999969482422</v>
      </c>
      <c r="M227" s="36"/>
      <c r="N227" s="5"/>
      <c r="O227" s="36"/>
      <c r="P227" s="36">
        <f t="shared" si="28"/>
        <v>131.31999969482422</v>
      </c>
      <c r="Q227" s="36">
        <f t="shared" si="29"/>
        <v>8.6276783504301022</v>
      </c>
    </row>
    <row r="228" spans="1:17" ht="45" x14ac:dyDescent="0.25">
      <c r="A228" s="5">
        <v>4</v>
      </c>
      <c r="B228" s="11" t="s">
        <v>43</v>
      </c>
      <c r="C228" s="11">
        <v>1997</v>
      </c>
      <c r="D228" s="11">
        <v>1997</v>
      </c>
      <c r="E228" s="11">
        <v>1997</v>
      </c>
      <c r="F228" s="11" t="s">
        <v>10</v>
      </c>
      <c r="G228" s="11" t="s">
        <v>44</v>
      </c>
      <c r="H228" s="11" t="s">
        <v>45</v>
      </c>
      <c r="I228" s="11" t="s">
        <v>46</v>
      </c>
      <c r="J228" s="36">
        <v>126.15000152587891</v>
      </c>
      <c r="K228" s="5">
        <v>6</v>
      </c>
      <c r="L228" s="36">
        <f t="shared" si="27"/>
        <v>132.15000152587891</v>
      </c>
      <c r="M228" s="36"/>
      <c r="N228" s="5"/>
      <c r="O228" s="36"/>
      <c r="P228" s="36">
        <f t="shared" si="28"/>
        <v>132.15000152587891</v>
      </c>
      <c r="Q228" s="36">
        <f t="shared" si="29"/>
        <v>9.3142544404666783</v>
      </c>
    </row>
    <row r="229" spans="1:17" ht="60" x14ac:dyDescent="0.25">
      <c r="A229" s="5">
        <v>5</v>
      </c>
      <c r="B229" s="11" t="s">
        <v>488</v>
      </c>
      <c r="C229" s="11">
        <v>2000</v>
      </c>
      <c r="D229" s="11">
        <v>2000</v>
      </c>
      <c r="E229" s="11">
        <v>2000</v>
      </c>
      <c r="F229" s="11" t="s">
        <v>10</v>
      </c>
      <c r="G229" s="11" t="s">
        <v>328</v>
      </c>
      <c r="H229" s="11" t="s">
        <v>45</v>
      </c>
      <c r="I229" s="11" t="s">
        <v>329</v>
      </c>
      <c r="J229" s="36">
        <v>128.1199951171875</v>
      </c>
      <c r="K229" s="5">
        <v>6</v>
      </c>
      <c r="L229" s="36">
        <f t="shared" si="27"/>
        <v>134.1199951171875</v>
      </c>
      <c r="M229" s="36"/>
      <c r="N229" s="5"/>
      <c r="O229" s="36"/>
      <c r="P229" s="36">
        <f t="shared" si="28"/>
        <v>134.1199951171875</v>
      </c>
      <c r="Q229" s="36">
        <f t="shared" si="29"/>
        <v>10.943829757907931</v>
      </c>
    </row>
    <row r="230" spans="1:17" ht="60" x14ac:dyDescent="0.25">
      <c r="A230" s="5">
        <v>6</v>
      </c>
      <c r="B230" s="11" t="s">
        <v>170</v>
      </c>
      <c r="C230" s="11">
        <v>1996</v>
      </c>
      <c r="D230" s="11">
        <v>1996</v>
      </c>
      <c r="E230" s="11">
        <v>1996</v>
      </c>
      <c r="F230" s="11" t="s">
        <v>10</v>
      </c>
      <c r="G230" s="11" t="s">
        <v>18</v>
      </c>
      <c r="H230" s="11" t="s">
        <v>171</v>
      </c>
      <c r="I230" s="11" t="s">
        <v>168</v>
      </c>
      <c r="J230" s="36">
        <v>137.25999450683594</v>
      </c>
      <c r="K230" s="5">
        <v>2</v>
      </c>
      <c r="L230" s="36">
        <f t="shared" si="27"/>
        <v>139.25999450683594</v>
      </c>
      <c r="M230" s="36"/>
      <c r="N230" s="5"/>
      <c r="O230" s="36"/>
      <c r="P230" s="36">
        <f t="shared" si="28"/>
        <v>139.25999450683594</v>
      </c>
      <c r="Q230" s="36">
        <f t="shared" si="29"/>
        <v>15.19562843075048</v>
      </c>
    </row>
    <row r="231" spans="1:17" ht="60" x14ac:dyDescent="0.25">
      <c r="A231" s="5">
        <v>7</v>
      </c>
      <c r="B231" s="11" t="s">
        <v>327</v>
      </c>
      <c r="C231" s="11">
        <v>1998</v>
      </c>
      <c r="D231" s="11">
        <v>1998</v>
      </c>
      <c r="E231" s="11">
        <v>1998</v>
      </c>
      <c r="F231" s="11" t="s">
        <v>10</v>
      </c>
      <c r="G231" s="11" t="s">
        <v>328</v>
      </c>
      <c r="H231" s="11" t="s">
        <v>45</v>
      </c>
      <c r="I231" s="11" t="s">
        <v>329</v>
      </c>
      <c r="J231" s="36">
        <v>136.30000305175781</v>
      </c>
      <c r="K231" s="5">
        <v>4</v>
      </c>
      <c r="L231" s="36">
        <f t="shared" si="27"/>
        <v>140.30000305175781</v>
      </c>
      <c r="M231" s="36"/>
      <c r="N231" s="5"/>
      <c r="O231" s="36"/>
      <c r="P231" s="36">
        <f t="shared" si="28"/>
        <v>140.30000305175781</v>
      </c>
      <c r="Q231" s="36">
        <f t="shared" si="29"/>
        <v>16.055921714043301</v>
      </c>
    </row>
    <row r="232" spans="1:17" ht="60" x14ac:dyDescent="0.25">
      <c r="A232" s="5">
        <v>8</v>
      </c>
      <c r="B232" s="11" t="s">
        <v>376</v>
      </c>
      <c r="C232" s="11">
        <v>1998</v>
      </c>
      <c r="D232" s="11">
        <v>1998</v>
      </c>
      <c r="E232" s="11">
        <v>1998</v>
      </c>
      <c r="F232" s="11" t="s">
        <v>17</v>
      </c>
      <c r="G232" s="11" t="s">
        <v>87</v>
      </c>
      <c r="H232" s="11" t="s">
        <v>377</v>
      </c>
      <c r="I232" s="11" t="s">
        <v>378</v>
      </c>
      <c r="J232" s="36">
        <v>142.94999694824219</v>
      </c>
      <c r="K232" s="5">
        <v>6</v>
      </c>
      <c r="L232" s="36">
        <f t="shared" si="27"/>
        <v>148.94999694824219</v>
      </c>
      <c r="M232" s="36"/>
      <c r="N232" s="5"/>
      <c r="O232" s="36"/>
      <c r="P232" s="36">
        <f t="shared" si="28"/>
        <v>148.94999694824219</v>
      </c>
      <c r="Q232" s="36">
        <f t="shared" si="29"/>
        <v>23.211181818399833</v>
      </c>
    </row>
    <row r="233" spans="1:17" ht="90" x14ac:dyDescent="0.25">
      <c r="A233" s="5">
        <v>9</v>
      </c>
      <c r="B233" s="11" t="s">
        <v>452</v>
      </c>
      <c r="C233" s="11">
        <v>2001</v>
      </c>
      <c r="D233" s="11">
        <v>2001</v>
      </c>
      <c r="E233" s="11">
        <v>2001</v>
      </c>
      <c r="F233" s="11" t="s">
        <v>17</v>
      </c>
      <c r="G233" s="11" t="s">
        <v>453</v>
      </c>
      <c r="H233" s="11" t="s">
        <v>454</v>
      </c>
      <c r="I233" s="11" t="s">
        <v>455</v>
      </c>
      <c r="J233" s="36">
        <v>146.27999877929687</v>
      </c>
      <c r="K233" s="5">
        <v>10</v>
      </c>
      <c r="L233" s="36">
        <f t="shared" si="27"/>
        <v>156.27999877929687</v>
      </c>
      <c r="M233" s="36"/>
      <c r="N233" s="5"/>
      <c r="O233" s="36"/>
      <c r="P233" s="36">
        <f t="shared" si="28"/>
        <v>156.27999877929687</v>
      </c>
      <c r="Q233" s="36">
        <f t="shared" si="29"/>
        <v>29.274546751862097</v>
      </c>
    </row>
    <row r="234" spans="1:17" ht="45" x14ac:dyDescent="0.25">
      <c r="A234" s="5">
        <v>10</v>
      </c>
      <c r="B234" s="11" t="s">
        <v>358</v>
      </c>
      <c r="C234" s="11">
        <v>2003</v>
      </c>
      <c r="D234" s="11">
        <v>2003</v>
      </c>
      <c r="E234" s="11">
        <v>2003</v>
      </c>
      <c r="F234" s="11" t="s">
        <v>17</v>
      </c>
      <c r="G234" s="11" t="s">
        <v>64</v>
      </c>
      <c r="H234" s="11" t="s">
        <v>65</v>
      </c>
      <c r="I234" s="11" t="s">
        <v>66</v>
      </c>
      <c r="J234" s="36">
        <v>153.17999267578125</v>
      </c>
      <c r="K234" s="5">
        <v>10</v>
      </c>
      <c r="L234" s="36">
        <f t="shared" si="27"/>
        <v>163.17999267578125</v>
      </c>
      <c r="M234" s="36"/>
      <c r="N234" s="5"/>
      <c r="O234" s="36"/>
      <c r="P234" s="36">
        <f t="shared" si="28"/>
        <v>163.17999267578125</v>
      </c>
      <c r="Q234" s="36">
        <f t="shared" si="29"/>
        <v>34.98220985991172</v>
      </c>
    </row>
    <row r="235" spans="1:17" ht="30" x14ac:dyDescent="0.25">
      <c r="A235" s="5">
        <v>11</v>
      </c>
      <c r="B235" s="11" t="s">
        <v>490</v>
      </c>
      <c r="C235" s="11">
        <v>1994</v>
      </c>
      <c r="D235" s="11">
        <v>1994</v>
      </c>
      <c r="E235" s="11">
        <v>1994</v>
      </c>
      <c r="F235" s="11" t="s">
        <v>17</v>
      </c>
      <c r="G235" s="11" t="s">
        <v>29</v>
      </c>
      <c r="H235" s="11" t="s">
        <v>491</v>
      </c>
      <c r="I235" s="11" t="s">
        <v>492</v>
      </c>
      <c r="J235" s="36">
        <v>161.47999572753906</v>
      </c>
      <c r="K235" s="5">
        <v>2</v>
      </c>
      <c r="L235" s="36">
        <f t="shared" si="27"/>
        <v>163.47999572753906</v>
      </c>
      <c r="M235" s="36"/>
      <c r="N235" s="5"/>
      <c r="O235" s="36"/>
      <c r="P235" s="36">
        <f t="shared" si="28"/>
        <v>163.47999572753906</v>
      </c>
      <c r="Q235" s="36">
        <f t="shared" si="29"/>
        <v>35.230371869401729</v>
      </c>
    </row>
    <row r="236" spans="1:17" ht="45" x14ac:dyDescent="0.25">
      <c r="A236" s="5">
        <v>12</v>
      </c>
      <c r="B236" s="11" t="s">
        <v>134</v>
      </c>
      <c r="C236" s="11">
        <v>1999</v>
      </c>
      <c r="D236" s="11">
        <v>1999</v>
      </c>
      <c r="E236" s="11">
        <v>1999</v>
      </c>
      <c r="F236" s="11">
        <v>1</v>
      </c>
      <c r="G236" s="11" t="s">
        <v>39</v>
      </c>
      <c r="H236" s="11" t="s">
        <v>55</v>
      </c>
      <c r="I236" s="11" t="s">
        <v>135</v>
      </c>
      <c r="J236" s="36">
        <v>154.08000183105469</v>
      </c>
      <c r="K236" s="5">
        <v>106</v>
      </c>
      <c r="L236" s="36">
        <f t="shared" si="27"/>
        <v>260.08000183105469</v>
      </c>
      <c r="M236" s="36">
        <v>164.8800048828125</v>
      </c>
      <c r="N236" s="5">
        <v>0</v>
      </c>
      <c r="O236" s="36">
        <f t="shared" ref="O224:O247" si="30">M236+N236</f>
        <v>164.8800048828125</v>
      </c>
      <c r="P236" s="36">
        <f t="shared" si="28"/>
        <v>164.8800048828125</v>
      </c>
      <c r="Q236" s="36">
        <f t="shared" si="29"/>
        <v>36.388457039673732</v>
      </c>
    </row>
    <row r="237" spans="1:17" ht="60" x14ac:dyDescent="0.25">
      <c r="A237" s="5">
        <v>13</v>
      </c>
      <c r="B237" s="11" t="s">
        <v>260</v>
      </c>
      <c r="C237" s="11">
        <v>1999</v>
      </c>
      <c r="D237" s="11">
        <v>1999</v>
      </c>
      <c r="E237" s="11">
        <v>1999</v>
      </c>
      <c r="F237" s="11" t="s">
        <v>17</v>
      </c>
      <c r="G237" s="11" t="s">
        <v>95</v>
      </c>
      <c r="H237" s="11" t="s">
        <v>261</v>
      </c>
      <c r="I237" s="11" t="s">
        <v>262</v>
      </c>
      <c r="J237" s="36">
        <v>158.14999389648437</v>
      </c>
      <c r="K237" s="5">
        <v>8</v>
      </c>
      <c r="L237" s="36">
        <f t="shared" si="27"/>
        <v>166.14999389648438</v>
      </c>
      <c r="M237" s="36">
        <v>160.44000244140625</v>
      </c>
      <c r="N237" s="5">
        <v>12</v>
      </c>
      <c r="O237" s="36">
        <f t="shared" si="30"/>
        <v>172.44000244140625</v>
      </c>
      <c r="P237" s="36">
        <f t="shared" si="28"/>
        <v>166.14999389648438</v>
      </c>
      <c r="Q237" s="36">
        <f t="shared" si="29"/>
        <v>37.438989771978989</v>
      </c>
    </row>
    <row r="238" spans="1:17" ht="75" x14ac:dyDescent="0.25">
      <c r="A238" s="5">
        <v>14</v>
      </c>
      <c r="B238" s="11" t="s">
        <v>395</v>
      </c>
      <c r="C238" s="11">
        <v>1996</v>
      </c>
      <c r="D238" s="11">
        <v>1996</v>
      </c>
      <c r="E238" s="11">
        <v>1996</v>
      </c>
      <c r="F238" s="11" t="s">
        <v>17</v>
      </c>
      <c r="G238" s="11" t="s">
        <v>59</v>
      </c>
      <c r="H238" s="11" t="s">
        <v>721</v>
      </c>
      <c r="I238" s="11" t="s">
        <v>722</v>
      </c>
      <c r="J238" s="36"/>
      <c r="K238" s="5"/>
      <c r="L238" s="36" t="s">
        <v>849</v>
      </c>
      <c r="M238" s="36">
        <v>166.02999877929687</v>
      </c>
      <c r="N238" s="5">
        <v>8</v>
      </c>
      <c r="O238" s="36">
        <f t="shared" si="30"/>
        <v>174.02999877929687</v>
      </c>
      <c r="P238" s="36">
        <f t="shared" si="28"/>
        <v>174.02999877929687</v>
      </c>
      <c r="Q238" s="36">
        <f t="shared" si="29"/>
        <v>43.957316285832249</v>
      </c>
    </row>
    <row r="239" spans="1:17" ht="75" x14ac:dyDescent="0.25">
      <c r="A239" s="5">
        <v>15</v>
      </c>
      <c r="B239" s="11" t="s">
        <v>384</v>
      </c>
      <c r="C239" s="11">
        <v>2001</v>
      </c>
      <c r="D239" s="11">
        <v>2001</v>
      </c>
      <c r="E239" s="11">
        <v>2001</v>
      </c>
      <c r="F239" s="11" t="s">
        <v>17</v>
      </c>
      <c r="G239" s="11" t="s">
        <v>95</v>
      </c>
      <c r="H239" s="11" t="s">
        <v>385</v>
      </c>
      <c r="I239" s="11" t="s">
        <v>386</v>
      </c>
      <c r="J239" s="36"/>
      <c r="K239" s="5"/>
      <c r="L239" s="36" t="s">
        <v>850</v>
      </c>
      <c r="M239" s="36">
        <v>175.1199951171875</v>
      </c>
      <c r="N239" s="5">
        <v>14</v>
      </c>
      <c r="O239" s="36">
        <f t="shared" si="30"/>
        <v>189.1199951171875</v>
      </c>
      <c r="P239" s="36">
        <f t="shared" si="28"/>
        <v>189.1199951171875</v>
      </c>
      <c r="Q239" s="36">
        <f t="shared" si="29"/>
        <v>56.439735356125297</v>
      </c>
    </row>
    <row r="240" spans="1:17" ht="30" x14ac:dyDescent="0.25">
      <c r="A240" s="5">
        <v>16</v>
      </c>
      <c r="B240" s="11" t="s">
        <v>189</v>
      </c>
      <c r="C240" s="11">
        <v>2001</v>
      </c>
      <c r="D240" s="11">
        <v>2001</v>
      </c>
      <c r="E240" s="11">
        <v>2001</v>
      </c>
      <c r="F240" s="11">
        <v>1</v>
      </c>
      <c r="G240" s="11" t="s">
        <v>152</v>
      </c>
      <c r="H240" s="11" t="s">
        <v>153</v>
      </c>
      <c r="I240" s="11" t="s">
        <v>154</v>
      </c>
      <c r="J240" s="36">
        <v>164.99000549316406</v>
      </c>
      <c r="K240" s="5">
        <v>16</v>
      </c>
      <c r="L240" s="36">
        <f t="shared" si="27"/>
        <v>180.99000549316406</v>
      </c>
      <c r="M240" s="36">
        <v>178.88999938964844</v>
      </c>
      <c r="N240" s="5">
        <v>16</v>
      </c>
      <c r="O240" s="36">
        <f t="shared" si="30"/>
        <v>194.88999938964844</v>
      </c>
      <c r="P240" s="36">
        <f t="shared" si="28"/>
        <v>180.99000549316406</v>
      </c>
      <c r="Q240" s="36">
        <f t="shared" si="29"/>
        <v>49.71462189341517</v>
      </c>
    </row>
    <row r="241" spans="1:17" ht="30" x14ac:dyDescent="0.25">
      <c r="A241" s="5">
        <v>17</v>
      </c>
      <c r="B241" s="11" t="s">
        <v>54</v>
      </c>
      <c r="C241" s="11">
        <v>1999</v>
      </c>
      <c r="D241" s="11">
        <v>1999</v>
      </c>
      <c r="E241" s="11">
        <v>1999</v>
      </c>
      <c r="F241" s="11">
        <v>1</v>
      </c>
      <c r="G241" s="11" t="s">
        <v>39</v>
      </c>
      <c r="H241" s="11" t="s">
        <v>55</v>
      </c>
      <c r="I241" s="11" t="s">
        <v>56</v>
      </c>
      <c r="J241" s="36">
        <v>196.61000061035156</v>
      </c>
      <c r="K241" s="5">
        <v>6</v>
      </c>
      <c r="L241" s="36">
        <f t="shared" si="27"/>
        <v>202.61000061035156</v>
      </c>
      <c r="M241" s="36">
        <v>179.75</v>
      </c>
      <c r="N241" s="5">
        <v>20</v>
      </c>
      <c r="O241" s="36">
        <f t="shared" si="30"/>
        <v>199.75</v>
      </c>
      <c r="P241" s="36">
        <f t="shared" si="28"/>
        <v>199.75</v>
      </c>
      <c r="Q241" s="36">
        <f t="shared" si="29"/>
        <v>65.232857149889426</v>
      </c>
    </row>
    <row r="242" spans="1:17" ht="30" x14ac:dyDescent="0.25">
      <c r="A242" s="5">
        <v>18</v>
      </c>
      <c r="B242" s="11" t="s">
        <v>356</v>
      </c>
      <c r="C242" s="11">
        <v>2002</v>
      </c>
      <c r="D242" s="11">
        <v>2002</v>
      </c>
      <c r="E242" s="11">
        <v>2002</v>
      </c>
      <c r="F242" s="11">
        <v>1</v>
      </c>
      <c r="G242" s="11" t="s">
        <v>29</v>
      </c>
      <c r="H242" s="11" t="s">
        <v>153</v>
      </c>
      <c r="I242" s="11" t="s">
        <v>154</v>
      </c>
      <c r="J242" s="36"/>
      <c r="K242" s="5"/>
      <c r="L242" s="36" t="s">
        <v>849</v>
      </c>
      <c r="M242" s="36">
        <v>190.58999633789063</v>
      </c>
      <c r="N242" s="5">
        <v>14</v>
      </c>
      <c r="O242" s="36">
        <f t="shared" si="30"/>
        <v>204.58999633789062</v>
      </c>
      <c r="P242" s="36">
        <f t="shared" si="28"/>
        <v>204.58999633789062</v>
      </c>
      <c r="Q242" s="36">
        <f t="shared" si="29"/>
        <v>69.236493813241964</v>
      </c>
    </row>
    <row r="243" spans="1:17" ht="45" x14ac:dyDescent="0.25">
      <c r="A243" s="5">
        <v>19</v>
      </c>
      <c r="B243" s="11" t="s">
        <v>78</v>
      </c>
      <c r="C243" s="11">
        <v>2002</v>
      </c>
      <c r="D243" s="11">
        <v>2002</v>
      </c>
      <c r="E243" s="11">
        <v>2002</v>
      </c>
      <c r="F243" s="11">
        <v>1</v>
      </c>
      <c r="G243" s="11" t="s">
        <v>59</v>
      </c>
      <c r="H243" s="11" t="s">
        <v>79</v>
      </c>
      <c r="I243" s="11" t="s">
        <v>80</v>
      </c>
      <c r="J243" s="36">
        <v>197.75999450683594</v>
      </c>
      <c r="K243" s="5">
        <v>212</v>
      </c>
      <c r="L243" s="36">
        <f t="shared" si="27"/>
        <v>409.75999450683594</v>
      </c>
      <c r="M243" s="36">
        <v>163.66999816894531</v>
      </c>
      <c r="N243" s="5">
        <v>160</v>
      </c>
      <c r="O243" s="36">
        <f t="shared" si="30"/>
        <v>323.66999816894531</v>
      </c>
      <c r="P243" s="36">
        <f t="shared" si="28"/>
        <v>323.66999816894531</v>
      </c>
      <c r="Q243" s="36">
        <f t="shared" si="29"/>
        <v>167.73926693944588</v>
      </c>
    </row>
    <row r="244" spans="1:17" ht="45" x14ac:dyDescent="0.25">
      <c r="A244" s="5">
        <v>20</v>
      </c>
      <c r="B244" s="11" t="s">
        <v>303</v>
      </c>
      <c r="C244" s="11">
        <v>1998</v>
      </c>
      <c r="D244" s="11">
        <v>1998</v>
      </c>
      <c r="E244" s="11">
        <v>1998</v>
      </c>
      <c r="F244" s="11" t="s">
        <v>17</v>
      </c>
      <c r="G244" s="11" t="s">
        <v>59</v>
      </c>
      <c r="H244" s="11" t="s">
        <v>304</v>
      </c>
      <c r="I244" s="11" t="s">
        <v>305</v>
      </c>
      <c r="J244" s="36">
        <v>197.64999389648437</v>
      </c>
      <c r="K244" s="5">
        <v>204</v>
      </c>
      <c r="L244" s="36">
        <f t="shared" si="27"/>
        <v>401.64999389648438</v>
      </c>
      <c r="M244" s="36">
        <v>208.22999572753906</v>
      </c>
      <c r="N244" s="5">
        <v>118</v>
      </c>
      <c r="O244" s="36">
        <f t="shared" si="30"/>
        <v>326.22999572753906</v>
      </c>
      <c r="P244" s="36">
        <f t="shared" si="28"/>
        <v>326.22999572753906</v>
      </c>
      <c r="Q244" s="36">
        <f t="shared" si="29"/>
        <v>169.85689252594494</v>
      </c>
    </row>
    <row r="245" spans="1:17" ht="45" x14ac:dyDescent="0.25">
      <c r="A245" s="5">
        <v>21</v>
      </c>
      <c r="B245" s="11" t="s">
        <v>239</v>
      </c>
      <c r="C245" s="11">
        <v>1998</v>
      </c>
      <c r="D245" s="11">
        <v>1998</v>
      </c>
      <c r="E245" s="11">
        <v>1998</v>
      </c>
      <c r="F245" s="11">
        <v>1</v>
      </c>
      <c r="G245" s="11" t="s">
        <v>106</v>
      </c>
      <c r="H245" s="11" t="s">
        <v>107</v>
      </c>
      <c r="I245" s="11" t="s">
        <v>108</v>
      </c>
      <c r="J245" s="36">
        <v>201.92999267578125</v>
      </c>
      <c r="K245" s="5">
        <v>66</v>
      </c>
      <c r="L245" s="36">
        <f t="shared" si="27"/>
        <v>267.92999267578125</v>
      </c>
      <c r="M245" s="36">
        <v>198.3699951171875</v>
      </c>
      <c r="N245" s="5">
        <v>162</v>
      </c>
      <c r="O245" s="36">
        <f t="shared" si="30"/>
        <v>360.3699951171875</v>
      </c>
      <c r="P245" s="36">
        <f t="shared" si="28"/>
        <v>267.92999267578125</v>
      </c>
      <c r="Q245" s="36">
        <f t="shared" si="29"/>
        <v>121.63123006742569</v>
      </c>
    </row>
    <row r="246" spans="1:17" ht="45" x14ac:dyDescent="0.25">
      <c r="A246" s="5">
        <v>22</v>
      </c>
      <c r="B246" s="11" t="s">
        <v>388</v>
      </c>
      <c r="C246" s="11">
        <v>2002</v>
      </c>
      <c r="D246" s="11">
        <v>2002</v>
      </c>
      <c r="E246" s="11">
        <v>2002</v>
      </c>
      <c r="F246" s="11">
        <v>1</v>
      </c>
      <c r="G246" s="11" t="s">
        <v>34</v>
      </c>
      <c r="H246" s="11" t="s">
        <v>83</v>
      </c>
      <c r="I246" s="11" t="s">
        <v>389</v>
      </c>
      <c r="J246" s="36">
        <v>210.58999633789063</v>
      </c>
      <c r="K246" s="5">
        <v>10</v>
      </c>
      <c r="L246" s="36">
        <f t="shared" si="27"/>
        <v>220.58999633789063</v>
      </c>
      <c r="M246" s="36">
        <v>214.3800048828125</v>
      </c>
      <c r="N246" s="5">
        <v>156</v>
      </c>
      <c r="O246" s="36">
        <f t="shared" si="30"/>
        <v>370.3800048828125</v>
      </c>
      <c r="P246" s="36">
        <f t="shared" si="28"/>
        <v>220.58999633789063</v>
      </c>
      <c r="Q246" s="36">
        <f t="shared" si="29"/>
        <v>82.471666350905195</v>
      </c>
    </row>
    <row r="247" spans="1:17" ht="45" x14ac:dyDescent="0.25">
      <c r="A247" s="5"/>
      <c r="B247" s="11" t="s">
        <v>227</v>
      </c>
      <c r="C247" s="11">
        <v>1998</v>
      </c>
      <c r="D247" s="11">
        <v>1998</v>
      </c>
      <c r="E247" s="11">
        <v>1998</v>
      </c>
      <c r="F247" s="11" t="s">
        <v>17</v>
      </c>
      <c r="G247" s="11" t="s">
        <v>34</v>
      </c>
      <c r="H247" s="11" t="s">
        <v>83</v>
      </c>
      <c r="I247" s="11" t="s">
        <v>228</v>
      </c>
      <c r="J247" s="36"/>
      <c r="K247" s="5"/>
      <c r="L247" s="36" t="s">
        <v>849</v>
      </c>
      <c r="M247" s="36"/>
      <c r="N247" s="5"/>
      <c r="O247" s="36" t="s">
        <v>849</v>
      </c>
      <c r="P247" s="36"/>
      <c r="Q247" s="36" t="str">
        <f t="shared" si="29"/>
        <v/>
      </c>
    </row>
  </sheetData>
  <mergeCells count="76">
    <mergeCell ref="P222:P223"/>
    <mergeCell ref="Q222:Q223"/>
    <mergeCell ref="G222:G223"/>
    <mergeCell ref="H222:H223"/>
    <mergeCell ref="I222:I223"/>
    <mergeCell ref="A221:J221"/>
    <mergeCell ref="J222:L222"/>
    <mergeCell ref="M222:O222"/>
    <mergeCell ref="A222:A223"/>
    <mergeCell ref="B222:B223"/>
    <mergeCell ref="C222:C223"/>
    <mergeCell ref="D222:D223"/>
    <mergeCell ref="E222:E223"/>
    <mergeCell ref="F222:F223"/>
    <mergeCell ref="I140:I141"/>
    <mergeCell ref="A139:J139"/>
    <mergeCell ref="J140:L140"/>
    <mergeCell ref="M140:O140"/>
    <mergeCell ref="P140:P141"/>
    <mergeCell ref="Q140:Q141"/>
    <mergeCell ref="P98:P99"/>
    <mergeCell ref="Q98:Q9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G98:G99"/>
    <mergeCell ref="H98:H99"/>
    <mergeCell ref="I98:I99"/>
    <mergeCell ref="A97:J97"/>
    <mergeCell ref="J98:L98"/>
    <mergeCell ref="M98:O98"/>
    <mergeCell ref="A98:A99"/>
    <mergeCell ref="B98:B99"/>
    <mergeCell ref="C98:C99"/>
    <mergeCell ref="D98:D99"/>
    <mergeCell ref="E98:E99"/>
    <mergeCell ref="F98:F99"/>
    <mergeCell ref="I70:I71"/>
    <mergeCell ref="A69:J69"/>
    <mergeCell ref="J70:L70"/>
    <mergeCell ref="M70:O70"/>
    <mergeCell ref="P70:P71"/>
    <mergeCell ref="Q70:Q71"/>
    <mergeCell ref="P8:P9"/>
    <mergeCell ref="Q8:Q9"/>
    <mergeCell ref="A70:A71"/>
    <mergeCell ref="B70:B71"/>
    <mergeCell ref="C70:C71"/>
    <mergeCell ref="D70:D71"/>
    <mergeCell ref="E70:E71"/>
    <mergeCell ref="F70:F71"/>
    <mergeCell ref="G70:G71"/>
    <mergeCell ref="H70:H7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6384" width="9.140625" style="1"/>
  </cols>
  <sheetData>
    <row r="1" spans="1:11" x14ac:dyDescent="0.25">
      <c r="A1" s="1" t="s">
        <v>499</v>
      </c>
      <c r="B1" s="1" t="s">
        <v>500</v>
      </c>
      <c r="C1" s="1" t="s">
        <v>1</v>
      </c>
      <c r="D1" s="1" t="s">
        <v>501</v>
      </c>
      <c r="E1" s="1" t="s">
        <v>502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503</v>
      </c>
    </row>
    <row r="2" spans="1:11" x14ac:dyDescent="0.25">
      <c r="A2" s="3" t="s">
        <v>504</v>
      </c>
      <c r="B2" s="2" t="s">
        <v>505</v>
      </c>
      <c r="C2" s="3" t="s">
        <v>16</v>
      </c>
      <c r="D2" s="2">
        <v>2000</v>
      </c>
      <c r="E2" s="2">
        <v>2000</v>
      </c>
      <c r="F2" s="4" t="s">
        <v>506</v>
      </c>
      <c r="G2" s="4" t="s">
        <v>17</v>
      </c>
      <c r="H2" s="3" t="s">
        <v>18</v>
      </c>
      <c r="I2" s="3" t="s">
        <v>19</v>
      </c>
      <c r="J2" s="3" t="s">
        <v>20</v>
      </c>
      <c r="K2" s="3" t="s">
        <v>18</v>
      </c>
    </row>
    <row r="3" spans="1:11" x14ac:dyDescent="0.25">
      <c r="A3" s="6" t="s">
        <v>504</v>
      </c>
      <c r="B3" s="5" t="s">
        <v>507</v>
      </c>
      <c r="C3" s="6" t="s">
        <v>22</v>
      </c>
      <c r="D3" s="5">
        <v>2002</v>
      </c>
      <c r="E3" s="5">
        <v>2002</v>
      </c>
      <c r="F3" s="7" t="s">
        <v>508</v>
      </c>
      <c r="G3" s="7" t="s">
        <v>23</v>
      </c>
      <c r="H3" s="6" t="s">
        <v>24</v>
      </c>
      <c r="I3" s="6" t="s">
        <v>25</v>
      </c>
      <c r="J3" s="6" t="s">
        <v>26</v>
      </c>
      <c r="K3" s="6" t="s">
        <v>24</v>
      </c>
    </row>
    <row r="4" spans="1:11" x14ac:dyDescent="0.25">
      <c r="A4" s="6" t="s">
        <v>504</v>
      </c>
      <c r="B4" s="5" t="s">
        <v>509</v>
      </c>
      <c r="C4" s="6" t="s">
        <v>28</v>
      </c>
      <c r="D4" s="5">
        <v>2000</v>
      </c>
      <c r="E4" s="5">
        <v>2000</v>
      </c>
      <c r="F4" s="7" t="s">
        <v>506</v>
      </c>
      <c r="G4" s="7" t="s">
        <v>23</v>
      </c>
      <c r="H4" s="6" t="s">
        <v>29</v>
      </c>
      <c r="I4" s="6" t="s">
        <v>30</v>
      </c>
      <c r="J4" s="6" t="s">
        <v>31</v>
      </c>
      <c r="K4" s="6" t="s">
        <v>152</v>
      </c>
    </row>
    <row r="5" spans="1:11" x14ac:dyDescent="0.25">
      <c r="A5" s="6" t="s">
        <v>504</v>
      </c>
      <c r="B5" s="5" t="s">
        <v>510</v>
      </c>
      <c r="C5" s="6" t="s">
        <v>49</v>
      </c>
      <c r="D5" s="5">
        <v>2000</v>
      </c>
      <c r="E5" s="5">
        <v>2000</v>
      </c>
      <c r="F5" s="7" t="s">
        <v>506</v>
      </c>
      <c r="G5" s="7" t="s">
        <v>23</v>
      </c>
      <c r="H5" s="6" t="s">
        <v>50</v>
      </c>
      <c r="I5" s="6" t="s">
        <v>51</v>
      </c>
      <c r="J5" s="6" t="s">
        <v>52</v>
      </c>
      <c r="K5" s="6" t="s">
        <v>50</v>
      </c>
    </row>
    <row r="6" spans="1:11" x14ac:dyDescent="0.25">
      <c r="A6" s="6" t="s">
        <v>504</v>
      </c>
      <c r="B6" s="5" t="s">
        <v>511</v>
      </c>
      <c r="C6" s="6" t="s">
        <v>58</v>
      </c>
      <c r="D6" s="5">
        <v>2002</v>
      </c>
      <c r="E6" s="5">
        <v>2002</v>
      </c>
      <c r="F6" s="7" t="s">
        <v>508</v>
      </c>
      <c r="G6" s="7" t="s">
        <v>23</v>
      </c>
      <c r="H6" s="6" t="s">
        <v>59</v>
      </c>
      <c r="I6" s="6" t="s">
        <v>60</v>
      </c>
      <c r="J6" s="6" t="s">
        <v>61</v>
      </c>
      <c r="K6" s="6" t="s">
        <v>59</v>
      </c>
    </row>
    <row r="7" spans="1:11" x14ac:dyDescent="0.25">
      <c r="A7" s="6" t="s">
        <v>504</v>
      </c>
      <c r="B7" s="5" t="s">
        <v>512</v>
      </c>
      <c r="C7" s="6" t="s">
        <v>63</v>
      </c>
      <c r="D7" s="5">
        <v>2001</v>
      </c>
      <c r="E7" s="5">
        <v>2001</v>
      </c>
      <c r="F7" s="7" t="s">
        <v>513</v>
      </c>
      <c r="G7" s="7" t="s">
        <v>23</v>
      </c>
      <c r="H7" s="6" t="s">
        <v>64</v>
      </c>
      <c r="I7" s="6" t="s">
        <v>65</v>
      </c>
      <c r="J7" s="6" t="s">
        <v>66</v>
      </c>
      <c r="K7" s="6" t="s">
        <v>64</v>
      </c>
    </row>
    <row r="8" spans="1:11" x14ac:dyDescent="0.25">
      <c r="A8" s="6" t="s">
        <v>504</v>
      </c>
      <c r="B8" s="5" t="s">
        <v>514</v>
      </c>
      <c r="C8" s="6" t="s">
        <v>68</v>
      </c>
      <c r="D8" s="5">
        <v>1998</v>
      </c>
      <c r="E8" s="5">
        <v>1998</v>
      </c>
      <c r="F8" s="7" t="s">
        <v>515</v>
      </c>
      <c r="G8" s="7" t="s">
        <v>23</v>
      </c>
      <c r="H8" s="6" t="s">
        <v>69</v>
      </c>
      <c r="I8" s="6" t="s">
        <v>70</v>
      </c>
      <c r="J8" s="6" t="s">
        <v>71</v>
      </c>
      <c r="K8" s="6" t="s">
        <v>211</v>
      </c>
    </row>
    <row r="9" spans="1:11" x14ac:dyDescent="0.25">
      <c r="A9" s="6" t="s">
        <v>504</v>
      </c>
      <c r="B9" s="5" t="s">
        <v>516</v>
      </c>
      <c r="C9" s="6" t="s">
        <v>86</v>
      </c>
      <c r="D9" s="5">
        <v>1998</v>
      </c>
      <c r="E9" s="5">
        <v>1998</v>
      </c>
      <c r="F9" s="7" t="s">
        <v>515</v>
      </c>
      <c r="G9" s="7" t="s">
        <v>17</v>
      </c>
      <c r="H9" s="6" t="s">
        <v>87</v>
      </c>
      <c r="I9" s="6" t="s">
        <v>88</v>
      </c>
      <c r="J9" s="6" t="s">
        <v>89</v>
      </c>
      <c r="K9" s="6" t="s">
        <v>87</v>
      </c>
    </row>
    <row r="10" spans="1:11" x14ac:dyDescent="0.25">
      <c r="A10" s="6" t="s">
        <v>504</v>
      </c>
      <c r="B10" s="5" t="s">
        <v>517</v>
      </c>
      <c r="C10" s="6" t="s">
        <v>91</v>
      </c>
      <c r="D10" s="5">
        <v>2001</v>
      </c>
      <c r="E10" s="5">
        <v>2001</v>
      </c>
      <c r="F10" s="7" t="s">
        <v>513</v>
      </c>
      <c r="G10" s="7" t="s">
        <v>23</v>
      </c>
      <c r="H10" s="6" t="s">
        <v>34</v>
      </c>
      <c r="I10" s="6" t="s">
        <v>83</v>
      </c>
      <c r="J10" s="6" t="s">
        <v>92</v>
      </c>
      <c r="K10" s="6" t="s">
        <v>34</v>
      </c>
    </row>
    <row r="11" spans="1:11" x14ac:dyDescent="0.25">
      <c r="A11" s="6" t="s">
        <v>504</v>
      </c>
      <c r="B11" s="5" t="s">
        <v>518</v>
      </c>
      <c r="C11" s="6" t="s">
        <v>94</v>
      </c>
      <c r="D11" s="5">
        <v>2002</v>
      </c>
      <c r="E11" s="5">
        <v>2002</v>
      </c>
      <c r="F11" s="7" t="s">
        <v>508</v>
      </c>
      <c r="G11" s="7" t="s">
        <v>23</v>
      </c>
      <c r="H11" s="6" t="s">
        <v>95</v>
      </c>
      <c r="I11" s="6" t="s">
        <v>96</v>
      </c>
      <c r="J11" s="6" t="s">
        <v>97</v>
      </c>
      <c r="K11" s="6" t="s">
        <v>95</v>
      </c>
    </row>
    <row r="12" spans="1:11" x14ac:dyDescent="0.25">
      <c r="A12" s="6" t="s">
        <v>504</v>
      </c>
      <c r="B12" s="5" t="s">
        <v>519</v>
      </c>
      <c r="C12" s="6" t="s">
        <v>99</v>
      </c>
      <c r="D12" s="5">
        <v>2000</v>
      </c>
      <c r="E12" s="5">
        <v>2000</v>
      </c>
      <c r="F12" s="7" t="s">
        <v>506</v>
      </c>
      <c r="G12" s="7" t="s">
        <v>23</v>
      </c>
      <c r="H12" s="6" t="s">
        <v>95</v>
      </c>
      <c r="I12" s="6" t="s">
        <v>96</v>
      </c>
      <c r="J12" s="6" t="s">
        <v>97</v>
      </c>
      <c r="K12" s="6" t="s">
        <v>95</v>
      </c>
    </row>
    <row r="13" spans="1:11" x14ac:dyDescent="0.25">
      <c r="A13" s="6" t="s">
        <v>504</v>
      </c>
      <c r="B13" s="5" t="s">
        <v>520</v>
      </c>
      <c r="C13" s="6" t="s">
        <v>128</v>
      </c>
      <c r="D13" s="5">
        <v>1998</v>
      </c>
      <c r="E13" s="5">
        <v>1998</v>
      </c>
      <c r="F13" s="7" t="s">
        <v>515</v>
      </c>
      <c r="G13" s="7" t="s">
        <v>17</v>
      </c>
      <c r="H13" s="6" t="s">
        <v>64</v>
      </c>
      <c r="I13" s="6" t="s">
        <v>129</v>
      </c>
      <c r="J13" s="6" t="s">
        <v>130</v>
      </c>
      <c r="K13" s="6" t="s">
        <v>64</v>
      </c>
    </row>
    <row r="14" spans="1:11" x14ac:dyDescent="0.25">
      <c r="A14" s="6" t="s">
        <v>504</v>
      </c>
      <c r="B14" s="5" t="s">
        <v>521</v>
      </c>
      <c r="C14" s="6" t="s">
        <v>137</v>
      </c>
      <c r="D14" s="5">
        <v>1998</v>
      </c>
      <c r="E14" s="5">
        <v>1998</v>
      </c>
      <c r="F14" s="7" t="s">
        <v>515</v>
      </c>
      <c r="G14" s="7" t="s">
        <v>17</v>
      </c>
      <c r="H14" s="6" t="s">
        <v>59</v>
      </c>
      <c r="I14" s="6" t="s">
        <v>138</v>
      </c>
      <c r="J14" s="6" t="s">
        <v>61</v>
      </c>
      <c r="K14" s="6" t="s">
        <v>59</v>
      </c>
    </row>
    <row r="15" spans="1:11" x14ac:dyDescent="0.25">
      <c r="A15" s="6" t="s">
        <v>504</v>
      </c>
      <c r="B15" s="5" t="s">
        <v>522</v>
      </c>
      <c r="C15" s="6" t="s">
        <v>140</v>
      </c>
      <c r="D15" s="5">
        <v>1998</v>
      </c>
      <c r="E15" s="5">
        <v>1998</v>
      </c>
      <c r="F15" s="7" t="s">
        <v>515</v>
      </c>
      <c r="G15" s="7" t="s">
        <v>17</v>
      </c>
      <c r="H15" s="6" t="s">
        <v>59</v>
      </c>
      <c r="I15" s="6" t="s">
        <v>304</v>
      </c>
      <c r="J15" s="6" t="s">
        <v>61</v>
      </c>
      <c r="K15" s="6" t="s">
        <v>59</v>
      </c>
    </row>
    <row r="16" spans="1:11" x14ac:dyDescent="0.25">
      <c r="A16" s="6" t="s">
        <v>504</v>
      </c>
      <c r="B16" s="5" t="s">
        <v>523</v>
      </c>
      <c r="C16" s="6" t="s">
        <v>151</v>
      </c>
      <c r="D16" s="5">
        <v>1999</v>
      </c>
      <c r="E16" s="5">
        <v>1999</v>
      </c>
      <c r="F16" s="7" t="s">
        <v>524</v>
      </c>
      <c r="G16" s="7" t="s">
        <v>23</v>
      </c>
      <c r="H16" s="6" t="s">
        <v>152</v>
      </c>
      <c r="I16" s="6" t="s">
        <v>153</v>
      </c>
      <c r="J16" s="6" t="s">
        <v>154</v>
      </c>
      <c r="K16" s="6" t="s">
        <v>152</v>
      </c>
    </row>
    <row r="17" spans="1:11" x14ac:dyDescent="0.25">
      <c r="A17" s="6" t="s">
        <v>504</v>
      </c>
      <c r="B17" s="5" t="s">
        <v>525</v>
      </c>
      <c r="C17" s="6" t="s">
        <v>156</v>
      </c>
      <c r="D17" s="5">
        <v>1994</v>
      </c>
      <c r="E17" s="5">
        <v>1994</v>
      </c>
      <c r="F17" s="7" t="s">
        <v>526</v>
      </c>
      <c r="G17" s="7" t="s">
        <v>10</v>
      </c>
      <c r="H17" s="6" t="s">
        <v>118</v>
      </c>
      <c r="I17" s="6" t="s">
        <v>157</v>
      </c>
      <c r="J17" s="6" t="s">
        <v>158</v>
      </c>
      <c r="K17" s="6" t="s">
        <v>118</v>
      </c>
    </row>
    <row r="18" spans="1:11" x14ac:dyDescent="0.25">
      <c r="A18" s="6" t="s">
        <v>504</v>
      </c>
      <c r="B18" s="5" t="s">
        <v>527</v>
      </c>
      <c r="C18" s="6" t="s">
        <v>160</v>
      </c>
      <c r="D18" s="5">
        <v>2000</v>
      </c>
      <c r="E18" s="5">
        <v>2000</v>
      </c>
      <c r="F18" s="7" t="s">
        <v>506</v>
      </c>
      <c r="G18" s="7" t="s">
        <v>23</v>
      </c>
      <c r="H18" s="6" t="s">
        <v>106</v>
      </c>
      <c r="I18" s="6" t="s">
        <v>107</v>
      </c>
      <c r="J18" s="6" t="s">
        <v>161</v>
      </c>
      <c r="K18" s="6" t="s">
        <v>106</v>
      </c>
    </row>
    <row r="19" spans="1:11" x14ac:dyDescent="0.25">
      <c r="A19" s="6" t="s">
        <v>504</v>
      </c>
      <c r="B19" s="5" t="s">
        <v>528</v>
      </c>
      <c r="C19" s="6" t="s">
        <v>183</v>
      </c>
      <c r="D19" s="5">
        <v>1998</v>
      </c>
      <c r="E19" s="5">
        <v>1998</v>
      </c>
      <c r="F19" s="7" t="s">
        <v>515</v>
      </c>
      <c r="G19" s="7" t="s">
        <v>17</v>
      </c>
      <c r="H19" s="6" t="s">
        <v>29</v>
      </c>
      <c r="I19" s="6" t="s">
        <v>153</v>
      </c>
      <c r="J19" s="6" t="s">
        <v>154</v>
      </c>
      <c r="K19" s="6" t="s">
        <v>152</v>
      </c>
    </row>
    <row r="20" spans="1:11" x14ac:dyDescent="0.25">
      <c r="A20" s="6" t="s">
        <v>504</v>
      </c>
      <c r="B20" s="5" t="s">
        <v>529</v>
      </c>
      <c r="C20" s="6" t="s">
        <v>185</v>
      </c>
      <c r="D20" s="5">
        <v>1998</v>
      </c>
      <c r="E20" s="5">
        <v>1998</v>
      </c>
      <c r="F20" s="7" t="s">
        <v>515</v>
      </c>
      <c r="G20" s="7" t="s">
        <v>17</v>
      </c>
      <c r="H20" s="6" t="s">
        <v>39</v>
      </c>
      <c r="I20" s="6" t="s">
        <v>186</v>
      </c>
      <c r="J20" s="6" t="s">
        <v>187</v>
      </c>
      <c r="K20" s="6" t="s">
        <v>39</v>
      </c>
    </row>
    <row r="21" spans="1:11" x14ac:dyDescent="0.25">
      <c r="A21" s="6" t="s">
        <v>504</v>
      </c>
      <c r="B21" s="5" t="s">
        <v>530</v>
      </c>
      <c r="C21" s="6" t="s">
        <v>197</v>
      </c>
      <c r="D21" s="5">
        <v>1997</v>
      </c>
      <c r="E21" s="5">
        <v>1997</v>
      </c>
      <c r="F21" s="7" t="s">
        <v>531</v>
      </c>
      <c r="G21" s="7" t="s">
        <v>10</v>
      </c>
      <c r="H21" s="6" t="s">
        <v>95</v>
      </c>
      <c r="I21" s="6" t="s">
        <v>198</v>
      </c>
      <c r="J21" s="6" t="s">
        <v>199</v>
      </c>
      <c r="K21" s="6" t="s">
        <v>95</v>
      </c>
    </row>
    <row r="22" spans="1:11" x14ac:dyDescent="0.25">
      <c r="A22" s="6" t="s">
        <v>504</v>
      </c>
      <c r="B22" s="5" t="s">
        <v>532</v>
      </c>
      <c r="C22" s="6" t="s">
        <v>204</v>
      </c>
      <c r="D22" s="5">
        <v>1996</v>
      </c>
      <c r="E22" s="5">
        <v>1996</v>
      </c>
      <c r="F22" s="7" t="s">
        <v>533</v>
      </c>
      <c r="G22" s="7" t="s">
        <v>10</v>
      </c>
      <c r="H22" s="6" t="s">
        <v>18</v>
      </c>
      <c r="I22" s="6" t="s">
        <v>205</v>
      </c>
      <c r="J22" s="6" t="s">
        <v>20</v>
      </c>
      <c r="K22" s="6" t="s">
        <v>18</v>
      </c>
    </row>
    <row r="23" spans="1:11" x14ac:dyDescent="0.25">
      <c r="A23" s="6" t="s">
        <v>504</v>
      </c>
      <c r="B23" s="5" t="s">
        <v>534</v>
      </c>
      <c r="C23" s="6" t="s">
        <v>210</v>
      </c>
      <c r="D23" s="5">
        <v>2002</v>
      </c>
      <c r="E23" s="5">
        <v>2002</v>
      </c>
      <c r="F23" s="7" t="s">
        <v>508</v>
      </c>
      <c r="G23" s="7" t="s">
        <v>23</v>
      </c>
      <c r="H23" s="6" t="s">
        <v>211</v>
      </c>
      <c r="I23" s="6" t="s">
        <v>70</v>
      </c>
      <c r="J23" s="6" t="s">
        <v>212</v>
      </c>
      <c r="K23" s="6" t="s">
        <v>211</v>
      </c>
    </row>
    <row r="24" spans="1:11" x14ac:dyDescent="0.25">
      <c r="A24" s="6" t="s">
        <v>504</v>
      </c>
      <c r="B24" s="5" t="s">
        <v>535</v>
      </c>
      <c r="C24" s="6" t="s">
        <v>216</v>
      </c>
      <c r="D24" s="5">
        <v>1999</v>
      </c>
      <c r="E24" s="5">
        <v>1999</v>
      </c>
      <c r="F24" s="7" t="s">
        <v>524</v>
      </c>
      <c r="G24" s="7" t="s">
        <v>23</v>
      </c>
      <c r="H24" s="6" t="s">
        <v>18</v>
      </c>
      <c r="I24" s="6" t="s">
        <v>167</v>
      </c>
      <c r="J24" s="6" t="s">
        <v>168</v>
      </c>
      <c r="K24" s="6" t="s">
        <v>18</v>
      </c>
    </row>
    <row r="25" spans="1:11" x14ac:dyDescent="0.25">
      <c r="A25" s="6" t="s">
        <v>504</v>
      </c>
      <c r="B25" s="5" t="s">
        <v>536</v>
      </c>
      <c r="C25" s="6" t="s">
        <v>218</v>
      </c>
      <c r="D25" s="5">
        <v>2002</v>
      </c>
      <c r="E25" s="5">
        <v>2002</v>
      </c>
      <c r="F25" s="7" t="s">
        <v>508</v>
      </c>
      <c r="G25" s="7" t="s">
        <v>23</v>
      </c>
      <c r="H25" s="6" t="s">
        <v>152</v>
      </c>
      <c r="I25" s="6" t="s">
        <v>153</v>
      </c>
      <c r="J25" s="6" t="s">
        <v>154</v>
      </c>
      <c r="K25" s="6" t="s">
        <v>152</v>
      </c>
    </row>
    <row r="26" spans="1:11" x14ac:dyDescent="0.25">
      <c r="A26" s="6" t="s">
        <v>504</v>
      </c>
      <c r="B26" s="5" t="s">
        <v>537</v>
      </c>
      <c r="C26" s="6" t="s">
        <v>243</v>
      </c>
      <c r="D26" s="5">
        <v>1999</v>
      </c>
      <c r="E26" s="5">
        <v>1999</v>
      </c>
      <c r="F26" s="7" t="s">
        <v>524</v>
      </c>
      <c r="G26" s="7" t="s">
        <v>17</v>
      </c>
      <c r="H26" s="6" t="s">
        <v>244</v>
      </c>
      <c r="I26" s="6" t="s">
        <v>186</v>
      </c>
      <c r="J26" s="6" t="s">
        <v>187</v>
      </c>
      <c r="K26" s="6" t="s">
        <v>39</v>
      </c>
    </row>
    <row r="27" spans="1:11" x14ac:dyDescent="0.25">
      <c r="A27" s="6" t="s">
        <v>504</v>
      </c>
      <c r="B27" s="5" t="s">
        <v>538</v>
      </c>
      <c r="C27" s="6" t="s">
        <v>254</v>
      </c>
      <c r="D27" s="5">
        <v>1999</v>
      </c>
      <c r="E27" s="5">
        <v>1999</v>
      </c>
      <c r="F27" s="7" t="s">
        <v>524</v>
      </c>
      <c r="G27" s="7" t="s">
        <v>17</v>
      </c>
      <c r="H27" s="6" t="s">
        <v>39</v>
      </c>
      <c r="I27" s="6" t="s">
        <v>255</v>
      </c>
      <c r="J27" s="6" t="s">
        <v>256</v>
      </c>
      <c r="K27" s="6" t="s">
        <v>39</v>
      </c>
    </row>
    <row r="28" spans="1:11" x14ac:dyDescent="0.25">
      <c r="A28" s="6" t="s">
        <v>504</v>
      </c>
      <c r="B28" s="5" t="s">
        <v>539</v>
      </c>
      <c r="C28" s="6" t="s">
        <v>258</v>
      </c>
      <c r="D28" s="5">
        <v>2000</v>
      </c>
      <c r="E28" s="5">
        <v>2000</v>
      </c>
      <c r="F28" s="7" t="s">
        <v>506</v>
      </c>
      <c r="G28" s="7" t="s">
        <v>23</v>
      </c>
      <c r="H28" s="6" t="s">
        <v>64</v>
      </c>
      <c r="I28" s="6" t="s">
        <v>65</v>
      </c>
      <c r="J28" s="6" t="s">
        <v>66</v>
      </c>
      <c r="K28" s="6" t="s">
        <v>64</v>
      </c>
    </row>
    <row r="29" spans="1:11" x14ac:dyDescent="0.25">
      <c r="A29" s="6" t="s">
        <v>504</v>
      </c>
      <c r="B29" s="5" t="s">
        <v>540</v>
      </c>
      <c r="C29" s="6" t="s">
        <v>271</v>
      </c>
      <c r="D29" s="5">
        <v>2000</v>
      </c>
      <c r="E29" s="5">
        <v>2000</v>
      </c>
      <c r="F29" s="7" t="s">
        <v>506</v>
      </c>
      <c r="G29" s="7" t="s">
        <v>17</v>
      </c>
      <c r="H29" s="6" t="s">
        <v>118</v>
      </c>
      <c r="I29" s="6" t="s">
        <v>272</v>
      </c>
      <c r="J29" s="6" t="s">
        <v>158</v>
      </c>
      <c r="K29" s="6" t="s">
        <v>118</v>
      </c>
    </row>
    <row r="30" spans="1:11" x14ac:dyDescent="0.25">
      <c r="A30" s="6" t="s">
        <v>504</v>
      </c>
      <c r="B30" s="5" t="s">
        <v>541</v>
      </c>
      <c r="C30" s="6" t="s">
        <v>274</v>
      </c>
      <c r="D30" s="5">
        <v>1996</v>
      </c>
      <c r="E30" s="5">
        <v>1996</v>
      </c>
      <c r="F30" s="7" t="s">
        <v>533</v>
      </c>
      <c r="G30" s="7" t="s">
        <v>10</v>
      </c>
      <c r="H30" s="6" t="s">
        <v>95</v>
      </c>
      <c r="I30" s="6" t="s">
        <v>123</v>
      </c>
      <c r="J30" s="6" t="s">
        <v>275</v>
      </c>
      <c r="K30" s="6" t="s">
        <v>95</v>
      </c>
    </row>
    <row r="31" spans="1:11" x14ac:dyDescent="0.25">
      <c r="A31" s="6" t="s">
        <v>504</v>
      </c>
      <c r="B31" s="5" t="s">
        <v>542</v>
      </c>
      <c r="C31" s="6" t="s">
        <v>277</v>
      </c>
      <c r="D31" s="5">
        <v>1998</v>
      </c>
      <c r="E31" s="5">
        <v>1998</v>
      </c>
      <c r="F31" s="7" t="s">
        <v>515</v>
      </c>
      <c r="G31" s="7" t="s">
        <v>17</v>
      </c>
      <c r="H31" s="6" t="s">
        <v>69</v>
      </c>
      <c r="I31" s="6" t="s">
        <v>278</v>
      </c>
      <c r="J31" s="6" t="s">
        <v>71</v>
      </c>
      <c r="K31" s="6" t="s">
        <v>211</v>
      </c>
    </row>
    <row r="32" spans="1:11" x14ac:dyDescent="0.25">
      <c r="A32" s="6" t="s">
        <v>504</v>
      </c>
      <c r="B32" s="5" t="s">
        <v>543</v>
      </c>
      <c r="C32" s="6" t="s">
        <v>282</v>
      </c>
      <c r="D32" s="5">
        <v>2002</v>
      </c>
      <c r="E32" s="5">
        <v>2002</v>
      </c>
      <c r="F32" s="7" t="s">
        <v>508</v>
      </c>
      <c r="G32" s="7" t="s">
        <v>283</v>
      </c>
      <c r="H32" s="6" t="s">
        <v>95</v>
      </c>
      <c r="I32" s="6" t="s">
        <v>96</v>
      </c>
      <c r="J32" s="6" t="s">
        <v>284</v>
      </c>
      <c r="K32" s="6" t="s">
        <v>95</v>
      </c>
    </row>
    <row r="33" spans="1:11" x14ac:dyDescent="0.25">
      <c r="A33" s="6" t="s">
        <v>504</v>
      </c>
      <c r="B33" s="5" t="s">
        <v>544</v>
      </c>
      <c r="C33" s="6" t="s">
        <v>286</v>
      </c>
      <c r="D33" s="5">
        <v>1997</v>
      </c>
      <c r="E33" s="5">
        <v>1997</v>
      </c>
      <c r="F33" s="7" t="s">
        <v>531</v>
      </c>
      <c r="G33" s="7" t="s">
        <v>10</v>
      </c>
      <c r="H33" s="6" t="s">
        <v>39</v>
      </c>
      <c r="I33" s="6" t="s">
        <v>287</v>
      </c>
      <c r="J33" s="6" t="s">
        <v>181</v>
      </c>
      <c r="K33" s="6" t="s">
        <v>39</v>
      </c>
    </row>
    <row r="34" spans="1:11" x14ac:dyDescent="0.25">
      <c r="A34" s="6" t="s">
        <v>504</v>
      </c>
      <c r="B34" s="5" t="s">
        <v>545</v>
      </c>
      <c r="C34" s="6" t="s">
        <v>297</v>
      </c>
      <c r="D34" s="5">
        <v>2001</v>
      </c>
      <c r="E34" s="5">
        <v>2001</v>
      </c>
      <c r="F34" s="7" t="s">
        <v>513</v>
      </c>
      <c r="G34" s="7" t="s">
        <v>23</v>
      </c>
      <c r="H34" s="6" t="s">
        <v>118</v>
      </c>
      <c r="I34" s="6" t="s">
        <v>272</v>
      </c>
      <c r="J34" s="6" t="s">
        <v>158</v>
      </c>
      <c r="K34" s="6" t="s">
        <v>118</v>
      </c>
    </row>
    <row r="35" spans="1:11" x14ac:dyDescent="0.25">
      <c r="A35" s="6" t="s">
        <v>504</v>
      </c>
      <c r="B35" s="5" t="s">
        <v>546</v>
      </c>
      <c r="C35" s="6" t="s">
        <v>315</v>
      </c>
      <c r="D35" s="5">
        <v>1998</v>
      </c>
      <c r="E35" s="5">
        <v>1998</v>
      </c>
      <c r="F35" s="7" t="s">
        <v>515</v>
      </c>
      <c r="G35" s="7" t="s">
        <v>17</v>
      </c>
      <c r="H35" s="6" t="s">
        <v>87</v>
      </c>
      <c r="I35" s="6" t="s">
        <v>88</v>
      </c>
      <c r="J35" s="6" t="s">
        <v>89</v>
      </c>
      <c r="K35" s="6" t="s">
        <v>87</v>
      </c>
    </row>
    <row r="36" spans="1:11" x14ac:dyDescent="0.25">
      <c r="A36" s="6" t="s">
        <v>504</v>
      </c>
      <c r="B36" s="5" t="s">
        <v>547</v>
      </c>
      <c r="C36" s="6" t="s">
        <v>317</v>
      </c>
      <c r="D36" s="5">
        <v>2000</v>
      </c>
      <c r="E36" s="5">
        <v>2000</v>
      </c>
      <c r="F36" s="7" t="s">
        <v>506</v>
      </c>
      <c r="G36" s="7" t="s">
        <v>17</v>
      </c>
      <c r="H36" s="6" t="s">
        <v>39</v>
      </c>
      <c r="I36" s="6" t="s">
        <v>55</v>
      </c>
      <c r="J36" s="6" t="s">
        <v>256</v>
      </c>
      <c r="K36" s="6" t="s">
        <v>39</v>
      </c>
    </row>
    <row r="37" spans="1:11" x14ac:dyDescent="0.25">
      <c r="A37" s="6" t="s">
        <v>504</v>
      </c>
      <c r="B37" s="5" t="s">
        <v>548</v>
      </c>
      <c r="C37" s="6" t="s">
        <v>325</v>
      </c>
      <c r="D37" s="5">
        <v>2000</v>
      </c>
      <c r="E37" s="5">
        <v>2000</v>
      </c>
      <c r="F37" s="7" t="s">
        <v>506</v>
      </c>
      <c r="G37" s="7" t="s">
        <v>17</v>
      </c>
      <c r="H37" s="6" t="s">
        <v>39</v>
      </c>
      <c r="I37" s="6" t="s">
        <v>55</v>
      </c>
      <c r="J37" s="6" t="s">
        <v>256</v>
      </c>
      <c r="K37" s="6" t="s">
        <v>39</v>
      </c>
    </row>
    <row r="38" spans="1:11" x14ac:dyDescent="0.25">
      <c r="A38" s="6" t="s">
        <v>504</v>
      </c>
      <c r="B38" s="5" t="s">
        <v>549</v>
      </c>
      <c r="C38" s="6" t="s">
        <v>344</v>
      </c>
      <c r="D38" s="5">
        <v>2001</v>
      </c>
      <c r="E38" s="5">
        <v>2001</v>
      </c>
      <c r="F38" s="7" t="s">
        <v>513</v>
      </c>
      <c r="G38" s="7" t="s">
        <v>23</v>
      </c>
      <c r="H38" s="6" t="s">
        <v>152</v>
      </c>
      <c r="I38" s="6" t="s">
        <v>153</v>
      </c>
      <c r="J38" s="6" t="s">
        <v>154</v>
      </c>
      <c r="K38" s="6" t="s">
        <v>152</v>
      </c>
    </row>
    <row r="39" spans="1:11" x14ac:dyDescent="0.25">
      <c r="A39" s="6" t="s">
        <v>504</v>
      </c>
      <c r="B39" s="5" t="s">
        <v>550</v>
      </c>
      <c r="C39" s="6" t="s">
        <v>351</v>
      </c>
      <c r="D39" s="5">
        <v>1995</v>
      </c>
      <c r="E39" s="5">
        <v>1995</v>
      </c>
      <c r="F39" s="7" t="s">
        <v>551</v>
      </c>
      <c r="G39" s="7" t="s">
        <v>10</v>
      </c>
      <c r="H39" s="6" t="s">
        <v>352</v>
      </c>
      <c r="I39" s="6" t="s">
        <v>353</v>
      </c>
      <c r="J39" s="6" t="s">
        <v>354</v>
      </c>
      <c r="K39" s="6" t="s">
        <v>24</v>
      </c>
    </row>
    <row r="40" spans="1:11" x14ac:dyDescent="0.25">
      <c r="A40" s="6" t="s">
        <v>504</v>
      </c>
      <c r="B40" s="5" t="s">
        <v>552</v>
      </c>
      <c r="C40" s="6" t="s">
        <v>363</v>
      </c>
      <c r="D40" s="5">
        <v>1998</v>
      </c>
      <c r="E40" s="5">
        <v>1998</v>
      </c>
      <c r="F40" s="7" t="s">
        <v>515</v>
      </c>
      <c r="G40" s="7" t="s">
        <v>23</v>
      </c>
      <c r="H40" s="6" t="s">
        <v>106</v>
      </c>
      <c r="I40" s="6" t="s">
        <v>107</v>
      </c>
      <c r="J40" s="6" t="s">
        <v>364</v>
      </c>
      <c r="K40" s="6" t="s">
        <v>106</v>
      </c>
    </row>
    <row r="41" spans="1:11" x14ac:dyDescent="0.25">
      <c r="A41" s="6" t="s">
        <v>504</v>
      </c>
      <c r="B41" s="5" t="s">
        <v>553</v>
      </c>
      <c r="C41" s="6" t="s">
        <v>398</v>
      </c>
      <c r="D41" s="5">
        <v>2000</v>
      </c>
      <c r="E41" s="5">
        <v>2000</v>
      </c>
      <c r="F41" s="7" t="s">
        <v>506</v>
      </c>
      <c r="G41" s="7" t="s">
        <v>17</v>
      </c>
      <c r="H41" s="6" t="s">
        <v>95</v>
      </c>
      <c r="I41" s="6" t="s">
        <v>399</v>
      </c>
      <c r="J41" s="6" t="s">
        <v>275</v>
      </c>
      <c r="K41" s="6" t="s">
        <v>95</v>
      </c>
    </row>
    <row r="42" spans="1:11" x14ac:dyDescent="0.25">
      <c r="A42" s="6" t="s">
        <v>504</v>
      </c>
      <c r="B42" s="5" t="s">
        <v>554</v>
      </c>
      <c r="C42" s="6" t="s">
        <v>403</v>
      </c>
      <c r="D42" s="5">
        <v>1992</v>
      </c>
      <c r="E42" s="5">
        <v>1992</v>
      </c>
      <c r="F42" s="7" t="s">
        <v>555</v>
      </c>
      <c r="G42" s="7" t="s">
        <v>10</v>
      </c>
      <c r="H42" s="6" t="s">
        <v>69</v>
      </c>
      <c r="I42" s="6" t="s">
        <v>278</v>
      </c>
      <c r="J42" s="6" t="s">
        <v>404</v>
      </c>
      <c r="K42" s="6" t="s">
        <v>556</v>
      </c>
    </row>
    <row r="43" spans="1:11" x14ac:dyDescent="0.25">
      <c r="A43" s="6" t="s">
        <v>504</v>
      </c>
      <c r="B43" s="5" t="s">
        <v>557</v>
      </c>
      <c r="C43" s="6" t="s">
        <v>406</v>
      </c>
      <c r="D43" s="5">
        <v>2000</v>
      </c>
      <c r="E43" s="5">
        <v>2000</v>
      </c>
      <c r="F43" s="7" t="s">
        <v>506</v>
      </c>
      <c r="G43" s="7" t="s">
        <v>23</v>
      </c>
      <c r="H43" s="6" t="s">
        <v>106</v>
      </c>
      <c r="I43" s="6" t="s">
        <v>107</v>
      </c>
      <c r="J43" s="6" t="s">
        <v>161</v>
      </c>
      <c r="K43" s="6" t="s">
        <v>106</v>
      </c>
    </row>
    <row r="44" spans="1:11" x14ac:dyDescent="0.25">
      <c r="A44" s="6" t="s">
        <v>504</v>
      </c>
      <c r="B44" s="5" t="s">
        <v>558</v>
      </c>
      <c r="C44" s="6" t="s">
        <v>408</v>
      </c>
      <c r="D44" s="5">
        <v>2000</v>
      </c>
      <c r="E44" s="5">
        <v>2000</v>
      </c>
      <c r="F44" s="7" t="s">
        <v>506</v>
      </c>
      <c r="G44" s="7" t="s">
        <v>23</v>
      </c>
      <c r="H44" s="6" t="s">
        <v>95</v>
      </c>
      <c r="I44" s="6" t="s">
        <v>96</v>
      </c>
      <c r="J44" s="6" t="s">
        <v>275</v>
      </c>
      <c r="K44" s="6" t="s">
        <v>95</v>
      </c>
    </row>
    <row r="45" spans="1:11" x14ac:dyDescent="0.25">
      <c r="A45" s="6" t="s">
        <v>504</v>
      </c>
      <c r="B45" s="5" t="s">
        <v>559</v>
      </c>
      <c r="C45" s="6" t="s">
        <v>410</v>
      </c>
      <c r="D45" s="5">
        <v>2002</v>
      </c>
      <c r="E45" s="5">
        <v>2002</v>
      </c>
      <c r="F45" s="7" t="s">
        <v>508</v>
      </c>
      <c r="G45" s="7" t="s">
        <v>23</v>
      </c>
      <c r="H45" s="6" t="s">
        <v>95</v>
      </c>
      <c r="I45" s="6" t="s">
        <v>96</v>
      </c>
      <c r="J45" s="6" t="s">
        <v>275</v>
      </c>
      <c r="K45" s="6" t="s">
        <v>95</v>
      </c>
    </row>
    <row r="46" spans="1:11" x14ac:dyDescent="0.25">
      <c r="A46" s="6" t="s">
        <v>504</v>
      </c>
      <c r="B46" s="5" t="s">
        <v>560</v>
      </c>
      <c r="C46" s="6" t="s">
        <v>415</v>
      </c>
      <c r="D46" s="5">
        <v>1998</v>
      </c>
      <c r="E46" s="5">
        <v>1998</v>
      </c>
      <c r="F46" s="7" t="s">
        <v>515</v>
      </c>
      <c r="G46" s="7" t="s">
        <v>17</v>
      </c>
      <c r="H46" s="6" t="s">
        <v>64</v>
      </c>
      <c r="I46" s="6" t="s">
        <v>129</v>
      </c>
      <c r="J46" s="6" t="s">
        <v>130</v>
      </c>
      <c r="K46" s="6" t="s">
        <v>64</v>
      </c>
    </row>
    <row r="47" spans="1:11" x14ac:dyDescent="0.25">
      <c r="A47" s="6" t="s">
        <v>504</v>
      </c>
      <c r="B47" s="5" t="s">
        <v>561</v>
      </c>
      <c r="C47" s="6" t="s">
        <v>417</v>
      </c>
      <c r="D47" s="5">
        <v>2001</v>
      </c>
      <c r="E47" s="5">
        <v>2001</v>
      </c>
      <c r="F47" s="7" t="s">
        <v>513</v>
      </c>
      <c r="G47" s="7" t="s">
        <v>23</v>
      </c>
      <c r="H47" s="6" t="s">
        <v>74</v>
      </c>
      <c r="I47" s="6" t="s">
        <v>418</v>
      </c>
      <c r="J47" s="6" t="s">
        <v>419</v>
      </c>
      <c r="K47" s="6" t="s">
        <v>74</v>
      </c>
    </row>
    <row r="48" spans="1:11" x14ac:dyDescent="0.25">
      <c r="A48" s="6" t="s">
        <v>504</v>
      </c>
      <c r="B48" s="5" t="s">
        <v>562</v>
      </c>
      <c r="C48" s="6" t="s">
        <v>424</v>
      </c>
      <c r="D48" s="5">
        <v>2000</v>
      </c>
      <c r="E48" s="5">
        <v>2000</v>
      </c>
      <c r="F48" s="7" t="s">
        <v>506</v>
      </c>
      <c r="G48" s="7" t="s">
        <v>23</v>
      </c>
      <c r="H48" s="6" t="s">
        <v>425</v>
      </c>
      <c r="I48" s="6" t="s">
        <v>426</v>
      </c>
      <c r="J48" s="6" t="s">
        <v>427</v>
      </c>
      <c r="K48" s="6" t="s">
        <v>425</v>
      </c>
    </row>
    <row r="49" spans="1:11" x14ac:dyDescent="0.25">
      <c r="A49" s="6" t="s">
        <v>504</v>
      </c>
      <c r="B49" s="5" t="s">
        <v>563</v>
      </c>
      <c r="C49" s="6" t="s">
        <v>439</v>
      </c>
      <c r="D49" s="5">
        <v>2002</v>
      </c>
      <c r="E49" s="5">
        <v>2002</v>
      </c>
      <c r="F49" s="7" t="s">
        <v>508</v>
      </c>
      <c r="G49" s="7" t="s">
        <v>23</v>
      </c>
      <c r="H49" s="6" t="s">
        <v>29</v>
      </c>
      <c r="I49" s="6" t="s">
        <v>153</v>
      </c>
      <c r="J49" s="6" t="s">
        <v>154</v>
      </c>
      <c r="K49" s="6" t="s">
        <v>152</v>
      </c>
    </row>
    <row r="50" spans="1:11" x14ac:dyDescent="0.25">
      <c r="A50" s="6" t="s">
        <v>504</v>
      </c>
      <c r="B50" s="5" t="s">
        <v>564</v>
      </c>
      <c r="C50" s="6" t="s">
        <v>443</v>
      </c>
      <c r="D50" s="5">
        <v>2000</v>
      </c>
      <c r="E50" s="5">
        <v>2000</v>
      </c>
      <c r="F50" s="7" t="s">
        <v>506</v>
      </c>
      <c r="G50" s="7" t="s">
        <v>23</v>
      </c>
      <c r="H50" s="6" t="s">
        <v>34</v>
      </c>
      <c r="I50" s="6" t="s">
        <v>83</v>
      </c>
      <c r="J50" s="6" t="s">
        <v>84</v>
      </c>
      <c r="K50" s="6" t="s">
        <v>34</v>
      </c>
    </row>
    <row r="51" spans="1:11" x14ac:dyDescent="0.25">
      <c r="A51" s="6" t="s">
        <v>504</v>
      </c>
      <c r="B51" s="5" t="s">
        <v>565</v>
      </c>
      <c r="C51" s="6" t="s">
        <v>445</v>
      </c>
      <c r="D51" s="5">
        <v>2000</v>
      </c>
      <c r="E51" s="5">
        <v>2000</v>
      </c>
      <c r="F51" s="7" t="s">
        <v>506</v>
      </c>
      <c r="G51" s="7" t="s">
        <v>23</v>
      </c>
      <c r="H51" s="6" t="s">
        <v>34</v>
      </c>
      <c r="I51" s="6" t="s">
        <v>83</v>
      </c>
      <c r="J51" s="6" t="s">
        <v>92</v>
      </c>
      <c r="K51" s="6" t="s">
        <v>34</v>
      </c>
    </row>
    <row r="52" spans="1:11" x14ac:dyDescent="0.25">
      <c r="A52" s="6" t="s">
        <v>504</v>
      </c>
      <c r="B52" s="5" t="s">
        <v>566</v>
      </c>
      <c r="C52" s="6" t="s">
        <v>459</v>
      </c>
      <c r="D52" s="5">
        <v>1995</v>
      </c>
      <c r="E52" s="5">
        <v>1995</v>
      </c>
      <c r="F52" s="7" t="s">
        <v>551</v>
      </c>
      <c r="G52" s="7" t="s">
        <v>17</v>
      </c>
      <c r="H52" s="6" t="s">
        <v>69</v>
      </c>
      <c r="I52" s="6" t="s">
        <v>164</v>
      </c>
      <c r="J52" s="6" t="s">
        <v>71</v>
      </c>
      <c r="K52" s="6" t="s">
        <v>211</v>
      </c>
    </row>
    <row r="53" spans="1:11" x14ac:dyDescent="0.25">
      <c r="A53" s="6" t="s">
        <v>504</v>
      </c>
      <c r="B53" s="5" t="s">
        <v>23</v>
      </c>
      <c r="C53" s="6" t="s">
        <v>461</v>
      </c>
      <c r="D53" s="5">
        <v>2002</v>
      </c>
      <c r="E53" s="5">
        <v>2002</v>
      </c>
      <c r="F53" s="7" t="s">
        <v>508</v>
      </c>
      <c r="G53" s="7" t="s">
        <v>23</v>
      </c>
      <c r="H53" s="6" t="s">
        <v>87</v>
      </c>
      <c r="I53" s="6" t="s">
        <v>88</v>
      </c>
      <c r="J53" s="6" t="s">
        <v>89</v>
      </c>
      <c r="K53" s="6" t="s">
        <v>87</v>
      </c>
    </row>
    <row r="54" spans="1:11" x14ac:dyDescent="0.25">
      <c r="A54" s="6" t="s">
        <v>504</v>
      </c>
      <c r="B54" s="5" t="s">
        <v>567</v>
      </c>
      <c r="C54" s="6" t="s">
        <v>467</v>
      </c>
      <c r="D54" s="5">
        <v>1999</v>
      </c>
      <c r="E54" s="5">
        <v>1999</v>
      </c>
      <c r="F54" s="7" t="s">
        <v>524</v>
      </c>
      <c r="G54" s="7" t="s">
        <v>17</v>
      </c>
      <c r="H54" s="6" t="s">
        <v>59</v>
      </c>
      <c r="I54" s="6" t="s">
        <v>304</v>
      </c>
      <c r="J54" s="6" t="s">
        <v>61</v>
      </c>
      <c r="K54" s="6" t="s">
        <v>59</v>
      </c>
    </row>
    <row r="55" spans="1:11" x14ac:dyDescent="0.25">
      <c r="A55" s="6" t="s">
        <v>504</v>
      </c>
      <c r="B55" s="5" t="s">
        <v>568</v>
      </c>
      <c r="C55" s="6" t="s">
        <v>472</v>
      </c>
      <c r="D55" s="5">
        <v>2002</v>
      </c>
      <c r="E55" s="5">
        <v>2002</v>
      </c>
      <c r="F55" s="7" t="s">
        <v>508</v>
      </c>
      <c r="G55" s="7" t="s">
        <v>23</v>
      </c>
      <c r="H55" s="6" t="s">
        <v>87</v>
      </c>
      <c r="I55" s="6" t="s">
        <v>88</v>
      </c>
      <c r="J55" s="6" t="s">
        <v>89</v>
      </c>
      <c r="K55" s="6" t="s">
        <v>87</v>
      </c>
    </row>
    <row r="56" spans="1:11" x14ac:dyDescent="0.25">
      <c r="A56" s="6" t="s">
        <v>504</v>
      </c>
      <c r="B56" s="5" t="s">
        <v>569</v>
      </c>
      <c r="C56" s="6" t="s">
        <v>476</v>
      </c>
      <c r="D56" s="5">
        <v>2001</v>
      </c>
      <c r="E56" s="5">
        <v>2001</v>
      </c>
      <c r="F56" s="7" t="s">
        <v>513</v>
      </c>
      <c r="G56" s="7" t="s">
        <v>23</v>
      </c>
      <c r="H56" s="6" t="s">
        <v>64</v>
      </c>
      <c r="I56" s="6" t="s">
        <v>65</v>
      </c>
      <c r="J56" s="6" t="s">
        <v>66</v>
      </c>
      <c r="K56" s="6" t="s">
        <v>64</v>
      </c>
    </row>
    <row r="57" spans="1:11" x14ac:dyDescent="0.25">
      <c r="A57" s="6" t="s">
        <v>504</v>
      </c>
      <c r="B57" s="5" t="s">
        <v>570</v>
      </c>
      <c r="C57" s="6" t="s">
        <v>484</v>
      </c>
      <c r="D57" s="5">
        <v>1999</v>
      </c>
      <c r="E57" s="5">
        <v>1999</v>
      </c>
      <c r="F57" s="7" t="s">
        <v>524</v>
      </c>
      <c r="G57" s="7" t="s">
        <v>23</v>
      </c>
      <c r="H57" s="6" t="s">
        <v>425</v>
      </c>
      <c r="I57" s="6" t="s">
        <v>426</v>
      </c>
      <c r="J57" s="6" t="s">
        <v>427</v>
      </c>
      <c r="K57" s="6" t="s">
        <v>425</v>
      </c>
    </row>
    <row r="58" spans="1:11" x14ac:dyDescent="0.25">
      <c r="A58" s="6" t="s">
        <v>504</v>
      </c>
      <c r="B58" s="5" t="s">
        <v>571</v>
      </c>
      <c r="C58" s="6" t="s">
        <v>486</v>
      </c>
      <c r="D58" s="5">
        <v>1994</v>
      </c>
      <c r="E58" s="5">
        <v>1994</v>
      </c>
      <c r="F58" s="7" t="s">
        <v>526</v>
      </c>
      <c r="G58" s="7" t="s">
        <v>10</v>
      </c>
      <c r="H58" s="6" t="s">
        <v>95</v>
      </c>
      <c r="I58" s="6" t="s">
        <v>371</v>
      </c>
      <c r="J58" s="6" t="s">
        <v>372</v>
      </c>
      <c r="K58" s="6" t="s">
        <v>95</v>
      </c>
    </row>
    <row r="59" spans="1:11" x14ac:dyDescent="0.25">
      <c r="A59" s="6" t="s">
        <v>504</v>
      </c>
      <c r="B59" s="5" t="s">
        <v>572</v>
      </c>
      <c r="C59" s="6" t="s">
        <v>494</v>
      </c>
      <c r="D59" s="5">
        <v>1998</v>
      </c>
      <c r="E59" s="5">
        <v>1998</v>
      </c>
      <c r="F59" s="7" t="s">
        <v>515</v>
      </c>
      <c r="G59" s="7" t="s">
        <v>23</v>
      </c>
      <c r="H59" s="6" t="s">
        <v>106</v>
      </c>
      <c r="I59" s="6" t="s">
        <v>107</v>
      </c>
      <c r="J59" s="6" t="s">
        <v>364</v>
      </c>
      <c r="K59" s="6" t="s">
        <v>106</v>
      </c>
    </row>
    <row r="60" spans="1:11" ht="30" customHeight="1" x14ac:dyDescent="0.25">
      <c r="A60" s="6" t="s">
        <v>573</v>
      </c>
      <c r="B60" s="5" t="s">
        <v>574</v>
      </c>
      <c r="C60" s="11" t="s">
        <v>575</v>
      </c>
      <c r="D60" s="5">
        <v>1995</v>
      </c>
      <c r="E60" s="5">
        <v>1994</v>
      </c>
      <c r="F60" s="12" t="s">
        <v>576</v>
      </c>
      <c r="G60" s="12" t="s">
        <v>577</v>
      </c>
      <c r="H60" s="6" t="s">
        <v>11</v>
      </c>
      <c r="I60" s="6" t="s">
        <v>12</v>
      </c>
      <c r="J60" s="6" t="s">
        <v>13</v>
      </c>
      <c r="K60" s="6" t="s">
        <v>39</v>
      </c>
    </row>
    <row r="61" spans="1:11" ht="30" customHeight="1" x14ac:dyDescent="0.25">
      <c r="A61" s="6" t="s">
        <v>573</v>
      </c>
      <c r="B61" s="5" t="s">
        <v>578</v>
      </c>
      <c r="C61" s="11" t="s">
        <v>579</v>
      </c>
      <c r="D61" s="5">
        <v>2002</v>
      </c>
      <c r="E61" s="5">
        <v>2000</v>
      </c>
      <c r="F61" s="12" t="s">
        <v>580</v>
      </c>
      <c r="G61" s="12" t="s">
        <v>581</v>
      </c>
      <c r="H61" s="6" t="s">
        <v>24</v>
      </c>
      <c r="I61" s="6" t="s">
        <v>25</v>
      </c>
      <c r="J61" s="11" t="s">
        <v>582</v>
      </c>
      <c r="K61" s="6" t="s">
        <v>24</v>
      </c>
    </row>
    <row r="62" spans="1:11" ht="30" customHeight="1" x14ac:dyDescent="0.25">
      <c r="A62" s="6" t="s">
        <v>573</v>
      </c>
      <c r="B62" s="5" t="s">
        <v>583</v>
      </c>
      <c r="C62" s="11" t="s">
        <v>584</v>
      </c>
      <c r="D62" s="5">
        <v>2000</v>
      </c>
      <c r="E62" s="5">
        <v>1997</v>
      </c>
      <c r="F62" s="12" t="s">
        <v>585</v>
      </c>
      <c r="G62" s="12" t="s">
        <v>586</v>
      </c>
      <c r="H62" s="6" t="s">
        <v>34</v>
      </c>
      <c r="I62" s="11" t="s">
        <v>587</v>
      </c>
      <c r="J62" s="11" t="s">
        <v>588</v>
      </c>
      <c r="K62" s="6" t="s">
        <v>34</v>
      </c>
    </row>
    <row r="63" spans="1:11" ht="30" customHeight="1" x14ac:dyDescent="0.25">
      <c r="A63" s="6" t="s">
        <v>573</v>
      </c>
      <c r="B63" s="5" t="s">
        <v>589</v>
      </c>
      <c r="C63" s="11" t="s">
        <v>590</v>
      </c>
      <c r="D63" s="5">
        <v>1996</v>
      </c>
      <c r="E63" s="5">
        <v>1996</v>
      </c>
      <c r="F63" s="12" t="s">
        <v>591</v>
      </c>
      <c r="G63" s="12" t="s">
        <v>592</v>
      </c>
      <c r="H63" s="6" t="s">
        <v>39</v>
      </c>
      <c r="I63" s="11" t="s">
        <v>593</v>
      </c>
      <c r="J63" s="11" t="s">
        <v>594</v>
      </c>
      <c r="K63" s="6" t="s">
        <v>39</v>
      </c>
    </row>
    <row r="64" spans="1:11" ht="30" customHeight="1" x14ac:dyDescent="0.25">
      <c r="A64" s="6" t="s">
        <v>573</v>
      </c>
      <c r="B64" s="5" t="s">
        <v>595</v>
      </c>
      <c r="C64" s="11" t="s">
        <v>596</v>
      </c>
      <c r="D64" s="5">
        <v>1998</v>
      </c>
      <c r="E64" s="5">
        <v>1998</v>
      </c>
      <c r="F64" s="12" t="s">
        <v>597</v>
      </c>
      <c r="G64" s="12" t="s">
        <v>592</v>
      </c>
      <c r="H64" s="6" t="s">
        <v>87</v>
      </c>
      <c r="I64" s="6" t="s">
        <v>88</v>
      </c>
      <c r="J64" s="6" t="s">
        <v>89</v>
      </c>
      <c r="K64" s="6" t="s">
        <v>87</v>
      </c>
    </row>
    <row r="65" spans="1:11" ht="30" customHeight="1" x14ac:dyDescent="0.25">
      <c r="A65" s="6" t="s">
        <v>573</v>
      </c>
      <c r="B65" s="5" t="s">
        <v>598</v>
      </c>
      <c r="C65" s="11" t="s">
        <v>599</v>
      </c>
      <c r="D65" s="5">
        <v>2002</v>
      </c>
      <c r="E65" s="5">
        <v>2002</v>
      </c>
      <c r="F65" s="12" t="s">
        <v>600</v>
      </c>
      <c r="G65" s="12" t="s">
        <v>601</v>
      </c>
      <c r="H65" s="6" t="s">
        <v>95</v>
      </c>
      <c r="I65" s="6" t="s">
        <v>96</v>
      </c>
      <c r="J65" s="11" t="s">
        <v>602</v>
      </c>
      <c r="K65" s="6" t="s">
        <v>95</v>
      </c>
    </row>
    <row r="66" spans="1:11" ht="30" customHeight="1" x14ac:dyDescent="0.25">
      <c r="A66" s="6" t="s">
        <v>573</v>
      </c>
      <c r="B66" s="5" t="s">
        <v>603</v>
      </c>
      <c r="C66" s="11" t="s">
        <v>604</v>
      </c>
      <c r="D66" s="5">
        <v>1995</v>
      </c>
      <c r="E66" s="5">
        <v>1995</v>
      </c>
      <c r="F66" s="12" t="s">
        <v>605</v>
      </c>
      <c r="G66" s="12" t="s">
        <v>577</v>
      </c>
      <c r="H66" s="6" t="s">
        <v>111</v>
      </c>
      <c r="I66" s="6" t="s">
        <v>112</v>
      </c>
      <c r="J66" s="6" t="s">
        <v>113</v>
      </c>
      <c r="K66" s="6" t="s">
        <v>24</v>
      </c>
    </row>
    <row r="67" spans="1:11" ht="30" customHeight="1" x14ac:dyDescent="0.25">
      <c r="A67" s="6" t="s">
        <v>573</v>
      </c>
      <c r="B67" s="5" t="s">
        <v>606</v>
      </c>
      <c r="C67" s="11" t="s">
        <v>607</v>
      </c>
      <c r="D67" s="5">
        <v>1997</v>
      </c>
      <c r="E67" s="5">
        <v>1995</v>
      </c>
      <c r="F67" s="12" t="s">
        <v>608</v>
      </c>
      <c r="G67" s="12" t="s">
        <v>609</v>
      </c>
      <c r="H67" s="6" t="s">
        <v>118</v>
      </c>
      <c r="I67" s="11" t="s">
        <v>610</v>
      </c>
      <c r="J67" s="6" t="s">
        <v>120</v>
      </c>
      <c r="K67" s="6" t="s">
        <v>118</v>
      </c>
    </row>
    <row r="68" spans="1:11" ht="30" customHeight="1" x14ac:dyDescent="0.25">
      <c r="A68" s="6" t="s">
        <v>573</v>
      </c>
      <c r="B68" s="5" t="s">
        <v>611</v>
      </c>
      <c r="C68" s="11" t="s">
        <v>612</v>
      </c>
      <c r="D68" s="5">
        <v>1998</v>
      </c>
      <c r="E68" s="5">
        <v>1998</v>
      </c>
      <c r="F68" s="12" t="s">
        <v>597</v>
      </c>
      <c r="G68" s="12" t="s">
        <v>592</v>
      </c>
      <c r="H68" s="6" t="s">
        <v>59</v>
      </c>
      <c r="I68" s="11" t="s">
        <v>613</v>
      </c>
      <c r="J68" s="11" t="s">
        <v>614</v>
      </c>
      <c r="K68" s="6" t="s">
        <v>59</v>
      </c>
    </row>
    <row r="69" spans="1:11" ht="30" customHeight="1" x14ac:dyDescent="0.25">
      <c r="A69" s="6" t="s">
        <v>573</v>
      </c>
      <c r="B69" s="5" t="s">
        <v>615</v>
      </c>
      <c r="C69" s="11" t="s">
        <v>616</v>
      </c>
      <c r="D69" s="5">
        <v>1998</v>
      </c>
      <c r="E69" s="5">
        <v>1998</v>
      </c>
      <c r="F69" s="12" t="s">
        <v>597</v>
      </c>
      <c r="G69" s="12" t="s">
        <v>592</v>
      </c>
      <c r="H69" s="6" t="s">
        <v>59</v>
      </c>
      <c r="I69" s="11" t="s">
        <v>617</v>
      </c>
      <c r="J69" s="6" t="s">
        <v>61</v>
      </c>
      <c r="K69" s="6" t="s">
        <v>59</v>
      </c>
    </row>
    <row r="70" spans="1:11" ht="30" customHeight="1" x14ac:dyDescent="0.25">
      <c r="A70" s="6" t="s">
        <v>573</v>
      </c>
      <c r="B70" s="5" t="s">
        <v>618</v>
      </c>
      <c r="C70" s="11" t="s">
        <v>619</v>
      </c>
      <c r="D70" s="5">
        <v>2000</v>
      </c>
      <c r="E70" s="5">
        <v>1994</v>
      </c>
      <c r="F70" s="12" t="s">
        <v>620</v>
      </c>
      <c r="G70" s="12" t="s">
        <v>621</v>
      </c>
      <c r="H70" s="6" t="s">
        <v>118</v>
      </c>
      <c r="I70" s="11" t="s">
        <v>622</v>
      </c>
      <c r="J70" s="6" t="s">
        <v>158</v>
      </c>
      <c r="K70" s="6" t="s">
        <v>118</v>
      </c>
    </row>
    <row r="71" spans="1:11" ht="30" customHeight="1" x14ac:dyDescent="0.25">
      <c r="A71" s="6" t="s">
        <v>573</v>
      </c>
      <c r="B71" s="5" t="s">
        <v>623</v>
      </c>
      <c r="C71" s="11" t="s">
        <v>624</v>
      </c>
      <c r="D71" s="5">
        <v>1997</v>
      </c>
      <c r="E71" s="5">
        <v>1993</v>
      </c>
      <c r="F71" s="12" t="s">
        <v>625</v>
      </c>
      <c r="G71" s="12" t="s">
        <v>609</v>
      </c>
      <c r="H71" s="6" t="s">
        <v>69</v>
      </c>
      <c r="I71" s="11" t="s">
        <v>626</v>
      </c>
      <c r="J71" s="6" t="s">
        <v>71</v>
      </c>
      <c r="K71" s="6" t="s">
        <v>211</v>
      </c>
    </row>
    <row r="72" spans="1:11" ht="30" customHeight="1" x14ac:dyDescent="0.25">
      <c r="A72" s="6" t="s">
        <v>573</v>
      </c>
      <c r="B72" s="5" t="s">
        <v>627</v>
      </c>
      <c r="C72" s="11" t="s">
        <v>628</v>
      </c>
      <c r="D72" s="5">
        <v>2001</v>
      </c>
      <c r="E72" s="5">
        <v>1998</v>
      </c>
      <c r="F72" s="12" t="s">
        <v>629</v>
      </c>
      <c r="G72" s="12" t="s">
        <v>586</v>
      </c>
      <c r="H72" s="6" t="s">
        <v>29</v>
      </c>
      <c r="I72" s="6" t="s">
        <v>153</v>
      </c>
      <c r="J72" s="6" t="s">
        <v>154</v>
      </c>
      <c r="K72" s="6" t="s">
        <v>152</v>
      </c>
    </row>
    <row r="73" spans="1:11" ht="30" customHeight="1" x14ac:dyDescent="0.25">
      <c r="A73" s="6" t="s">
        <v>573</v>
      </c>
      <c r="B73" s="5" t="s">
        <v>630</v>
      </c>
      <c r="C73" s="11" t="s">
        <v>631</v>
      </c>
      <c r="D73" s="5">
        <v>2000</v>
      </c>
      <c r="E73" s="5">
        <v>2000</v>
      </c>
      <c r="F73" s="12" t="s">
        <v>632</v>
      </c>
      <c r="G73" s="12" t="s">
        <v>581</v>
      </c>
      <c r="H73" s="6" t="s">
        <v>95</v>
      </c>
      <c r="I73" s="6" t="s">
        <v>102</v>
      </c>
      <c r="J73" s="6" t="s">
        <v>103</v>
      </c>
      <c r="K73" s="6" t="s">
        <v>95</v>
      </c>
    </row>
    <row r="74" spans="1:11" ht="30" customHeight="1" x14ac:dyDescent="0.25">
      <c r="A74" s="6" t="s">
        <v>573</v>
      </c>
      <c r="B74" s="5" t="s">
        <v>633</v>
      </c>
      <c r="C74" s="11" t="s">
        <v>634</v>
      </c>
      <c r="D74" s="5">
        <v>1998</v>
      </c>
      <c r="E74" s="5">
        <v>1998</v>
      </c>
      <c r="F74" s="12" t="s">
        <v>597</v>
      </c>
      <c r="G74" s="12" t="s">
        <v>592</v>
      </c>
      <c r="H74" s="6" t="s">
        <v>18</v>
      </c>
      <c r="I74" s="6" t="s">
        <v>231</v>
      </c>
      <c r="J74" s="6" t="s">
        <v>232</v>
      </c>
      <c r="K74" s="6" t="s">
        <v>18</v>
      </c>
    </row>
    <row r="75" spans="1:11" ht="30" customHeight="1" x14ac:dyDescent="0.25">
      <c r="A75" s="6" t="s">
        <v>573</v>
      </c>
      <c r="B75" s="5" t="s">
        <v>635</v>
      </c>
      <c r="C75" s="11" t="s">
        <v>636</v>
      </c>
      <c r="D75" s="5">
        <v>1995</v>
      </c>
      <c r="E75" s="5">
        <v>1995</v>
      </c>
      <c r="F75" s="12" t="s">
        <v>605</v>
      </c>
      <c r="G75" s="12" t="s">
        <v>592</v>
      </c>
      <c r="H75" s="6" t="s">
        <v>69</v>
      </c>
      <c r="I75" s="6" t="s">
        <v>164</v>
      </c>
      <c r="J75" s="6" t="s">
        <v>71</v>
      </c>
      <c r="K75" s="6" t="s">
        <v>211</v>
      </c>
    </row>
    <row r="76" spans="1:11" ht="30" customHeight="1" x14ac:dyDescent="0.25">
      <c r="A76" s="6" t="s">
        <v>573</v>
      </c>
      <c r="B76" s="5" t="s">
        <v>637</v>
      </c>
      <c r="C76" s="11" t="s">
        <v>638</v>
      </c>
      <c r="D76" s="5">
        <v>2001</v>
      </c>
      <c r="E76" s="5">
        <v>1999</v>
      </c>
      <c r="F76" s="12" t="s">
        <v>639</v>
      </c>
      <c r="G76" s="12" t="s">
        <v>592</v>
      </c>
      <c r="H76" s="11" t="s">
        <v>640</v>
      </c>
      <c r="I76" s="11" t="s">
        <v>641</v>
      </c>
      <c r="J76" s="11" t="s">
        <v>642</v>
      </c>
      <c r="K76" s="6" t="s">
        <v>39</v>
      </c>
    </row>
    <row r="77" spans="1:11" ht="30" customHeight="1" x14ac:dyDescent="0.25">
      <c r="A77" s="6" t="s">
        <v>573</v>
      </c>
      <c r="B77" s="5" t="s">
        <v>643</v>
      </c>
      <c r="C77" s="11" t="s">
        <v>644</v>
      </c>
      <c r="D77" s="5">
        <v>1999</v>
      </c>
      <c r="E77" s="5">
        <v>1998</v>
      </c>
      <c r="F77" s="12" t="s">
        <v>645</v>
      </c>
      <c r="G77" s="12" t="s">
        <v>592</v>
      </c>
      <c r="H77" s="6" t="s">
        <v>69</v>
      </c>
      <c r="I77" s="11" t="s">
        <v>646</v>
      </c>
      <c r="J77" s="6" t="s">
        <v>71</v>
      </c>
      <c r="K77" s="6" t="s">
        <v>211</v>
      </c>
    </row>
    <row r="78" spans="1:11" ht="30" customHeight="1" x14ac:dyDescent="0.25">
      <c r="A78" s="6" t="s">
        <v>573</v>
      </c>
      <c r="B78" s="5" t="s">
        <v>647</v>
      </c>
      <c r="C78" s="11" t="s">
        <v>648</v>
      </c>
      <c r="D78" s="5">
        <v>2000</v>
      </c>
      <c r="E78" s="5">
        <v>2000</v>
      </c>
      <c r="F78" s="12" t="s">
        <v>632</v>
      </c>
      <c r="G78" s="12" t="s">
        <v>586</v>
      </c>
      <c r="H78" s="6" t="s">
        <v>34</v>
      </c>
      <c r="I78" s="6" t="s">
        <v>83</v>
      </c>
      <c r="J78" s="11" t="s">
        <v>649</v>
      </c>
      <c r="K78" s="6" t="s">
        <v>34</v>
      </c>
    </row>
    <row r="79" spans="1:11" ht="30" customHeight="1" x14ac:dyDescent="0.25">
      <c r="A79" s="6" t="s">
        <v>573</v>
      </c>
      <c r="B79" s="5" t="s">
        <v>650</v>
      </c>
      <c r="C79" s="11" t="s">
        <v>651</v>
      </c>
      <c r="D79" s="5">
        <v>1995</v>
      </c>
      <c r="E79" s="5">
        <v>1995</v>
      </c>
      <c r="F79" s="12" t="s">
        <v>605</v>
      </c>
      <c r="G79" s="12" t="s">
        <v>577</v>
      </c>
      <c r="H79" s="6" t="s">
        <v>118</v>
      </c>
      <c r="I79" s="6" t="s">
        <v>157</v>
      </c>
      <c r="J79" s="6" t="s">
        <v>120</v>
      </c>
      <c r="K79" s="6" t="s">
        <v>118</v>
      </c>
    </row>
    <row r="80" spans="1:11" ht="30" customHeight="1" x14ac:dyDescent="0.25">
      <c r="A80" s="6" t="s">
        <v>573</v>
      </c>
      <c r="B80" s="5" t="s">
        <v>652</v>
      </c>
      <c r="C80" s="11" t="s">
        <v>653</v>
      </c>
      <c r="D80" s="5">
        <v>1999</v>
      </c>
      <c r="E80" s="5">
        <v>1995</v>
      </c>
      <c r="F80" s="12" t="s">
        <v>654</v>
      </c>
      <c r="G80" s="12" t="s">
        <v>621</v>
      </c>
      <c r="H80" s="6" t="s">
        <v>118</v>
      </c>
      <c r="I80" s="11" t="s">
        <v>622</v>
      </c>
      <c r="J80" s="11" t="s">
        <v>655</v>
      </c>
      <c r="K80" s="6" t="s">
        <v>118</v>
      </c>
    </row>
    <row r="81" spans="1:11" ht="30" customHeight="1" x14ac:dyDescent="0.25">
      <c r="A81" s="6" t="s">
        <v>573</v>
      </c>
      <c r="B81" s="5" t="s">
        <v>656</v>
      </c>
      <c r="C81" s="11" t="s">
        <v>657</v>
      </c>
      <c r="D81" s="5">
        <v>2002</v>
      </c>
      <c r="E81" s="5">
        <v>1996</v>
      </c>
      <c r="F81" s="12" t="s">
        <v>658</v>
      </c>
      <c r="G81" s="12" t="s">
        <v>659</v>
      </c>
      <c r="H81" s="6" t="s">
        <v>59</v>
      </c>
      <c r="I81" s="11" t="s">
        <v>660</v>
      </c>
      <c r="J81" s="11" t="s">
        <v>661</v>
      </c>
      <c r="K81" s="6" t="s">
        <v>59</v>
      </c>
    </row>
    <row r="82" spans="1:11" ht="30" customHeight="1" x14ac:dyDescent="0.25">
      <c r="A82" s="6" t="s">
        <v>573</v>
      </c>
      <c r="B82" s="5" t="s">
        <v>662</v>
      </c>
      <c r="C82" s="11" t="s">
        <v>663</v>
      </c>
      <c r="D82" s="5">
        <v>1998</v>
      </c>
      <c r="E82" s="5">
        <v>1998</v>
      </c>
      <c r="F82" s="12" t="s">
        <v>597</v>
      </c>
      <c r="G82" s="12" t="s">
        <v>581</v>
      </c>
      <c r="H82" s="6" t="s">
        <v>50</v>
      </c>
      <c r="I82" s="6" t="s">
        <v>51</v>
      </c>
      <c r="J82" s="6" t="s">
        <v>52</v>
      </c>
      <c r="K82" s="6" t="s">
        <v>50</v>
      </c>
    </row>
    <row r="83" spans="1:11" ht="30" customHeight="1" x14ac:dyDescent="0.25">
      <c r="A83" s="6" t="s">
        <v>573</v>
      </c>
      <c r="B83" s="5" t="s">
        <v>664</v>
      </c>
      <c r="C83" s="11" t="s">
        <v>665</v>
      </c>
      <c r="D83" s="5">
        <v>2000</v>
      </c>
      <c r="E83" s="5">
        <v>2000</v>
      </c>
      <c r="F83" s="12" t="s">
        <v>632</v>
      </c>
      <c r="G83" s="12" t="s">
        <v>592</v>
      </c>
      <c r="H83" s="6" t="s">
        <v>39</v>
      </c>
      <c r="I83" s="6" t="s">
        <v>55</v>
      </c>
      <c r="J83" s="6" t="s">
        <v>256</v>
      </c>
      <c r="K83" s="6" t="s">
        <v>39</v>
      </c>
    </row>
    <row r="84" spans="1:11" ht="30" customHeight="1" x14ac:dyDescent="0.25">
      <c r="A84" s="6" t="s">
        <v>573</v>
      </c>
      <c r="B84" s="5" t="s">
        <v>666</v>
      </c>
      <c r="C84" s="11" t="s">
        <v>667</v>
      </c>
      <c r="D84" s="5">
        <v>1996</v>
      </c>
      <c r="E84" s="5">
        <v>1996</v>
      </c>
      <c r="F84" s="12" t="s">
        <v>591</v>
      </c>
      <c r="G84" s="12" t="s">
        <v>577</v>
      </c>
      <c r="H84" s="6" t="s">
        <v>24</v>
      </c>
      <c r="I84" s="6" t="s">
        <v>332</v>
      </c>
      <c r="J84" s="6" t="s">
        <v>333</v>
      </c>
      <c r="K84" s="6" t="s">
        <v>24</v>
      </c>
    </row>
    <row r="85" spans="1:11" ht="30" customHeight="1" x14ac:dyDescent="0.25">
      <c r="A85" s="6" t="s">
        <v>573</v>
      </c>
      <c r="B85" s="5" t="s">
        <v>668</v>
      </c>
      <c r="C85" s="11" t="s">
        <v>669</v>
      </c>
      <c r="D85" s="5">
        <v>2000</v>
      </c>
      <c r="E85" s="5">
        <v>1995</v>
      </c>
      <c r="F85" s="12" t="s">
        <v>670</v>
      </c>
      <c r="G85" s="12" t="s">
        <v>659</v>
      </c>
      <c r="H85" s="11" t="s">
        <v>671</v>
      </c>
      <c r="I85" s="11" t="s">
        <v>672</v>
      </c>
      <c r="J85" s="11" t="s">
        <v>673</v>
      </c>
      <c r="K85" s="6" t="s">
        <v>24</v>
      </c>
    </row>
    <row r="86" spans="1:11" ht="30" customHeight="1" x14ac:dyDescent="0.25">
      <c r="A86" s="6" t="s">
        <v>573</v>
      </c>
      <c r="B86" s="5" t="s">
        <v>674</v>
      </c>
      <c r="C86" s="11" t="s">
        <v>675</v>
      </c>
      <c r="D86" s="5">
        <v>2000</v>
      </c>
      <c r="E86" s="5">
        <v>2000</v>
      </c>
      <c r="F86" s="12" t="s">
        <v>632</v>
      </c>
      <c r="G86" s="12" t="s">
        <v>592</v>
      </c>
      <c r="H86" s="6" t="s">
        <v>250</v>
      </c>
      <c r="I86" s="6" t="s">
        <v>251</v>
      </c>
      <c r="J86" s="6" t="s">
        <v>252</v>
      </c>
      <c r="K86" s="6" t="s">
        <v>95</v>
      </c>
    </row>
    <row r="87" spans="1:11" ht="30" customHeight="1" x14ac:dyDescent="0.25">
      <c r="A87" s="6" t="s">
        <v>573</v>
      </c>
      <c r="B87" s="5" t="s">
        <v>676</v>
      </c>
      <c r="C87" s="11" t="s">
        <v>677</v>
      </c>
      <c r="D87" s="5">
        <v>1998</v>
      </c>
      <c r="E87" s="5">
        <v>1998</v>
      </c>
      <c r="F87" s="12" t="s">
        <v>597</v>
      </c>
      <c r="G87" s="12" t="s">
        <v>592</v>
      </c>
      <c r="H87" s="6" t="s">
        <v>34</v>
      </c>
      <c r="I87" s="6" t="s">
        <v>83</v>
      </c>
      <c r="J87" s="6" t="s">
        <v>84</v>
      </c>
      <c r="K87" s="6" t="s">
        <v>34</v>
      </c>
    </row>
    <row r="88" spans="1:11" ht="30" customHeight="1" x14ac:dyDescent="0.25">
      <c r="A88" s="6" t="s">
        <v>573</v>
      </c>
      <c r="B88" s="5" t="s">
        <v>678</v>
      </c>
      <c r="C88" s="11" t="s">
        <v>679</v>
      </c>
      <c r="D88" s="5">
        <v>1999</v>
      </c>
      <c r="E88" s="5">
        <v>1999</v>
      </c>
      <c r="F88" s="12" t="s">
        <v>680</v>
      </c>
      <c r="G88" s="12" t="s">
        <v>592</v>
      </c>
      <c r="H88" s="6" t="s">
        <v>59</v>
      </c>
      <c r="I88" s="6" t="s">
        <v>304</v>
      </c>
      <c r="J88" s="11" t="s">
        <v>614</v>
      </c>
      <c r="K88" s="6" t="s">
        <v>59</v>
      </c>
    </row>
    <row r="89" spans="1:11" ht="30" customHeight="1" x14ac:dyDescent="0.25">
      <c r="A89" s="6" t="s">
        <v>573</v>
      </c>
      <c r="B89" s="5" t="s">
        <v>681</v>
      </c>
      <c r="C89" s="11" t="s">
        <v>682</v>
      </c>
      <c r="D89" s="5">
        <v>1998</v>
      </c>
      <c r="E89" s="5">
        <v>1998</v>
      </c>
      <c r="F89" s="12" t="s">
        <v>597</v>
      </c>
      <c r="G89" s="12" t="s">
        <v>581</v>
      </c>
      <c r="H89" s="6" t="s">
        <v>106</v>
      </c>
      <c r="I89" s="6" t="s">
        <v>107</v>
      </c>
      <c r="J89" s="11" t="s">
        <v>683</v>
      </c>
      <c r="K89" s="6" t="s">
        <v>106</v>
      </c>
    </row>
    <row r="90" spans="1:11" x14ac:dyDescent="0.25">
      <c r="A90" s="6" t="s">
        <v>684</v>
      </c>
      <c r="B90" s="5" t="s">
        <v>685</v>
      </c>
      <c r="C90" s="6" t="s">
        <v>43</v>
      </c>
      <c r="D90" s="5">
        <v>1997</v>
      </c>
      <c r="E90" s="5">
        <v>1997</v>
      </c>
      <c r="F90" s="7" t="s">
        <v>531</v>
      </c>
      <c r="G90" s="7" t="s">
        <v>10</v>
      </c>
      <c r="H90" s="6" t="s">
        <v>44</v>
      </c>
      <c r="I90" s="6" t="s">
        <v>45</v>
      </c>
      <c r="J90" s="6" t="s">
        <v>46</v>
      </c>
      <c r="K90" s="6" t="s">
        <v>24</v>
      </c>
    </row>
    <row r="91" spans="1:11" x14ac:dyDescent="0.25">
      <c r="A91" s="6" t="s">
        <v>684</v>
      </c>
      <c r="B91" s="5" t="s">
        <v>686</v>
      </c>
      <c r="C91" s="6" t="s">
        <v>54</v>
      </c>
      <c r="D91" s="5">
        <v>1999</v>
      </c>
      <c r="E91" s="5">
        <v>1999</v>
      </c>
      <c r="F91" s="7" t="s">
        <v>524</v>
      </c>
      <c r="G91" s="7" t="s">
        <v>23</v>
      </c>
      <c r="H91" s="6" t="s">
        <v>39</v>
      </c>
      <c r="I91" s="6" t="s">
        <v>55</v>
      </c>
      <c r="J91" s="6" t="s">
        <v>56</v>
      </c>
      <c r="K91" s="6" t="s">
        <v>39</v>
      </c>
    </row>
    <row r="92" spans="1:11" x14ac:dyDescent="0.25">
      <c r="A92" s="6" t="s">
        <v>684</v>
      </c>
      <c r="B92" s="5" t="s">
        <v>687</v>
      </c>
      <c r="C92" s="6" t="s">
        <v>78</v>
      </c>
      <c r="D92" s="5">
        <v>2002</v>
      </c>
      <c r="E92" s="5">
        <v>2002</v>
      </c>
      <c r="F92" s="7" t="s">
        <v>508</v>
      </c>
      <c r="G92" s="7" t="s">
        <v>23</v>
      </c>
      <c r="H92" s="6" t="s">
        <v>59</v>
      </c>
      <c r="I92" s="6" t="s">
        <v>79</v>
      </c>
      <c r="J92" s="6" t="s">
        <v>80</v>
      </c>
      <c r="K92" s="6" t="s">
        <v>59</v>
      </c>
    </row>
    <row r="93" spans="1:11" x14ac:dyDescent="0.25">
      <c r="A93" s="6" t="s">
        <v>684</v>
      </c>
      <c r="B93" s="5" t="s">
        <v>688</v>
      </c>
      <c r="C93" s="6" t="s">
        <v>126</v>
      </c>
      <c r="D93" s="5">
        <v>1997</v>
      </c>
      <c r="E93" s="5">
        <v>1997</v>
      </c>
      <c r="F93" s="7" t="s">
        <v>531</v>
      </c>
      <c r="G93" s="7" t="s">
        <v>23</v>
      </c>
      <c r="H93" s="6" t="s">
        <v>95</v>
      </c>
      <c r="I93" s="6" t="s">
        <v>102</v>
      </c>
      <c r="J93" s="6" t="s">
        <v>124</v>
      </c>
      <c r="K93" s="6" t="s">
        <v>95</v>
      </c>
    </row>
    <row r="94" spans="1:11" x14ac:dyDescent="0.25">
      <c r="A94" s="6" t="s">
        <v>684</v>
      </c>
      <c r="B94" s="5" t="s">
        <v>689</v>
      </c>
      <c r="C94" s="6" t="s">
        <v>134</v>
      </c>
      <c r="D94" s="5">
        <v>1999</v>
      </c>
      <c r="E94" s="5">
        <v>1999</v>
      </c>
      <c r="F94" s="7" t="s">
        <v>524</v>
      </c>
      <c r="G94" s="7" t="s">
        <v>23</v>
      </c>
      <c r="H94" s="6" t="s">
        <v>39</v>
      </c>
      <c r="I94" s="6" t="s">
        <v>55</v>
      </c>
      <c r="J94" s="6" t="s">
        <v>135</v>
      </c>
      <c r="K94" s="6" t="s">
        <v>39</v>
      </c>
    </row>
    <row r="95" spans="1:11" x14ac:dyDescent="0.25">
      <c r="A95" s="6" t="s">
        <v>684</v>
      </c>
      <c r="B95" s="5" t="s">
        <v>690</v>
      </c>
      <c r="C95" s="6" t="s">
        <v>147</v>
      </c>
      <c r="D95" s="5">
        <v>1995</v>
      </c>
      <c r="E95" s="5">
        <v>1995</v>
      </c>
      <c r="F95" s="7" t="s">
        <v>551</v>
      </c>
      <c r="G95" s="7" t="s">
        <v>10</v>
      </c>
      <c r="H95" s="6" t="s">
        <v>39</v>
      </c>
      <c r="I95" s="6" t="s">
        <v>148</v>
      </c>
      <c r="J95" s="6" t="s">
        <v>149</v>
      </c>
      <c r="K95" s="6" t="s">
        <v>39</v>
      </c>
    </row>
    <row r="96" spans="1:11" x14ac:dyDescent="0.25">
      <c r="A96" s="6" t="s">
        <v>684</v>
      </c>
      <c r="B96" s="5" t="s">
        <v>691</v>
      </c>
      <c r="C96" s="6" t="s">
        <v>166</v>
      </c>
      <c r="D96" s="5">
        <v>2001</v>
      </c>
      <c r="E96" s="5">
        <v>2001</v>
      </c>
      <c r="F96" s="7" t="s">
        <v>513</v>
      </c>
      <c r="G96" s="7" t="s">
        <v>23</v>
      </c>
      <c r="H96" s="6" t="s">
        <v>18</v>
      </c>
      <c r="I96" s="6" t="s">
        <v>167</v>
      </c>
      <c r="J96" s="6" t="s">
        <v>168</v>
      </c>
      <c r="K96" s="6" t="s">
        <v>18</v>
      </c>
    </row>
    <row r="97" spans="1:11" x14ac:dyDescent="0.25">
      <c r="A97" s="6" t="s">
        <v>684</v>
      </c>
      <c r="B97" s="5" t="s">
        <v>692</v>
      </c>
      <c r="C97" s="6" t="s">
        <v>179</v>
      </c>
      <c r="D97" s="5">
        <v>1998</v>
      </c>
      <c r="E97" s="5">
        <v>1998</v>
      </c>
      <c r="F97" s="7" t="s">
        <v>515</v>
      </c>
      <c r="G97" s="7" t="s">
        <v>17</v>
      </c>
      <c r="H97" s="6" t="s">
        <v>39</v>
      </c>
      <c r="I97" s="6" t="s">
        <v>180</v>
      </c>
      <c r="J97" s="6" t="s">
        <v>181</v>
      </c>
      <c r="K97" s="6" t="s">
        <v>39</v>
      </c>
    </row>
    <row r="98" spans="1:11" x14ac:dyDescent="0.25">
      <c r="A98" s="6" t="s">
        <v>684</v>
      </c>
      <c r="B98" s="5" t="s">
        <v>693</v>
      </c>
      <c r="C98" s="6" t="s">
        <v>189</v>
      </c>
      <c r="D98" s="5">
        <v>2001</v>
      </c>
      <c r="E98" s="5">
        <v>2001</v>
      </c>
      <c r="F98" s="7" t="s">
        <v>513</v>
      </c>
      <c r="G98" s="7" t="s">
        <v>23</v>
      </c>
      <c r="H98" s="6" t="s">
        <v>152</v>
      </c>
      <c r="I98" s="6" t="s">
        <v>153</v>
      </c>
      <c r="J98" s="6" t="s">
        <v>154</v>
      </c>
      <c r="K98" s="6" t="s">
        <v>152</v>
      </c>
    </row>
    <row r="99" spans="1:11" x14ac:dyDescent="0.25">
      <c r="A99" s="6" t="s">
        <v>684</v>
      </c>
      <c r="B99" s="5" t="s">
        <v>694</v>
      </c>
      <c r="C99" s="6" t="s">
        <v>191</v>
      </c>
      <c r="D99" s="5">
        <v>1999</v>
      </c>
      <c r="E99" s="5">
        <v>1999</v>
      </c>
      <c r="F99" s="7" t="s">
        <v>524</v>
      </c>
      <c r="G99" s="7" t="s">
        <v>17</v>
      </c>
      <c r="H99" s="6" t="s">
        <v>11</v>
      </c>
      <c r="I99" s="6" t="s">
        <v>192</v>
      </c>
      <c r="J99" s="6" t="s">
        <v>193</v>
      </c>
      <c r="K99" s="6" t="s">
        <v>39</v>
      </c>
    </row>
    <row r="100" spans="1:11" x14ac:dyDescent="0.25">
      <c r="A100" s="6" t="s">
        <v>684</v>
      </c>
      <c r="B100" s="5" t="s">
        <v>695</v>
      </c>
      <c r="C100" s="6" t="s">
        <v>207</v>
      </c>
      <c r="D100" s="5">
        <v>2001</v>
      </c>
      <c r="E100" s="5">
        <v>2001</v>
      </c>
      <c r="F100" s="7" t="s">
        <v>513</v>
      </c>
      <c r="G100" s="7" t="s">
        <v>23</v>
      </c>
      <c r="H100" s="6" t="s">
        <v>50</v>
      </c>
      <c r="I100" s="6" t="s">
        <v>51</v>
      </c>
      <c r="J100" s="6" t="s">
        <v>208</v>
      </c>
      <c r="K100" s="6" t="s">
        <v>50</v>
      </c>
    </row>
    <row r="101" spans="1:11" x14ac:dyDescent="0.25">
      <c r="A101" s="6" t="s">
        <v>684</v>
      </c>
      <c r="B101" s="5" t="s">
        <v>696</v>
      </c>
      <c r="C101" s="6" t="s">
        <v>224</v>
      </c>
      <c r="D101" s="5">
        <v>1998</v>
      </c>
      <c r="E101" s="5">
        <v>1998</v>
      </c>
      <c r="F101" s="7" t="s">
        <v>515</v>
      </c>
      <c r="G101" s="7" t="s">
        <v>17</v>
      </c>
      <c r="H101" s="6" t="s">
        <v>59</v>
      </c>
      <c r="I101" s="6" t="s">
        <v>225</v>
      </c>
      <c r="J101" s="6" t="s">
        <v>61</v>
      </c>
      <c r="K101" s="6" t="s">
        <v>59</v>
      </c>
    </row>
    <row r="102" spans="1:11" x14ac:dyDescent="0.25">
      <c r="A102" s="6" t="s">
        <v>684</v>
      </c>
      <c r="B102" s="5" t="s">
        <v>697</v>
      </c>
      <c r="C102" s="6" t="s">
        <v>227</v>
      </c>
      <c r="D102" s="5">
        <v>1998</v>
      </c>
      <c r="E102" s="5">
        <v>1998</v>
      </c>
      <c r="F102" s="7" t="s">
        <v>515</v>
      </c>
      <c r="G102" s="7" t="s">
        <v>17</v>
      </c>
      <c r="H102" s="6" t="s">
        <v>34</v>
      </c>
      <c r="I102" s="6" t="s">
        <v>83</v>
      </c>
      <c r="J102" s="6" t="s">
        <v>228</v>
      </c>
      <c r="K102" s="6" t="s">
        <v>34</v>
      </c>
    </row>
    <row r="103" spans="1:11" x14ac:dyDescent="0.25">
      <c r="A103" s="6" t="s">
        <v>684</v>
      </c>
      <c r="B103" s="5" t="s">
        <v>698</v>
      </c>
      <c r="C103" s="6" t="s">
        <v>234</v>
      </c>
      <c r="D103" s="5">
        <v>2001</v>
      </c>
      <c r="E103" s="5">
        <v>2001</v>
      </c>
      <c r="F103" s="7" t="s">
        <v>513</v>
      </c>
      <c r="G103" s="7" t="s">
        <v>17</v>
      </c>
      <c r="H103" s="6" t="s">
        <v>34</v>
      </c>
      <c r="I103" s="6" t="s">
        <v>83</v>
      </c>
      <c r="J103" s="6" t="s">
        <v>84</v>
      </c>
      <c r="K103" s="6" t="s">
        <v>34</v>
      </c>
    </row>
    <row r="104" spans="1:11" x14ac:dyDescent="0.25">
      <c r="A104" s="6" t="s">
        <v>684</v>
      </c>
      <c r="B104" s="5" t="s">
        <v>699</v>
      </c>
      <c r="C104" s="6" t="s">
        <v>239</v>
      </c>
      <c r="D104" s="5">
        <v>1998</v>
      </c>
      <c r="E104" s="5">
        <v>1998</v>
      </c>
      <c r="F104" s="7" t="s">
        <v>515</v>
      </c>
      <c r="G104" s="7" t="s">
        <v>23</v>
      </c>
      <c r="H104" s="6" t="s">
        <v>106</v>
      </c>
      <c r="I104" s="6" t="s">
        <v>107</v>
      </c>
      <c r="J104" s="6" t="s">
        <v>108</v>
      </c>
      <c r="K104" s="6" t="s">
        <v>106</v>
      </c>
    </row>
    <row r="105" spans="1:11" x14ac:dyDescent="0.25">
      <c r="A105" s="6" t="s">
        <v>684</v>
      </c>
      <c r="B105" s="5" t="s">
        <v>700</v>
      </c>
      <c r="C105" s="6" t="s">
        <v>246</v>
      </c>
      <c r="D105" s="5">
        <v>1997</v>
      </c>
      <c r="E105" s="5">
        <v>1997</v>
      </c>
      <c r="F105" s="7" t="s">
        <v>531</v>
      </c>
      <c r="G105" s="7" t="s">
        <v>10</v>
      </c>
      <c r="H105" s="6" t="s">
        <v>95</v>
      </c>
      <c r="I105" s="6" t="s">
        <v>247</v>
      </c>
      <c r="J105" s="6" t="s">
        <v>199</v>
      </c>
      <c r="K105" s="6" t="s">
        <v>95</v>
      </c>
    </row>
    <row r="106" spans="1:11" x14ac:dyDescent="0.25">
      <c r="A106" s="6" t="s">
        <v>684</v>
      </c>
      <c r="B106" s="5" t="s">
        <v>701</v>
      </c>
      <c r="C106" s="6" t="s">
        <v>260</v>
      </c>
      <c r="D106" s="5">
        <v>1999</v>
      </c>
      <c r="E106" s="5">
        <v>1999</v>
      </c>
      <c r="F106" s="7" t="s">
        <v>524</v>
      </c>
      <c r="G106" s="7" t="s">
        <v>17</v>
      </c>
      <c r="H106" s="6" t="s">
        <v>95</v>
      </c>
      <c r="I106" s="6" t="s">
        <v>261</v>
      </c>
      <c r="J106" s="6" t="s">
        <v>262</v>
      </c>
      <c r="K106" s="6" t="s">
        <v>95</v>
      </c>
    </row>
    <row r="107" spans="1:11" x14ac:dyDescent="0.25">
      <c r="A107" s="6" t="s">
        <v>684</v>
      </c>
      <c r="B107" s="5" t="s">
        <v>702</v>
      </c>
      <c r="C107" s="6" t="s">
        <v>293</v>
      </c>
      <c r="D107" s="5">
        <v>1993</v>
      </c>
      <c r="E107" s="5">
        <v>1993</v>
      </c>
      <c r="F107" s="7" t="s">
        <v>703</v>
      </c>
      <c r="G107" s="7" t="s">
        <v>17</v>
      </c>
      <c r="H107" s="6" t="s">
        <v>95</v>
      </c>
      <c r="I107" s="6" t="s">
        <v>123</v>
      </c>
      <c r="J107" s="6" t="s">
        <v>124</v>
      </c>
      <c r="K107" s="6" t="s">
        <v>95</v>
      </c>
    </row>
    <row r="108" spans="1:11" x14ac:dyDescent="0.25">
      <c r="A108" s="6" t="s">
        <v>684</v>
      </c>
      <c r="B108" s="5" t="s">
        <v>704</v>
      </c>
      <c r="C108" s="6" t="s">
        <v>303</v>
      </c>
      <c r="D108" s="5">
        <v>1998</v>
      </c>
      <c r="E108" s="5">
        <v>1998</v>
      </c>
      <c r="F108" s="7" t="s">
        <v>515</v>
      </c>
      <c r="G108" s="7" t="s">
        <v>17</v>
      </c>
      <c r="H108" s="6" t="s">
        <v>59</v>
      </c>
      <c r="I108" s="6" t="s">
        <v>304</v>
      </c>
      <c r="J108" s="6" t="s">
        <v>305</v>
      </c>
      <c r="K108" s="6" t="s">
        <v>59</v>
      </c>
    </row>
    <row r="109" spans="1:11" x14ac:dyDescent="0.25">
      <c r="A109" s="6" t="s">
        <v>684</v>
      </c>
      <c r="B109" s="5" t="s">
        <v>705</v>
      </c>
      <c r="C109" s="6" t="s">
        <v>307</v>
      </c>
      <c r="D109" s="5">
        <v>1993</v>
      </c>
      <c r="E109" s="5">
        <v>1993</v>
      </c>
      <c r="F109" s="7" t="s">
        <v>703</v>
      </c>
      <c r="G109" s="7" t="s">
        <v>23</v>
      </c>
      <c r="H109" s="6" t="s">
        <v>95</v>
      </c>
      <c r="I109" s="6" t="s">
        <v>308</v>
      </c>
      <c r="J109" s="6" t="s">
        <v>309</v>
      </c>
      <c r="K109" s="6" t="s">
        <v>95</v>
      </c>
    </row>
    <row r="110" spans="1:11" x14ac:dyDescent="0.25">
      <c r="A110" s="6" t="s">
        <v>684</v>
      </c>
      <c r="B110" s="5" t="s">
        <v>706</v>
      </c>
      <c r="C110" s="6" t="s">
        <v>327</v>
      </c>
      <c r="D110" s="5">
        <v>1998</v>
      </c>
      <c r="E110" s="5">
        <v>1998</v>
      </c>
      <c r="F110" s="7" t="s">
        <v>515</v>
      </c>
      <c r="G110" s="7" t="s">
        <v>10</v>
      </c>
      <c r="H110" s="6" t="s">
        <v>328</v>
      </c>
      <c r="I110" s="6" t="s">
        <v>45</v>
      </c>
      <c r="J110" s="6" t="s">
        <v>329</v>
      </c>
      <c r="K110" s="6" t="s">
        <v>24</v>
      </c>
    </row>
    <row r="111" spans="1:11" x14ac:dyDescent="0.25">
      <c r="A111" s="6" t="s">
        <v>684</v>
      </c>
      <c r="B111" s="5" t="s">
        <v>707</v>
      </c>
      <c r="C111" s="6" t="s">
        <v>340</v>
      </c>
      <c r="D111" s="5">
        <v>2000</v>
      </c>
      <c r="E111" s="5">
        <v>2000</v>
      </c>
      <c r="F111" s="7" t="s">
        <v>506</v>
      </c>
      <c r="G111" s="7" t="s">
        <v>17</v>
      </c>
      <c r="H111" s="6" t="s">
        <v>11</v>
      </c>
      <c r="I111" s="6" t="s">
        <v>341</v>
      </c>
      <c r="J111" s="6" t="s">
        <v>342</v>
      </c>
      <c r="K111" s="6" t="s">
        <v>39</v>
      </c>
    </row>
    <row r="112" spans="1:11" x14ac:dyDescent="0.25">
      <c r="A112" s="6" t="s">
        <v>684</v>
      </c>
      <c r="B112" s="5" t="s">
        <v>708</v>
      </c>
      <c r="C112" s="6" t="s">
        <v>356</v>
      </c>
      <c r="D112" s="5">
        <v>2002</v>
      </c>
      <c r="E112" s="5">
        <v>2002</v>
      </c>
      <c r="F112" s="7" t="s">
        <v>508</v>
      </c>
      <c r="G112" s="7" t="s">
        <v>23</v>
      </c>
      <c r="H112" s="6" t="s">
        <v>29</v>
      </c>
      <c r="I112" s="6" t="s">
        <v>153</v>
      </c>
      <c r="J112" s="6" t="s">
        <v>154</v>
      </c>
      <c r="K112" s="6" t="s">
        <v>152</v>
      </c>
    </row>
    <row r="113" spans="1:11" x14ac:dyDescent="0.25">
      <c r="A113" s="6" t="s">
        <v>684</v>
      </c>
      <c r="B113" s="5" t="s">
        <v>709</v>
      </c>
      <c r="C113" s="6" t="s">
        <v>358</v>
      </c>
      <c r="D113" s="5">
        <v>2003</v>
      </c>
      <c r="E113" s="5">
        <v>2003</v>
      </c>
      <c r="F113" s="7" t="s">
        <v>710</v>
      </c>
      <c r="G113" s="7" t="s">
        <v>17</v>
      </c>
      <c r="H113" s="6" t="s">
        <v>64</v>
      </c>
      <c r="I113" s="6" t="s">
        <v>65</v>
      </c>
      <c r="J113" s="6" t="s">
        <v>66</v>
      </c>
      <c r="K113" s="6" t="s">
        <v>64</v>
      </c>
    </row>
    <row r="114" spans="1:11" x14ac:dyDescent="0.25">
      <c r="A114" s="6" t="s">
        <v>684</v>
      </c>
      <c r="B114" s="5" t="s">
        <v>711</v>
      </c>
      <c r="C114" s="6" t="s">
        <v>366</v>
      </c>
      <c r="D114" s="5">
        <v>1998</v>
      </c>
      <c r="E114" s="5">
        <v>1998</v>
      </c>
      <c r="F114" s="7" t="s">
        <v>515</v>
      </c>
      <c r="G114" s="7" t="s">
        <v>17</v>
      </c>
      <c r="H114" s="6" t="s">
        <v>95</v>
      </c>
      <c r="I114" s="6" t="s">
        <v>102</v>
      </c>
      <c r="J114" s="6" t="s">
        <v>367</v>
      </c>
      <c r="K114" s="6" t="s">
        <v>95</v>
      </c>
    </row>
    <row r="115" spans="1:11" x14ac:dyDescent="0.25">
      <c r="A115" s="6" t="s">
        <v>684</v>
      </c>
      <c r="B115" s="5" t="s">
        <v>712</v>
      </c>
      <c r="C115" s="6" t="s">
        <v>369</v>
      </c>
      <c r="D115" s="5">
        <v>1982</v>
      </c>
      <c r="E115" s="5">
        <v>1982</v>
      </c>
      <c r="F115" s="7" t="s">
        <v>713</v>
      </c>
      <c r="G115" s="7" t="s">
        <v>370</v>
      </c>
      <c r="H115" s="6" t="s">
        <v>95</v>
      </c>
      <c r="I115" s="6" t="s">
        <v>371</v>
      </c>
      <c r="J115" s="6" t="s">
        <v>372</v>
      </c>
      <c r="K115" s="6" t="s">
        <v>556</v>
      </c>
    </row>
    <row r="116" spans="1:11" x14ac:dyDescent="0.25">
      <c r="A116" s="6" t="s">
        <v>684</v>
      </c>
      <c r="B116" s="5" t="s">
        <v>714</v>
      </c>
      <c r="C116" s="6" t="s">
        <v>374</v>
      </c>
      <c r="D116" s="5">
        <v>1985</v>
      </c>
      <c r="E116" s="5">
        <v>1985</v>
      </c>
      <c r="F116" s="7" t="s">
        <v>715</v>
      </c>
      <c r="G116" s="7" t="s">
        <v>370</v>
      </c>
      <c r="H116" s="6" t="s">
        <v>95</v>
      </c>
      <c r="I116" s="6" t="s">
        <v>371</v>
      </c>
      <c r="J116" s="6" t="s">
        <v>372</v>
      </c>
      <c r="K116" s="6" t="s">
        <v>556</v>
      </c>
    </row>
    <row r="117" spans="1:11" x14ac:dyDescent="0.25">
      <c r="A117" s="6" t="s">
        <v>684</v>
      </c>
      <c r="B117" s="5" t="s">
        <v>716</v>
      </c>
      <c r="C117" s="6" t="s">
        <v>376</v>
      </c>
      <c r="D117" s="5">
        <v>1998</v>
      </c>
      <c r="E117" s="5">
        <v>1998</v>
      </c>
      <c r="F117" s="7" t="s">
        <v>515</v>
      </c>
      <c r="G117" s="7" t="s">
        <v>17</v>
      </c>
      <c r="H117" s="6" t="s">
        <v>87</v>
      </c>
      <c r="I117" s="6" t="s">
        <v>377</v>
      </c>
      <c r="J117" s="6" t="s">
        <v>378</v>
      </c>
      <c r="K117" s="6" t="s">
        <v>87</v>
      </c>
    </row>
    <row r="118" spans="1:11" x14ac:dyDescent="0.25">
      <c r="A118" s="6" t="s">
        <v>684</v>
      </c>
      <c r="B118" s="5" t="s">
        <v>717</v>
      </c>
      <c r="C118" s="6" t="s">
        <v>380</v>
      </c>
      <c r="D118" s="5">
        <v>1999</v>
      </c>
      <c r="E118" s="5">
        <v>1999</v>
      </c>
      <c r="F118" s="7" t="s">
        <v>524</v>
      </c>
      <c r="G118" s="7" t="s">
        <v>17</v>
      </c>
      <c r="H118" s="6" t="s">
        <v>64</v>
      </c>
      <c r="I118" s="6" t="s">
        <v>381</v>
      </c>
      <c r="J118" s="6" t="s">
        <v>382</v>
      </c>
      <c r="K118" s="6" t="s">
        <v>64</v>
      </c>
    </row>
    <row r="119" spans="1:11" x14ac:dyDescent="0.25">
      <c r="A119" s="6" t="s">
        <v>684</v>
      </c>
      <c r="B119" s="5" t="s">
        <v>718</v>
      </c>
      <c r="C119" s="6" t="s">
        <v>384</v>
      </c>
      <c r="D119" s="5">
        <v>2001</v>
      </c>
      <c r="E119" s="5">
        <v>2001</v>
      </c>
      <c r="F119" s="7" t="s">
        <v>513</v>
      </c>
      <c r="G119" s="7" t="s">
        <v>17</v>
      </c>
      <c r="H119" s="6" t="s">
        <v>95</v>
      </c>
      <c r="I119" s="6" t="s">
        <v>385</v>
      </c>
      <c r="J119" s="6" t="s">
        <v>386</v>
      </c>
      <c r="K119" s="6" t="s">
        <v>95</v>
      </c>
    </row>
    <row r="120" spans="1:11" x14ac:dyDescent="0.25">
      <c r="A120" s="6" t="s">
        <v>684</v>
      </c>
      <c r="B120" s="5" t="s">
        <v>719</v>
      </c>
      <c r="C120" s="6" t="s">
        <v>388</v>
      </c>
      <c r="D120" s="5">
        <v>2002</v>
      </c>
      <c r="E120" s="5">
        <v>2002</v>
      </c>
      <c r="F120" s="7" t="s">
        <v>508</v>
      </c>
      <c r="G120" s="7" t="s">
        <v>23</v>
      </c>
      <c r="H120" s="6" t="s">
        <v>34</v>
      </c>
      <c r="I120" s="6" t="s">
        <v>83</v>
      </c>
      <c r="J120" s="6" t="s">
        <v>389</v>
      </c>
      <c r="K120" s="6" t="s">
        <v>34</v>
      </c>
    </row>
    <row r="121" spans="1:11" x14ac:dyDescent="0.25">
      <c r="A121" s="6" t="s">
        <v>684</v>
      </c>
      <c r="B121" s="5" t="s">
        <v>720</v>
      </c>
      <c r="C121" s="6" t="s">
        <v>395</v>
      </c>
      <c r="D121" s="5">
        <v>1996</v>
      </c>
      <c r="E121" s="5">
        <v>1996</v>
      </c>
      <c r="F121" s="7" t="s">
        <v>533</v>
      </c>
      <c r="G121" s="7" t="s">
        <v>17</v>
      </c>
      <c r="H121" s="6" t="s">
        <v>59</v>
      </c>
      <c r="I121" s="6" t="s">
        <v>721</v>
      </c>
      <c r="J121" s="6" t="s">
        <v>722</v>
      </c>
      <c r="K121" s="6" t="s">
        <v>59</v>
      </c>
    </row>
    <row r="122" spans="1:11" x14ac:dyDescent="0.25">
      <c r="A122" s="6" t="s">
        <v>684</v>
      </c>
      <c r="B122" s="5" t="s">
        <v>723</v>
      </c>
      <c r="C122" s="6" t="s">
        <v>433</v>
      </c>
      <c r="D122" s="5">
        <v>2001</v>
      </c>
      <c r="E122" s="5">
        <v>2001</v>
      </c>
      <c r="F122" s="7" t="s">
        <v>513</v>
      </c>
      <c r="G122" s="7" t="s">
        <v>23</v>
      </c>
      <c r="H122" s="6" t="s">
        <v>24</v>
      </c>
      <c r="I122" s="6" t="s">
        <v>290</v>
      </c>
      <c r="J122" s="6" t="s">
        <v>291</v>
      </c>
      <c r="K122" s="6" t="s">
        <v>24</v>
      </c>
    </row>
    <row r="123" spans="1:11" x14ac:dyDescent="0.25">
      <c r="A123" s="6" t="s">
        <v>684</v>
      </c>
      <c r="B123" s="5" t="s">
        <v>724</v>
      </c>
      <c r="C123" s="6" t="s">
        <v>435</v>
      </c>
      <c r="D123" s="5">
        <v>1995</v>
      </c>
      <c r="E123" s="5">
        <v>1995</v>
      </c>
      <c r="F123" s="7" t="s">
        <v>551</v>
      </c>
      <c r="G123" s="7" t="s">
        <v>10</v>
      </c>
      <c r="H123" s="6" t="s">
        <v>39</v>
      </c>
      <c r="I123" s="6" t="s">
        <v>148</v>
      </c>
      <c r="J123" s="6" t="s">
        <v>41</v>
      </c>
      <c r="K123" s="6" t="s">
        <v>39</v>
      </c>
    </row>
    <row r="124" spans="1:11" x14ac:dyDescent="0.25">
      <c r="A124" s="6" t="s">
        <v>684</v>
      </c>
      <c r="B124" s="5" t="s">
        <v>725</v>
      </c>
      <c r="C124" s="6" t="s">
        <v>452</v>
      </c>
      <c r="D124" s="5">
        <v>2001</v>
      </c>
      <c r="E124" s="5">
        <v>2001</v>
      </c>
      <c r="F124" s="7" t="s">
        <v>513</v>
      </c>
      <c r="G124" s="7" t="s">
        <v>17</v>
      </c>
      <c r="H124" s="6" t="s">
        <v>453</v>
      </c>
      <c r="I124" s="6" t="s">
        <v>454</v>
      </c>
      <c r="J124" s="6" t="s">
        <v>455</v>
      </c>
      <c r="K124" s="6" t="s">
        <v>24</v>
      </c>
    </row>
    <row r="125" spans="1:11" x14ac:dyDescent="0.25">
      <c r="A125" s="6" t="s">
        <v>684</v>
      </c>
      <c r="B125" s="5" t="s">
        <v>726</v>
      </c>
      <c r="C125" s="6" t="s">
        <v>480</v>
      </c>
      <c r="D125" s="5">
        <v>1997</v>
      </c>
      <c r="E125" s="5">
        <v>1997</v>
      </c>
      <c r="F125" s="7" t="s">
        <v>531</v>
      </c>
      <c r="G125" s="7" t="s">
        <v>17</v>
      </c>
      <c r="H125" s="6" t="s">
        <v>95</v>
      </c>
      <c r="I125" s="6" t="s">
        <v>481</v>
      </c>
      <c r="J125" s="6" t="s">
        <v>482</v>
      </c>
      <c r="K125" s="6" t="s">
        <v>95</v>
      </c>
    </row>
    <row r="126" spans="1:11" x14ac:dyDescent="0.25">
      <c r="A126" s="6" t="s">
        <v>684</v>
      </c>
      <c r="B126" s="5" t="s">
        <v>727</v>
      </c>
      <c r="C126" s="6" t="s">
        <v>488</v>
      </c>
      <c r="D126" s="5">
        <v>2000</v>
      </c>
      <c r="E126" s="5">
        <v>2000</v>
      </c>
      <c r="F126" s="7" t="s">
        <v>506</v>
      </c>
      <c r="G126" s="7" t="s">
        <v>10</v>
      </c>
      <c r="H126" s="6" t="s">
        <v>328</v>
      </c>
      <c r="I126" s="6" t="s">
        <v>45</v>
      </c>
      <c r="J126" s="6" t="s">
        <v>329</v>
      </c>
      <c r="K126" s="6" t="s">
        <v>24</v>
      </c>
    </row>
    <row r="127" spans="1:11" x14ac:dyDescent="0.25">
      <c r="A127" s="6" t="s">
        <v>684</v>
      </c>
      <c r="B127" s="5" t="s">
        <v>728</v>
      </c>
      <c r="C127" s="6" t="s">
        <v>490</v>
      </c>
      <c r="D127" s="5">
        <v>1994</v>
      </c>
      <c r="E127" s="5">
        <v>1994</v>
      </c>
      <c r="F127" s="7" t="s">
        <v>526</v>
      </c>
      <c r="G127" s="7" t="s">
        <v>17</v>
      </c>
      <c r="H127" s="6" t="s">
        <v>29</v>
      </c>
      <c r="I127" s="6" t="s">
        <v>491</v>
      </c>
      <c r="J127" s="6" t="s">
        <v>492</v>
      </c>
      <c r="K127" s="6" t="s">
        <v>152</v>
      </c>
    </row>
    <row r="128" spans="1:11" x14ac:dyDescent="0.25">
      <c r="A128" s="6" t="s">
        <v>684</v>
      </c>
      <c r="B128" s="5" t="s">
        <v>729</v>
      </c>
      <c r="C128" s="6" t="s">
        <v>498</v>
      </c>
      <c r="D128" s="5">
        <v>2001</v>
      </c>
      <c r="E128" s="5">
        <v>2001</v>
      </c>
      <c r="F128" s="7" t="s">
        <v>513</v>
      </c>
      <c r="G128" s="7" t="s">
        <v>17</v>
      </c>
      <c r="H128" s="6" t="s">
        <v>64</v>
      </c>
      <c r="I128" s="6" t="s">
        <v>65</v>
      </c>
      <c r="J128" s="6" t="s">
        <v>66</v>
      </c>
      <c r="K128" s="6" t="s">
        <v>64</v>
      </c>
    </row>
    <row r="129" spans="1:11" x14ac:dyDescent="0.25">
      <c r="A129" s="6" t="s">
        <v>730</v>
      </c>
      <c r="B129" s="5" t="s">
        <v>731</v>
      </c>
      <c r="C129" s="6" t="s">
        <v>9</v>
      </c>
      <c r="D129" s="5">
        <v>1995</v>
      </c>
      <c r="E129" s="5">
        <v>1995</v>
      </c>
      <c r="F129" s="7" t="s">
        <v>551</v>
      </c>
      <c r="G129" s="7" t="s">
        <v>10</v>
      </c>
      <c r="H129" s="6" t="s">
        <v>11</v>
      </c>
      <c r="I129" s="6" t="s">
        <v>12</v>
      </c>
      <c r="J129" s="6" t="s">
        <v>13</v>
      </c>
      <c r="K129" s="6" t="s">
        <v>39</v>
      </c>
    </row>
    <row r="130" spans="1:11" x14ac:dyDescent="0.25">
      <c r="A130" s="6" t="s">
        <v>730</v>
      </c>
      <c r="B130" s="5" t="s">
        <v>732</v>
      </c>
      <c r="C130" s="6" t="s">
        <v>33</v>
      </c>
      <c r="D130" s="5">
        <v>1997</v>
      </c>
      <c r="E130" s="5">
        <v>1997</v>
      </c>
      <c r="F130" s="7" t="s">
        <v>531</v>
      </c>
      <c r="G130" s="7" t="s">
        <v>17</v>
      </c>
      <c r="H130" s="6" t="s">
        <v>34</v>
      </c>
      <c r="I130" s="6" t="s">
        <v>35</v>
      </c>
      <c r="J130" s="6" t="s">
        <v>36</v>
      </c>
      <c r="K130" s="6" t="s">
        <v>34</v>
      </c>
    </row>
    <row r="131" spans="1:11" x14ac:dyDescent="0.25">
      <c r="A131" s="6" t="s">
        <v>730</v>
      </c>
      <c r="B131" s="5" t="s">
        <v>733</v>
      </c>
      <c r="C131" s="6" t="s">
        <v>38</v>
      </c>
      <c r="D131" s="5">
        <v>1996</v>
      </c>
      <c r="E131" s="5">
        <v>1996</v>
      </c>
      <c r="F131" s="7" t="s">
        <v>533</v>
      </c>
      <c r="G131" s="7" t="s">
        <v>17</v>
      </c>
      <c r="H131" s="6" t="s">
        <v>39</v>
      </c>
      <c r="I131" s="6" t="s">
        <v>40</v>
      </c>
      <c r="J131" s="6" t="s">
        <v>41</v>
      </c>
      <c r="K131" s="6" t="s">
        <v>39</v>
      </c>
    </row>
    <row r="132" spans="1:11" x14ac:dyDescent="0.25">
      <c r="A132" s="6" t="s">
        <v>730</v>
      </c>
      <c r="B132" s="5" t="s">
        <v>734</v>
      </c>
      <c r="C132" s="6" t="s">
        <v>63</v>
      </c>
      <c r="D132" s="5">
        <v>2001</v>
      </c>
      <c r="E132" s="5">
        <v>2001</v>
      </c>
      <c r="F132" s="7" t="s">
        <v>513</v>
      </c>
      <c r="G132" s="7" t="s">
        <v>23</v>
      </c>
      <c r="H132" s="6" t="s">
        <v>64</v>
      </c>
      <c r="I132" s="6" t="s">
        <v>65</v>
      </c>
      <c r="J132" s="6" t="s">
        <v>66</v>
      </c>
      <c r="K132" s="6" t="s">
        <v>64</v>
      </c>
    </row>
    <row r="133" spans="1:11" x14ac:dyDescent="0.25">
      <c r="A133" s="6" t="s">
        <v>730</v>
      </c>
      <c r="B133" s="5" t="s">
        <v>735</v>
      </c>
      <c r="C133" s="6" t="s">
        <v>73</v>
      </c>
      <c r="D133" s="5">
        <v>1998</v>
      </c>
      <c r="E133" s="5">
        <v>1998</v>
      </c>
      <c r="F133" s="7" t="s">
        <v>515</v>
      </c>
      <c r="G133" s="7" t="s">
        <v>17</v>
      </c>
      <c r="H133" s="6" t="s">
        <v>74</v>
      </c>
      <c r="I133" s="6" t="s">
        <v>75</v>
      </c>
      <c r="J133" s="6" t="s">
        <v>76</v>
      </c>
      <c r="K133" s="6" t="s">
        <v>74</v>
      </c>
    </row>
    <row r="134" spans="1:11" x14ac:dyDescent="0.25">
      <c r="A134" s="6" t="s">
        <v>730</v>
      </c>
      <c r="B134" s="5" t="s">
        <v>736</v>
      </c>
      <c r="C134" s="6" t="s">
        <v>82</v>
      </c>
      <c r="D134" s="5">
        <v>1998</v>
      </c>
      <c r="E134" s="5">
        <v>1998</v>
      </c>
      <c r="F134" s="7" t="s">
        <v>515</v>
      </c>
      <c r="G134" s="7" t="s">
        <v>17</v>
      </c>
      <c r="H134" s="6" t="s">
        <v>34</v>
      </c>
      <c r="I134" s="6" t="s">
        <v>83</v>
      </c>
      <c r="J134" s="6" t="s">
        <v>84</v>
      </c>
      <c r="K134" s="6" t="s">
        <v>34</v>
      </c>
    </row>
    <row r="135" spans="1:11" x14ac:dyDescent="0.25">
      <c r="A135" s="6" t="s">
        <v>730</v>
      </c>
      <c r="B135" s="5" t="s">
        <v>737</v>
      </c>
      <c r="C135" s="6" t="s">
        <v>86</v>
      </c>
      <c r="D135" s="5">
        <v>1998</v>
      </c>
      <c r="E135" s="5">
        <v>1998</v>
      </c>
      <c r="F135" s="7" t="s">
        <v>515</v>
      </c>
      <c r="G135" s="7" t="s">
        <v>17</v>
      </c>
      <c r="H135" s="6" t="s">
        <v>87</v>
      </c>
      <c r="I135" s="6" t="s">
        <v>88</v>
      </c>
      <c r="J135" s="6" t="s">
        <v>89</v>
      </c>
      <c r="K135" s="6" t="s">
        <v>87</v>
      </c>
    </row>
    <row r="136" spans="1:11" x14ac:dyDescent="0.25">
      <c r="A136" s="6" t="s">
        <v>730</v>
      </c>
      <c r="B136" s="5" t="s">
        <v>738</v>
      </c>
      <c r="C136" s="6" t="s">
        <v>91</v>
      </c>
      <c r="D136" s="5">
        <v>2001</v>
      </c>
      <c r="E136" s="5">
        <v>2001</v>
      </c>
      <c r="F136" s="7" t="s">
        <v>513</v>
      </c>
      <c r="G136" s="7" t="s">
        <v>23</v>
      </c>
      <c r="H136" s="6" t="s">
        <v>34</v>
      </c>
      <c r="I136" s="6" t="s">
        <v>83</v>
      </c>
      <c r="J136" s="6" t="s">
        <v>92</v>
      </c>
      <c r="K136" s="6" t="s">
        <v>34</v>
      </c>
    </row>
    <row r="137" spans="1:11" x14ac:dyDescent="0.25">
      <c r="A137" s="6" t="s">
        <v>730</v>
      </c>
      <c r="B137" s="5" t="s">
        <v>739</v>
      </c>
      <c r="C137" s="6" t="s">
        <v>94</v>
      </c>
      <c r="D137" s="5">
        <v>2002</v>
      </c>
      <c r="E137" s="5">
        <v>2002</v>
      </c>
      <c r="F137" s="7" t="s">
        <v>508</v>
      </c>
      <c r="G137" s="7" t="s">
        <v>23</v>
      </c>
      <c r="H137" s="6" t="s">
        <v>95</v>
      </c>
      <c r="I137" s="6" t="s">
        <v>96</v>
      </c>
      <c r="J137" s="6" t="s">
        <v>97</v>
      </c>
      <c r="K137" s="6" t="s">
        <v>95</v>
      </c>
    </row>
    <row r="138" spans="1:11" x14ac:dyDescent="0.25">
      <c r="A138" s="6" t="s">
        <v>730</v>
      </c>
      <c r="B138" s="5" t="s">
        <v>740</v>
      </c>
      <c r="C138" s="6" t="s">
        <v>99</v>
      </c>
      <c r="D138" s="5">
        <v>2000</v>
      </c>
      <c r="E138" s="5">
        <v>2000</v>
      </c>
      <c r="F138" s="7" t="s">
        <v>506</v>
      </c>
      <c r="G138" s="7" t="s">
        <v>23</v>
      </c>
      <c r="H138" s="6" t="s">
        <v>95</v>
      </c>
      <c r="I138" s="6" t="s">
        <v>96</v>
      </c>
      <c r="J138" s="6" t="s">
        <v>97</v>
      </c>
      <c r="K138" s="6" t="s">
        <v>95</v>
      </c>
    </row>
    <row r="139" spans="1:11" x14ac:dyDescent="0.25">
      <c r="A139" s="6" t="s">
        <v>730</v>
      </c>
      <c r="B139" s="5" t="s">
        <v>741</v>
      </c>
      <c r="C139" s="6" t="s">
        <v>101</v>
      </c>
      <c r="D139" s="5">
        <v>1999</v>
      </c>
      <c r="E139" s="5">
        <v>1999</v>
      </c>
      <c r="F139" s="7" t="s">
        <v>524</v>
      </c>
      <c r="G139" s="7" t="s">
        <v>17</v>
      </c>
      <c r="H139" s="6" t="s">
        <v>95</v>
      </c>
      <c r="I139" s="6" t="s">
        <v>102</v>
      </c>
      <c r="J139" s="6" t="s">
        <v>103</v>
      </c>
      <c r="K139" s="6" t="s">
        <v>95</v>
      </c>
    </row>
    <row r="140" spans="1:11" x14ac:dyDescent="0.25">
      <c r="A140" s="6" t="s">
        <v>730</v>
      </c>
      <c r="B140" s="5" t="s">
        <v>742</v>
      </c>
      <c r="C140" s="6" t="s">
        <v>105</v>
      </c>
      <c r="D140" s="5">
        <v>1998</v>
      </c>
      <c r="E140" s="5">
        <v>1998</v>
      </c>
      <c r="F140" s="7" t="s">
        <v>515</v>
      </c>
      <c r="G140" s="7" t="s">
        <v>23</v>
      </c>
      <c r="H140" s="6" t="s">
        <v>106</v>
      </c>
      <c r="I140" s="6" t="s">
        <v>107</v>
      </c>
      <c r="J140" s="6" t="s">
        <v>108</v>
      </c>
      <c r="K140" s="6" t="s">
        <v>106</v>
      </c>
    </row>
    <row r="141" spans="1:11" x14ac:dyDescent="0.25">
      <c r="A141" s="6" t="s">
        <v>730</v>
      </c>
      <c r="B141" s="5" t="s">
        <v>743</v>
      </c>
      <c r="C141" s="6" t="s">
        <v>110</v>
      </c>
      <c r="D141" s="5">
        <v>1995</v>
      </c>
      <c r="E141" s="5">
        <v>1995</v>
      </c>
      <c r="F141" s="7" t="s">
        <v>551</v>
      </c>
      <c r="G141" s="7" t="s">
        <v>10</v>
      </c>
      <c r="H141" s="6" t="s">
        <v>111</v>
      </c>
      <c r="I141" s="6" t="s">
        <v>112</v>
      </c>
      <c r="J141" s="6" t="s">
        <v>113</v>
      </c>
      <c r="K141" s="6"/>
    </row>
    <row r="142" spans="1:11" x14ac:dyDescent="0.25">
      <c r="A142" s="6" t="s">
        <v>730</v>
      </c>
      <c r="B142" s="5" t="s">
        <v>743</v>
      </c>
      <c r="C142" s="6" t="s">
        <v>110</v>
      </c>
      <c r="D142" s="5">
        <v>1995</v>
      </c>
      <c r="E142" s="5">
        <v>1995</v>
      </c>
      <c r="F142" s="7" t="s">
        <v>551</v>
      </c>
      <c r="G142" s="7" t="s">
        <v>10</v>
      </c>
      <c r="H142" s="6" t="s">
        <v>111</v>
      </c>
      <c r="I142" s="6" t="s">
        <v>112</v>
      </c>
      <c r="J142" s="6" t="s">
        <v>113</v>
      </c>
      <c r="K142" s="6" t="s">
        <v>24</v>
      </c>
    </row>
    <row r="143" spans="1:11" x14ac:dyDescent="0.25">
      <c r="A143" s="6" t="s">
        <v>730</v>
      </c>
      <c r="B143" s="5" t="s">
        <v>744</v>
      </c>
      <c r="C143" s="6" t="s">
        <v>115</v>
      </c>
      <c r="D143" s="5">
        <v>1999</v>
      </c>
      <c r="E143" s="5">
        <v>1999</v>
      </c>
      <c r="F143" s="7" t="s">
        <v>524</v>
      </c>
      <c r="G143" s="7" t="s">
        <v>23</v>
      </c>
      <c r="H143" s="6" t="s">
        <v>87</v>
      </c>
      <c r="I143" s="6" t="s">
        <v>88</v>
      </c>
      <c r="J143" s="6" t="s">
        <v>89</v>
      </c>
      <c r="K143" s="6" t="s">
        <v>87</v>
      </c>
    </row>
    <row r="144" spans="1:11" x14ac:dyDescent="0.25">
      <c r="A144" s="6" t="s">
        <v>730</v>
      </c>
      <c r="B144" s="5" t="s">
        <v>745</v>
      </c>
      <c r="C144" s="6" t="s">
        <v>117</v>
      </c>
      <c r="D144" s="5">
        <v>1997</v>
      </c>
      <c r="E144" s="5">
        <v>1997</v>
      </c>
      <c r="F144" s="7" t="s">
        <v>531</v>
      </c>
      <c r="G144" s="7" t="s">
        <v>17</v>
      </c>
      <c r="H144" s="6" t="s">
        <v>118</v>
      </c>
      <c r="I144" s="6" t="s">
        <v>119</v>
      </c>
      <c r="J144" s="6" t="s">
        <v>120</v>
      </c>
      <c r="K144" s="6" t="s">
        <v>118</v>
      </c>
    </row>
    <row r="145" spans="1:11" x14ac:dyDescent="0.25">
      <c r="A145" s="6" t="s">
        <v>730</v>
      </c>
      <c r="B145" s="5" t="s">
        <v>746</v>
      </c>
      <c r="C145" s="6" t="s">
        <v>122</v>
      </c>
      <c r="D145" s="5">
        <v>1995</v>
      </c>
      <c r="E145" s="5">
        <v>1995</v>
      </c>
      <c r="F145" s="7" t="s">
        <v>551</v>
      </c>
      <c r="G145" s="7" t="s">
        <v>17</v>
      </c>
      <c r="H145" s="6" t="s">
        <v>95</v>
      </c>
      <c r="I145" s="6" t="s">
        <v>123</v>
      </c>
      <c r="J145" s="6" t="s">
        <v>124</v>
      </c>
      <c r="K145" s="6" t="s">
        <v>556</v>
      </c>
    </row>
    <row r="146" spans="1:11" x14ac:dyDescent="0.25">
      <c r="A146" s="6" t="s">
        <v>730</v>
      </c>
      <c r="B146" s="5" t="s">
        <v>747</v>
      </c>
      <c r="C146" s="6" t="s">
        <v>128</v>
      </c>
      <c r="D146" s="5">
        <v>1998</v>
      </c>
      <c r="E146" s="5">
        <v>1998</v>
      </c>
      <c r="F146" s="7" t="s">
        <v>515</v>
      </c>
      <c r="G146" s="7" t="s">
        <v>17</v>
      </c>
      <c r="H146" s="6" t="s">
        <v>64</v>
      </c>
      <c r="I146" s="6" t="s">
        <v>129</v>
      </c>
      <c r="J146" s="6" t="s">
        <v>130</v>
      </c>
      <c r="K146" s="6" t="s">
        <v>64</v>
      </c>
    </row>
    <row r="147" spans="1:11" x14ac:dyDescent="0.25">
      <c r="A147" s="6" t="s">
        <v>730</v>
      </c>
      <c r="B147" s="5" t="s">
        <v>748</v>
      </c>
      <c r="C147" s="6" t="s">
        <v>132</v>
      </c>
      <c r="D147" s="5">
        <v>1994</v>
      </c>
      <c r="E147" s="5">
        <v>1994</v>
      </c>
      <c r="F147" s="7" t="s">
        <v>526</v>
      </c>
      <c r="G147" s="7" t="s">
        <v>10</v>
      </c>
      <c r="H147" s="6" t="s">
        <v>11</v>
      </c>
      <c r="I147" s="6" t="s">
        <v>12</v>
      </c>
      <c r="J147" s="6" t="s">
        <v>13</v>
      </c>
      <c r="K147" s="6" t="s">
        <v>39</v>
      </c>
    </row>
    <row r="148" spans="1:11" x14ac:dyDescent="0.25">
      <c r="A148" s="6" t="s">
        <v>730</v>
      </c>
      <c r="B148" s="5" t="s">
        <v>749</v>
      </c>
      <c r="C148" s="6" t="s">
        <v>143</v>
      </c>
      <c r="D148" s="5">
        <v>1999</v>
      </c>
      <c r="E148" s="5">
        <v>1999</v>
      </c>
      <c r="F148" s="7" t="s">
        <v>524</v>
      </c>
      <c r="G148" s="7" t="s">
        <v>17</v>
      </c>
      <c r="H148" s="6" t="s">
        <v>59</v>
      </c>
      <c r="I148" s="6" t="s">
        <v>304</v>
      </c>
      <c r="J148" s="6" t="s">
        <v>305</v>
      </c>
      <c r="K148" s="6" t="s">
        <v>59</v>
      </c>
    </row>
    <row r="149" spans="1:11" x14ac:dyDescent="0.25">
      <c r="A149" s="6" t="s">
        <v>730</v>
      </c>
      <c r="B149" s="5" t="s">
        <v>750</v>
      </c>
      <c r="C149" s="6" t="s">
        <v>163</v>
      </c>
      <c r="D149" s="5">
        <v>1997</v>
      </c>
      <c r="E149" s="5">
        <v>1997</v>
      </c>
      <c r="F149" s="7" t="s">
        <v>531</v>
      </c>
      <c r="G149" s="7" t="s">
        <v>17</v>
      </c>
      <c r="H149" s="6" t="s">
        <v>69</v>
      </c>
      <c r="I149" s="6" t="s">
        <v>164</v>
      </c>
      <c r="J149" s="6" t="s">
        <v>71</v>
      </c>
      <c r="K149" s="6"/>
    </row>
    <row r="150" spans="1:11" x14ac:dyDescent="0.25">
      <c r="A150" s="6" t="s">
        <v>730</v>
      </c>
      <c r="B150" s="5" t="s">
        <v>750</v>
      </c>
      <c r="C150" s="6" t="s">
        <v>163</v>
      </c>
      <c r="D150" s="5">
        <v>1997</v>
      </c>
      <c r="E150" s="5">
        <v>1997</v>
      </c>
      <c r="F150" s="7" t="s">
        <v>531</v>
      </c>
      <c r="G150" s="7" t="s">
        <v>17</v>
      </c>
      <c r="H150" s="6" t="s">
        <v>69</v>
      </c>
      <c r="I150" s="6" t="s">
        <v>164</v>
      </c>
      <c r="J150" s="6" t="s">
        <v>71</v>
      </c>
      <c r="K150" s="6" t="s">
        <v>211</v>
      </c>
    </row>
    <row r="151" spans="1:11" x14ac:dyDescent="0.25">
      <c r="A151" s="6" t="s">
        <v>730</v>
      </c>
      <c r="B151" s="5" t="s">
        <v>751</v>
      </c>
      <c r="C151" s="6" t="s">
        <v>173</v>
      </c>
      <c r="D151" s="5">
        <v>2002</v>
      </c>
      <c r="E151" s="5">
        <v>2002</v>
      </c>
      <c r="F151" s="7" t="s">
        <v>508</v>
      </c>
      <c r="G151" s="7" t="s">
        <v>23</v>
      </c>
      <c r="H151" s="6" t="s">
        <v>50</v>
      </c>
      <c r="I151" s="6" t="s">
        <v>51</v>
      </c>
      <c r="J151" s="6" t="s">
        <v>52</v>
      </c>
      <c r="K151" s="6" t="s">
        <v>50</v>
      </c>
    </row>
    <row r="152" spans="1:11" x14ac:dyDescent="0.25">
      <c r="A152" s="6" t="s">
        <v>730</v>
      </c>
      <c r="B152" s="5" t="s">
        <v>752</v>
      </c>
      <c r="C152" s="6" t="s">
        <v>175</v>
      </c>
      <c r="D152" s="5">
        <v>1985</v>
      </c>
      <c r="E152" s="5">
        <v>1985</v>
      </c>
      <c r="F152" s="7" t="s">
        <v>715</v>
      </c>
      <c r="G152" s="7" t="s">
        <v>10</v>
      </c>
      <c r="H152" s="6" t="s">
        <v>39</v>
      </c>
      <c r="I152" s="6" t="s">
        <v>176</v>
      </c>
      <c r="J152" s="6" t="s">
        <v>177</v>
      </c>
      <c r="K152" s="6" t="s">
        <v>556</v>
      </c>
    </row>
    <row r="153" spans="1:11" x14ac:dyDescent="0.25">
      <c r="A153" s="6" t="s">
        <v>730</v>
      </c>
      <c r="B153" s="5" t="s">
        <v>753</v>
      </c>
      <c r="C153" s="6" t="s">
        <v>183</v>
      </c>
      <c r="D153" s="5">
        <v>1998</v>
      </c>
      <c r="E153" s="5">
        <v>1998</v>
      </c>
      <c r="F153" s="7" t="s">
        <v>515</v>
      </c>
      <c r="G153" s="7" t="s">
        <v>17</v>
      </c>
      <c r="H153" s="6" t="s">
        <v>29</v>
      </c>
      <c r="I153" s="6" t="s">
        <v>153</v>
      </c>
      <c r="J153" s="6" t="s">
        <v>154</v>
      </c>
      <c r="K153" s="6" t="s">
        <v>152</v>
      </c>
    </row>
    <row r="154" spans="1:11" x14ac:dyDescent="0.25">
      <c r="A154" s="6" t="s">
        <v>730</v>
      </c>
      <c r="B154" s="5" t="s">
        <v>754</v>
      </c>
      <c r="C154" s="6" t="s">
        <v>195</v>
      </c>
      <c r="D154" s="5">
        <v>2000</v>
      </c>
      <c r="E154" s="5">
        <v>2000</v>
      </c>
      <c r="F154" s="7" t="s">
        <v>506</v>
      </c>
      <c r="G154" s="7" t="s">
        <v>23</v>
      </c>
      <c r="H154" s="6" t="s">
        <v>95</v>
      </c>
      <c r="I154" s="6" t="s">
        <v>102</v>
      </c>
      <c r="J154" s="6" t="s">
        <v>103</v>
      </c>
      <c r="K154" s="6" t="s">
        <v>95</v>
      </c>
    </row>
    <row r="155" spans="1:11" x14ac:dyDescent="0.25">
      <c r="A155" s="6" t="s">
        <v>730</v>
      </c>
      <c r="B155" s="5" t="s">
        <v>755</v>
      </c>
      <c r="C155" s="6" t="s">
        <v>201</v>
      </c>
      <c r="D155" s="5">
        <v>1996</v>
      </c>
      <c r="E155" s="5">
        <v>1996</v>
      </c>
      <c r="F155" s="7" t="s">
        <v>533</v>
      </c>
      <c r="G155" s="7" t="s">
        <v>23</v>
      </c>
      <c r="H155" s="6" t="s">
        <v>18</v>
      </c>
      <c r="I155" s="6" t="s">
        <v>202</v>
      </c>
      <c r="J155" s="6" t="s">
        <v>168</v>
      </c>
      <c r="K155" s="6" t="s">
        <v>18</v>
      </c>
    </row>
    <row r="156" spans="1:11" x14ac:dyDescent="0.25">
      <c r="A156" s="6" t="s">
        <v>730</v>
      </c>
      <c r="B156" s="5" t="s">
        <v>756</v>
      </c>
      <c r="C156" s="6" t="s">
        <v>204</v>
      </c>
      <c r="D156" s="5">
        <v>1996</v>
      </c>
      <c r="E156" s="5">
        <v>1996</v>
      </c>
      <c r="F156" s="7" t="s">
        <v>533</v>
      </c>
      <c r="G156" s="7" t="s">
        <v>10</v>
      </c>
      <c r="H156" s="6" t="s">
        <v>18</v>
      </c>
      <c r="I156" s="6" t="s">
        <v>205</v>
      </c>
      <c r="J156" s="6" t="s">
        <v>20</v>
      </c>
      <c r="K156" s="6" t="s">
        <v>18</v>
      </c>
    </row>
    <row r="157" spans="1:11" x14ac:dyDescent="0.25">
      <c r="A157" s="6" t="s">
        <v>730</v>
      </c>
      <c r="B157" s="5" t="s">
        <v>757</v>
      </c>
      <c r="C157" s="6" t="s">
        <v>214</v>
      </c>
      <c r="D157" s="5">
        <v>2000</v>
      </c>
      <c r="E157" s="5">
        <v>2000</v>
      </c>
      <c r="F157" s="7" t="s">
        <v>506</v>
      </c>
      <c r="G157" s="7" t="s">
        <v>23</v>
      </c>
      <c r="H157" s="6" t="s">
        <v>95</v>
      </c>
      <c r="I157" s="6" t="s">
        <v>102</v>
      </c>
      <c r="J157" s="6" t="s">
        <v>103</v>
      </c>
      <c r="K157" s="6" t="s">
        <v>95</v>
      </c>
    </row>
    <row r="158" spans="1:11" x14ac:dyDescent="0.25">
      <c r="A158" s="6" t="s">
        <v>730</v>
      </c>
      <c r="B158" s="5" t="s">
        <v>758</v>
      </c>
      <c r="C158" s="6" t="s">
        <v>220</v>
      </c>
      <c r="D158" s="5">
        <v>1996</v>
      </c>
      <c r="E158" s="5">
        <v>1996</v>
      </c>
      <c r="F158" s="7" t="s">
        <v>533</v>
      </c>
      <c r="G158" s="7" t="s">
        <v>17</v>
      </c>
      <c r="H158" s="6" t="s">
        <v>39</v>
      </c>
      <c r="I158" s="6" t="s">
        <v>221</v>
      </c>
      <c r="J158" s="6" t="s">
        <v>222</v>
      </c>
      <c r="K158" s="6"/>
    </row>
    <row r="159" spans="1:11" x14ac:dyDescent="0.25">
      <c r="A159" s="6" t="s">
        <v>730</v>
      </c>
      <c r="B159" s="5" t="s">
        <v>758</v>
      </c>
      <c r="C159" s="6" t="s">
        <v>220</v>
      </c>
      <c r="D159" s="5">
        <v>1996</v>
      </c>
      <c r="E159" s="5">
        <v>1996</v>
      </c>
      <c r="F159" s="7" t="s">
        <v>533</v>
      </c>
      <c r="G159" s="7" t="s">
        <v>17</v>
      </c>
      <c r="H159" s="6" t="s">
        <v>39</v>
      </c>
      <c r="I159" s="6" t="s">
        <v>221</v>
      </c>
      <c r="J159" s="6" t="s">
        <v>222</v>
      </c>
      <c r="K159" s="6" t="s">
        <v>39</v>
      </c>
    </row>
    <row r="160" spans="1:11" x14ac:dyDescent="0.25">
      <c r="A160" s="6" t="s">
        <v>730</v>
      </c>
      <c r="B160" s="5" t="s">
        <v>759</v>
      </c>
      <c r="C160" s="6" t="s">
        <v>230</v>
      </c>
      <c r="D160" s="5">
        <v>1998</v>
      </c>
      <c r="E160" s="5">
        <v>1998</v>
      </c>
      <c r="F160" s="7" t="s">
        <v>515</v>
      </c>
      <c r="G160" s="7" t="s">
        <v>17</v>
      </c>
      <c r="H160" s="6" t="s">
        <v>18</v>
      </c>
      <c r="I160" s="6" t="s">
        <v>231</v>
      </c>
      <c r="J160" s="6" t="s">
        <v>232</v>
      </c>
      <c r="K160" s="6" t="s">
        <v>18</v>
      </c>
    </row>
    <row r="161" spans="1:11" x14ac:dyDescent="0.25">
      <c r="A161" s="6" t="s">
        <v>730</v>
      </c>
      <c r="B161" s="5" t="s">
        <v>760</v>
      </c>
      <c r="C161" s="6" t="s">
        <v>237</v>
      </c>
      <c r="D161" s="5">
        <v>1998</v>
      </c>
      <c r="E161" s="5">
        <v>1998</v>
      </c>
      <c r="F161" s="7" t="s">
        <v>515</v>
      </c>
      <c r="G161" s="7" t="s">
        <v>17</v>
      </c>
      <c r="H161" s="6" t="s">
        <v>18</v>
      </c>
      <c r="I161" s="6" t="s">
        <v>231</v>
      </c>
      <c r="J161" s="6" t="s">
        <v>232</v>
      </c>
      <c r="K161" s="6"/>
    </row>
    <row r="162" spans="1:11" x14ac:dyDescent="0.25">
      <c r="A162" s="6" t="s">
        <v>730</v>
      </c>
      <c r="B162" s="5" t="s">
        <v>760</v>
      </c>
      <c r="C162" s="6" t="s">
        <v>237</v>
      </c>
      <c r="D162" s="5">
        <v>1998</v>
      </c>
      <c r="E162" s="5">
        <v>1998</v>
      </c>
      <c r="F162" s="7" t="s">
        <v>515</v>
      </c>
      <c r="G162" s="7" t="s">
        <v>17</v>
      </c>
      <c r="H162" s="6" t="s">
        <v>18</v>
      </c>
      <c r="I162" s="6" t="s">
        <v>231</v>
      </c>
      <c r="J162" s="6" t="s">
        <v>232</v>
      </c>
      <c r="K162" s="6" t="s">
        <v>18</v>
      </c>
    </row>
    <row r="163" spans="1:11" x14ac:dyDescent="0.25">
      <c r="A163" s="6" t="s">
        <v>730</v>
      </c>
      <c r="B163" s="5" t="s">
        <v>761</v>
      </c>
      <c r="C163" s="6" t="s">
        <v>241</v>
      </c>
      <c r="D163" s="5">
        <v>1995</v>
      </c>
      <c r="E163" s="5">
        <v>1995</v>
      </c>
      <c r="F163" s="7" t="s">
        <v>551</v>
      </c>
      <c r="G163" s="7" t="s">
        <v>17</v>
      </c>
      <c r="H163" s="6" t="s">
        <v>69</v>
      </c>
      <c r="I163" s="6" t="s">
        <v>164</v>
      </c>
      <c r="J163" s="6" t="s">
        <v>71</v>
      </c>
      <c r="K163" s="6" t="s">
        <v>211</v>
      </c>
    </row>
    <row r="164" spans="1:11" x14ac:dyDescent="0.25">
      <c r="A164" s="6" t="s">
        <v>730</v>
      </c>
      <c r="B164" s="5" t="s">
        <v>762</v>
      </c>
      <c r="C164" s="6" t="s">
        <v>243</v>
      </c>
      <c r="D164" s="5">
        <v>1999</v>
      </c>
      <c r="E164" s="5">
        <v>1999</v>
      </c>
      <c r="F164" s="7" t="s">
        <v>524</v>
      </c>
      <c r="G164" s="7" t="s">
        <v>17</v>
      </c>
      <c r="H164" s="6" t="s">
        <v>244</v>
      </c>
      <c r="I164" s="6" t="s">
        <v>186</v>
      </c>
      <c r="J164" s="6" t="s">
        <v>187</v>
      </c>
      <c r="K164" s="6" t="s">
        <v>39</v>
      </c>
    </row>
    <row r="165" spans="1:11" x14ac:dyDescent="0.25">
      <c r="A165" s="6" t="s">
        <v>730</v>
      </c>
      <c r="B165" s="5" t="s">
        <v>763</v>
      </c>
      <c r="C165" s="6" t="s">
        <v>249</v>
      </c>
      <c r="D165" s="5">
        <v>2000</v>
      </c>
      <c r="E165" s="5">
        <v>2000</v>
      </c>
      <c r="F165" s="7" t="s">
        <v>506</v>
      </c>
      <c r="G165" s="7" t="s">
        <v>17</v>
      </c>
      <c r="H165" s="6" t="s">
        <v>250</v>
      </c>
      <c r="I165" s="6" t="s">
        <v>251</v>
      </c>
      <c r="J165" s="6" t="s">
        <v>252</v>
      </c>
      <c r="K165" s="6" t="s">
        <v>95</v>
      </c>
    </row>
    <row r="166" spans="1:11" x14ac:dyDescent="0.25">
      <c r="A166" s="6" t="s">
        <v>730</v>
      </c>
      <c r="B166" s="5" t="s">
        <v>764</v>
      </c>
      <c r="C166" s="6" t="s">
        <v>258</v>
      </c>
      <c r="D166" s="5">
        <v>2000</v>
      </c>
      <c r="E166" s="5">
        <v>2000</v>
      </c>
      <c r="F166" s="7" t="s">
        <v>506</v>
      </c>
      <c r="G166" s="7" t="s">
        <v>23</v>
      </c>
      <c r="H166" s="6" t="s">
        <v>64</v>
      </c>
      <c r="I166" s="6" t="s">
        <v>65</v>
      </c>
      <c r="J166" s="6" t="s">
        <v>66</v>
      </c>
      <c r="K166" s="6" t="s">
        <v>64</v>
      </c>
    </row>
    <row r="167" spans="1:11" x14ac:dyDescent="0.25">
      <c r="A167" s="6" t="s">
        <v>730</v>
      </c>
      <c r="B167" s="5" t="s">
        <v>765</v>
      </c>
      <c r="C167" s="6" t="s">
        <v>264</v>
      </c>
      <c r="D167" s="5">
        <v>1997</v>
      </c>
      <c r="E167" s="5">
        <v>1997</v>
      </c>
      <c r="F167" s="7" t="s">
        <v>531</v>
      </c>
      <c r="G167" s="7" t="s">
        <v>10</v>
      </c>
      <c r="H167" s="6" t="s">
        <v>265</v>
      </c>
      <c r="I167" s="6" t="s">
        <v>266</v>
      </c>
      <c r="J167" s="6" t="s">
        <v>267</v>
      </c>
      <c r="K167" s="6" t="s">
        <v>265</v>
      </c>
    </row>
    <row r="168" spans="1:11" x14ac:dyDescent="0.25">
      <c r="A168" s="6" t="s">
        <v>730</v>
      </c>
      <c r="B168" s="5" t="s">
        <v>766</v>
      </c>
      <c r="C168" s="6" t="s">
        <v>269</v>
      </c>
      <c r="D168" s="5">
        <v>1998</v>
      </c>
      <c r="E168" s="5">
        <v>1998</v>
      </c>
      <c r="F168" s="7" t="s">
        <v>515</v>
      </c>
      <c r="G168" s="7" t="s">
        <v>17</v>
      </c>
      <c r="H168" s="6" t="s">
        <v>69</v>
      </c>
      <c r="I168" s="6" t="s">
        <v>164</v>
      </c>
      <c r="J168" s="6" t="s">
        <v>71</v>
      </c>
      <c r="K168" s="6" t="s">
        <v>211</v>
      </c>
    </row>
    <row r="169" spans="1:11" x14ac:dyDescent="0.25">
      <c r="A169" s="6" t="s">
        <v>730</v>
      </c>
      <c r="B169" s="5" t="s">
        <v>767</v>
      </c>
      <c r="C169" s="6" t="s">
        <v>271</v>
      </c>
      <c r="D169" s="5">
        <v>2000</v>
      </c>
      <c r="E169" s="5">
        <v>2000</v>
      </c>
      <c r="F169" s="7" t="s">
        <v>506</v>
      </c>
      <c r="G169" s="7" t="s">
        <v>17</v>
      </c>
      <c r="H169" s="6" t="s">
        <v>118</v>
      </c>
      <c r="I169" s="6" t="s">
        <v>272</v>
      </c>
      <c r="J169" s="6" t="s">
        <v>158</v>
      </c>
      <c r="K169" s="6" t="s">
        <v>118</v>
      </c>
    </row>
    <row r="170" spans="1:11" x14ac:dyDescent="0.25">
      <c r="A170" s="6" t="s">
        <v>730</v>
      </c>
      <c r="B170" s="5" t="s">
        <v>768</v>
      </c>
      <c r="C170" s="6" t="s">
        <v>280</v>
      </c>
      <c r="D170" s="5">
        <v>2000</v>
      </c>
      <c r="E170" s="5">
        <v>2000</v>
      </c>
      <c r="F170" s="7" t="s">
        <v>506</v>
      </c>
      <c r="G170" s="7" t="s">
        <v>17</v>
      </c>
      <c r="H170" s="6" t="s">
        <v>34</v>
      </c>
      <c r="I170" s="6" t="s">
        <v>83</v>
      </c>
      <c r="J170" s="6" t="s">
        <v>92</v>
      </c>
      <c r="K170" s="6" t="s">
        <v>34</v>
      </c>
    </row>
    <row r="171" spans="1:11" x14ac:dyDescent="0.25">
      <c r="A171" s="6" t="s">
        <v>730</v>
      </c>
      <c r="B171" s="5" t="s">
        <v>769</v>
      </c>
      <c r="C171" s="6" t="s">
        <v>289</v>
      </c>
      <c r="D171" s="5">
        <v>2001</v>
      </c>
      <c r="E171" s="5">
        <v>2001</v>
      </c>
      <c r="F171" s="7" t="s">
        <v>513</v>
      </c>
      <c r="G171" s="7" t="s">
        <v>23</v>
      </c>
      <c r="H171" s="6" t="s">
        <v>24</v>
      </c>
      <c r="I171" s="6" t="s">
        <v>290</v>
      </c>
      <c r="J171" s="6" t="s">
        <v>291</v>
      </c>
      <c r="K171" s="6" t="s">
        <v>24</v>
      </c>
    </row>
    <row r="172" spans="1:11" x14ac:dyDescent="0.25">
      <c r="A172" s="6" t="s">
        <v>730</v>
      </c>
      <c r="B172" s="5" t="s">
        <v>770</v>
      </c>
      <c r="C172" s="6" t="s">
        <v>295</v>
      </c>
      <c r="D172" s="5">
        <v>1995</v>
      </c>
      <c r="E172" s="5">
        <v>1995</v>
      </c>
      <c r="F172" s="7" t="s">
        <v>551</v>
      </c>
      <c r="G172" s="7" t="s">
        <v>10</v>
      </c>
      <c r="H172" s="6" t="s">
        <v>118</v>
      </c>
      <c r="I172" s="6" t="s">
        <v>157</v>
      </c>
      <c r="J172" s="6" t="s">
        <v>120</v>
      </c>
      <c r="K172" s="6"/>
    </row>
    <row r="173" spans="1:11" x14ac:dyDescent="0.25">
      <c r="A173" s="6" t="s">
        <v>730</v>
      </c>
      <c r="B173" s="5" t="s">
        <v>770</v>
      </c>
      <c r="C173" s="6" t="s">
        <v>295</v>
      </c>
      <c r="D173" s="5">
        <v>1995</v>
      </c>
      <c r="E173" s="5">
        <v>1995</v>
      </c>
      <c r="F173" s="7" t="s">
        <v>551</v>
      </c>
      <c r="G173" s="7" t="s">
        <v>10</v>
      </c>
      <c r="H173" s="6" t="s">
        <v>118</v>
      </c>
      <c r="I173" s="6" t="s">
        <v>157</v>
      </c>
      <c r="J173" s="6" t="s">
        <v>120</v>
      </c>
      <c r="K173" s="6" t="s">
        <v>118</v>
      </c>
    </row>
    <row r="174" spans="1:11" x14ac:dyDescent="0.25">
      <c r="A174" s="6" t="s">
        <v>730</v>
      </c>
      <c r="B174" s="5" t="s">
        <v>771</v>
      </c>
      <c r="C174" s="6" t="s">
        <v>299</v>
      </c>
      <c r="D174" s="5">
        <v>1996</v>
      </c>
      <c r="E174" s="5">
        <v>1996</v>
      </c>
      <c r="F174" s="7" t="s">
        <v>533</v>
      </c>
      <c r="G174" s="7" t="s">
        <v>10</v>
      </c>
      <c r="H174" s="6" t="s">
        <v>59</v>
      </c>
      <c r="I174" s="6" t="s">
        <v>225</v>
      </c>
      <c r="J174" s="6" t="s">
        <v>301</v>
      </c>
      <c r="K174" s="6"/>
    </row>
    <row r="175" spans="1:11" x14ac:dyDescent="0.25">
      <c r="A175" s="6" t="s">
        <v>730</v>
      </c>
      <c r="B175" s="5" t="s">
        <v>771</v>
      </c>
      <c r="C175" s="6" t="s">
        <v>299</v>
      </c>
      <c r="D175" s="5">
        <v>1996</v>
      </c>
      <c r="E175" s="5">
        <v>1996</v>
      </c>
      <c r="F175" s="7" t="s">
        <v>533</v>
      </c>
      <c r="G175" s="7" t="s">
        <v>10</v>
      </c>
      <c r="H175" s="6" t="s">
        <v>59</v>
      </c>
      <c r="I175" s="6" t="s">
        <v>225</v>
      </c>
      <c r="J175" s="6" t="s">
        <v>301</v>
      </c>
      <c r="K175" s="6" t="s">
        <v>59</v>
      </c>
    </row>
    <row r="176" spans="1:11" x14ac:dyDescent="0.25">
      <c r="A176" s="6" t="s">
        <v>730</v>
      </c>
      <c r="B176" s="5" t="s">
        <v>772</v>
      </c>
      <c r="C176" s="6" t="s">
        <v>311</v>
      </c>
      <c r="D176" s="5">
        <v>1998</v>
      </c>
      <c r="E176" s="5">
        <v>1998</v>
      </c>
      <c r="F176" s="7" t="s">
        <v>515</v>
      </c>
      <c r="G176" s="7" t="s">
        <v>17</v>
      </c>
      <c r="H176" s="6" t="s">
        <v>59</v>
      </c>
      <c r="I176" s="6" t="s">
        <v>304</v>
      </c>
      <c r="J176" s="6" t="s">
        <v>305</v>
      </c>
      <c r="K176" s="6" t="s">
        <v>59</v>
      </c>
    </row>
    <row r="177" spans="1:11" x14ac:dyDescent="0.25">
      <c r="A177" s="6" t="s">
        <v>730</v>
      </c>
      <c r="B177" s="5" t="s">
        <v>773</v>
      </c>
      <c r="C177" s="6" t="s">
        <v>313</v>
      </c>
      <c r="D177" s="5">
        <v>2002</v>
      </c>
      <c r="E177" s="5">
        <v>2002</v>
      </c>
      <c r="F177" s="7" t="s">
        <v>508</v>
      </c>
      <c r="G177" s="7" t="s">
        <v>23</v>
      </c>
      <c r="H177" s="6" t="s">
        <v>211</v>
      </c>
      <c r="I177" s="6" t="s">
        <v>70</v>
      </c>
      <c r="J177" s="6" t="s">
        <v>212</v>
      </c>
      <c r="K177" s="6" t="s">
        <v>211</v>
      </c>
    </row>
    <row r="178" spans="1:11" x14ac:dyDescent="0.25">
      <c r="A178" s="6" t="s">
        <v>730</v>
      </c>
      <c r="B178" s="5" t="s">
        <v>774</v>
      </c>
      <c r="C178" s="6" t="s">
        <v>315</v>
      </c>
      <c r="D178" s="5">
        <v>1998</v>
      </c>
      <c r="E178" s="5">
        <v>1998</v>
      </c>
      <c r="F178" s="7" t="s">
        <v>515</v>
      </c>
      <c r="G178" s="7" t="s">
        <v>17</v>
      </c>
      <c r="H178" s="6" t="s">
        <v>87</v>
      </c>
      <c r="I178" s="6" t="s">
        <v>88</v>
      </c>
      <c r="J178" s="6" t="s">
        <v>89</v>
      </c>
      <c r="K178" s="6" t="s">
        <v>87</v>
      </c>
    </row>
    <row r="179" spans="1:11" x14ac:dyDescent="0.25">
      <c r="A179" s="6" t="s">
        <v>730</v>
      </c>
      <c r="B179" s="5" t="s">
        <v>775</v>
      </c>
      <c r="C179" s="6" t="s">
        <v>319</v>
      </c>
      <c r="D179" s="5">
        <v>1998</v>
      </c>
      <c r="E179" s="5">
        <v>1998</v>
      </c>
      <c r="F179" s="7" t="s">
        <v>515</v>
      </c>
      <c r="G179" s="7" t="s">
        <v>23</v>
      </c>
      <c r="H179" s="6" t="s">
        <v>50</v>
      </c>
      <c r="I179" s="6" t="s">
        <v>51</v>
      </c>
      <c r="J179" s="6" t="s">
        <v>52</v>
      </c>
      <c r="K179" s="6" t="s">
        <v>50</v>
      </c>
    </row>
    <row r="180" spans="1:11" x14ac:dyDescent="0.25">
      <c r="A180" s="6" t="s">
        <v>730</v>
      </c>
      <c r="B180" s="5" t="s">
        <v>776</v>
      </c>
      <c r="C180" s="6" t="s">
        <v>323</v>
      </c>
      <c r="D180" s="5">
        <v>1999</v>
      </c>
      <c r="E180" s="5">
        <v>1999</v>
      </c>
      <c r="F180" s="7" t="s">
        <v>524</v>
      </c>
      <c r="G180" s="7" t="s">
        <v>17</v>
      </c>
      <c r="H180" s="6" t="s">
        <v>69</v>
      </c>
      <c r="I180" s="6" t="s">
        <v>70</v>
      </c>
      <c r="J180" s="6" t="s">
        <v>71</v>
      </c>
      <c r="K180" s="6" t="s">
        <v>211</v>
      </c>
    </row>
    <row r="181" spans="1:11" x14ac:dyDescent="0.25">
      <c r="A181" s="6" t="s">
        <v>730</v>
      </c>
      <c r="B181" s="5" t="s">
        <v>777</v>
      </c>
      <c r="C181" s="6" t="s">
        <v>331</v>
      </c>
      <c r="D181" s="5">
        <v>1996</v>
      </c>
      <c r="E181" s="5">
        <v>1996</v>
      </c>
      <c r="F181" s="7" t="s">
        <v>533</v>
      </c>
      <c r="G181" s="7" t="s">
        <v>10</v>
      </c>
      <c r="H181" s="6" t="s">
        <v>24</v>
      </c>
      <c r="I181" s="6" t="s">
        <v>332</v>
      </c>
      <c r="J181" s="6" t="s">
        <v>333</v>
      </c>
      <c r="K181" s="6" t="s">
        <v>24</v>
      </c>
    </row>
    <row r="182" spans="1:11" x14ac:dyDescent="0.25">
      <c r="A182" s="6" t="s">
        <v>730</v>
      </c>
      <c r="B182" s="5" t="s">
        <v>778</v>
      </c>
      <c r="C182" s="6" t="s">
        <v>335</v>
      </c>
      <c r="D182" s="5">
        <v>2000</v>
      </c>
      <c r="E182" s="5">
        <v>2000</v>
      </c>
      <c r="F182" s="7" t="s">
        <v>506</v>
      </c>
      <c r="G182" s="7" t="s">
        <v>17</v>
      </c>
      <c r="H182" s="6" t="s">
        <v>336</v>
      </c>
      <c r="I182" s="6" t="s">
        <v>337</v>
      </c>
      <c r="J182" s="6" t="s">
        <v>338</v>
      </c>
      <c r="K182" s="6" t="s">
        <v>336</v>
      </c>
    </row>
    <row r="183" spans="1:11" x14ac:dyDescent="0.25">
      <c r="A183" s="6" t="s">
        <v>730</v>
      </c>
      <c r="B183" s="5" t="s">
        <v>779</v>
      </c>
      <c r="C183" s="6" t="s">
        <v>344</v>
      </c>
      <c r="D183" s="5">
        <v>2001</v>
      </c>
      <c r="E183" s="5">
        <v>2001</v>
      </c>
      <c r="F183" s="7" t="s">
        <v>513</v>
      </c>
      <c r="G183" s="7" t="s">
        <v>23</v>
      </c>
      <c r="H183" s="6" t="s">
        <v>152</v>
      </c>
      <c r="I183" s="6" t="s">
        <v>153</v>
      </c>
      <c r="J183" s="6" t="s">
        <v>154</v>
      </c>
      <c r="K183" s="6" t="s">
        <v>152</v>
      </c>
    </row>
    <row r="184" spans="1:11" x14ac:dyDescent="0.25">
      <c r="A184" s="6" t="s">
        <v>730</v>
      </c>
      <c r="B184" s="5" t="s">
        <v>780</v>
      </c>
      <c r="C184" s="6" t="s">
        <v>348</v>
      </c>
      <c r="D184" s="5">
        <v>2000</v>
      </c>
      <c r="E184" s="5">
        <v>2000</v>
      </c>
      <c r="F184" s="7" t="s">
        <v>506</v>
      </c>
      <c r="G184" s="7" t="s">
        <v>23</v>
      </c>
      <c r="H184" s="6" t="s">
        <v>39</v>
      </c>
      <c r="I184" s="6" t="s">
        <v>55</v>
      </c>
      <c r="J184" s="6" t="s">
        <v>349</v>
      </c>
      <c r="K184" s="6" t="s">
        <v>39</v>
      </c>
    </row>
    <row r="185" spans="1:11" x14ac:dyDescent="0.25">
      <c r="A185" s="6" t="s">
        <v>730</v>
      </c>
      <c r="B185" s="5" t="s">
        <v>781</v>
      </c>
      <c r="C185" s="6" t="s">
        <v>351</v>
      </c>
      <c r="D185" s="5">
        <v>1995</v>
      </c>
      <c r="E185" s="5">
        <v>1995</v>
      </c>
      <c r="F185" s="7" t="s">
        <v>551</v>
      </c>
      <c r="G185" s="7" t="s">
        <v>10</v>
      </c>
      <c r="H185" s="6" t="s">
        <v>352</v>
      </c>
      <c r="I185" s="6" t="s">
        <v>353</v>
      </c>
      <c r="J185" s="6" t="s">
        <v>354</v>
      </c>
      <c r="K185" s="6" t="s">
        <v>24</v>
      </c>
    </row>
    <row r="186" spans="1:11" x14ac:dyDescent="0.25">
      <c r="A186" s="6" t="s">
        <v>730</v>
      </c>
      <c r="B186" s="5" t="s">
        <v>782</v>
      </c>
      <c r="C186" s="6" t="s">
        <v>360</v>
      </c>
      <c r="D186" s="5">
        <v>1994</v>
      </c>
      <c r="E186" s="5">
        <v>1994</v>
      </c>
      <c r="F186" s="7" t="s">
        <v>526</v>
      </c>
      <c r="G186" s="7" t="s">
        <v>10</v>
      </c>
      <c r="H186" s="6" t="s">
        <v>11</v>
      </c>
      <c r="I186" s="6" t="s">
        <v>361</v>
      </c>
      <c r="J186" s="6" t="s">
        <v>13</v>
      </c>
      <c r="K186" s="6"/>
    </row>
    <row r="187" spans="1:11" x14ac:dyDescent="0.25">
      <c r="A187" s="6" t="s">
        <v>730</v>
      </c>
      <c r="B187" s="5" t="s">
        <v>782</v>
      </c>
      <c r="C187" s="6" t="s">
        <v>360</v>
      </c>
      <c r="D187" s="5">
        <v>1994</v>
      </c>
      <c r="E187" s="5">
        <v>1994</v>
      </c>
      <c r="F187" s="7" t="s">
        <v>526</v>
      </c>
      <c r="G187" s="7" t="s">
        <v>10</v>
      </c>
      <c r="H187" s="6" t="s">
        <v>11</v>
      </c>
      <c r="I187" s="6" t="s">
        <v>361</v>
      </c>
      <c r="J187" s="6" t="s">
        <v>13</v>
      </c>
      <c r="K187" s="6" t="s">
        <v>39</v>
      </c>
    </row>
    <row r="188" spans="1:11" x14ac:dyDescent="0.25">
      <c r="A188" s="6" t="s">
        <v>730</v>
      </c>
      <c r="B188" s="5" t="s">
        <v>783</v>
      </c>
      <c r="C188" s="6" t="s">
        <v>363</v>
      </c>
      <c r="D188" s="5">
        <v>1998</v>
      </c>
      <c r="E188" s="5">
        <v>1998</v>
      </c>
      <c r="F188" s="7" t="s">
        <v>515</v>
      </c>
      <c r="G188" s="7" t="s">
        <v>23</v>
      </c>
      <c r="H188" s="6" t="s">
        <v>106</v>
      </c>
      <c r="I188" s="6" t="s">
        <v>107</v>
      </c>
      <c r="J188" s="6" t="s">
        <v>364</v>
      </c>
      <c r="K188" s="6" t="s">
        <v>106</v>
      </c>
    </row>
    <row r="189" spans="1:11" x14ac:dyDescent="0.25">
      <c r="A189" s="6" t="s">
        <v>730</v>
      </c>
      <c r="B189" s="5" t="s">
        <v>784</v>
      </c>
      <c r="C189" s="6" t="s">
        <v>391</v>
      </c>
      <c r="D189" s="5">
        <v>1999</v>
      </c>
      <c r="E189" s="5">
        <v>1999</v>
      </c>
      <c r="F189" s="7" t="s">
        <v>524</v>
      </c>
      <c r="G189" s="7" t="s">
        <v>23</v>
      </c>
      <c r="H189" s="6" t="s">
        <v>69</v>
      </c>
      <c r="I189" s="6" t="s">
        <v>70</v>
      </c>
      <c r="J189" s="6" t="s">
        <v>71</v>
      </c>
      <c r="K189" s="6" t="s">
        <v>211</v>
      </c>
    </row>
    <row r="190" spans="1:11" x14ac:dyDescent="0.25">
      <c r="A190" s="6" t="s">
        <v>730</v>
      </c>
      <c r="B190" s="5" t="s">
        <v>785</v>
      </c>
      <c r="C190" s="6" t="s">
        <v>393</v>
      </c>
      <c r="D190" s="5">
        <v>1995</v>
      </c>
      <c r="E190" s="5">
        <v>1995</v>
      </c>
      <c r="F190" s="7" t="s">
        <v>551</v>
      </c>
      <c r="G190" s="7" t="s">
        <v>10</v>
      </c>
      <c r="H190" s="6" t="s">
        <v>111</v>
      </c>
      <c r="I190" s="6" t="s">
        <v>112</v>
      </c>
      <c r="J190" s="6" t="s">
        <v>113</v>
      </c>
      <c r="K190" s="6" t="s">
        <v>24</v>
      </c>
    </row>
    <row r="191" spans="1:11" x14ac:dyDescent="0.25">
      <c r="A191" s="6" t="s">
        <v>730</v>
      </c>
      <c r="B191" s="5" t="s">
        <v>786</v>
      </c>
      <c r="C191" s="6" t="s">
        <v>398</v>
      </c>
      <c r="D191" s="5">
        <v>2000</v>
      </c>
      <c r="E191" s="5">
        <v>2000</v>
      </c>
      <c r="F191" s="7" t="s">
        <v>506</v>
      </c>
      <c r="G191" s="7" t="s">
        <v>17</v>
      </c>
      <c r="H191" s="6" t="s">
        <v>95</v>
      </c>
      <c r="I191" s="6" t="s">
        <v>399</v>
      </c>
      <c r="J191" s="6" t="s">
        <v>275</v>
      </c>
      <c r="K191" s="6" t="s">
        <v>95</v>
      </c>
    </row>
    <row r="192" spans="1:11" x14ac:dyDescent="0.25">
      <c r="A192" s="6" t="s">
        <v>730</v>
      </c>
      <c r="B192" s="5" t="s">
        <v>787</v>
      </c>
      <c r="C192" s="6" t="s">
        <v>401</v>
      </c>
      <c r="D192" s="5">
        <v>2000</v>
      </c>
      <c r="E192" s="5">
        <v>2000</v>
      </c>
      <c r="F192" s="7" t="s">
        <v>506</v>
      </c>
      <c r="G192" s="7" t="s">
        <v>17</v>
      </c>
      <c r="H192" s="6" t="s">
        <v>250</v>
      </c>
      <c r="I192" s="6" t="s">
        <v>251</v>
      </c>
      <c r="J192" s="6" t="s">
        <v>252</v>
      </c>
      <c r="K192" s="6" t="s">
        <v>95</v>
      </c>
    </row>
    <row r="193" spans="1:11" x14ac:dyDescent="0.25">
      <c r="A193" s="6" t="s">
        <v>730</v>
      </c>
      <c r="B193" s="5" t="s">
        <v>788</v>
      </c>
      <c r="C193" s="6" t="s">
        <v>406</v>
      </c>
      <c r="D193" s="5">
        <v>2000</v>
      </c>
      <c r="E193" s="5">
        <v>2000</v>
      </c>
      <c r="F193" s="7" t="s">
        <v>506</v>
      </c>
      <c r="G193" s="7" t="s">
        <v>23</v>
      </c>
      <c r="H193" s="6" t="s">
        <v>106</v>
      </c>
      <c r="I193" s="6" t="s">
        <v>107</v>
      </c>
      <c r="J193" s="6" t="s">
        <v>161</v>
      </c>
      <c r="K193" s="6" t="s">
        <v>106</v>
      </c>
    </row>
    <row r="194" spans="1:11" x14ac:dyDescent="0.25">
      <c r="A194" s="6" t="s">
        <v>730</v>
      </c>
      <c r="B194" s="5" t="s">
        <v>789</v>
      </c>
      <c r="C194" s="6" t="s">
        <v>415</v>
      </c>
      <c r="D194" s="5">
        <v>1998</v>
      </c>
      <c r="E194" s="5">
        <v>1998</v>
      </c>
      <c r="F194" s="7" t="s">
        <v>515</v>
      </c>
      <c r="G194" s="7" t="s">
        <v>17</v>
      </c>
      <c r="H194" s="6" t="s">
        <v>64</v>
      </c>
      <c r="I194" s="6" t="s">
        <v>129</v>
      </c>
      <c r="J194" s="6" t="s">
        <v>130</v>
      </c>
      <c r="K194" s="6"/>
    </row>
    <row r="195" spans="1:11" x14ac:dyDescent="0.25">
      <c r="A195" s="6" t="s">
        <v>730</v>
      </c>
      <c r="B195" s="5" t="s">
        <v>789</v>
      </c>
      <c r="C195" s="6" t="s">
        <v>415</v>
      </c>
      <c r="D195" s="5">
        <v>1998</v>
      </c>
      <c r="E195" s="5">
        <v>1998</v>
      </c>
      <c r="F195" s="7" t="s">
        <v>515</v>
      </c>
      <c r="G195" s="7" t="s">
        <v>17</v>
      </c>
      <c r="H195" s="6" t="s">
        <v>64</v>
      </c>
      <c r="I195" s="6" t="s">
        <v>129</v>
      </c>
      <c r="J195" s="6" t="s">
        <v>130</v>
      </c>
      <c r="K195" s="6" t="s">
        <v>64</v>
      </c>
    </row>
    <row r="196" spans="1:11" x14ac:dyDescent="0.25">
      <c r="A196" s="6" t="s">
        <v>730</v>
      </c>
      <c r="B196" s="5" t="s">
        <v>790</v>
      </c>
      <c r="C196" s="6" t="s">
        <v>421</v>
      </c>
      <c r="D196" s="5">
        <v>1993</v>
      </c>
      <c r="E196" s="5">
        <v>1993</v>
      </c>
      <c r="F196" s="7" t="s">
        <v>703</v>
      </c>
      <c r="G196" s="7" t="s">
        <v>10</v>
      </c>
      <c r="H196" s="6" t="s">
        <v>69</v>
      </c>
      <c r="I196" s="6" t="s">
        <v>422</v>
      </c>
      <c r="J196" s="6" t="s">
        <v>71</v>
      </c>
      <c r="K196" s="6"/>
    </row>
    <row r="197" spans="1:11" x14ac:dyDescent="0.25">
      <c r="A197" s="6" t="s">
        <v>730</v>
      </c>
      <c r="B197" s="5" t="s">
        <v>790</v>
      </c>
      <c r="C197" s="6" t="s">
        <v>421</v>
      </c>
      <c r="D197" s="5">
        <v>1993</v>
      </c>
      <c r="E197" s="5">
        <v>1993</v>
      </c>
      <c r="F197" s="7" t="s">
        <v>703</v>
      </c>
      <c r="G197" s="7" t="s">
        <v>10</v>
      </c>
      <c r="H197" s="6" t="s">
        <v>69</v>
      </c>
      <c r="I197" s="6" t="s">
        <v>422</v>
      </c>
      <c r="J197" s="6" t="s">
        <v>71</v>
      </c>
      <c r="K197" s="6" t="s">
        <v>211</v>
      </c>
    </row>
    <row r="198" spans="1:11" x14ac:dyDescent="0.25">
      <c r="A198" s="6" t="s">
        <v>730</v>
      </c>
      <c r="B198" s="5" t="s">
        <v>791</v>
      </c>
      <c r="C198" s="6" t="s">
        <v>429</v>
      </c>
      <c r="D198" s="5">
        <v>1998</v>
      </c>
      <c r="E198" s="5">
        <v>1998</v>
      </c>
      <c r="F198" s="7" t="s">
        <v>515</v>
      </c>
      <c r="G198" s="7" t="s">
        <v>17</v>
      </c>
      <c r="H198" s="6" t="s">
        <v>34</v>
      </c>
      <c r="I198" s="6" t="s">
        <v>83</v>
      </c>
      <c r="J198" s="6" t="s">
        <v>84</v>
      </c>
      <c r="K198" s="6" t="s">
        <v>34</v>
      </c>
    </row>
    <row r="199" spans="1:11" x14ac:dyDescent="0.25">
      <c r="A199" s="6" t="s">
        <v>730</v>
      </c>
      <c r="B199" s="5" t="s">
        <v>792</v>
      </c>
      <c r="C199" s="6" t="s">
        <v>431</v>
      </c>
      <c r="D199" s="5">
        <v>1995</v>
      </c>
      <c r="E199" s="5">
        <v>1995</v>
      </c>
      <c r="F199" s="7" t="s">
        <v>551</v>
      </c>
      <c r="G199" s="7" t="s">
        <v>10</v>
      </c>
      <c r="H199" s="6" t="s">
        <v>39</v>
      </c>
      <c r="I199" s="6" t="s">
        <v>40</v>
      </c>
      <c r="J199" s="6" t="s">
        <v>41</v>
      </c>
      <c r="K199" s="6" t="s">
        <v>39</v>
      </c>
    </row>
    <row r="200" spans="1:11" x14ac:dyDescent="0.25">
      <c r="A200" s="6" t="s">
        <v>730</v>
      </c>
      <c r="B200" s="5" t="s">
        <v>793</v>
      </c>
      <c r="C200" s="6" t="s">
        <v>437</v>
      </c>
      <c r="D200" s="5">
        <v>1995</v>
      </c>
      <c r="E200" s="5">
        <v>1995</v>
      </c>
      <c r="F200" s="7" t="s">
        <v>551</v>
      </c>
      <c r="G200" s="7" t="s">
        <v>10</v>
      </c>
      <c r="H200" s="6" t="s">
        <v>118</v>
      </c>
      <c r="I200" s="6" t="s">
        <v>157</v>
      </c>
      <c r="J200" s="6" t="s">
        <v>120</v>
      </c>
      <c r="K200" s="6" t="s">
        <v>118</v>
      </c>
    </row>
    <row r="201" spans="1:11" x14ac:dyDescent="0.25">
      <c r="A201" s="6" t="s">
        <v>730</v>
      </c>
      <c r="B201" s="5" t="s">
        <v>794</v>
      </c>
      <c r="C201" s="6" t="s">
        <v>439</v>
      </c>
      <c r="D201" s="5">
        <v>2002</v>
      </c>
      <c r="E201" s="5">
        <v>2002</v>
      </c>
      <c r="F201" s="7" t="s">
        <v>508</v>
      </c>
      <c r="G201" s="7" t="s">
        <v>23</v>
      </c>
      <c r="H201" s="6" t="s">
        <v>29</v>
      </c>
      <c r="I201" s="6" t="s">
        <v>153</v>
      </c>
      <c r="J201" s="6" t="s">
        <v>154</v>
      </c>
      <c r="K201" s="6" t="s">
        <v>152</v>
      </c>
    </row>
    <row r="202" spans="1:11" x14ac:dyDescent="0.25">
      <c r="A202" s="6" t="s">
        <v>730</v>
      </c>
      <c r="B202" s="5" t="s">
        <v>795</v>
      </c>
      <c r="C202" s="6" t="s">
        <v>441</v>
      </c>
      <c r="D202" s="5">
        <v>2001</v>
      </c>
      <c r="E202" s="5">
        <v>2001</v>
      </c>
      <c r="F202" s="7" t="s">
        <v>513</v>
      </c>
      <c r="G202" s="7" t="s">
        <v>17</v>
      </c>
      <c r="H202" s="6" t="s">
        <v>50</v>
      </c>
      <c r="I202" s="6" t="s">
        <v>51</v>
      </c>
      <c r="J202" s="6" t="s">
        <v>52</v>
      </c>
      <c r="K202" s="6" t="s">
        <v>50</v>
      </c>
    </row>
    <row r="203" spans="1:11" x14ac:dyDescent="0.25">
      <c r="A203" s="6" t="s">
        <v>730</v>
      </c>
      <c r="B203" s="5" t="s">
        <v>796</v>
      </c>
      <c r="C203" s="6" t="s">
        <v>447</v>
      </c>
      <c r="D203" s="5">
        <v>1991</v>
      </c>
      <c r="E203" s="5">
        <v>1991</v>
      </c>
      <c r="F203" s="7" t="s">
        <v>797</v>
      </c>
      <c r="G203" s="7" t="s">
        <v>10</v>
      </c>
      <c r="H203" s="6" t="s">
        <v>95</v>
      </c>
      <c r="I203" s="6" t="s">
        <v>123</v>
      </c>
      <c r="J203" s="6" t="s">
        <v>124</v>
      </c>
      <c r="K203" s="6" t="s">
        <v>556</v>
      </c>
    </row>
    <row r="204" spans="1:11" x14ac:dyDescent="0.25">
      <c r="A204" s="6" t="s">
        <v>730</v>
      </c>
      <c r="B204" s="5" t="s">
        <v>798</v>
      </c>
      <c r="C204" s="6" t="s">
        <v>449</v>
      </c>
      <c r="D204" s="5">
        <v>2000</v>
      </c>
      <c r="E204" s="5">
        <v>2000</v>
      </c>
      <c r="F204" s="7" t="s">
        <v>506</v>
      </c>
      <c r="G204" s="7" t="s">
        <v>23</v>
      </c>
      <c r="H204" s="6" t="s">
        <v>24</v>
      </c>
      <c r="I204" s="6" t="s">
        <v>25</v>
      </c>
      <c r="J204" s="6" t="s">
        <v>450</v>
      </c>
      <c r="K204" s="6" t="s">
        <v>24</v>
      </c>
    </row>
    <row r="205" spans="1:11" x14ac:dyDescent="0.25">
      <c r="A205" s="6" t="s">
        <v>730</v>
      </c>
      <c r="B205" s="5" t="s">
        <v>799</v>
      </c>
      <c r="C205" s="6" t="s">
        <v>457</v>
      </c>
      <c r="D205" s="5">
        <v>1998</v>
      </c>
      <c r="E205" s="5">
        <v>1998</v>
      </c>
      <c r="F205" s="7" t="s">
        <v>515</v>
      </c>
      <c r="G205" s="7" t="s">
        <v>17</v>
      </c>
      <c r="H205" s="6" t="s">
        <v>59</v>
      </c>
      <c r="I205" s="6" t="s">
        <v>141</v>
      </c>
      <c r="J205" s="6" t="s">
        <v>61</v>
      </c>
      <c r="K205" s="6" t="s">
        <v>59</v>
      </c>
    </row>
    <row r="206" spans="1:11" x14ac:dyDescent="0.25">
      <c r="A206" s="6" t="s">
        <v>730</v>
      </c>
      <c r="B206" s="5" t="s">
        <v>800</v>
      </c>
      <c r="C206" s="6" t="s">
        <v>469</v>
      </c>
      <c r="D206" s="5">
        <v>2001</v>
      </c>
      <c r="E206" s="5">
        <v>2001</v>
      </c>
      <c r="F206" s="7" t="s">
        <v>513</v>
      </c>
      <c r="G206" s="7" t="s">
        <v>17</v>
      </c>
      <c r="H206" s="6" t="s">
        <v>11</v>
      </c>
      <c r="I206" s="6" t="s">
        <v>470</v>
      </c>
      <c r="J206" s="6" t="s">
        <v>342</v>
      </c>
      <c r="K206" s="6" t="s">
        <v>39</v>
      </c>
    </row>
    <row r="207" spans="1:11" x14ac:dyDescent="0.25">
      <c r="A207" s="6" t="s">
        <v>730</v>
      </c>
      <c r="B207" s="5" t="s">
        <v>801</v>
      </c>
      <c r="C207" s="6" t="s">
        <v>474</v>
      </c>
      <c r="D207" s="5">
        <v>2002</v>
      </c>
      <c r="E207" s="5">
        <v>2002</v>
      </c>
      <c r="F207" s="7" t="s">
        <v>508</v>
      </c>
      <c r="G207" s="7" t="s">
        <v>17</v>
      </c>
      <c r="H207" s="6" t="s">
        <v>118</v>
      </c>
      <c r="I207" s="6" t="s">
        <v>272</v>
      </c>
      <c r="J207" s="6" t="s">
        <v>158</v>
      </c>
      <c r="K207" s="6" t="s">
        <v>118</v>
      </c>
    </row>
    <row r="208" spans="1:11" x14ac:dyDescent="0.25">
      <c r="A208" s="6" t="s">
        <v>730</v>
      </c>
      <c r="B208" s="5" t="s">
        <v>802</v>
      </c>
      <c r="C208" s="6" t="s">
        <v>478</v>
      </c>
      <c r="D208" s="5">
        <v>1999</v>
      </c>
      <c r="E208" s="5">
        <v>1999</v>
      </c>
      <c r="F208" s="7" t="s">
        <v>524</v>
      </c>
      <c r="G208" s="7" t="s">
        <v>17</v>
      </c>
      <c r="H208" s="6" t="s">
        <v>118</v>
      </c>
      <c r="I208" s="6" t="s">
        <v>272</v>
      </c>
      <c r="J208" s="6" t="s">
        <v>158</v>
      </c>
      <c r="K208" s="6" t="s">
        <v>118</v>
      </c>
    </row>
    <row r="209" spans="1:11" x14ac:dyDescent="0.25">
      <c r="A209" s="6" t="s">
        <v>730</v>
      </c>
      <c r="B209" s="5" t="s">
        <v>803</v>
      </c>
      <c r="C209" s="6" t="s">
        <v>494</v>
      </c>
      <c r="D209" s="5">
        <v>1998</v>
      </c>
      <c r="E209" s="5">
        <v>1998</v>
      </c>
      <c r="F209" s="7" t="s">
        <v>515</v>
      </c>
      <c r="G209" s="7" t="s">
        <v>23</v>
      </c>
      <c r="H209" s="6" t="s">
        <v>106</v>
      </c>
      <c r="I209" s="6" t="s">
        <v>107</v>
      </c>
      <c r="J209" s="6" t="s">
        <v>364</v>
      </c>
      <c r="K209" s="6" t="s">
        <v>106</v>
      </c>
    </row>
    <row r="210" spans="1:11" x14ac:dyDescent="0.25">
      <c r="A210" s="6" t="s">
        <v>730</v>
      </c>
      <c r="B210" s="5" t="s">
        <v>804</v>
      </c>
      <c r="C210" s="6" t="s">
        <v>496</v>
      </c>
      <c r="D210" s="5">
        <v>1996</v>
      </c>
      <c r="E210" s="5">
        <v>1996</v>
      </c>
      <c r="F210" s="7" t="s">
        <v>533</v>
      </c>
      <c r="G210" s="7" t="s">
        <v>10</v>
      </c>
      <c r="H210" s="6" t="s">
        <v>24</v>
      </c>
      <c r="I210" s="6" t="s">
        <v>332</v>
      </c>
      <c r="J210" s="6" t="s">
        <v>333</v>
      </c>
      <c r="K210" s="6"/>
    </row>
    <row r="211" spans="1:11" x14ac:dyDescent="0.25">
      <c r="A211" s="6" t="s">
        <v>730</v>
      </c>
      <c r="B211" s="5" t="s">
        <v>804</v>
      </c>
      <c r="C211" s="6" t="s">
        <v>496</v>
      </c>
      <c r="D211" s="5">
        <v>1996</v>
      </c>
      <c r="E211" s="5">
        <v>1996</v>
      </c>
      <c r="F211" s="7" t="s">
        <v>533</v>
      </c>
      <c r="G211" s="7" t="s">
        <v>10</v>
      </c>
      <c r="H211" s="6" t="s">
        <v>24</v>
      </c>
      <c r="I211" s="6" t="s">
        <v>332</v>
      </c>
      <c r="J211" s="6" t="s">
        <v>333</v>
      </c>
      <c r="K211" s="6" t="s">
        <v>24</v>
      </c>
    </row>
    <row r="212" spans="1:11" x14ac:dyDescent="0.25">
      <c r="A212" s="6" t="s">
        <v>805</v>
      </c>
      <c r="B212" s="5" t="s">
        <v>806</v>
      </c>
      <c r="C212" s="6" t="s">
        <v>43</v>
      </c>
      <c r="D212" s="5">
        <v>1997</v>
      </c>
      <c r="E212" s="5">
        <v>1997</v>
      </c>
      <c r="F212" s="7" t="s">
        <v>531</v>
      </c>
      <c r="G212" s="7" t="s">
        <v>10</v>
      </c>
      <c r="H212" s="6" t="s">
        <v>44</v>
      </c>
      <c r="I212" s="6" t="s">
        <v>45</v>
      </c>
      <c r="J212" s="6" t="s">
        <v>46</v>
      </c>
      <c r="K212" s="6" t="s">
        <v>24</v>
      </c>
    </row>
    <row r="213" spans="1:11" x14ac:dyDescent="0.25">
      <c r="A213" s="6" t="s">
        <v>805</v>
      </c>
      <c r="B213" s="5" t="s">
        <v>807</v>
      </c>
      <c r="C213" s="6" t="s">
        <v>54</v>
      </c>
      <c r="D213" s="5">
        <v>1999</v>
      </c>
      <c r="E213" s="5">
        <v>1999</v>
      </c>
      <c r="F213" s="7" t="s">
        <v>524</v>
      </c>
      <c r="G213" s="7" t="s">
        <v>23</v>
      </c>
      <c r="H213" s="6" t="s">
        <v>39</v>
      </c>
      <c r="I213" s="6" t="s">
        <v>55</v>
      </c>
      <c r="J213" s="6" t="s">
        <v>56</v>
      </c>
      <c r="K213" s="6" t="s">
        <v>39</v>
      </c>
    </row>
    <row r="214" spans="1:11" x14ac:dyDescent="0.25">
      <c r="A214" s="6" t="s">
        <v>805</v>
      </c>
      <c r="B214" s="5" t="s">
        <v>808</v>
      </c>
      <c r="C214" s="6" t="s">
        <v>78</v>
      </c>
      <c r="D214" s="5">
        <v>2002</v>
      </c>
      <c r="E214" s="5">
        <v>2002</v>
      </c>
      <c r="F214" s="7" t="s">
        <v>508</v>
      </c>
      <c r="G214" s="7" t="s">
        <v>23</v>
      </c>
      <c r="H214" s="6" t="s">
        <v>59</v>
      </c>
      <c r="I214" s="6" t="s">
        <v>79</v>
      </c>
      <c r="J214" s="6" t="s">
        <v>80</v>
      </c>
      <c r="K214" s="6" t="s">
        <v>59</v>
      </c>
    </row>
    <row r="215" spans="1:11" x14ac:dyDescent="0.25">
      <c r="A215" s="6" t="s">
        <v>805</v>
      </c>
      <c r="B215" s="5" t="s">
        <v>809</v>
      </c>
      <c r="C215" s="6" t="s">
        <v>134</v>
      </c>
      <c r="D215" s="5">
        <v>1999</v>
      </c>
      <c r="E215" s="5">
        <v>1999</v>
      </c>
      <c r="F215" s="7" t="s">
        <v>524</v>
      </c>
      <c r="G215" s="7" t="s">
        <v>23</v>
      </c>
      <c r="H215" s="6" t="s">
        <v>39</v>
      </c>
      <c r="I215" s="6" t="s">
        <v>55</v>
      </c>
      <c r="J215" s="6" t="s">
        <v>135</v>
      </c>
      <c r="K215" s="6" t="s">
        <v>39</v>
      </c>
    </row>
    <row r="216" spans="1:11" x14ac:dyDescent="0.25">
      <c r="A216" s="6" t="s">
        <v>805</v>
      </c>
      <c r="B216" s="5" t="s">
        <v>810</v>
      </c>
      <c r="C216" s="6" t="s">
        <v>170</v>
      </c>
      <c r="D216" s="5">
        <v>1996</v>
      </c>
      <c r="E216" s="5">
        <v>1996</v>
      </c>
      <c r="F216" s="7" t="s">
        <v>533</v>
      </c>
      <c r="G216" s="7" t="s">
        <v>10</v>
      </c>
      <c r="H216" s="6" t="s">
        <v>18</v>
      </c>
      <c r="I216" s="6" t="s">
        <v>171</v>
      </c>
      <c r="J216" s="6" t="s">
        <v>168</v>
      </c>
      <c r="K216" s="6" t="s">
        <v>18</v>
      </c>
    </row>
    <row r="217" spans="1:11" x14ac:dyDescent="0.25">
      <c r="A217" s="6" t="s">
        <v>805</v>
      </c>
      <c r="B217" s="5" t="s">
        <v>811</v>
      </c>
      <c r="C217" s="6" t="s">
        <v>189</v>
      </c>
      <c r="D217" s="5">
        <v>2001</v>
      </c>
      <c r="E217" s="5">
        <v>2001</v>
      </c>
      <c r="F217" s="7" t="s">
        <v>513</v>
      </c>
      <c r="G217" s="7" t="s">
        <v>23</v>
      </c>
      <c r="H217" s="6" t="s">
        <v>152</v>
      </c>
      <c r="I217" s="6" t="s">
        <v>153</v>
      </c>
      <c r="J217" s="6" t="s">
        <v>154</v>
      </c>
      <c r="K217" s="6" t="s">
        <v>152</v>
      </c>
    </row>
    <row r="218" spans="1:11" x14ac:dyDescent="0.25">
      <c r="A218" s="6" t="s">
        <v>805</v>
      </c>
      <c r="B218" s="5" t="s">
        <v>812</v>
      </c>
      <c r="C218" s="6" t="s">
        <v>224</v>
      </c>
      <c r="D218" s="5">
        <v>1998</v>
      </c>
      <c r="E218" s="5">
        <v>1998</v>
      </c>
      <c r="F218" s="7" t="s">
        <v>515</v>
      </c>
      <c r="G218" s="7" t="s">
        <v>17</v>
      </c>
      <c r="H218" s="6" t="s">
        <v>59</v>
      </c>
      <c r="I218" s="6" t="s">
        <v>225</v>
      </c>
      <c r="J218" s="6" t="s">
        <v>61</v>
      </c>
      <c r="K218" s="6" t="s">
        <v>59</v>
      </c>
    </row>
    <row r="219" spans="1:11" x14ac:dyDescent="0.25">
      <c r="A219" s="6" t="s">
        <v>805</v>
      </c>
      <c r="B219" s="5" t="s">
        <v>813</v>
      </c>
      <c r="C219" s="6" t="s">
        <v>227</v>
      </c>
      <c r="D219" s="5">
        <v>1998</v>
      </c>
      <c r="E219" s="5">
        <v>1998</v>
      </c>
      <c r="F219" s="7" t="s">
        <v>515</v>
      </c>
      <c r="G219" s="7" t="s">
        <v>17</v>
      </c>
      <c r="H219" s="6" t="s">
        <v>34</v>
      </c>
      <c r="I219" s="6" t="s">
        <v>83</v>
      </c>
      <c r="J219" s="6" t="s">
        <v>228</v>
      </c>
      <c r="K219" s="6" t="s">
        <v>34</v>
      </c>
    </row>
    <row r="220" spans="1:11" x14ac:dyDescent="0.25">
      <c r="A220" s="6" t="s">
        <v>805</v>
      </c>
      <c r="B220" s="5" t="s">
        <v>814</v>
      </c>
      <c r="C220" s="6" t="s">
        <v>239</v>
      </c>
      <c r="D220" s="5">
        <v>1998</v>
      </c>
      <c r="E220" s="5">
        <v>1998</v>
      </c>
      <c r="F220" s="7" t="s">
        <v>515</v>
      </c>
      <c r="G220" s="7" t="s">
        <v>23</v>
      </c>
      <c r="H220" s="6" t="s">
        <v>106</v>
      </c>
      <c r="I220" s="6" t="s">
        <v>107</v>
      </c>
      <c r="J220" s="6" t="s">
        <v>108</v>
      </c>
      <c r="K220" s="6" t="s">
        <v>106</v>
      </c>
    </row>
    <row r="221" spans="1:11" x14ac:dyDescent="0.25">
      <c r="A221" s="6" t="s">
        <v>805</v>
      </c>
      <c r="B221" s="5" t="s">
        <v>815</v>
      </c>
      <c r="C221" s="6" t="s">
        <v>246</v>
      </c>
      <c r="D221" s="5">
        <v>1997</v>
      </c>
      <c r="E221" s="5">
        <v>1997</v>
      </c>
      <c r="F221" s="7" t="s">
        <v>531</v>
      </c>
      <c r="G221" s="7" t="s">
        <v>10</v>
      </c>
      <c r="H221" s="6" t="s">
        <v>95</v>
      </c>
      <c r="I221" s="6" t="s">
        <v>247</v>
      </c>
      <c r="J221" s="6" t="s">
        <v>199</v>
      </c>
      <c r="K221" s="6" t="s">
        <v>95</v>
      </c>
    </row>
    <row r="222" spans="1:11" x14ac:dyDescent="0.25">
      <c r="A222" s="6" t="s">
        <v>805</v>
      </c>
      <c r="B222" s="5" t="s">
        <v>816</v>
      </c>
      <c r="C222" s="6" t="s">
        <v>260</v>
      </c>
      <c r="D222" s="5">
        <v>1999</v>
      </c>
      <c r="E222" s="5">
        <v>1999</v>
      </c>
      <c r="F222" s="7" t="s">
        <v>524</v>
      </c>
      <c r="G222" s="7" t="s">
        <v>17</v>
      </c>
      <c r="H222" s="6" t="s">
        <v>95</v>
      </c>
      <c r="I222" s="6" t="s">
        <v>261</v>
      </c>
      <c r="J222" s="6" t="s">
        <v>262</v>
      </c>
      <c r="K222" s="6" t="s">
        <v>95</v>
      </c>
    </row>
    <row r="223" spans="1:11" x14ac:dyDescent="0.25">
      <c r="A223" s="6" t="s">
        <v>805</v>
      </c>
      <c r="B223" s="5" t="s">
        <v>817</v>
      </c>
      <c r="C223" s="6" t="s">
        <v>303</v>
      </c>
      <c r="D223" s="5">
        <v>1998</v>
      </c>
      <c r="E223" s="5">
        <v>1998</v>
      </c>
      <c r="F223" s="7" t="s">
        <v>515</v>
      </c>
      <c r="G223" s="7" t="s">
        <v>17</v>
      </c>
      <c r="H223" s="6" t="s">
        <v>59</v>
      </c>
      <c r="I223" s="6" t="s">
        <v>304</v>
      </c>
      <c r="J223" s="6" t="s">
        <v>305</v>
      </c>
      <c r="K223" s="6" t="s">
        <v>59</v>
      </c>
    </row>
    <row r="224" spans="1:11" x14ac:dyDescent="0.25">
      <c r="A224" s="6" t="s">
        <v>805</v>
      </c>
      <c r="B224" s="5" t="s">
        <v>818</v>
      </c>
      <c r="C224" s="6" t="s">
        <v>327</v>
      </c>
      <c r="D224" s="5">
        <v>1998</v>
      </c>
      <c r="E224" s="5">
        <v>1998</v>
      </c>
      <c r="F224" s="7" t="s">
        <v>515</v>
      </c>
      <c r="G224" s="7" t="s">
        <v>10</v>
      </c>
      <c r="H224" s="6" t="s">
        <v>328</v>
      </c>
      <c r="I224" s="6" t="s">
        <v>45</v>
      </c>
      <c r="J224" s="6" t="s">
        <v>329</v>
      </c>
      <c r="K224" s="6" t="s">
        <v>24</v>
      </c>
    </row>
    <row r="225" spans="1:11" x14ac:dyDescent="0.25">
      <c r="A225" s="6" t="s">
        <v>805</v>
      </c>
      <c r="B225" s="5" t="s">
        <v>819</v>
      </c>
      <c r="C225" s="6" t="s">
        <v>346</v>
      </c>
      <c r="D225" s="5">
        <v>1991</v>
      </c>
      <c r="E225" s="5">
        <v>1991</v>
      </c>
      <c r="F225" s="7" t="s">
        <v>797</v>
      </c>
      <c r="G225" s="7" t="s">
        <v>10</v>
      </c>
      <c r="H225" s="6" t="s">
        <v>59</v>
      </c>
      <c r="I225" s="6" t="s">
        <v>820</v>
      </c>
      <c r="J225" s="6" t="s">
        <v>61</v>
      </c>
      <c r="K225" s="6" t="s">
        <v>556</v>
      </c>
    </row>
    <row r="226" spans="1:11" x14ac:dyDescent="0.25">
      <c r="A226" s="6" t="s">
        <v>805</v>
      </c>
      <c r="B226" s="5" t="s">
        <v>821</v>
      </c>
      <c r="C226" s="6" t="s">
        <v>356</v>
      </c>
      <c r="D226" s="5">
        <v>2002</v>
      </c>
      <c r="E226" s="5">
        <v>2002</v>
      </c>
      <c r="F226" s="7" t="s">
        <v>508</v>
      </c>
      <c r="G226" s="7" t="s">
        <v>23</v>
      </c>
      <c r="H226" s="6" t="s">
        <v>29</v>
      </c>
      <c r="I226" s="6" t="s">
        <v>153</v>
      </c>
      <c r="J226" s="6" t="s">
        <v>154</v>
      </c>
      <c r="K226" s="6" t="s">
        <v>152</v>
      </c>
    </row>
    <row r="227" spans="1:11" x14ac:dyDescent="0.25">
      <c r="A227" s="6" t="s">
        <v>805</v>
      </c>
      <c r="B227" s="5" t="s">
        <v>822</v>
      </c>
      <c r="C227" s="6" t="s">
        <v>358</v>
      </c>
      <c r="D227" s="5">
        <v>2003</v>
      </c>
      <c r="E227" s="5">
        <v>2003</v>
      </c>
      <c r="F227" s="7" t="s">
        <v>710</v>
      </c>
      <c r="G227" s="7" t="s">
        <v>17</v>
      </c>
      <c r="H227" s="6" t="s">
        <v>64</v>
      </c>
      <c r="I227" s="6" t="s">
        <v>65</v>
      </c>
      <c r="J227" s="6" t="s">
        <v>66</v>
      </c>
      <c r="K227" s="6" t="s">
        <v>64</v>
      </c>
    </row>
    <row r="228" spans="1:11" x14ac:dyDescent="0.25">
      <c r="A228" s="6" t="s">
        <v>805</v>
      </c>
      <c r="B228" s="5" t="s">
        <v>823</v>
      </c>
      <c r="C228" s="6" t="s">
        <v>376</v>
      </c>
      <c r="D228" s="5">
        <v>1998</v>
      </c>
      <c r="E228" s="5">
        <v>1998</v>
      </c>
      <c r="F228" s="7" t="s">
        <v>515</v>
      </c>
      <c r="G228" s="7" t="s">
        <v>17</v>
      </c>
      <c r="H228" s="6" t="s">
        <v>87</v>
      </c>
      <c r="I228" s="6" t="s">
        <v>377</v>
      </c>
      <c r="J228" s="6" t="s">
        <v>378</v>
      </c>
      <c r="K228" s="6" t="s">
        <v>87</v>
      </c>
    </row>
    <row r="229" spans="1:11" x14ac:dyDescent="0.25">
      <c r="A229" s="6" t="s">
        <v>805</v>
      </c>
      <c r="B229" s="5" t="s">
        <v>824</v>
      </c>
      <c r="C229" s="6" t="s">
        <v>380</v>
      </c>
      <c r="D229" s="5">
        <v>1999</v>
      </c>
      <c r="E229" s="5">
        <v>1999</v>
      </c>
      <c r="F229" s="7" t="s">
        <v>524</v>
      </c>
      <c r="G229" s="7" t="s">
        <v>17</v>
      </c>
      <c r="H229" s="6" t="s">
        <v>64</v>
      </c>
      <c r="I229" s="6" t="s">
        <v>381</v>
      </c>
      <c r="J229" s="6" t="s">
        <v>382</v>
      </c>
      <c r="K229" s="6" t="s">
        <v>64</v>
      </c>
    </row>
    <row r="230" spans="1:11" x14ac:dyDescent="0.25">
      <c r="A230" s="6" t="s">
        <v>805</v>
      </c>
      <c r="B230" s="5" t="s">
        <v>825</v>
      </c>
      <c r="C230" s="6" t="s">
        <v>384</v>
      </c>
      <c r="D230" s="5">
        <v>2001</v>
      </c>
      <c r="E230" s="5">
        <v>2001</v>
      </c>
      <c r="F230" s="7" t="s">
        <v>513</v>
      </c>
      <c r="G230" s="7" t="s">
        <v>17</v>
      </c>
      <c r="H230" s="6" t="s">
        <v>95</v>
      </c>
      <c r="I230" s="6" t="s">
        <v>385</v>
      </c>
      <c r="J230" s="6" t="s">
        <v>386</v>
      </c>
      <c r="K230" s="6" t="s">
        <v>95</v>
      </c>
    </row>
    <row r="231" spans="1:11" x14ac:dyDescent="0.25">
      <c r="A231" s="6" t="s">
        <v>805</v>
      </c>
      <c r="B231" s="5" t="s">
        <v>826</v>
      </c>
      <c r="C231" s="6" t="s">
        <v>388</v>
      </c>
      <c r="D231" s="5">
        <v>2002</v>
      </c>
      <c r="E231" s="5">
        <v>2002</v>
      </c>
      <c r="F231" s="7" t="s">
        <v>508</v>
      </c>
      <c r="G231" s="7" t="s">
        <v>23</v>
      </c>
      <c r="H231" s="6" t="s">
        <v>34</v>
      </c>
      <c r="I231" s="6" t="s">
        <v>83</v>
      </c>
      <c r="J231" s="6" t="s">
        <v>389</v>
      </c>
      <c r="K231" s="6" t="s">
        <v>34</v>
      </c>
    </row>
    <row r="232" spans="1:11" x14ac:dyDescent="0.25">
      <c r="A232" s="6" t="s">
        <v>805</v>
      </c>
      <c r="B232" s="5" t="s">
        <v>827</v>
      </c>
      <c r="C232" s="6" t="s">
        <v>395</v>
      </c>
      <c r="D232" s="5">
        <v>1996</v>
      </c>
      <c r="E232" s="5">
        <v>1996</v>
      </c>
      <c r="F232" s="7" t="s">
        <v>533</v>
      </c>
      <c r="G232" s="7" t="s">
        <v>17</v>
      </c>
      <c r="H232" s="6" t="s">
        <v>59</v>
      </c>
      <c r="I232" s="6" t="s">
        <v>721</v>
      </c>
      <c r="J232" s="6" t="s">
        <v>722</v>
      </c>
      <c r="K232" s="6" t="s">
        <v>59</v>
      </c>
    </row>
    <row r="233" spans="1:11" x14ac:dyDescent="0.25">
      <c r="A233" s="6" t="s">
        <v>805</v>
      </c>
      <c r="B233" s="5" t="s">
        <v>828</v>
      </c>
      <c r="C233" s="6" t="s">
        <v>412</v>
      </c>
      <c r="D233" s="5">
        <v>1993</v>
      </c>
      <c r="E233" s="5">
        <v>1993</v>
      </c>
      <c r="F233" s="7" t="s">
        <v>703</v>
      </c>
      <c r="G233" s="7" t="s">
        <v>10</v>
      </c>
      <c r="H233" s="6" t="s">
        <v>34</v>
      </c>
      <c r="I233" s="6" t="s">
        <v>413</v>
      </c>
      <c r="J233" s="6" t="s">
        <v>84</v>
      </c>
      <c r="K233" s="6" t="s">
        <v>34</v>
      </c>
    </row>
    <row r="234" spans="1:11" x14ac:dyDescent="0.25">
      <c r="A234" s="6" t="s">
        <v>805</v>
      </c>
      <c r="B234" s="5" t="s">
        <v>829</v>
      </c>
      <c r="C234" s="6" t="s">
        <v>452</v>
      </c>
      <c r="D234" s="5">
        <v>2001</v>
      </c>
      <c r="E234" s="5">
        <v>2001</v>
      </c>
      <c r="F234" s="7" t="s">
        <v>513</v>
      </c>
      <c r="G234" s="7" t="s">
        <v>17</v>
      </c>
      <c r="H234" s="6" t="s">
        <v>453</v>
      </c>
      <c r="I234" s="6" t="s">
        <v>454</v>
      </c>
      <c r="J234" s="6" t="s">
        <v>455</v>
      </c>
      <c r="K234" s="6" t="s">
        <v>24</v>
      </c>
    </row>
    <row r="235" spans="1:11" x14ac:dyDescent="0.25">
      <c r="A235" s="6" t="s">
        <v>805</v>
      </c>
      <c r="B235" s="5" t="s">
        <v>830</v>
      </c>
      <c r="C235" s="6" t="s">
        <v>463</v>
      </c>
      <c r="D235" s="5">
        <v>1994</v>
      </c>
      <c r="E235" s="5">
        <v>1994</v>
      </c>
      <c r="F235" s="7" t="s">
        <v>526</v>
      </c>
      <c r="G235" s="7" t="s">
        <v>10</v>
      </c>
      <c r="H235" s="6" t="s">
        <v>39</v>
      </c>
      <c r="I235" s="6" t="s">
        <v>464</v>
      </c>
      <c r="J235" s="6" t="s">
        <v>465</v>
      </c>
      <c r="K235" s="6" t="s">
        <v>39</v>
      </c>
    </row>
    <row r="236" spans="1:11" x14ac:dyDescent="0.25">
      <c r="A236" s="6" t="s">
        <v>805</v>
      </c>
      <c r="B236" s="5" t="s">
        <v>831</v>
      </c>
      <c r="C236" s="6" t="s">
        <v>488</v>
      </c>
      <c r="D236" s="5">
        <v>2000</v>
      </c>
      <c r="E236" s="5">
        <v>2000</v>
      </c>
      <c r="F236" s="7" t="s">
        <v>506</v>
      </c>
      <c r="G236" s="7" t="s">
        <v>10</v>
      </c>
      <c r="H236" s="6" t="s">
        <v>328</v>
      </c>
      <c r="I236" s="6" t="s">
        <v>45</v>
      </c>
      <c r="J236" s="6" t="s">
        <v>329</v>
      </c>
      <c r="K236" s="6" t="s">
        <v>24</v>
      </c>
    </row>
    <row r="237" spans="1:11" x14ac:dyDescent="0.25">
      <c r="A237" s="6" t="s">
        <v>805</v>
      </c>
      <c r="B237" s="5" t="s">
        <v>832</v>
      </c>
      <c r="C237" s="6" t="s">
        <v>490</v>
      </c>
      <c r="D237" s="5">
        <v>1994</v>
      </c>
      <c r="E237" s="5">
        <v>1994</v>
      </c>
      <c r="F237" s="7" t="s">
        <v>526</v>
      </c>
      <c r="G237" s="7" t="s">
        <v>17</v>
      </c>
      <c r="H237" s="6" t="s">
        <v>29</v>
      </c>
      <c r="I237" s="6" t="s">
        <v>491</v>
      </c>
      <c r="J237" s="6" t="s">
        <v>492</v>
      </c>
      <c r="K237" s="6" t="s">
        <v>152</v>
      </c>
    </row>
    <row r="238" spans="1:11" x14ac:dyDescent="0.25">
      <c r="A238" s="6" t="s">
        <v>805</v>
      </c>
      <c r="B238" s="5" t="s">
        <v>833</v>
      </c>
      <c r="C238" s="6" t="s">
        <v>498</v>
      </c>
      <c r="D238" s="5">
        <v>2001</v>
      </c>
      <c r="E238" s="5">
        <v>2001</v>
      </c>
      <c r="F238" s="7" t="s">
        <v>513</v>
      </c>
      <c r="G238" s="7" t="s">
        <v>17</v>
      </c>
      <c r="H238" s="6" t="s">
        <v>64</v>
      </c>
      <c r="I238" s="6" t="s">
        <v>65</v>
      </c>
      <c r="J238" s="6" t="s">
        <v>66</v>
      </c>
      <c r="K238" s="6" t="s">
        <v>64</v>
      </c>
    </row>
  </sheetData>
  <autoFilter ref="A1:K238"/>
  <pageMargins left="0.7" right="0.7" top="0.75" bottom="0.75" header="0.3" footer="0.3"/>
  <pageSetup paperSize="9" orientation="portrait" horizontalDpi="300" verticalDpi="300" copies="0" r:id="rId1"/>
  <ignoredErrors>
    <ignoredError sqref="F2:F59 G3:G8 G10:G12 G16 G18 G23:G25 G28 G32 G34 G38 G40 G43:G45 G47:G51 G53 G55:G57 G59 F90:F238 G91:G94 G96 G98 G100 G104 G109 G112 G120 G122 G132 G136:G138 G140 G143 G151 G154:G155 G157 G166 G171 G177 G179 G183:G184 G188:G189 G193 G201 G204 G209 G213:G215 G217 G220 G226 G23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2">
        <v>1995</v>
      </c>
      <c r="D2" s="4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x14ac:dyDescent="0.25">
      <c r="A3" s="5" t="s">
        <v>15</v>
      </c>
      <c r="B3" s="6" t="s">
        <v>16</v>
      </c>
      <c r="C3" s="5">
        <v>2000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14</v>
      </c>
    </row>
    <row r="4" spans="1:8" x14ac:dyDescent="0.25">
      <c r="A4" s="5" t="s">
        <v>21</v>
      </c>
      <c r="B4" s="6" t="s">
        <v>22</v>
      </c>
      <c r="C4" s="5">
        <v>2002</v>
      </c>
      <c r="D4" s="7" t="s">
        <v>23</v>
      </c>
      <c r="E4" s="6" t="s">
        <v>24</v>
      </c>
      <c r="F4" s="6" t="s">
        <v>25</v>
      </c>
      <c r="G4" s="6" t="s">
        <v>26</v>
      </c>
      <c r="H4" s="6" t="s">
        <v>14</v>
      </c>
    </row>
    <row r="5" spans="1:8" x14ac:dyDescent="0.25">
      <c r="A5" s="5" t="s">
        <v>27</v>
      </c>
      <c r="B5" s="6" t="s">
        <v>28</v>
      </c>
      <c r="C5" s="5">
        <v>2000</v>
      </c>
      <c r="D5" s="7" t="s">
        <v>23</v>
      </c>
      <c r="E5" s="6" t="s">
        <v>29</v>
      </c>
      <c r="F5" s="6" t="s">
        <v>30</v>
      </c>
      <c r="G5" s="6" t="s">
        <v>31</v>
      </c>
      <c r="H5" s="6" t="s">
        <v>14</v>
      </c>
    </row>
    <row r="6" spans="1:8" x14ac:dyDescent="0.25">
      <c r="A6" s="5" t="s">
        <v>32</v>
      </c>
      <c r="B6" s="6" t="s">
        <v>33</v>
      </c>
      <c r="C6" s="5">
        <v>1997</v>
      </c>
      <c r="D6" s="7" t="s">
        <v>17</v>
      </c>
      <c r="E6" s="6" t="s">
        <v>34</v>
      </c>
      <c r="F6" s="6" t="s">
        <v>35</v>
      </c>
      <c r="G6" s="6" t="s">
        <v>36</v>
      </c>
      <c r="H6" s="6" t="s">
        <v>14</v>
      </c>
    </row>
    <row r="7" spans="1:8" x14ac:dyDescent="0.25">
      <c r="A7" s="5" t="s">
        <v>37</v>
      </c>
      <c r="B7" s="6" t="s">
        <v>38</v>
      </c>
      <c r="C7" s="5">
        <v>1996</v>
      </c>
      <c r="D7" s="7" t="s">
        <v>17</v>
      </c>
      <c r="E7" s="6" t="s">
        <v>39</v>
      </c>
      <c r="F7" s="6" t="s">
        <v>40</v>
      </c>
      <c r="G7" s="6" t="s">
        <v>41</v>
      </c>
      <c r="H7" s="6" t="s">
        <v>14</v>
      </c>
    </row>
    <row r="8" spans="1:8" x14ac:dyDescent="0.25">
      <c r="A8" s="5" t="s">
        <v>42</v>
      </c>
      <c r="B8" s="6" t="s">
        <v>43</v>
      </c>
      <c r="C8" s="5">
        <v>1997</v>
      </c>
      <c r="D8" s="7" t="s">
        <v>10</v>
      </c>
      <c r="E8" s="6" t="s">
        <v>44</v>
      </c>
      <c r="F8" s="6" t="s">
        <v>45</v>
      </c>
      <c r="G8" s="6" t="s">
        <v>46</v>
      </c>
      <c r="H8" s="6" t="s">
        <v>47</v>
      </c>
    </row>
    <row r="9" spans="1:8" x14ac:dyDescent="0.25">
      <c r="A9" s="5" t="s">
        <v>48</v>
      </c>
      <c r="B9" s="6" t="s">
        <v>49</v>
      </c>
      <c r="C9" s="5">
        <v>2000</v>
      </c>
      <c r="D9" s="7" t="s">
        <v>23</v>
      </c>
      <c r="E9" s="6" t="s">
        <v>50</v>
      </c>
      <c r="F9" s="6" t="s">
        <v>51</v>
      </c>
      <c r="G9" s="6" t="s">
        <v>52</v>
      </c>
      <c r="H9" s="6" t="s">
        <v>14</v>
      </c>
    </row>
    <row r="10" spans="1:8" x14ac:dyDescent="0.25">
      <c r="A10" s="5" t="s">
        <v>53</v>
      </c>
      <c r="B10" s="6" t="s">
        <v>54</v>
      </c>
      <c r="C10" s="5">
        <v>1999</v>
      </c>
      <c r="D10" s="7" t="s">
        <v>23</v>
      </c>
      <c r="E10" s="6" t="s">
        <v>39</v>
      </c>
      <c r="F10" s="6" t="s">
        <v>55</v>
      </c>
      <c r="G10" s="6" t="s">
        <v>56</v>
      </c>
      <c r="H10" s="6" t="s">
        <v>47</v>
      </c>
    </row>
    <row r="11" spans="1:8" x14ac:dyDescent="0.25">
      <c r="A11" s="5" t="s">
        <v>57</v>
      </c>
      <c r="B11" s="6" t="s">
        <v>58</v>
      </c>
      <c r="C11" s="5">
        <v>2002</v>
      </c>
      <c r="D11" s="7" t="s">
        <v>23</v>
      </c>
      <c r="E11" s="6" t="s">
        <v>59</v>
      </c>
      <c r="F11" s="6" t="s">
        <v>60</v>
      </c>
      <c r="G11" s="6" t="s">
        <v>61</v>
      </c>
      <c r="H11" s="6" t="s">
        <v>14</v>
      </c>
    </row>
    <row r="12" spans="1:8" x14ac:dyDescent="0.25">
      <c r="A12" s="5" t="s">
        <v>62</v>
      </c>
      <c r="B12" s="6" t="s">
        <v>63</v>
      </c>
      <c r="C12" s="5">
        <v>2001</v>
      </c>
      <c r="D12" s="7" t="s">
        <v>23</v>
      </c>
      <c r="E12" s="6" t="s">
        <v>64</v>
      </c>
      <c r="F12" s="6" t="s">
        <v>65</v>
      </c>
      <c r="G12" s="6" t="s">
        <v>66</v>
      </c>
      <c r="H12" s="6" t="s">
        <v>14</v>
      </c>
    </row>
    <row r="13" spans="1:8" x14ac:dyDescent="0.25">
      <c r="A13" s="5" t="s">
        <v>67</v>
      </c>
      <c r="B13" s="6" t="s">
        <v>68</v>
      </c>
      <c r="C13" s="5">
        <v>1998</v>
      </c>
      <c r="D13" s="7" t="s">
        <v>23</v>
      </c>
      <c r="E13" s="6" t="s">
        <v>69</v>
      </c>
      <c r="F13" s="6" t="s">
        <v>70</v>
      </c>
      <c r="G13" s="6" t="s">
        <v>71</v>
      </c>
      <c r="H13" s="6" t="s">
        <v>14</v>
      </c>
    </row>
    <row r="14" spans="1:8" x14ac:dyDescent="0.25">
      <c r="A14" s="5" t="s">
        <v>72</v>
      </c>
      <c r="B14" s="6" t="s">
        <v>73</v>
      </c>
      <c r="C14" s="5">
        <v>1998</v>
      </c>
      <c r="D14" s="7" t="s">
        <v>17</v>
      </c>
      <c r="E14" s="6" t="s">
        <v>74</v>
      </c>
      <c r="F14" s="6" t="s">
        <v>75</v>
      </c>
      <c r="G14" s="6" t="s">
        <v>76</v>
      </c>
      <c r="H14" s="6" t="s">
        <v>14</v>
      </c>
    </row>
    <row r="15" spans="1:8" x14ac:dyDescent="0.25">
      <c r="A15" s="5" t="s">
        <v>77</v>
      </c>
      <c r="B15" s="6" t="s">
        <v>78</v>
      </c>
      <c r="C15" s="5">
        <v>2002</v>
      </c>
      <c r="D15" s="7" t="s">
        <v>23</v>
      </c>
      <c r="E15" s="6" t="s">
        <v>59</v>
      </c>
      <c r="F15" s="6" t="s">
        <v>79</v>
      </c>
      <c r="G15" s="6" t="s">
        <v>80</v>
      </c>
      <c r="H15" s="6" t="s">
        <v>47</v>
      </c>
    </row>
    <row r="16" spans="1:8" x14ac:dyDescent="0.25">
      <c r="A16" s="5" t="s">
        <v>81</v>
      </c>
      <c r="B16" s="6" t="s">
        <v>82</v>
      </c>
      <c r="C16" s="5">
        <v>1998</v>
      </c>
      <c r="D16" s="7" t="s">
        <v>17</v>
      </c>
      <c r="E16" s="6" t="s">
        <v>34</v>
      </c>
      <c r="F16" s="6" t="s">
        <v>83</v>
      </c>
      <c r="G16" s="6" t="s">
        <v>84</v>
      </c>
      <c r="H16" s="6" t="s">
        <v>14</v>
      </c>
    </row>
    <row r="17" spans="1:8" x14ac:dyDescent="0.25">
      <c r="A17" s="5" t="s">
        <v>85</v>
      </c>
      <c r="B17" s="6" t="s">
        <v>86</v>
      </c>
      <c r="C17" s="5">
        <v>1998</v>
      </c>
      <c r="D17" s="7" t="s">
        <v>17</v>
      </c>
      <c r="E17" s="6" t="s">
        <v>87</v>
      </c>
      <c r="F17" s="6" t="s">
        <v>88</v>
      </c>
      <c r="G17" s="6" t="s">
        <v>89</v>
      </c>
      <c r="H17" s="6" t="s">
        <v>14</v>
      </c>
    </row>
    <row r="18" spans="1:8" x14ac:dyDescent="0.25">
      <c r="A18" s="5" t="s">
        <v>90</v>
      </c>
      <c r="B18" s="6" t="s">
        <v>91</v>
      </c>
      <c r="C18" s="5">
        <v>2001</v>
      </c>
      <c r="D18" s="7" t="s">
        <v>23</v>
      </c>
      <c r="E18" s="6" t="s">
        <v>34</v>
      </c>
      <c r="F18" s="6" t="s">
        <v>83</v>
      </c>
      <c r="G18" s="6" t="s">
        <v>92</v>
      </c>
      <c r="H18" s="6" t="s">
        <v>14</v>
      </c>
    </row>
    <row r="19" spans="1:8" x14ac:dyDescent="0.25">
      <c r="A19" s="5" t="s">
        <v>93</v>
      </c>
      <c r="B19" s="6" t="s">
        <v>94</v>
      </c>
      <c r="C19" s="5">
        <v>2002</v>
      </c>
      <c r="D19" s="7" t="s">
        <v>23</v>
      </c>
      <c r="E19" s="6" t="s">
        <v>95</v>
      </c>
      <c r="F19" s="6" t="s">
        <v>96</v>
      </c>
      <c r="G19" s="6" t="s">
        <v>97</v>
      </c>
      <c r="H19" s="6" t="s">
        <v>14</v>
      </c>
    </row>
    <row r="20" spans="1:8" x14ac:dyDescent="0.25">
      <c r="A20" s="5" t="s">
        <v>98</v>
      </c>
      <c r="B20" s="6" t="s">
        <v>99</v>
      </c>
      <c r="C20" s="5">
        <v>2000</v>
      </c>
      <c r="D20" s="7" t="s">
        <v>23</v>
      </c>
      <c r="E20" s="6" t="s">
        <v>95</v>
      </c>
      <c r="F20" s="6" t="s">
        <v>96</v>
      </c>
      <c r="G20" s="6" t="s">
        <v>97</v>
      </c>
      <c r="H20" s="6" t="s">
        <v>14</v>
      </c>
    </row>
    <row r="21" spans="1:8" x14ac:dyDescent="0.25">
      <c r="A21" s="5" t="s">
        <v>100</v>
      </c>
      <c r="B21" s="6" t="s">
        <v>101</v>
      </c>
      <c r="C21" s="5">
        <v>1999</v>
      </c>
      <c r="D21" s="7" t="s">
        <v>17</v>
      </c>
      <c r="E21" s="6" t="s">
        <v>95</v>
      </c>
      <c r="F21" s="6" t="s">
        <v>102</v>
      </c>
      <c r="G21" s="6" t="s">
        <v>103</v>
      </c>
      <c r="H21" s="6" t="s">
        <v>14</v>
      </c>
    </row>
    <row r="22" spans="1:8" x14ac:dyDescent="0.25">
      <c r="A22" s="5" t="s">
        <v>104</v>
      </c>
      <c r="B22" s="6" t="s">
        <v>105</v>
      </c>
      <c r="C22" s="5">
        <v>1998</v>
      </c>
      <c r="D22" s="7" t="s">
        <v>23</v>
      </c>
      <c r="E22" s="6" t="s">
        <v>106</v>
      </c>
      <c r="F22" s="6" t="s">
        <v>107</v>
      </c>
      <c r="G22" s="6" t="s">
        <v>108</v>
      </c>
      <c r="H22" s="6" t="s">
        <v>14</v>
      </c>
    </row>
    <row r="23" spans="1:8" x14ac:dyDescent="0.25">
      <c r="A23" s="5" t="s">
        <v>109</v>
      </c>
      <c r="B23" s="6" t="s">
        <v>110</v>
      </c>
      <c r="C23" s="5">
        <v>1995</v>
      </c>
      <c r="D23" s="7" t="s">
        <v>10</v>
      </c>
      <c r="E23" s="6" t="s">
        <v>111</v>
      </c>
      <c r="F23" s="6" t="s">
        <v>112</v>
      </c>
      <c r="G23" s="6" t="s">
        <v>113</v>
      </c>
      <c r="H23" s="6" t="s">
        <v>14</v>
      </c>
    </row>
    <row r="24" spans="1:8" x14ac:dyDescent="0.25">
      <c r="A24" s="5" t="s">
        <v>114</v>
      </c>
      <c r="B24" s="6" t="s">
        <v>115</v>
      </c>
      <c r="C24" s="5">
        <v>1999</v>
      </c>
      <c r="D24" s="7" t="s">
        <v>23</v>
      </c>
      <c r="E24" s="6" t="s">
        <v>87</v>
      </c>
      <c r="F24" s="6" t="s">
        <v>88</v>
      </c>
      <c r="G24" s="6" t="s">
        <v>89</v>
      </c>
      <c r="H24" s="6" t="s">
        <v>14</v>
      </c>
    </row>
    <row r="25" spans="1:8" x14ac:dyDescent="0.25">
      <c r="A25" s="5" t="s">
        <v>116</v>
      </c>
      <c r="B25" s="6" t="s">
        <v>117</v>
      </c>
      <c r="C25" s="5">
        <v>1997</v>
      </c>
      <c r="D25" s="7" t="s">
        <v>17</v>
      </c>
      <c r="E25" s="6" t="s">
        <v>118</v>
      </c>
      <c r="F25" s="6" t="s">
        <v>119</v>
      </c>
      <c r="G25" s="6" t="s">
        <v>120</v>
      </c>
      <c r="H25" s="6" t="s">
        <v>14</v>
      </c>
    </row>
    <row r="26" spans="1:8" x14ac:dyDescent="0.25">
      <c r="A26" s="5" t="s">
        <v>121</v>
      </c>
      <c r="B26" s="6" t="s">
        <v>122</v>
      </c>
      <c r="C26" s="5">
        <v>1995</v>
      </c>
      <c r="D26" s="7" t="s">
        <v>17</v>
      </c>
      <c r="E26" s="6" t="s">
        <v>95</v>
      </c>
      <c r="F26" s="6" t="s">
        <v>123</v>
      </c>
      <c r="G26" s="6" t="s">
        <v>124</v>
      </c>
      <c r="H26" s="6" t="s">
        <v>14</v>
      </c>
    </row>
    <row r="27" spans="1:8" x14ac:dyDescent="0.25">
      <c r="A27" s="5" t="s">
        <v>125</v>
      </c>
      <c r="B27" s="6" t="s">
        <v>126</v>
      </c>
      <c r="C27" s="5">
        <v>1997</v>
      </c>
      <c r="D27" s="7" t="s">
        <v>23</v>
      </c>
      <c r="E27" s="6" t="s">
        <v>95</v>
      </c>
      <c r="F27" s="6" t="s">
        <v>102</v>
      </c>
      <c r="G27" s="6" t="s">
        <v>124</v>
      </c>
      <c r="H27" s="6" t="s">
        <v>47</v>
      </c>
    </row>
    <row r="28" spans="1:8" x14ac:dyDescent="0.25">
      <c r="A28" s="5" t="s">
        <v>127</v>
      </c>
      <c r="B28" s="6" t="s">
        <v>128</v>
      </c>
      <c r="C28" s="5">
        <v>1998</v>
      </c>
      <c r="D28" s="7" t="s">
        <v>17</v>
      </c>
      <c r="E28" s="6" t="s">
        <v>64</v>
      </c>
      <c r="F28" s="6" t="s">
        <v>129</v>
      </c>
      <c r="G28" s="6" t="s">
        <v>130</v>
      </c>
      <c r="H28" s="6" t="s">
        <v>14</v>
      </c>
    </row>
    <row r="29" spans="1:8" x14ac:dyDescent="0.25">
      <c r="A29" s="5" t="s">
        <v>131</v>
      </c>
      <c r="B29" s="6" t="s">
        <v>132</v>
      </c>
      <c r="C29" s="5">
        <v>1994</v>
      </c>
      <c r="D29" s="7" t="s">
        <v>10</v>
      </c>
      <c r="E29" s="6" t="s">
        <v>11</v>
      </c>
      <c r="F29" s="6" t="s">
        <v>12</v>
      </c>
      <c r="G29" s="6" t="s">
        <v>13</v>
      </c>
      <c r="H29" s="6" t="s">
        <v>14</v>
      </c>
    </row>
    <row r="30" spans="1:8" x14ac:dyDescent="0.25">
      <c r="A30" s="5" t="s">
        <v>133</v>
      </c>
      <c r="B30" s="6" t="s">
        <v>134</v>
      </c>
      <c r="C30" s="5">
        <v>1999</v>
      </c>
      <c r="D30" s="7" t="s">
        <v>23</v>
      </c>
      <c r="E30" s="6" t="s">
        <v>39</v>
      </c>
      <c r="F30" s="6" t="s">
        <v>55</v>
      </c>
      <c r="G30" s="6" t="s">
        <v>135</v>
      </c>
      <c r="H30" s="6" t="s">
        <v>47</v>
      </c>
    </row>
    <row r="31" spans="1:8" x14ac:dyDescent="0.25">
      <c r="A31" s="5" t="s">
        <v>136</v>
      </c>
      <c r="B31" s="6" t="s">
        <v>137</v>
      </c>
      <c r="C31" s="5">
        <v>1998</v>
      </c>
      <c r="D31" s="7" t="s">
        <v>17</v>
      </c>
      <c r="E31" s="6" t="s">
        <v>59</v>
      </c>
      <c r="F31" s="6" t="s">
        <v>138</v>
      </c>
      <c r="G31" s="6" t="s">
        <v>61</v>
      </c>
      <c r="H31" s="6" t="s">
        <v>14</v>
      </c>
    </row>
    <row r="32" spans="1:8" x14ac:dyDescent="0.25">
      <c r="A32" s="5" t="s">
        <v>139</v>
      </c>
      <c r="B32" s="6" t="s">
        <v>140</v>
      </c>
      <c r="C32" s="5">
        <v>1998</v>
      </c>
      <c r="D32" s="7" t="s">
        <v>17</v>
      </c>
      <c r="E32" s="6" t="s">
        <v>59</v>
      </c>
      <c r="F32" s="6" t="s">
        <v>141</v>
      </c>
      <c r="G32" s="6" t="s">
        <v>61</v>
      </c>
      <c r="H32" s="6" t="s">
        <v>14</v>
      </c>
    </row>
    <row r="33" spans="1:8" x14ac:dyDescent="0.25">
      <c r="A33" s="5" t="s">
        <v>142</v>
      </c>
      <c r="B33" s="6" t="s">
        <v>143</v>
      </c>
      <c r="C33" s="5">
        <v>1999</v>
      </c>
      <c r="D33" s="7" t="s">
        <v>17</v>
      </c>
      <c r="E33" s="6" t="s">
        <v>59</v>
      </c>
      <c r="F33" s="6" t="s">
        <v>144</v>
      </c>
      <c r="G33" s="6" t="s">
        <v>145</v>
      </c>
      <c r="H33" s="6" t="s">
        <v>14</v>
      </c>
    </row>
    <row r="34" spans="1:8" x14ac:dyDescent="0.25">
      <c r="A34" s="5" t="s">
        <v>146</v>
      </c>
      <c r="B34" s="6" t="s">
        <v>147</v>
      </c>
      <c r="C34" s="5">
        <v>1995</v>
      </c>
      <c r="D34" s="7" t="s">
        <v>10</v>
      </c>
      <c r="E34" s="6" t="s">
        <v>39</v>
      </c>
      <c r="F34" s="6" t="s">
        <v>148</v>
      </c>
      <c r="G34" s="6" t="s">
        <v>149</v>
      </c>
      <c r="H34" s="6" t="s">
        <v>47</v>
      </c>
    </row>
    <row r="35" spans="1:8" x14ac:dyDescent="0.25">
      <c r="A35" s="5" t="s">
        <v>150</v>
      </c>
      <c r="B35" s="6" t="s">
        <v>151</v>
      </c>
      <c r="C35" s="5">
        <v>1999</v>
      </c>
      <c r="D35" s="7" t="s">
        <v>23</v>
      </c>
      <c r="E35" s="6" t="s">
        <v>152</v>
      </c>
      <c r="F35" s="6" t="s">
        <v>153</v>
      </c>
      <c r="G35" s="6" t="s">
        <v>154</v>
      </c>
      <c r="H35" s="6" t="s">
        <v>14</v>
      </c>
    </row>
    <row r="36" spans="1:8" x14ac:dyDescent="0.25">
      <c r="A36" s="5" t="s">
        <v>155</v>
      </c>
      <c r="B36" s="6" t="s">
        <v>156</v>
      </c>
      <c r="C36" s="5">
        <v>1994</v>
      </c>
      <c r="D36" s="7" t="s">
        <v>10</v>
      </c>
      <c r="E36" s="6" t="s">
        <v>118</v>
      </c>
      <c r="F36" s="6" t="s">
        <v>157</v>
      </c>
      <c r="G36" s="6" t="s">
        <v>158</v>
      </c>
      <c r="H36" s="6" t="s">
        <v>14</v>
      </c>
    </row>
    <row r="37" spans="1:8" x14ac:dyDescent="0.25">
      <c r="A37" s="5" t="s">
        <v>159</v>
      </c>
      <c r="B37" s="6" t="s">
        <v>160</v>
      </c>
      <c r="C37" s="5">
        <v>2000</v>
      </c>
      <c r="D37" s="7" t="s">
        <v>23</v>
      </c>
      <c r="E37" s="6" t="s">
        <v>106</v>
      </c>
      <c r="F37" s="6" t="s">
        <v>107</v>
      </c>
      <c r="G37" s="6" t="s">
        <v>161</v>
      </c>
      <c r="H37" s="6" t="s">
        <v>14</v>
      </c>
    </row>
    <row r="38" spans="1:8" x14ac:dyDescent="0.25">
      <c r="A38" s="5" t="s">
        <v>162</v>
      </c>
      <c r="B38" s="6" t="s">
        <v>163</v>
      </c>
      <c r="C38" s="5">
        <v>1997</v>
      </c>
      <c r="D38" s="7" t="s">
        <v>17</v>
      </c>
      <c r="E38" s="6" t="s">
        <v>69</v>
      </c>
      <c r="F38" s="6" t="s">
        <v>164</v>
      </c>
      <c r="G38" s="6" t="s">
        <v>71</v>
      </c>
      <c r="H38" s="6" t="s">
        <v>14</v>
      </c>
    </row>
    <row r="39" spans="1:8" x14ac:dyDescent="0.25">
      <c r="A39" s="5" t="s">
        <v>165</v>
      </c>
      <c r="B39" s="6" t="s">
        <v>166</v>
      </c>
      <c r="C39" s="5">
        <v>2001</v>
      </c>
      <c r="D39" s="7" t="s">
        <v>23</v>
      </c>
      <c r="E39" s="6" t="s">
        <v>18</v>
      </c>
      <c r="F39" s="6" t="s">
        <v>167</v>
      </c>
      <c r="G39" s="6" t="s">
        <v>168</v>
      </c>
      <c r="H39" s="6" t="s">
        <v>47</v>
      </c>
    </row>
    <row r="40" spans="1:8" x14ac:dyDescent="0.25">
      <c r="A40" s="5" t="s">
        <v>169</v>
      </c>
      <c r="B40" s="6" t="s">
        <v>170</v>
      </c>
      <c r="C40" s="5">
        <v>1996</v>
      </c>
      <c r="D40" s="7" t="s">
        <v>10</v>
      </c>
      <c r="E40" s="6" t="s">
        <v>18</v>
      </c>
      <c r="F40" s="6" t="s">
        <v>171</v>
      </c>
      <c r="G40" s="6" t="s">
        <v>168</v>
      </c>
      <c r="H40" s="6" t="s">
        <v>47</v>
      </c>
    </row>
    <row r="41" spans="1:8" x14ac:dyDescent="0.25">
      <c r="A41" s="5" t="s">
        <v>172</v>
      </c>
      <c r="B41" s="6" t="s">
        <v>173</v>
      </c>
      <c r="C41" s="5">
        <v>2002</v>
      </c>
      <c r="D41" s="7" t="s">
        <v>23</v>
      </c>
      <c r="E41" s="6" t="s">
        <v>50</v>
      </c>
      <c r="F41" s="6" t="s">
        <v>51</v>
      </c>
      <c r="G41" s="6" t="s">
        <v>52</v>
      </c>
      <c r="H41" s="6" t="s">
        <v>14</v>
      </c>
    </row>
    <row r="42" spans="1:8" x14ac:dyDescent="0.25">
      <c r="A42" s="5" t="s">
        <v>174</v>
      </c>
      <c r="B42" s="6" t="s">
        <v>175</v>
      </c>
      <c r="C42" s="5">
        <v>1985</v>
      </c>
      <c r="D42" s="7" t="s">
        <v>10</v>
      </c>
      <c r="E42" s="6" t="s">
        <v>39</v>
      </c>
      <c r="F42" s="6" t="s">
        <v>176</v>
      </c>
      <c r="G42" s="6" t="s">
        <v>177</v>
      </c>
      <c r="H42" s="6" t="s">
        <v>14</v>
      </c>
    </row>
    <row r="43" spans="1:8" x14ac:dyDescent="0.25">
      <c r="A43" s="5" t="s">
        <v>178</v>
      </c>
      <c r="B43" s="6" t="s">
        <v>179</v>
      </c>
      <c r="C43" s="5">
        <v>1998</v>
      </c>
      <c r="D43" s="7" t="s">
        <v>17</v>
      </c>
      <c r="E43" s="6" t="s">
        <v>39</v>
      </c>
      <c r="F43" s="6" t="s">
        <v>180</v>
      </c>
      <c r="G43" s="6" t="s">
        <v>181</v>
      </c>
      <c r="H43" s="6" t="s">
        <v>47</v>
      </c>
    </row>
    <row r="44" spans="1:8" x14ac:dyDescent="0.25">
      <c r="A44" s="5" t="s">
        <v>182</v>
      </c>
      <c r="B44" s="6" t="s">
        <v>183</v>
      </c>
      <c r="C44" s="5">
        <v>1998</v>
      </c>
      <c r="D44" s="7" t="s">
        <v>17</v>
      </c>
      <c r="E44" s="6" t="s">
        <v>29</v>
      </c>
      <c r="F44" s="6" t="s">
        <v>153</v>
      </c>
      <c r="G44" s="6" t="s">
        <v>154</v>
      </c>
      <c r="H44" s="6" t="s">
        <v>14</v>
      </c>
    </row>
    <row r="45" spans="1:8" x14ac:dyDescent="0.25">
      <c r="A45" s="5" t="s">
        <v>184</v>
      </c>
      <c r="B45" s="6" t="s">
        <v>185</v>
      </c>
      <c r="C45" s="5">
        <v>1998</v>
      </c>
      <c r="D45" s="7" t="s">
        <v>17</v>
      </c>
      <c r="E45" s="6" t="s">
        <v>39</v>
      </c>
      <c r="F45" s="6" t="s">
        <v>186</v>
      </c>
      <c r="G45" s="6" t="s">
        <v>187</v>
      </c>
      <c r="H45" s="6" t="s">
        <v>14</v>
      </c>
    </row>
    <row r="46" spans="1:8" x14ac:dyDescent="0.25">
      <c r="A46" s="5" t="s">
        <v>188</v>
      </c>
      <c r="B46" s="6" t="s">
        <v>189</v>
      </c>
      <c r="C46" s="5">
        <v>2001</v>
      </c>
      <c r="D46" s="7" t="s">
        <v>23</v>
      </c>
      <c r="E46" s="6" t="s">
        <v>152</v>
      </c>
      <c r="F46" s="6" t="s">
        <v>153</v>
      </c>
      <c r="G46" s="6" t="s">
        <v>154</v>
      </c>
      <c r="H46" s="6" t="s">
        <v>47</v>
      </c>
    </row>
    <row r="47" spans="1:8" x14ac:dyDescent="0.25">
      <c r="A47" s="5" t="s">
        <v>190</v>
      </c>
      <c r="B47" s="6" t="s">
        <v>191</v>
      </c>
      <c r="C47" s="5">
        <v>1999</v>
      </c>
      <c r="D47" s="7" t="s">
        <v>17</v>
      </c>
      <c r="E47" s="6" t="s">
        <v>11</v>
      </c>
      <c r="F47" s="6" t="s">
        <v>192</v>
      </c>
      <c r="G47" s="6" t="s">
        <v>193</v>
      </c>
      <c r="H47" s="6" t="s">
        <v>47</v>
      </c>
    </row>
    <row r="48" spans="1:8" x14ac:dyDescent="0.25">
      <c r="A48" s="5" t="s">
        <v>194</v>
      </c>
      <c r="B48" s="6" t="s">
        <v>195</v>
      </c>
      <c r="C48" s="5">
        <v>2000</v>
      </c>
      <c r="D48" s="7" t="s">
        <v>23</v>
      </c>
      <c r="E48" s="6" t="s">
        <v>95</v>
      </c>
      <c r="F48" s="6" t="s">
        <v>102</v>
      </c>
      <c r="G48" s="6" t="s">
        <v>103</v>
      </c>
      <c r="H48" s="6" t="s">
        <v>14</v>
      </c>
    </row>
    <row r="49" spans="1:8" x14ac:dyDescent="0.25">
      <c r="A49" s="5" t="s">
        <v>196</v>
      </c>
      <c r="B49" s="6" t="s">
        <v>197</v>
      </c>
      <c r="C49" s="5">
        <v>1997</v>
      </c>
      <c r="D49" s="7" t="s">
        <v>10</v>
      </c>
      <c r="E49" s="6" t="s">
        <v>95</v>
      </c>
      <c r="F49" s="6" t="s">
        <v>198</v>
      </c>
      <c r="G49" s="6" t="s">
        <v>199</v>
      </c>
      <c r="H49" s="6" t="s">
        <v>14</v>
      </c>
    </row>
    <row r="50" spans="1:8" x14ac:dyDescent="0.25">
      <c r="A50" s="5" t="s">
        <v>200</v>
      </c>
      <c r="B50" s="6" t="s">
        <v>201</v>
      </c>
      <c r="C50" s="5">
        <v>1996</v>
      </c>
      <c r="D50" s="7" t="s">
        <v>23</v>
      </c>
      <c r="E50" s="6" t="s">
        <v>18</v>
      </c>
      <c r="F50" s="6" t="s">
        <v>202</v>
      </c>
      <c r="G50" s="6" t="s">
        <v>168</v>
      </c>
      <c r="H50" s="6" t="s">
        <v>14</v>
      </c>
    </row>
    <row r="51" spans="1:8" x14ac:dyDescent="0.25">
      <c r="A51" s="5" t="s">
        <v>203</v>
      </c>
      <c r="B51" s="6" t="s">
        <v>204</v>
      </c>
      <c r="C51" s="5">
        <v>1996</v>
      </c>
      <c r="D51" s="7" t="s">
        <v>10</v>
      </c>
      <c r="E51" s="6" t="s">
        <v>18</v>
      </c>
      <c r="F51" s="6" t="s">
        <v>205</v>
      </c>
      <c r="G51" s="6" t="s">
        <v>20</v>
      </c>
      <c r="H51" s="6" t="s">
        <v>14</v>
      </c>
    </row>
    <row r="52" spans="1:8" x14ac:dyDescent="0.25">
      <c r="A52" s="5" t="s">
        <v>206</v>
      </c>
      <c r="B52" s="6" t="s">
        <v>207</v>
      </c>
      <c r="C52" s="5">
        <v>2001</v>
      </c>
      <c r="D52" s="7" t="s">
        <v>23</v>
      </c>
      <c r="E52" s="6" t="s">
        <v>50</v>
      </c>
      <c r="F52" s="6" t="s">
        <v>51</v>
      </c>
      <c r="G52" s="6" t="s">
        <v>208</v>
      </c>
      <c r="H52" s="6" t="s">
        <v>47</v>
      </c>
    </row>
    <row r="53" spans="1:8" x14ac:dyDescent="0.25">
      <c r="A53" s="5" t="s">
        <v>209</v>
      </c>
      <c r="B53" s="6" t="s">
        <v>210</v>
      </c>
      <c r="C53" s="5">
        <v>2002</v>
      </c>
      <c r="D53" s="7" t="s">
        <v>23</v>
      </c>
      <c r="E53" s="6" t="s">
        <v>211</v>
      </c>
      <c r="F53" s="6" t="s">
        <v>70</v>
      </c>
      <c r="G53" s="6" t="s">
        <v>212</v>
      </c>
      <c r="H53" s="6" t="s">
        <v>14</v>
      </c>
    </row>
    <row r="54" spans="1:8" x14ac:dyDescent="0.25">
      <c r="A54" s="5" t="s">
        <v>213</v>
      </c>
      <c r="B54" s="6" t="s">
        <v>214</v>
      </c>
      <c r="C54" s="5">
        <v>2000</v>
      </c>
      <c r="D54" s="7" t="s">
        <v>23</v>
      </c>
      <c r="E54" s="6" t="s">
        <v>95</v>
      </c>
      <c r="F54" s="6" t="s">
        <v>102</v>
      </c>
      <c r="G54" s="6" t="s">
        <v>103</v>
      </c>
      <c r="H54" s="6" t="s">
        <v>14</v>
      </c>
    </row>
    <row r="55" spans="1:8" x14ac:dyDescent="0.25">
      <c r="A55" s="5" t="s">
        <v>215</v>
      </c>
      <c r="B55" s="6" t="s">
        <v>216</v>
      </c>
      <c r="C55" s="5">
        <v>1999</v>
      </c>
      <c r="D55" s="7" t="s">
        <v>23</v>
      </c>
      <c r="E55" s="6" t="s">
        <v>18</v>
      </c>
      <c r="F55" s="6" t="s">
        <v>167</v>
      </c>
      <c r="G55" s="6" t="s">
        <v>168</v>
      </c>
      <c r="H55" s="6" t="s">
        <v>14</v>
      </c>
    </row>
    <row r="56" spans="1:8" x14ac:dyDescent="0.25">
      <c r="A56" s="5" t="s">
        <v>217</v>
      </c>
      <c r="B56" s="6" t="s">
        <v>218</v>
      </c>
      <c r="C56" s="5">
        <v>2002</v>
      </c>
      <c r="D56" s="7" t="s">
        <v>23</v>
      </c>
      <c r="E56" s="6" t="s">
        <v>152</v>
      </c>
      <c r="F56" s="6" t="s">
        <v>153</v>
      </c>
      <c r="G56" s="6" t="s">
        <v>154</v>
      </c>
      <c r="H56" s="6" t="s">
        <v>14</v>
      </c>
    </row>
    <row r="57" spans="1:8" x14ac:dyDescent="0.25">
      <c r="A57" s="5" t="s">
        <v>219</v>
      </c>
      <c r="B57" s="6" t="s">
        <v>220</v>
      </c>
      <c r="C57" s="5">
        <v>1996</v>
      </c>
      <c r="D57" s="7" t="s">
        <v>17</v>
      </c>
      <c r="E57" s="6" t="s">
        <v>39</v>
      </c>
      <c r="F57" s="6" t="s">
        <v>221</v>
      </c>
      <c r="G57" s="6" t="s">
        <v>222</v>
      </c>
      <c r="H57" s="6" t="s">
        <v>14</v>
      </c>
    </row>
    <row r="58" spans="1:8" x14ac:dyDescent="0.25">
      <c r="A58" s="5" t="s">
        <v>223</v>
      </c>
      <c r="B58" s="6" t="s">
        <v>224</v>
      </c>
      <c r="C58" s="5">
        <v>1998</v>
      </c>
      <c r="D58" s="7" t="s">
        <v>17</v>
      </c>
      <c r="E58" s="6" t="s">
        <v>59</v>
      </c>
      <c r="F58" s="6" t="s">
        <v>225</v>
      </c>
      <c r="G58" s="6" t="s">
        <v>61</v>
      </c>
      <c r="H58" s="6" t="s">
        <v>47</v>
      </c>
    </row>
    <row r="59" spans="1:8" x14ac:dyDescent="0.25">
      <c r="A59" s="5" t="s">
        <v>226</v>
      </c>
      <c r="B59" s="6" t="s">
        <v>227</v>
      </c>
      <c r="C59" s="5">
        <v>1998</v>
      </c>
      <c r="D59" s="7" t="s">
        <v>17</v>
      </c>
      <c r="E59" s="6" t="s">
        <v>34</v>
      </c>
      <c r="F59" s="6" t="s">
        <v>83</v>
      </c>
      <c r="G59" s="6" t="s">
        <v>228</v>
      </c>
      <c r="H59" s="6" t="s">
        <v>47</v>
      </c>
    </row>
    <row r="60" spans="1:8" x14ac:dyDescent="0.25">
      <c r="A60" s="5" t="s">
        <v>229</v>
      </c>
      <c r="B60" s="6" t="s">
        <v>230</v>
      </c>
      <c r="C60" s="5">
        <v>1998</v>
      </c>
      <c r="D60" s="7" t="s">
        <v>17</v>
      </c>
      <c r="E60" s="6" t="s">
        <v>18</v>
      </c>
      <c r="F60" s="6" t="s">
        <v>231</v>
      </c>
      <c r="G60" s="6" t="s">
        <v>232</v>
      </c>
      <c r="H60" s="6" t="s">
        <v>14</v>
      </c>
    </row>
    <row r="61" spans="1:8" x14ac:dyDescent="0.25">
      <c r="A61" s="5" t="s">
        <v>233</v>
      </c>
      <c r="B61" s="6" t="s">
        <v>234</v>
      </c>
      <c r="C61" s="5">
        <v>2001</v>
      </c>
      <c r="D61" s="7" t="s">
        <v>17</v>
      </c>
      <c r="E61" s="6" t="s">
        <v>34</v>
      </c>
      <c r="F61" s="6" t="s">
        <v>83</v>
      </c>
      <c r="G61" s="6" t="s">
        <v>235</v>
      </c>
      <c r="H61" s="6" t="s">
        <v>47</v>
      </c>
    </row>
    <row r="62" spans="1:8" x14ac:dyDescent="0.25">
      <c r="A62" s="5" t="s">
        <v>236</v>
      </c>
      <c r="B62" s="6" t="s">
        <v>237</v>
      </c>
      <c r="C62" s="5">
        <v>1998</v>
      </c>
      <c r="D62" s="7" t="s">
        <v>17</v>
      </c>
      <c r="E62" s="6" t="s">
        <v>18</v>
      </c>
      <c r="F62" s="6" t="s">
        <v>231</v>
      </c>
      <c r="G62" s="6" t="s">
        <v>232</v>
      </c>
      <c r="H62" s="6" t="s">
        <v>14</v>
      </c>
    </row>
    <row r="63" spans="1:8" x14ac:dyDescent="0.25">
      <c r="A63" s="5" t="s">
        <v>238</v>
      </c>
      <c r="B63" s="6" t="s">
        <v>239</v>
      </c>
      <c r="C63" s="5">
        <v>1998</v>
      </c>
      <c r="D63" s="7" t="s">
        <v>23</v>
      </c>
      <c r="E63" s="6" t="s">
        <v>106</v>
      </c>
      <c r="F63" s="6" t="s">
        <v>107</v>
      </c>
      <c r="G63" s="6" t="s">
        <v>108</v>
      </c>
      <c r="H63" s="6" t="s">
        <v>47</v>
      </c>
    </row>
    <row r="64" spans="1:8" x14ac:dyDescent="0.25">
      <c r="A64" s="5" t="s">
        <v>240</v>
      </c>
      <c r="B64" s="6" t="s">
        <v>241</v>
      </c>
      <c r="C64" s="5">
        <v>1995</v>
      </c>
      <c r="D64" s="7" t="s">
        <v>17</v>
      </c>
      <c r="E64" s="6" t="s">
        <v>69</v>
      </c>
      <c r="F64" s="6" t="s">
        <v>164</v>
      </c>
      <c r="G64" s="6" t="s">
        <v>71</v>
      </c>
      <c r="H64" s="6" t="s">
        <v>14</v>
      </c>
    </row>
    <row r="65" spans="1:8" x14ac:dyDescent="0.25">
      <c r="A65" s="5" t="s">
        <v>242</v>
      </c>
      <c r="B65" s="6" t="s">
        <v>243</v>
      </c>
      <c r="C65" s="5">
        <v>1999</v>
      </c>
      <c r="D65" s="7" t="s">
        <v>17</v>
      </c>
      <c r="E65" s="6" t="s">
        <v>244</v>
      </c>
      <c r="F65" s="6" t="s">
        <v>186</v>
      </c>
      <c r="G65" s="6" t="s">
        <v>187</v>
      </c>
      <c r="H65" s="6" t="s">
        <v>14</v>
      </c>
    </row>
    <row r="66" spans="1:8" x14ac:dyDescent="0.25">
      <c r="A66" s="5" t="s">
        <v>245</v>
      </c>
      <c r="B66" s="6" t="s">
        <v>246</v>
      </c>
      <c r="C66" s="5">
        <v>1997</v>
      </c>
      <c r="D66" s="7" t="s">
        <v>10</v>
      </c>
      <c r="E66" s="6" t="s">
        <v>95</v>
      </c>
      <c r="F66" s="6" t="s">
        <v>247</v>
      </c>
      <c r="G66" s="6" t="s">
        <v>199</v>
      </c>
      <c r="H66" s="6" t="s">
        <v>47</v>
      </c>
    </row>
    <row r="67" spans="1:8" x14ac:dyDescent="0.25">
      <c r="A67" s="5" t="s">
        <v>248</v>
      </c>
      <c r="B67" s="6" t="s">
        <v>249</v>
      </c>
      <c r="C67" s="5">
        <v>2000</v>
      </c>
      <c r="D67" s="7" t="s">
        <v>17</v>
      </c>
      <c r="E67" s="6" t="s">
        <v>250</v>
      </c>
      <c r="F67" s="6" t="s">
        <v>251</v>
      </c>
      <c r="G67" s="6" t="s">
        <v>252</v>
      </c>
      <c r="H67" s="6" t="s">
        <v>14</v>
      </c>
    </row>
    <row r="68" spans="1:8" x14ac:dyDescent="0.25">
      <c r="A68" s="5" t="s">
        <v>253</v>
      </c>
      <c r="B68" s="6" t="s">
        <v>254</v>
      </c>
      <c r="C68" s="5">
        <v>1999</v>
      </c>
      <c r="D68" s="7" t="s">
        <v>17</v>
      </c>
      <c r="E68" s="6" t="s">
        <v>39</v>
      </c>
      <c r="F68" s="6" t="s">
        <v>255</v>
      </c>
      <c r="G68" s="6" t="s">
        <v>256</v>
      </c>
      <c r="H68" s="6" t="s">
        <v>14</v>
      </c>
    </row>
    <row r="69" spans="1:8" x14ac:dyDescent="0.25">
      <c r="A69" s="5" t="s">
        <v>257</v>
      </c>
      <c r="B69" s="6" t="s">
        <v>258</v>
      </c>
      <c r="C69" s="5">
        <v>2000</v>
      </c>
      <c r="D69" s="7" t="s">
        <v>23</v>
      </c>
      <c r="E69" s="6" t="s">
        <v>64</v>
      </c>
      <c r="F69" s="6" t="s">
        <v>65</v>
      </c>
      <c r="G69" s="6" t="s">
        <v>66</v>
      </c>
      <c r="H69" s="6" t="s">
        <v>14</v>
      </c>
    </row>
    <row r="70" spans="1:8" x14ac:dyDescent="0.25">
      <c r="A70" s="5" t="s">
        <v>259</v>
      </c>
      <c r="B70" s="6" t="s">
        <v>260</v>
      </c>
      <c r="C70" s="5">
        <v>1999</v>
      </c>
      <c r="D70" s="7" t="s">
        <v>17</v>
      </c>
      <c r="E70" s="6" t="s">
        <v>95</v>
      </c>
      <c r="F70" s="6" t="s">
        <v>261</v>
      </c>
      <c r="G70" s="6" t="s">
        <v>262</v>
      </c>
      <c r="H70" s="6" t="s">
        <v>47</v>
      </c>
    </row>
    <row r="71" spans="1:8" x14ac:dyDescent="0.25">
      <c r="A71" s="5" t="s">
        <v>263</v>
      </c>
      <c r="B71" s="6" t="s">
        <v>264</v>
      </c>
      <c r="C71" s="5">
        <v>1997</v>
      </c>
      <c r="D71" s="7" t="s">
        <v>10</v>
      </c>
      <c r="E71" s="6" t="s">
        <v>265</v>
      </c>
      <c r="F71" s="6" t="s">
        <v>266</v>
      </c>
      <c r="G71" s="6" t="s">
        <v>267</v>
      </c>
      <c r="H71" s="6" t="s">
        <v>14</v>
      </c>
    </row>
    <row r="72" spans="1:8" x14ac:dyDescent="0.25">
      <c r="A72" s="5" t="s">
        <v>268</v>
      </c>
      <c r="B72" s="6" t="s">
        <v>269</v>
      </c>
      <c r="C72" s="5">
        <v>1998</v>
      </c>
      <c r="D72" s="7" t="s">
        <v>17</v>
      </c>
      <c r="E72" s="6" t="s">
        <v>69</v>
      </c>
      <c r="F72" s="6" t="s">
        <v>164</v>
      </c>
      <c r="G72" s="6" t="s">
        <v>71</v>
      </c>
      <c r="H72" s="6" t="s">
        <v>14</v>
      </c>
    </row>
    <row r="73" spans="1:8" x14ac:dyDescent="0.25">
      <c r="A73" s="5" t="s">
        <v>270</v>
      </c>
      <c r="B73" s="6" t="s">
        <v>271</v>
      </c>
      <c r="C73" s="5">
        <v>2000</v>
      </c>
      <c r="D73" s="7" t="s">
        <v>17</v>
      </c>
      <c r="E73" s="6" t="s">
        <v>118</v>
      </c>
      <c r="F73" s="6" t="s">
        <v>272</v>
      </c>
      <c r="G73" s="6" t="s">
        <v>158</v>
      </c>
      <c r="H73" s="6" t="s">
        <v>14</v>
      </c>
    </row>
    <row r="74" spans="1:8" x14ac:dyDescent="0.25">
      <c r="A74" s="5" t="s">
        <v>273</v>
      </c>
      <c r="B74" s="6" t="s">
        <v>274</v>
      </c>
      <c r="C74" s="5">
        <v>1996</v>
      </c>
      <c r="D74" s="7" t="s">
        <v>10</v>
      </c>
      <c r="E74" s="6" t="s">
        <v>95</v>
      </c>
      <c r="F74" s="6" t="s">
        <v>123</v>
      </c>
      <c r="G74" s="6" t="s">
        <v>275</v>
      </c>
      <c r="H74" s="6" t="s">
        <v>14</v>
      </c>
    </row>
    <row r="75" spans="1:8" x14ac:dyDescent="0.25">
      <c r="A75" s="5" t="s">
        <v>276</v>
      </c>
      <c r="B75" s="6" t="s">
        <v>277</v>
      </c>
      <c r="C75" s="5">
        <v>1998</v>
      </c>
      <c r="D75" s="7" t="s">
        <v>17</v>
      </c>
      <c r="E75" s="6" t="s">
        <v>69</v>
      </c>
      <c r="F75" s="6" t="s">
        <v>278</v>
      </c>
      <c r="G75" s="6" t="s">
        <v>71</v>
      </c>
      <c r="H75" s="6" t="s">
        <v>14</v>
      </c>
    </row>
    <row r="76" spans="1:8" x14ac:dyDescent="0.25">
      <c r="A76" s="5" t="s">
        <v>279</v>
      </c>
      <c r="B76" s="6" t="s">
        <v>280</v>
      </c>
      <c r="C76" s="5">
        <v>2000</v>
      </c>
      <c r="D76" s="7" t="s">
        <v>17</v>
      </c>
      <c r="E76" s="6" t="s">
        <v>34</v>
      </c>
      <c r="F76" s="6" t="s">
        <v>83</v>
      </c>
      <c r="G76" s="6" t="s">
        <v>92</v>
      </c>
      <c r="H76" s="6" t="s">
        <v>14</v>
      </c>
    </row>
    <row r="77" spans="1:8" x14ac:dyDescent="0.25">
      <c r="A77" s="5" t="s">
        <v>281</v>
      </c>
      <c r="B77" s="6" t="s">
        <v>282</v>
      </c>
      <c r="C77" s="5">
        <v>2002</v>
      </c>
      <c r="D77" s="7" t="s">
        <v>283</v>
      </c>
      <c r="E77" s="6" t="s">
        <v>95</v>
      </c>
      <c r="F77" s="6" t="s">
        <v>96</v>
      </c>
      <c r="G77" s="6" t="s">
        <v>284</v>
      </c>
      <c r="H77" s="6" t="s">
        <v>14</v>
      </c>
    </row>
    <row r="78" spans="1:8" x14ac:dyDescent="0.25">
      <c r="A78" s="5" t="s">
        <v>285</v>
      </c>
      <c r="B78" s="6" t="s">
        <v>286</v>
      </c>
      <c r="C78" s="5">
        <v>1997</v>
      </c>
      <c r="D78" s="7" t="s">
        <v>10</v>
      </c>
      <c r="E78" s="6" t="s">
        <v>39</v>
      </c>
      <c r="F78" s="6" t="s">
        <v>287</v>
      </c>
      <c r="G78" s="6" t="s">
        <v>181</v>
      </c>
      <c r="H78" s="6" t="s">
        <v>14</v>
      </c>
    </row>
    <row r="79" spans="1:8" x14ac:dyDescent="0.25">
      <c r="A79" s="5" t="s">
        <v>288</v>
      </c>
      <c r="B79" s="6" t="s">
        <v>289</v>
      </c>
      <c r="C79" s="5">
        <v>2001</v>
      </c>
      <c r="D79" s="7" t="s">
        <v>23</v>
      </c>
      <c r="E79" s="6" t="s">
        <v>24</v>
      </c>
      <c r="F79" s="6" t="s">
        <v>290</v>
      </c>
      <c r="G79" s="6" t="s">
        <v>291</v>
      </c>
      <c r="H79" s="6" t="s">
        <v>14</v>
      </c>
    </row>
    <row r="80" spans="1:8" x14ac:dyDescent="0.25">
      <c r="A80" s="5" t="s">
        <v>292</v>
      </c>
      <c r="B80" s="6" t="s">
        <v>293</v>
      </c>
      <c r="C80" s="5">
        <v>1993</v>
      </c>
      <c r="D80" s="7" t="s">
        <v>17</v>
      </c>
      <c r="E80" s="6" t="s">
        <v>95</v>
      </c>
      <c r="F80" s="6" t="s">
        <v>123</v>
      </c>
      <c r="G80" s="6" t="s">
        <v>124</v>
      </c>
      <c r="H80" s="6" t="s">
        <v>47</v>
      </c>
    </row>
    <row r="81" spans="1:8" x14ac:dyDescent="0.25">
      <c r="A81" s="5" t="s">
        <v>294</v>
      </c>
      <c r="B81" s="6" t="s">
        <v>295</v>
      </c>
      <c r="C81" s="5">
        <v>1995</v>
      </c>
      <c r="D81" s="7" t="s">
        <v>10</v>
      </c>
      <c r="E81" s="6" t="s">
        <v>118</v>
      </c>
      <c r="F81" s="6" t="s">
        <v>157</v>
      </c>
      <c r="G81" s="6" t="s">
        <v>120</v>
      </c>
      <c r="H81" s="6" t="s">
        <v>14</v>
      </c>
    </row>
    <row r="82" spans="1:8" x14ac:dyDescent="0.25">
      <c r="A82" s="5" t="s">
        <v>296</v>
      </c>
      <c r="B82" s="6" t="s">
        <v>297</v>
      </c>
      <c r="C82" s="5">
        <v>2001</v>
      </c>
      <c r="D82" s="7" t="s">
        <v>23</v>
      </c>
      <c r="E82" s="6" t="s">
        <v>118</v>
      </c>
      <c r="F82" s="6" t="s">
        <v>272</v>
      </c>
      <c r="G82" s="6" t="s">
        <v>158</v>
      </c>
      <c r="H82" s="6" t="s">
        <v>14</v>
      </c>
    </row>
    <row r="83" spans="1:8" x14ac:dyDescent="0.25">
      <c r="A83" s="5" t="s">
        <v>298</v>
      </c>
      <c r="B83" s="6" t="s">
        <v>299</v>
      </c>
      <c r="C83" s="5">
        <v>1996</v>
      </c>
      <c r="D83" s="7" t="s">
        <v>10</v>
      </c>
      <c r="E83" s="6" t="s">
        <v>59</v>
      </c>
      <c r="F83" s="6" t="s">
        <v>300</v>
      </c>
      <c r="G83" s="6" t="s">
        <v>301</v>
      </c>
      <c r="H83" s="6" t="s">
        <v>14</v>
      </c>
    </row>
    <row r="84" spans="1:8" x14ac:dyDescent="0.25">
      <c r="A84" s="5" t="s">
        <v>302</v>
      </c>
      <c r="B84" s="6" t="s">
        <v>303</v>
      </c>
      <c r="C84" s="5">
        <v>1998</v>
      </c>
      <c r="D84" s="7" t="s">
        <v>17</v>
      </c>
      <c r="E84" s="6" t="s">
        <v>59</v>
      </c>
      <c r="F84" s="6" t="s">
        <v>304</v>
      </c>
      <c r="G84" s="6" t="s">
        <v>305</v>
      </c>
      <c r="H84" s="6" t="s">
        <v>47</v>
      </c>
    </row>
    <row r="85" spans="1:8" x14ac:dyDescent="0.25">
      <c r="A85" s="5" t="s">
        <v>306</v>
      </c>
      <c r="B85" s="6" t="s">
        <v>307</v>
      </c>
      <c r="C85" s="5">
        <v>1993</v>
      </c>
      <c r="D85" s="7" t="s">
        <v>23</v>
      </c>
      <c r="E85" s="6" t="s">
        <v>95</v>
      </c>
      <c r="F85" s="6" t="s">
        <v>308</v>
      </c>
      <c r="G85" s="6" t="s">
        <v>309</v>
      </c>
      <c r="H85" s="6" t="s">
        <v>47</v>
      </c>
    </row>
    <row r="86" spans="1:8" x14ac:dyDescent="0.25">
      <c r="A86" s="5" t="s">
        <v>310</v>
      </c>
      <c r="B86" s="6" t="s">
        <v>311</v>
      </c>
      <c r="C86" s="5">
        <v>1998</v>
      </c>
      <c r="D86" s="7" t="s">
        <v>17</v>
      </c>
      <c r="E86" s="6" t="s">
        <v>59</v>
      </c>
      <c r="F86" s="6" t="s">
        <v>144</v>
      </c>
      <c r="G86" s="6" t="s">
        <v>145</v>
      </c>
      <c r="H86" s="6" t="s">
        <v>14</v>
      </c>
    </row>
    <row r="87" spans="1:8" x14ac:dyDescent="0.25">
      <c r="A87" s="5" t="s">
        <v>312</v>
      </c>
      <c r="B87" s="6" t="s">
        <v>313</v>
      </c>
      <c r="C87" s="5">
        <v>2002</v>
      </c>
      <c r="D87" s="7" t="s">
        <v>23</v>
      </c>
      <c r="E87" s="6" t="s">
        <v>211</v>
      </c>
      <c r="F87" s="6" t="s">
        <v>70</v>
      </c>
      <c r="G87" s="6" t="s">
        <v>212</v>
      </c>
      <c r="H87" s="6" t="s">
        <v>14</v>
      </c>
    </row>
    <row r="88" spans="1:8" x14ac:dyDescent="0.25">
      <c r="A88" s="5" t="s">
        <v>314</v>
      </c>
      <c r="B88" s="6" t="s">
        <v>315</v>
      </c>
      <c r="C88" s="5">
        <v>1998</v>
      </c>
      <c r="D88" s="7" t="s">
        <v>17</v>
      </c>
      <c r="E88" s="6" t="s">
        <v>87</v>
      </c>
      <c r="F88" s="6" t="s">
        <v>88</v>
      </c>
      <c r="G88" s="6" t="s">
        <v>89</v>
      </c>
      <c r="H88" s="6" t="s">
        <v>14</v>
      </c>
    </row>
    <row r="89" spans="1:8" x14ac:dyDescent="0.25">
      <c r="A89" s="5" t="s">
        <v>316</v>
      </c>
      <c r="B89" s="6" t="s">
        <v>317</v>
      </c>
      <c r="C89" s="5">
        <v>2000</v>
      </c>
      <c r="D89" s="7" t="s">
        <v>17</v>
      </c>
      <c r="E89" s="6" t="s">
        <v>39</v>
      </c>
      <c r="F89" s="6" t="s">
        <v>55</v>
      </c>
      <c r="G89" s="6" t="s">
        <v>256</v>
      </c>
      <c r="H89" s="6" t="s">
        <v>14</v>
      </c>
    </row>
    <row r="90" spans="1:8" x14ac:dyDescent="0.25">
      <c r="A90" s="5" t="s">
        <v>318</v>
      </c>
      <c r="B90" s="6" t="s">
        <v>319</v>
      </c>
      <c r="C90" s="5">
        <v>1998</v>
      </c>
      <c r="D90" s="7" t="s">
        <v>23</v>
      </c>
      <c r="E90" s="6" t="s">
        <v>50</v>
      </c>
      <c r="F90" s="6" t="s">
        <v>51</v>
      </c>
      <c r="G90" s="6" t="s">
        <v>52</v>
      </c>
      <c r="H90" s="6" t="s">
        <v>14</v>
      </c>
    </row>
    <row r="91" spans="1:8" x14ac:dyDescent="0.25">
      <c r="A91" s="5" t="s">
        <v>320</v>
      </c>
      <c r="B91" s="6" t="s">
        <v>321</v>
      </c>
      <c r="C91" s="5">
        <v>1998</v>
      </c>
      <c r="D91" s="7" t="s">
        <v>23</v>
      </c>
      <c r="E91" s="6" t="s">
        <v>50</v>
      </c>
      <c r="F91" s="6" t="s">
        <v>51</v>
      </c>
      <c r="G91" s="6" t="s">
        <v>52</v>
      </c>
      <c r="H91" s="6" t="s">
        <v>14</v>
      </c>
    </row>
    <row r="92" spans="1:8" x14ac:dyDescent="0.25">
      <c r="A92" s="5" t="s">
        <v>322</v>
      </c>
      <c r="B92" s="6" t="s">
        <v>323</v>
      </c>
      <c r="C92" s="5">
        <v>1999</v>
      </c>
      <c r="D92" s="7" t="s">
        <v>17</v>
      </c>
      <c r="E92" s="6" t="s">
        <v>69</v>
      </c>
      <c r="F92" s="6" t="s">
        <v>70</v>
      </c>
      <c r="G92" s="6" t="s">
        <v>71</v>
      </c>
      <c r="H92" s="6" t="s">
        <v>14</v>
      </c>
    </row>
    <row r="93" spans="1:8" x14ac:dyDescent="0.25">
      <c r="A93" s="5" t="s">
        <v>324</v>
      </c>
      <c r="B93" s="6" t="s">
        <v>325</v>
      </c>
      <c r="C93" s="5">
        <v>2000</v>
      </c>
      <c r="D93" s="7" t="s">
        <v>17</v>
      </c>
      <c r="E93" s="6" t="s">
        <v>39</v>
      </c>
      <c r="F93" s="6" t="s">
        <v>55</v>
      </c>
      <c r="G93" s="6" t="s">
        <v>256</v>
      </c>
      <c r="H93" s="6" t="s">
        <v>14</v>
      </c>
    </row>
    <row r="94" spans="1:8" x14ac:dyDescent="0.25">
      <c r="A94" s="5" t="s">
        <v>326</v>
      </c>
      <c r="B94" s="6" t="s">
        <v>327</v>
      </c>
      <c r="C94" s="5">
        <v>1998</v>
      </c>
      <c r="D94" s="7" t="s">
        <v>10</v>
      </c>
      <c r="E94" s="6" t="s">
        <v>328</v>
      </c>
      <c r="F94" s="6" t="s">
        <v>45</v>
      </c>
      <c r="G94" s="6" t="s">
        <v>329</v>
      </c>
      <c r="H94" s="6" t="s">
        <v>47</v>
      </c>
    </row>
    <row r="95" spans="1:8" x14ac:dyDescent="0.25">
      <c r="A95" s="5" t="s">
        <v>330</v>
      </c>
      <c r="B95" s="6" t="s">
        <v>331</v>
      </c>
      <c r="C95" s="5">
        <v>1996</v>
      </c>
      <c r="D95" s="7" t="s">
        <v>10</v>
      </c>
      <c r="E95" s="6" t="s">
        <v>24</v>
      </c>
      <c r="F95" s="6" t="s">
        <v>332</v>
      </c>
      <c r="G95" s="6" t="s">
        <v>333</v>
      </c>
      <c r="H95" s="6" t="s">
        <v>14</v>
      </c>
    </row>
    <row r="96" spans="1:8" x14ac:dyDescent="0.25">
      <c r="A96" s="5" t="s">
        <v>334</v>
      </c>
      <c r="B96" s="6" t="s">
        <v>335</v>
      </c>
      <c r="C96" s="5">
        <v>2000</v>
      </c>
      <c r="D96" s="7" t="s">
        <v>17</v>
      </c>
      <c r="E96" s="6" t="s">
        <v>336</v>
      </c>
      <c r="F96" s="6" t="s">
        <v>337</v>
      </c>
      <c r="G96" s="6" t="s">
        <v>338</v>
      </c>
      <c r="H96" s="6" t="s">
        <v>14</v>
      </c>
    </row>
    <row r="97" spans="1:8" x14ac:dyDescent="0.25">
      <c r="A97" s="5" t="s">
        <v>339</v>
      </c>
      <c r="B97" s="6" t="s">
        <v>340</v>
      </c>
      <c r="C97" s="5">
        <v>2000</v>
      </c>
      <c r="D97" s="7" t="s">
        <v>17</v>
      </c>
      <c r="E97" s="6" t="s">
        <v>11</v>
      </c>
      <c r="F97" s="6" t="s">
        <v>341</v>
      </c>
      <c r="G97" s="6" t="s">
        <v>342</v>
      </c>
      <c r="H97" s="6" t="s">
        <v>47</v>
      </c>
    </row>
    <row r="98" spans="1:8" x14ac:dyDescent="0.25">
      <c r="A98" s="5" t="s">
        <v>343</v>
      </c>
      <c r="B98" s="6" t="s">
        <v>344</v>
      </c>
      <c r="C98" s="5">
        <v>2001</v>
      </c>
      <c r="D98" s="7" t="s">
        <v>23</v>
      </c>
      <c r="E98" s="6" t="s">
        <v>152</v>
      </c>
      <c r="F98" s="6" t="s">
        <v>153</v>
      </c>
      <c r="G98" s="6" t="s">
        <v>154</v>
      </c>
      <c r="H98" s="6" t="s">
        <v>14</v>
      </c>
    </row>
    <row r="99" spans="1:8" x14ac:dyDescent="0.25">
      <c r="A99" s="5" t="s">
        <v>345</v>
      </c>
      <c r="B99" s="6" t="s">
        <v>346</v>
      </c>
      <c r="C99" s="5">
        <v>1991</v>
      </c>
      <c r="D99" s="7" t="s">
        <v>10</v>
      </c>
      <c r="E99" s="6" t="s">
        <v>59</v>
      </c>
      <c r="F99" s="6" t="s">
        <v>300</v>
      </c>
      <c r="G99" s="6" t="s">
        <v>61</v>
      </c>
      <c r="H99" s="6" t="s">
        <v>47</v>
      </c>
    </row>
    <row r="100" spans="1:8" x14ac:dyDescent="0.25">
      <c r="A100" s="5" t="s">
        <v>347</v>
      </c>
      <c r="B100" s="6" t="s">
        <v>348</v>
      </c>
      <c r="C100" s="5">
        <v>2000</v>
      </c>
      <c r="D100" s="7" t="s">
        <v>23</v>
      </c>
      <c r="E100" s="6" t="s">
        <v>39</v>
      </c>
      <c r="F100" s="6" t="s">
        <v>55</v>
      </c>
      <c r="G100" s="6" t="s">
        <v>349</v>
      </c>
      <c r="H100" s="6" t="s">
        <v>14</v>
      </c>
    </row>
    <row r="101" spans="1:8" x14ac:dyDescent="0.25">
      <c r="A101" s="5" t="s">
        <v>350</v>
      </c>
      <c r="B101" s="6" t="s">
        <v>351</v>
      </c>
      <c r="C101" s="5">
        <v>1995</v>
      </c>
      <c r="D101" s="7" t="s">
        <v>10</v>
      </c>
      <c r="E101" s="6" t="s">
        <v>352</v>
      </c>
      <c r="F101" s="6" t="s">
        <v>353</v>
      </c>
      <c r="G101" s="6" t="s">
        <v>354</v>
      </c>
      <c r="H101" s="6" t="s">
        <v>14</v>
      </c>
    </row>
    <row r="102" spans="1:8" x14ac:dyDescent="0.25">
      <c r="A102" s="5" t="s">
        <v>355</v>
      </c>
      <c r="B102" s="6" t="s">
        <v>356</v>
      </c>
      <c r="C102" s="5">
        <v>2002</v>
      </c>
      <c r="D102" s="7" t="s">
        <v>23</v>
      </c>
      <c r="E102" s="6" t="s">
        <v>29</v>
      </c>
      <c r="F102" s="6" t="s">
        <v>153</v>
      </c>
      <c r="G102" s="6" t="s">
        <v>154</v>
      </c>
      <c r="H102" s="6" t="s">
        <v>47</v>
      </c>
    </row>
    <row r="103" spans="1:8" x14ac:dyDescent="0.25">
      <c r="A103" s="5" t="s">
        <v>357</v>
      </c>
      <c r="B103" s="6" t="s">
        <v>358</v>
      </c>
      <c r="C103" s="5">
        <v>2003</v>
      </c>
      <c r="D103" s="7" t="s">
        <v>17</v>
      </c>
      <c r="E103" s="6" t="s">
        <v>64</v>
      </c>
      <c r="F103" s="6" t="s">
        <v>65</v>
      </c>
      <c r="G103" s="6" t="s">
        <v>66</v>
      </c>
      <c r="H103" s="6" t="s">
        <v>47</v>
      </c>
    </row>
    <row r="104" spans="1:8" x14ac:dyDescent="0.25">
      <c r="A104" s="5" t="s">
        <v>359</v>
      </c>
      <c r="B104" s="6" t="s">
        <v>360</v>
      </c>
      <c r="C104" s="5">
        <v>1994</v>
      </c>
      <c r="D104" s="7" t="s">
        <v>10</v>
      </c>
      <c r="E104" s="6" t="s">
        <v>11</v>
      </c>
      <c r="F104" s="6" t="s">
        <v>361</v>
      </c>
      <c r="G104" s="6" t="s">
        <v>13</v>
      </c>
      <c r="H104" s="6" t="s">
        <v>14</v>
      </c>
    </row>
    <row r="105" spans="1:8" x14ac:dyDescent="0.25">
      <c r="A105" s="5" t="s">
        <v>362</v>
      </c>
      <c r="B105" s="6" t="s">
        <v>363</v>
      </c>
      <c r="C105" s="5">
        <v>1998</v>
      </c>
      <c r="D105" s="7" t="s">
        <v>23</v>
      </c>
      <c r="E105" s="6" t="s">
        <v>106</v>
      </c>
      <c r="F105" s="6" t="s">
        <v>107</v>
      </c>
      <c r="G105" s="6" t="s">
        <v>364</v>
      </c>
      <c r="H105" s="6" t="s">
        <v>14</v>
      </c>
    </row>
    <row r="106" spans="1:8" x14ac:dyDescent="0.25">
      <c r="A106" s="5" t="s">
        <v>365</v>
      </c>
      <c r="B106" s="6" t="s">
        <v>366</v>
      </c>
      <c r="C106" s="5">
        <v>1998</v>
      </c>
      <c r="D106" s="7" t="s">
        <v>17</v>
      </c>
      <c r="E106" s="6" t="s">
        <v>95</v>
      </c>
      <c r="F106" s="6" t="s">
        <v>102</v>
      </c>
      <c r="G106" s="6" t="s">
        <v>367</v>
      </c>
      <c r="H106" s="6" t="s">
        <v>47</v>
      </c>
    </row>
    <row r="107" spans="1:8" x14ac:dyDescent="0.25">
      <c r="A107" s="5" t="s">
        <v>368</v>
      </c>
      <c r="B107" s="6" t="s">
        <v>369</v>
      </c>
      <c r="C107" s="5">
        <v>1982</v>
      </c>
      <c r="D107" s="7" t="s">
        <v>370</v>
      </c>
      <c r="E107" s="6" t="s">
        <v>95</v>
      </c>
      <c r="F107" s="6" t="s">
        <v>371</v>
      </c>
      <c r="G107" s="6" t="s">
        <v>372</v>
      </c>
      <c r="H107" s="6" t="s">
        <v>47</v>
      </c>
    </row>
    <row r="108" spans="1:8" x14ac:dyDescent="0.25">
      <c r="A108" s="5" t="s">
        <v>373</v>
      </c>
      <c r="B108" s="6" t="s">
        <v>374</v>
      </c>
      <c r="C108" s="5">
        <v>1985</v>
      </c>
      <c r="D108" s="7" t="s">
        <v>370</v>
      </c>
      <c r="E108" s="6" t="s">
        <v>95</v>
      </c>
      <c r="F108" s="6" t="s">
        <v>371</v>
      </c>
      <c r="G108" s="6" t="s">
        <v>372</v>
      </c>
      <c r="H108" s="6" t="s">
        <v>47</v>
      </c>
    </row>
    <row r="109" spans="1:8" x14ac:dyDescent="0.25">
      <c r="A109" s="5" t="s">
        <v>375</v>
      </c>
      <c r="B109" s="6" t="s">
        <v>376</v>
      </c>
      <c r="C109" s="5">
        <v>1998</v>
      </c>
      <c r="D109" s="7" t="s">
        <v>17</v>
      </c>
      <c r="E109" s="6" t="s">
        <v>87</v>
      </c>
      <c r="F109" s="6" t="s">
        <v>377</v>
      </c>
      <c r="G109" s="6" t="s">
        <v>378</v>
      </c>
      <c r="H109" s="6" t="s">
        <v>47</v>
      </c>
    </row>
    <row r="110" spans="1:8" x14ac:dyDescent="0.25">
      <c r="A110" s="5" t="s">
        <v>379</v>
      </c>
      <c r="B110" s="6" t="s">
        <v>380</v>
      </c>
      <c r="C110" s="5">
        <v>1999</v>
      </c>
      <c r="D110" s="7" t="s">
        <v>17</v>
      </c>
      <c r="E110" s="6" t="s">
        <v>64</v>
      </c>
      <c r="F110" s="6" t="s">
        <v>381</v>
      </c>
      <c r="G110" s="6" t="s">
        <v>382</v>
      </c>
      <c r="H110" s="6" t="s">
        <v>47</v>
      </c>
    </row>
    <row r="111" spans="1:8" x14ac:dyDescent="0.25">
      <c r="A111" s="5" t="s">
        <v>383</v>
      </c>
      <c r="B111" s="6" t="s">
        <v>384</v>
      </c>
      <c r="C111" s="5">
        <v>2001</v>
      </c>
      <c r="D111" s="7" t="s">
        <v>17</v>
      </c>
      <c r="E111" s="6" t="s">
        <v>95</v>
      </c>
      <c r="F111" s="6" t="s">
        <v>385</v>
      </c>
      <c r="G111" s="6" t="s">
        <v>386</v>
      </c>
      <c r="H111" s="6" t="s">
        <v>47</v>
      </c>
    </row>
    <row r="112" spans="1:8" x14ac:dyDescent="0.25">
      <c r="A112" s="5" t="s">
        <v>387</v>
      </c>
      <c r="B112" s="6" t="s">
        <v>388</v>
      </c>
      <c r="C112" s="5">
        <v>2002</v>
      </c>
      <c r="D112" s="7" t="s">
        <v>23</v>
      </c>
      <c r="E112" s="6" t="s">
        <v>34</v>
      </c>
      <c r="F112" s="6" t="s">
        <v>83</v>
      </c>
      <c r="G112" s="6" t="s">
        <v>389</v>
      </c>
      <c r="H112" s="6" t="s">
        <v>47</v>
      </c>
    </row>
    <row r="113" spans="1:8" x14ac:dyDescent="0.25">
      <c r="A113" s="5" t="s">
        <v>390</v>
      </c>
      <c r="B113" s="6" t="s">
        <v>391</v>
      </c>
      <c r="C113" s="5">
        <v>1999</v>
      </c>
      <c r="D113" s="7" t="s">
        <v>23</v>
      </c>
      <c r="E113" s="6" t="s">
        <v>69</v>
      </c>
      <c r="F113" s="6" t="s">
        <v>70</v>
      </c>
      <c r="G113" s="6" t="s">
        <v>71</v>
      </c>
      <c r="H113" s="6" t="s">
        <v>14</v>
      </c>
    </row>
    <row r="114" spans="1:8" x14ac:dyDescent="0.25">
      <c r="A114" s="5" t="s">
        <v>392</v>
      </c>
      <c r="B114" s="6" t="s">
        <v>393</v>
      </c>
      <c r="C114" s="5">
        <v>1995</v>
      </c>
      <c r="D114" s="7" t="s">
        <v>10</v>
      </c>
      <c r="E114" s="6" t="s">
        <v>111</v>
      </c>
      <c r="F114" s="6" t="s">
        <v>112</v>
      </c>
      <c r="G114" s="6" t="s">
        <v>113</v>
      </c>
      <c r="H114" s="6" t="s">
        <v>14</v>
      </c>
    </row>
    <row r="115" spans="1:8" x14ac:dyDescent="0.25">
      <c r="A115" s="5" t="s">
        <v>394</v>
      </c>
      <c r="B115" s="6" t="s">
        <v>395</v>
      </c>
      <c r="C115" s="5">
        <v>1996</v>
      </c>
      <c r="D115" s="7" t="s">
        <v>17</v>
      </c>
      <c r="E115" s="6" t="s">
        <v>59</v>
      </c>
      <c r="F115" s="6" t="s">
        <v>300</v>
      </c>
      <c r="G115" s="6" t="s">
        <v>396</v>
      </c>
      <c r="H115" s="6" t="s">
        <v>47</v>
      </c>
    </row>
    <row r="116" spans="1:8" x14ac:dyDescent="0.25">
      <c r="A116" s="5" t="s">
        <v>397</v>
      </c>
      <c r="B116" s="6" t="s">
        <v>398</v>
      </c>
      <c r="C116" s="5">
        <v>2000</v>
      </c>
      <c r="D116" s="7" t="s">
        <v>17</v>
      </c>
      <c r="E116" s="6" t="s">
        <v>95</v>
      </c>
      <c r="F116" s="6" t="s">
        <v>399</v>
      </c>
      <c r="G116" s="6" t="s">
        <v>275</v>
      </c>
      <c r="H116" s="6" t="s">
        <v>14</v>
      </c>
    </row>
    <row r="117" spans="1:8" x14ac:dyDescent="0.25">
      <c r="A117" s="5" t="s">
        <v>400</v>
      </c>
      <c r="B117" s="6" t="s">
        <v>401</v>
      </c>
      <c r="C117" s="5">
        <v>2000</v>
      </c>
      <c r="D117" s="7" t="s">
        <v>17</v>
      </c>
      <c r="E117" s="6" t="s">
        <v>250</v>
      </c>
      <c r="F117" s="6" t="s">
        <v>251</v>
      </c>
      <c r="G117" s="6" t="s">
        <v>252</v>
      </c>
      <c r="H117" s="6" t="s">
        <v>14</v>
      </c>
    </row>
    <row r="118" spans="1:8" x14ac:dyDescent="0.25">
      <c r="A118" s="5" t="s">
        <v>402</v>
      </c>
      <c r="B118" s="6" t="s">
        <v>403</v>
      </c>
      <c r="C118" s="5">
        <v>1992</v>
      </c>
      <c r="D118" s="7" t="s">
        <v>10</v>
      </c>
      <c r="E118" s="6" t="s">
        <v>69</v>
      </c>
      <c r="F118" s="6" t="s">
        <v>278</v>
      </c>
      <c r="G118" s="6" t="s">
        <v>404</v>
      </c>
      <c r="H118" s="6" t="s">
        <v>14</v>
      </c>
    </row>
    <row r="119" spans="1:8" x14ac:dyDescent="0.25">
      <c r="A119" s="5" t="s">
        <v>405</v>
      </c>
      <c r="B119" s="6" t="s">
        <v>406</v>
      </c>
      <c r="C119" s="5">
        <v>2000</v>
      </c>
      <c r="D119" s="7" t="s">
        <v>23</v>
      </c>
      <c r="E119" s="6" t="s">
        <v>106</v>
      </c>
      <c r="F119" s="6" t="s">
        <v>107</v>
      </c>
      <c r="G119" s="6" t="s">
        <v>161</v>
      </c>
      <c r="H119" s="6" t="s">
        <v>14</v>
      </c>
    </row>
    <row r="120" spans="1:8" x14ac:dyDescent="0.25">
      <c r="A120" s="5" t="s">
        <v>407</v>
      </c>
      <c r="B120" s="6" t="s">
        <v>408</v>
      </c>
      <c r="C120" s="5">
        <v>2000</v>
      </c>
      <c r="D120" s="7" t="s">
        <v>23</v>
      </c>
      <c r="E120" s="6" t="s">
        <v>95</v>
      </c>
      <c r="F120" s="6" t="s">
        <v>96</v>
      </c>
      <c r="G120" s="6" t="s">
        <v>275</v>
      </c>
      <c r="H120" s="6" t="s">
        <v>14</v>
      </c>
    </row>
    <row r="121" spans="1:8" x14ac:dyDescent="0.25">
      <c r="A121" s="5" t="s">
        <v>409</v>
      </c>
      <c r="B121" s="6" t="s">
        <v>410</v>
      </c>
      <c r="C121" s="5">
        <v>2002</v>
      </c>
      <c r="D121" s="7" t="s">
        <v>23</v>
      </c>
      <c r="E121" s="6" t="s">
        <v>95</v>
      </c>
      <c r="F121" s="6" t="s">
        <v>96</v>
      </c>
      <c r="G121" s="6" t="s">
        <v>275</v>
      </c>
      <c r="H121" s="6" t="s">
        <v>14</v>
      </c>
    </row>
    <row r="122" spans="1:8" x14ac:dyDescent="0.25">
      <c r="A122" s="5" t="s">
        <v>411</v>
      </c>
      <c r="B122" s="6" t="s">
        <v>412</v>
      </c>
      <c r="C122" s="5">
        <v>1993</v>
      </c>
      <c r="D122" s="7" t="s">
        <v>10</v>
      </c>
      <c r="E122" s="6" t="s">
        <v>34</v>
      </c>
      <c r="F122" s="6" t="s">
        <v>413</v>
      </c>
      <c r="G122" s="6" t="s">
        <v>36</v>
      </c>
      <c r="H122" s="6" t="s">
        <v>47</v>
      </c>
    </row>
    <row r="123" spans="1:8" x14ac:dyDescent="0.25">
      <c r="A123" s="5" t="s">
        <v>414</v>
      </c>
      <c r="B123" s="6" t="s">
        <v>415</v>
      </c>
      <c r="C123" s="5">
        <v>1998</v>
      </c>
      <c r="D123" s="7" t="s">
        <v>17</v>
      </c>
      <c r="E123" s="6" t="s">
        <v>64</v>
      </c>
      <c r="F123" s="6" t="s">
        <v>129</v>
      </c>
      <c r="G123" s="6" t="s">
        <v>130</v>
      </c>
      <c r="H123" s="6" t="s">
        <v>14</v>
      </c>
    </row>
    <row r="124" spans="1:8" x14ac:dyDescent="0.25">
      <c r="A124" s="5" t="s">
        <v>416</v>
      </c>
      <c r="B124" s="6" t="s">
        <v>417</v>
      </c>
      <c r="C124" s="5">
        <v>2001</v>
      </c>
      <c r="D124" s="7" t="s">
        <v>23</v>
      </c>
      <c r="E124" s="6" t="s">
        <v>74</v>
      </c>
      <c r="F124" s="6" t="s">
        <v>418</v>
      </c>
      <c r="G124" s="6" t="s">
        <v>419</v>
      </c>
      <c r="H124" s="6" t="s">
        <v>14</v>
      </c>
    </row>
    <row r="125" spans="1:8" x14ac:dyDescent="0.25">
      <c r="A125" s="5" t="s">
        <v>420</v>
      </c>
      <c r="B125" s="6" t="s">
        <v>421</v>
      </c>
      <c r="C125" s="5">
        <v>1993</v>
      </c>
      <c r="D125" s="7" t="s">
        <v>10</v>
      </c>
      <c r="E125" s="6" t="s">
        <v>69</v>
      </c>
      <c r="F125" s="6" t="s">
        <v>422</v>
      </c>
      <c r="G125" s="6" t="s">
        <v>71</v>
      </c>
      <c r="H125" s="6" t="s">
        <v>14</v>
      </c>
    </row>
    <row r="126" spans="1:8" x14ac:dyDescent="0.25">
      <c r="A126" s="5" t="s">
        <v>423</v>
      </c>
      <c r="B126" s="6" t="s">
        <v>424</v>
      </c>
      <c r="C126" s="5">
        <v>2000</v>
      </c>
      <c r="D126" s="7" t="s">
        <v>23</v>
      </c>
      <c r="E126" s="6" t="s">
        <v>425</v>
      </c>
      <c r="F126" s="6" t="s">
        <v>426</v>
      </c>
      <c r="G126" s="6" t="s">
        <v>427</v>
      </c>
      <c r="H126" s="6" t="s">
        <v>14</v>
      </c>
    </row>
    <row r="127" spans="1:8" x14ac:dyDescent="0.25">
      <c r="A127" s="5" t="s">
        <v>428</v>
      </c>
      <c r="B127" s="6" t="s">
        <v>429</v>
      </c>
      <c r="C127" s="5">
        <v>1998</v>
      </c>
      <c r="D127" s="7" t="s">
        <v>17</v>
      </c>
      <c r="E127" s="6" t="s">
        <v>34</v>
      </c>
      <c r="F127" s="6" t="s">
        <v>83</v>
      </c>
      <c r="G127" s="6" t="s">
        <v>84</v>
      </c>
      <c r="H127" s="6" t="s">
        <v>14</v>
      </c>
    </row>
    <row r="128" spans="1:8" x14ac:dyDescent="0.25">
      <c r="A128" s="5" t="s">
        <v>430</v>
      </c>
      <c r="B128" s="6" t="s">
        <v>431</v>
      </c>
      <c r="C128" s="5">
        <v>1995</v>
      </c>
      <c r="D128" s="7" t="s">
        <v>10</v>
      </c>
      <c r="E128" s="6" t="s">
        <v>39</v>
      </c>
      <c r="F128" s="6" t="s">
        <v>40</v>
      </c>
      <c r="G128" s="6" t="s">
        <v>41</v>
      </c>
      <c r="H128" s="6" t="s">
        <v>14</v>
      </c>
    </row>
    <row r="129" spans="1:8" x14ac:dyDescent="0.25">
      <c r="A129" s="5" t="s">
        <v>432</v>
      </c>
      <c r="B129" s="6" t="s">
        <v>433</v>
      </c>
      <c r="C129" s="5">
        <v>2001</v>
      </c>
      <c r="D129" s="7" t="s">
        <v>23</v>
      </c>
      <c r="E129" s="6" t="s">
        <v>24</v>
      </c>
      <c r="F129" s="6" t="s">
        <v>290</v>
      </c>
      <c r="G129" s="6" t="s">
        <v>291</v>
      </c>
      <c r="H129" s="6" t="s">
        <v>47</v>
      </c>
    </row>
    <row r="130" spans="1:8" x14ac:dyDescent="0.25">
      <c r="A130" s="5" t="s">
        <v>434</v>
      </c>
      <c r="B130" s="6" t="s">
        <v>435</v>
      </c>
      <c r="C130" s="5">
        <v>1995</v>
      </c>
      <c r="D130" s="7" t="s">
        <v>10</v>
      </c>
      <c r="E130" s="6" t="s">
        <v>39</v>
      </c>
      <c r="F130" s="6" t="s">
        <v>148</v>
      </c>
      <c r="G130" s="6" t="s">
        <v>41</v>
      </c>
      <c r="H130" s="6" t="s">
        <v>47</v>
      </c>
    </row>
    <row r="131" spans="1:8" x14ac:dyDescent="0.25">
      <c r="A131" s="5" t="s">
        <v>436</v>
      </c>
      <c r="B131" s="6" t="s">
        <v>437</v>
      </c>
      <c r="C131" s="5">
        <v>1995</v>
      </c>
      <c r="D131" s="7" t="s">
        <v>10</v>
      </c>
      <c r="E131" s="6" t="s">
        <v>118</v>
      </c>
      <c r="F131" s="6" t="s">
        <v>157</v>
      </c>
      <c r="G131" s="6" t="s">
        <v>120</v>
      </c>
      <c r="H131" s="6" t="s">
        <v>14</v>
      </c>
    </row>
    <row r="132" spans="1:8" x14ac:dyDescent="0.25">
      <c r="A132" s="5" t="s">
        <v>438</v>
      </c>
      <c r="B132" s="6" t="s">
        <v>439</v>
      </c>
      <c r="C132" s="5">
        <v>2002</v>
      </c>
      <c r="D132" s="7" t="s">
        <v>23</v>
      </c>
      <c r="E132" s="6" t="s">
        <v>29</v>
      </c>
      <c r="F132" s="6" t="s">
        <v>153</v>
      </c>
      <c r="G132" s="6" t="s">
        <v>154</v>
      </c>
      <c r="H132" s="6" t="s">
        <v>14</v>
      </c>
    </row>
    <row r="133" spans="1:8" x14ac:dyDescent="0.25">
      <c r="A133" s="5" t="s">
        <v>440</v>
      </c>
      <c r="B133" s="6" t="s">
        <v>441</v>
      </c>
      <c r="C133" s="5">
        <v>2001</v>
      </c>
      <c r="D133" s="7" t="s">
        <v>17</v>
      </c>
      <c r="E133" s="6" t="s">
        <v>50</v>
      </c>
      <c r="F133" s="6" t="s">
        <v>51</v>
      </c>
      <c r="G133" s="6" t="s">
        <v>52</v>
      </c>
      <c r="H133" s="6" t="s">
        <v>14</v>
      </c>
    </row>
    <row r="134" spans="1:8" x14ac:dyDescent="0.25">
      <c r="A134" s="5" t="s">
        <v>442</v>
      </c>
      <c r="B134" s="6" t="s">
        <v>443</v>
      </c>
      <c r="C134" s="5">
        <v>2000</v>
      </c>
      <c r="D134" s="7" t="s">
        <v>23</v>
      </c>
      <c r="E134" s="6" t="s">
        <v>34</v>
      </c>
      <c r="F134" s="6" t="s">
        <v>83</v>
      </c>
      <c r="G134" s="6" t="s">
        <v>84</v>
      </c>
      <c r="H134" s="6" t="s">
        <v>14</v>
      </c>
    </row>
    <row r="135" spans="1:8" x14ac:dyDescent="0.25">
      <c r="A135" s="5" t="s">
        <v>444</v>
      </c>
      <c r="B135" s="6" t="s">
        <v>445</v>
      </c>
      <c r="C135" s="5">
        <v>2000</v>
      </c>
      <c r="D135" s="7" t="s">
        <v>23</v>
      </c>
      <c r="E135" s="6" t="s">
        <v>34</v>
      </c>
      <c r="F135" s="6" t="s">
        <v>83</v>
      </c>
      <c r="G135" s="6" t="s">
        <v>389</v>
      </c>
      <c r="H135" s="6" t="s">
        <v>14</v>
      </c>
    </row>
    <row r="136" spans="1:8" x14ac:dyDescent="0.25">
      <c r="A136" s="5" t="s">
        <v>446</v>
      </c>
      <c r="B136" s="6" t="s">
        <v>447</v>
      </c>
      <c r="C136" s="5">
        <v>1991</v>
      </c>
      <c r="D136" s="7" t="s">
        <v>10</v>
      </c>
      <c r="E136" s="6" t="s">
        <v>95</v>
      </c>
      <c r="F136" s="6" t="s">
        <v>123</v>
      </c>
      <c r="G136" s="6" t="s">
        <v>124</v>
      </c>
      <c r="H136" s="6" t="s">
        <v>14</v>
      </c>
    </row>
    <row r="137" spans="1:8" x14ac:dyDescent="0.25">
      <c r="A137" s="5" t="s">
        <v>448</v>
      </c>
      <c r="B137" s="6" t="s">
        <v>449</v>
      </c>
      <c r="C137" s="5">
        <v>2000</v>
      </c>
      <c r="D137" s="7" t="s">
        <v>23</v>
      </c>
      <c r="E137" s="6" t="s">
        <v>24</v>
      </c>
      <c r="F137" s="6" t="s">
        <v>25</v>
      </c>
      <c r="G137" s="6" t="s">
        <v>450</v>
      </c>
      <c r="H137" s="6" t="s">
        <v>14</v>
      </c>
    </row>
    <row r="138" spans="1:8" x14ac:dyDescent="0.25">
      <c r="A138" s="5" t="s">
        <v>451</v>
      </c>
      <c r="B138" s="6" t="s">
        <v>452</v>
      </c>
      <c r="C138" s="5">
        <v>2001</v>
      </c>
      <c r="D138" s="7" t="s">
        <v>17</v>
      </c>
      <c r="E138" s="6" t="s">
        <v>453</v>
      </c>
      <c r="F138" s="6" t="s">
        <v>454</v>
      </c>
      <c r="G138" s="6" t="s">
        <v>455</v>
      </c>
      <c r="H138" s="6" t="s">
        <v>47</v>
      </c>
    </row>
    <row r="139" spans="1:8" x14ac:dyDescent="0.25">
      <c r="A139" s="5" t="s">
        <v>456</v>
      </c>
      <c r="B139" s="6" t="s">
        <v>457</v>
      </c>
      <c r="C139" s="5">
        <v>1998</v>
      </c>
      <c r="D139" s="7" t="s">
        <v>17</v>
      </c>
      <c r="E139" s="6" t="s">
        <v>59</v>
      </c>
      <c r="F139" s="6" t="s">
        <v>141</v>
      </c>
      <c r="G139" s="6" t="s">
        <v>61</v>
      </c>
      <c r="H139" s="6" t="s">
        <v>14</v>
      </c>
    </row>
    <row r="140" spans="1:8" x14ac:dyDescent="0.25">
      <c r="A140" s="5" t="s">
        <v>458</v>
      </c>
      <c r="B140" s="6" t="s">
        <v>459</v>
      </c>
      <c r="C140" s="5">
        <v>1995</v>
      </c>
      <c r="D140" s="7" t="s">
        <v>17</v>
      </c>
      <c r="E140" s="6" t="s">
        <v>69</v>
      </c>
      <c r="F140" s="6" t="s">
        <v>164</v>
      </c>
      <c r="G140" s="6" t="s">
        <v>71</v>
      </c>
      <c r="H140" s="6" t="s">
        <v>14</v>
      </c>
    </row>
    <row r="141" spans="1:8" x14ac:dyDescent="0.25">
      <c r="A141" s="5" t="s">
        <v>460</v>
      </c>
      <c r="B141" s="6" t="s">
        <v>461</v>
      </c>
      <c r="C141" s="5">
        <v>2002</v>
      </c>
      <c r="D141" s="7" t="s">
        <v>23</v>
      </c>
      <c r="E141" s="6" t="s">
        <v>87</v>
      </c>
      <c r="F141" s="6" t="s">
        <v>88</v>
      </c>
      <c r="G141" s="6" t="s">
        <v>89</v>
      </c>
      <c r="H141" s="6" t="s">
        <v>14</v>
      </c>
    </row>
    <row r="142" spans="1:8" x14ac:dyDescent="0.25">
      <c r="A142" s="5" t="s">
        <v>462</v>
      </c>
      <c r="B142" s="6" t="s">
        <v>463</v>
      </c>
      <c r="C142" s="5">
        <v>1994</v>
      </c>
      <c r="D142" s="7" t="s">
        <v>10</v>
      </c>
      <c r="E142" s="6" t="s">
        <v>39</v>
      </c>
      <c r="F142" s="6" t="s">
        <v>464</v>
      </c>
      <c r="G142" s="6" t="s">
        <v>465</v>
      </c>
      <c r="H142" s="6" t="s">
        <v>47</v>
      </c>
    </row>
    <row r="143" spans="1:8" x14ac:dyDescent="0.25">
      <c r="A143" s="5" t="s">
        <v>466</v>
      </c>
      <c r="B143" s="6" t="s">
        <v>467</v>
      </c>
      <c r="C143" s="5">
        <v>1999</v>
      </c>
      <c r="D143" s="7" t="s">
        <v>17</v>
      </c>
      <c r="E143" s="6" t="s">
        <v>59</v>
      </c>
      <c r="F143" s="6" t="s">
        <v>304</v>
      </c>
      <c r="G143" s="6" t="s">
        <v>61</v>
      </c>
      <c r="H143" s="6" t="s">
        <v>14</v>
      </c>
    </row>
    <row r="144" spans="1:8" x14ac:dyDescent="0.25">
      <c r="A144" s="5" t="s">
        <v>468</v>
      </c>
      <c r="B144" s="6" t="s">
        <v>469</v>
      </c>
      <c r="C144" s="5">
        <v>2001</v>
      </c>
      <c r="D144" s="7" t="s">
        <v>17</v>
      </c>
      <c r="E144" s="6" t="s">
        <v>11</v>
      </c>
      <c r="F144" s="6" t="s">
        <v>470</v>
      </c>
      <c r="G144" s="6" t="s">
        <v>342</v>
      </c>
      <c r="H144" s="6" t="s">
        <v>14</v>
      </c>
    </row>
    <row r="145" spans="1:8" x14ac:dyDescent="0.25">
      <c r="A145" s="5" t="s">
        <v>471</v>
      </c>
      <c r="B145" s="6" t="s">
        <v>472</v>
      </c>
      <c r="C145" s="5">
        <v>2002</v>
      </c>
      <c r="D145" s="7" t="s">
        <v>23</v>
      </c>
      <c r="E145" s="6" t="s">
        <v>87</v>
      </c>
      <c r="F145" s="6" t="s">
        <v>88</v>
      </c>
      <c r="G145" s="6" t="s">
        <v>89</v>
      </c>
      <c r="H145" s="6" t="s">
        <v>14</v>
      </c>
    </row>
    <row r="146" spans="1:8" x14ac:dyDescent="0.25">
      <c r="A146" s="5" t="s">
        <v>473</v>
      </c>
      <c r="B146" s="6" t="s">
        <v>474</v>
      </c>
      <c r="C146" s="5">
        <v>2002</v>
      </c>
      <c r="D146" s="7" t="s">
        <v>17</v>
      </c>
      <c r="E146" s="6" t="s">
        <v>118</v>
      </c>
      <c r="F146" s="6" t="s">
        <v>272</v>
      </c>
      <c r="G146" s="6" t="s">
        <v>158</v>
      </c>
      <c r="H146" s="6" t="s">
        <v>14</v>
      </c>
    </row>
    <row r="147" spans="1:8" x14ac:dyDescent="0.25">
      <c r="A147" s="5" t="s">
        <v>475</v>
      </c>
      <c r="B147" s="6" t="s">
        <v>476</v>
      </c>
      <c r="C147" s="5">
        <v>2001</v>
      </c>
      <c r="D147" s="7" t="s">
        <v>23</v>
      </c>
      <c r="E147" s="6" t="s">
        <v>64</v>
      </c>
      <c r="F147" s="6" t="s">
        <v>65</v>
      </c>
      <c r="G147" s="6" t="s">
        <v>66</v>
      </c>
      <c r="H147" s="6" t="s">
        <v>14</v>
      </c>
    </row>
    <row r="148" spans="1:8" x14ac:dyDescent="0.25">
      <c r="A148" s="5" t="s">
        <v>477</v>
      </c>
      <c r="B148" s="6" t="s">
        <v>478</v>
      </c>
      <c r="C148" s="5">
        <v>1999</v>
      </c>
      <c r="D148" s="7" t="s">
        <v>17</v>
      </c>
      <c r="E148" s="6" t="s">
        <v>118</v>
      </c>
      <c r="F148" s="6" t="s">
        <v>272</v>
      </c>
      <c r="G148" s="6" t="s">
        <v>158</v>
      </c>
      <c r="H148" s="6" t="s">
        <v>14</v>
      </c>
    </row>
    <row r="149" spans="1:8" x14ac:dyDescent="0.25">
      <c r="A149" s="5" t="s">
        <v>479</v>
      </c>
      <c r="B149" s="6" t="s">
        <v>480</v>
      </c>
      <c r="C149" s="5">
        <v>1997</v>
      </c>
      <c r="D149" s="7" t="s">
        <v>17</v>
      </c>
      <c r="E149" s="6" t="s">
        <v>95</v>
      </c>
      <c r="F149" s="6" t="s">
        <v>481</v>
      </c>
      <c r="G149" s="6" t="s">
        <v>482</v>
      </c>
      <c r="H149" s="6" t="s">
        <v>47</v>
      </c>
    </row>
    <row r="150" spans="1:8" x14ac:dyDescent="0.25">
      <c r="A150" s="5" t="s">
        <v>483</v>
      </c>
      <c r="B150" s="6" t="s">
        <v>484</v>
      </c>
      <c r="C150" s="5">
        <v>1999</v>
      </c>
      <c r="D150" s="7" t="s">
        <v>23</v>
      </c>
      <c r="E150" s="6" t="s">
        <v>425</v>
      </c>
      <c r="F150" s="6" t="s">
        <v>426</v>
      </c>
      <c r="G150" s="6" t="s">
        <v>427</v>
      </c>
      <c r="H150" s="6" t="s">
        <v>14</v>
      </c>
    </row>
    <row r="151" spans="1:8" x14ac:dyDescent="0.25">
      <c r="A151" s="5" t="s">
        <v>485</v>
      </c>
      <c r="B151" s="6" t="s">
        <v>486</v>
      </c>
      <c r="C151" s="5">
        <v>1994</v>
      </c>
      <c r="D151" s="7" t="s">
        <v>10</v>
      </c>
      <c r="E151" s="6" t="s">
        <v>95</v>
      </c>
      <c r="F151" s="6" t="s">
        <v>371</v>
      </c>
      <c r="G151" s="6" t="s">
        <v>372</v>
      </c>
      <c r="H151" s="6" t="s">
        <v>14</v>
      </c>
    </row>
    <row r="152" spans="1:8" x14ac:dyDescent="0.25">
      <c r="A152" s="5" t="s">
        <v>487</v>
      </c>
      <c r="B152" s="6" t="s">
        <v>488</v>
      </c>
      <c r="C152" s="5">
        <v>2000</v>
      </c>
      <c r="D152" s="7" t="s">
        <v>10</v>
      </c>
      <c r="E152" s="6" t="s">
        <v>328</v>
      </c>
      <c r="F152" s="6" t="s">
        <v>45</v>
      </c>
      <c r="G152" s="6" t="s">
        <v>329</v>
      </c>
      <c r="H152" s="6" t="s">
        <v>47</v>
      </c>
    </row>
    <row r="153" spans="1:8" x14ac:dyDescent="0.25">
      <c r="A153" s="5" t="s">
        <v>489</v>
      </c>
      <c r="B153" s="6" t="s">
        <v>490</v>
      </c>
      <c r="C153" s="5">
        <v>1994</v>
      </c>
      <c r="D153" s="7" t="s">
        <v>17</v>
      </c>
      <c r="E153" s="6" t="s">
        <v>29</v>
      </c>
      <c r="F153" s="6" t="s">
        <v>491</v>
      </c>
      <c r="G153" s="6" t="s">
        <v>492</v>
      </c>
      <c r="H153" s="6" t="s">
        <v>47</v>
      </c>
    </row>
    <row r="154" spans="1:8" x14ac:dyDescent="0.25">
      <c r="A154" s="5" t="s">
        <v>493</v>
      </c>
      <c r="B154" s="6" t="s">
        <v>494</v>
      </c>
      <c r="C154" s="5">
        <v>1998</v>
      </c>
      <c r="D154" s="7" t="s">
        <v>23</v>
      </c>
      <c r="E154" s="6" t="s">
        <v>106</v>
      </c>
      <c r="F154" s="6" t="s">
        <v>107</v>
      </c>
      <c r="G154" s="6" t="s">
        <v>364</v>
      </c>
      <c r="H154" s="6" t="s">
        <v>14</v>
      </c>
    </row>
    <row r="155" spans="1:8" x14ac:dyDescent="0.25">
      <c r="A155" s="5" t="s">
        <v>495</v>
      </c>
      <c r="B155" s="6" t="s">
        <v>496</v>
      </c>
      <c r="C155" s="5">
        <v>1996</v>
      </c>
      <c r="D155" s="7" t="s">
        <v>10</v>
      </c>
      <c r="E155" s="6" t="s">
        <v>24</v>
      </c>
      <c r="F155" s="6" t="s">
        <v>332</v>
      </c>
      <c r="G155" s="6" t="s">
        <v>333</v>
      </c>
      <c r="H155" s="6" t="s">
        <v>14</v>
      </c>
    </row>
    <row r="156" spans="1:8" x14ac:dyDescent="0.25">
      <c r="A156" s="8" t="s">
        <v>497</v>
      </c>
      <c r="B156" s="9" t="s">
        <v>498</v>
      </c>
      <c r="C156" s="8">
        <v>2001</v>
      </c>
      <c r="D156" s="10" t="s">
        <v>17</v>
      </c>
      <c r="E156" s="9" t="s">
        <v>64</v>
      </c>
      <c r="F156" s="9" t="s">
        <v>65</v>
      </c>
      <c r="G156" s="9" t="s">
        <v>66</v>
      </c>
      <c r="H156" s="9" t="s">
        <v>47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</row>
    <row r="2" spans="1:9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</row>
    <row r="4" spans="1:9" ht="21" x14ac:dyDescent="0.25">
      <c r="A4" s="19" t="s">
        <v>1147</v>
      </c>
      <c r="B4" s="19"/>
      <c r="C4" s="19"/>
      <c r="D4" s="19"/>
      <c r="E4" s="19"/>
      <c r="F4" s="19"/>
      <c r="G4" s="19"/>
      <c r="H4" s="19"/>
      <c r="I4" s="19"/>
    </row>
    <row r="6" spans="1:9" ht="30" customHeight="1" x14ac:dyDescent="0.25">
      <c r="A6" s="66" t="s">
        <v>1148</v>
      </c>
      <c r="B6" s="66" t="s">
        <v>1149</v>
      </c>
      <c r="C6" s="66" t="s">
        <v>1150</v>
      </c>
      <c r="D6" s="66" t="s">
        <v>4</v>
      </c>
      <c r="E6" s="66" t="s">
        <v>5</v>
      </c>
      <c r="F6" s="66" t="s">
        <v>6</v>
      </c>
      <c r="G6" s="66" t="s">
        <v>1151</v>
      </c>
      <c r="H6" s="66" t="s">
        <v>1152</v>
      </c>
      <c r="I6" s="66" t="s">
        <v>840</v>
      </c>
    </row>
    <row r="7" spans="1:9" ht="45" x14ac:dyDescent="0.25">
      <c r="A7" s="63" t="s">
        <v>137</v>
      </c>
      <c r="B7" s="63">
        <v>1998</v>
      </c>
      <c r="C7" s="64" t="s">
        <v>17</v>
      </c>
      <c r="D7" s="63" t="s">
        <v>59</v>
      </c>
      <c r="E7" s="63" t="s">
        <v>138</v>
      </c>
      <c r="F7" s="63" t="s">
        <v>61</v>
      </c>
      <c r="G7" s="64" t="s">
        <v>17</v>
      </c>
      <c r="H7" s="63" t="s">
        <v>504</v>
      </c>
      <c r="I7" s="65" t="s">
        <v>568</v>
      </c>
    </row>
    <row r="8" spans="1:9" ht="75" x14ac:dyDescent="0.25">
      <c r="A8" s="63" t="s">
        <v>163</v>
      </c>
      <c r="B8" s="63">
        <v>1997</v>
      </c>
      <c r="C8" s="64" t="s">
        <v>17</v>
      </c>
      <c r="D8" s="63" t="s">
        <v>69</v>
      </c>
      <c r="E8" s="63" t="s">
        <v>164</v>
      </c>
      <c r="F8" s="63" t="s">
        <v>71</v>
      </c>
      <c r="G8" s="64" t="s">
        <v>17</v>
      </c>
      <c r="H8" s="63" t="s">
        <v>1153</v>
      </c>
      <c r="I8" s="65" t="s">
        <v>1154</v>
      </c>
    </row>
    <row r="9" spans="1:9" ht="60" x14ac:dyDescent="0.25">
      <c r="A9" s="63" t="s">
        <v>179</v>
      </c>
      <c r="B9" s="63">
        <v>1998</v>
      </c>
      <c r="C9" s="64" t="s">
        <v>17</v>
      </c>
      <c r="D9" s="63" t="s">
        <v>39</v>
      </c>
      <c r="E9" s="63" t="s">
        <v>180</v>
      </c>
      <c r="F9" s="63" t="s">
        <v>181</v>
      </c>
      <c r="G9" s="64" t="s">
        <v>17</v>
      </c>
      <c r="H9" s="63" t="s">
        <v>684</v>
      </c>
      <c r="I9" s="65" t="s">
        <v>1155</v>
      </c>
    </row>
    <row r="10" spans="1:9" ht="60" x14ac:dyDescent="0.25">
      <c r="A10" s="63" t="s">
        <v>185</v>
      </c>
      <c r="B10" s="63">
        <v>1998</v>
      </c>
      <c r="C10" s="64" t="s">
        <v>17</v>
      </c>
      <c r="D10" s="63" t="s">
        <v>39</v>
      </c>
      <c r="E10" s="63" t="s">
        <v>186</v>
      </c>
      <c r="F10" s="63" t="s">
        <v>187</v>
      </c>
      <c r="G10" s="64" t="s">
        <v>17</v>
      </c>
      <c r="H10" s="63" t="s">
        <v>1156</v>
      </c>
      <c r="I10" s="65" t="s">
        <v>23</v>
      </c>
    </row>
    <row r="11" spans="1:9" ht="60" x14ac:dyDescent="0.25">
      <c r="A11" s="63" t="s">
        <v>191</v>
      </c>
      <c r="B11" s="63">
        <v>1999</v>
      </c>
      <c r="C11" s="64" t="s">
        <v>17</v>
      </c>
      <c r="D11" s="63" t="s">
        <v>11</v>
      </c>
      <c r="E11" s="63" t="s">
        <v>192</v>
      </c>
      <c r="F11" s="63" t="s">
        <v>193</v>
      </c>
      <c r="G11" s="64" t="s">
        <v>23</v>
      </c>
      <c r="H11" s="63" t="s">
        <v>1157</v>
      </c>
      <c r="I11" s="65" t="s">
        <v>23</v>
      </c>
    </row>
    <row r="12" spans="1:9" ht="60" x14ac:dyDescent="0.25">
      <c r="A12" s="63" t="s">
        <v>224</v>
      </c>
      <c r="B12" s="63">
        <v>1998</v>
      </c>
      <c r="C12" s="64" t="s">
        <v>17</v>
      </c>
      <c r="D12" s="63" t="s">
        <v>59</v>
      </c>
      <c r="E12" s="63" t="s">
        <v>225</v>
      </c>
      <c r="F12" s="63" t="s">
        <v>61</v>
      </c>
      <c r="G12" s="64" t="s">
        <v>10</v>
      </c>
      <c r="H12" s="63" t="s">
        <v>805</v>
      </c>
      <c r="I12" s="65" t="s">
        <v>23</v>
      </c>
    </row>
    <row r="13" spans="1:9" ht="60" x14ac:dyDescent="0.25">
      <c r="A13" s="63" t="s">
        <v>237</v>
      </c>
      <c r="B13" s="63">
        <v>1998</v>
      </c>
      <c r="C13" s="64" t="s">
        <v>17</v>
      </c>
      <c r="D13" s="63" t="s">
        <v>18</v>
      </c>
      <c r="E13" s="63" t="s">
        <v>231</v>
      </c>
      <c r="F13" s="63" t="s">
        <v>232</v>
      </c>
      <c r="G13" s="64" t="s">
        <v>10</v>
      </c>
      <c r="H13" s="63" t="s">
        <v>730</v>
      </c>
      <c r="I13" s="65" t="s">
        <v>283</v>
      </c>
    </row>
    <row r="14" spans="1:9" ht="75" x14ac:dyDescent="0.25">
      <c r="A14" s="63" t="s">
        <v>241</v>
      </c>
      <c r="B14" s="63">
        <v>1995</v>
      </c>
      <c r="C14" s="64" t="s">
        <v>17</v>
      </c>
      <c r="D14" s="63" t="s">
        <v>69</v>
      </c>
      <c r="E14" s="63" t="s">
        <v>164</v>
      </c>
      <c r="F14" s="63" t="s">
        <v>71</v>
      </c>
      <c r="G14" s="64" t="s">
        <v>17</v>
      </c>
      <c r="H14" s="63" t="s">
        <v>1158</v>
      </c>
      <c r="I14" s="65" t="s">
        <v>1159</v>
      </c>
    </row>
    <row r="15" spans="1:9" ht="45" x14ac:dyDescent="0.25">
      <c r="A15" s="63" t="s">
        <v>254</v>
      </c>
      <c r="B15" s="63">
        <v>1999</v>
      </c>
      <c r="C15" s="64" t="s">
        <v>17</v>
      </c>
      <c r="D15" s="63" t="s">
        <v>39</v>
      </c>
      <c r="E15" s="63" t="s">
        <v>255</v>
      </c>
      <c r="F15" s="63" t="s">
        <v>256</v>
      </c>
      <c r="G15" s="64" t="s">
        <v>17</v>
      </c>
      <c r="H15" s="63" t="s">
        <v>1156</v>
      </c>
      <c r="I15" s="65" t="s">
        <v>23</v>
      </c>
    </row>
    <row r="16" spans="1:9" ht="60" x14ac:dyDescent="0.25">
      <c r="A16" s="63" t="s">
        <v>384</v>
      </c>
      <c r="B16" s="63">
        <v>2001</v>
      </c>
      <c r="C16" s="64" t="s">
        <v>17</v>
      </c>
      <c r="D16" s="63" t="s">
        <v>95</v>
      </c>
      <c r="E16" s="63" t="s">
        <v>385</v>
      </c>
      <c r="F16" s="63" t="s">
        <v>386</v>
      </c>
      <c r="G16" s="64" t="s">
        <v>10</v>
      </c>
      <c r="H16" s="63" t="s">
        <v>684</v>
      </c>
      <c r="I16" s="65" t="s">
        <v>283</v>
      </c>
    </row>
    <row r="17" spans="1:9" ht="45" x14ac:dyDescent="0.25">
      <c r="A17" s="63" t="s">
        <v>395</v>
      </c>
      <c r="B17" s="63">
        <v>1996</v>
      </c>
      <c r="C17" s="64" t="s">
        <v>17</v>
      </c>
      <c r="D17" s="63" t="s">
        <v>59</v>
      </c>
      <c r="E17" s="63" t="s">
        <v>300</v>
      </c>
      <c r="F17" s="63" t="s">
        <v>396</v>
      </c>
      <c r="G17" s="64" t="s">
        <v>17</v>
      </c>
      <c r="H17" s="63" t="s">
        <v>684</v>
      </c>
      <c r="I17" s="65" t="s">
        <v>1160</v>
      </c>
    </row>
    <row r="18" spans="1:9" ht="45" x14ac:dyDescent="0.25">
      <c r="A18" s="63" t="s">
        <v>398</v>
      </c>
      <c r="B18" s="63">
        <v>2000</v>
      </c>
      <c r="C18" s="64" t="s">
        <v>17</v>
      </c>
      <c r="D18" s="63" t="s">
        <v>95</v>
      </c>
      <c r="E18" s="63" t="s">
        <v>399</v>
      </c>
      <c r="F18" s="63" t="s">
        <v>275</v>
      </c>
      <c r="G18" s="64" t="s">
        <v>17</v>
      </c>
      <c r="H18" s="63" t="s">
        <v>1156</v>
      </c>
      <c r="I18" s="65" t="s">
        <v>283</v>
      </c>
    </row>
    <row r="19" spans="1:9" ht="45" x14ac:dyDescent="0.25">
      <c r="A19" s="63" t="s">
        <v>408</v>
      </c>
      <c r="B19" s="63">
        <v>2000</v>
      </c>
      <c r="C19" s="64" t="s">
        <v>23</v>
      </c>
      <c r="D19" s="63" t="s">
        <v>95</v>
      </c>
      <c r="E19" s="63" t="s">
        <v>96</v>
      </c>
      <c r="F19" s="63" t="s">
        <v>275</v>
      </c>
      <c r="G19" s="64" t="s">
        <v>17</v>
      </c>
      <c r="H19" s="63" t="s">
        <v>1156</v>
      </c>
      <c r="I19" s="65" t="s">
        <v>283</v>
      </c>
    </row>
    <row r="20" spans="1:9" ht="60" x14ac:dyDescent="0.25">
      <c r="A20" s="63" t="s">
        <v>415</v>
      </c>
      <c r="B20" s="63">
        <v>1998</v>
      </c>
      <c r="C20" s="64" t="s">
        <v>17</v>
      </c>
      <c r="D20" s="63" t="s">
        <v>64</v>
      </c>
      <c r="E20" s="63" t="s">
        <v>129</v>
      </c>
      <c r="F20" s="63" t="s">
        <v>130</v>
      </c>
      <c r="G20" s="64" t="s">
        <v>17</v>
      </c>
      <c r="H20" s="63" t="s">
        <v>730</v>
      </c>
      <c r="I20" s="65" t="s">
        <v>1161</v>
      </c>
    </row>
    <row r="21" spans="1:9" ht="30" x14ac:dyDescent="0.25">
      <c r="A21" s="63" t="s">
        <v>429</v>
      </c>
      <c r="B21" s="63">
        <v>1998</v>
      </c>
      <c r="C21" s="64" t="s">
        <v>17</v>
      </c>
      <c r="D21" s="63" t="s">
        <v>34</v>
      </c>
      <c r="E21" s="63" t="s">
        <v>83</v>
      </c>
      <c r="F21" s="63" t="s">
        <v>84</v>
      </c>
      <c r="G21" s="64" t="s">
        <v>17</v>
      </c>
      <c r="H21" s="63" t="s">
        <v>573</v>
      </c>
      <c r="I21" s="65" t="s">
        <v>1162</v>
      </c>
    </row>
    <row r="22" spans="1:9" ht="75" x14ac:dyDescent="0.25">
      <c r="A22" s="63" t="s">
        <v>459</v>
      </c>
      <c r="B22" s="63">
        <v>1995</v>
      </c>
      <c r="C22" s="64" t="s">
        <v>17</v>
      </c>
      <c r="D22" s="63" t="s">
        <v>69</v>
      </c>
      <c r="E22" s="63" t="s">
        <v>164</v>
      </c>
      <c r="F22" s="63" t="s">
        <v>71</v>
      </c>
      <c r="G22" s="64" t="s">
        <v>17</v>
      </c>
      <c r="H22" s="63" t="s">
        <v>573</v>
      </c>
      <c r="I22" s="65" t="s">
        <v>568</v>
      </c>
    </row>
    <row r="23" spans="1:9" ht="45" x14ac:dyDescent="0.25">
      <c r="A23" s="63" t="s">
        <v>480</v>
      </c>
      <c r="B23" s="63">
        <v>1997</v>
      </c>
      <c r="C23" s="64" t="s">
        <v>17</v>
      </c>
      <c r="D23" s="63" t="s">
        <v>95</v>
      </c>
      <c r="E23" s="63" t="s">
        <v>481</v>
      </c>
      <c r="F23" s="63" t="s">
        <v>482</v>
      </c>
      <c r="G23" s="64" t="s">
        <v>17</v>
      </c>
      <c r="H23" s="63" t="s">
        <v>684</v>
      </c>
      <c r="I23" s="65" t="s">
        <v>1162</v>
      </c>
    </row>
    <row r="24" spans="1:9" ht="30" x14ac:dyDescent="0.25">
      <c r="A24" s="63" t="s">
        <v>82</v>
      </c>
      <c r="B24" s="63">
        <v>1998</v>
      </c>
      <c r="C24" s="64" t="s">
        <v>17</v>
      </c>
      <c r="D24" s="63" t="s">
        <v>34</v>
      </c>
      <c r="E24" s="63" t="s">
        <v>83</v>
      </c>
      <c r="F24" s="63" t="s">
        <v>84</v>
      </c>
      <c r="G24" s="64" t="s">
        <v>17</v>
      </c>
      <c r="H24" s="63" t="s">
        <v>573</v>
      </c>
      <c r="I24" s="65" t="s">
        <v>1162</v>
      </c>
    </row>
    <row r="25" spans="1:9" ht="60" x14ac:dyDescent="0.25">
      <c r="A25" s="63" t="s">
        <v>230</v>
      </c>
      <c r="B25" s="63">
        <v>1998</v>
      </c>
      <c r="C25" s="64" t="s">
        <v>17</v>
      </c>
      <c r="D25" s="63" t="s">
        <v>18</v>
      </c>
      <c r="E25" s="63" t="s">
        <v>231</v>
      </c>
      <c r="F25" s="63" t="s">
        <v>232</v>
      </c>
      <c r="G25" s="64" t="s">
        <v>17</v>
      </c>
      <c r="H25" s="63" t="s">
        <v>573</v>
      </c>
      <c r="I25" s="65" t="s">
        <v>1155</v>
      </c>
    </row>
    <row r="26" spans="1:9" ht="45" x14ac:dyDescent="0.25">
      <c r="A26" s="63" t="s">
        <v>478</v>
      </c>
      <c r="B26" s="63">
        <v>1999</v>
      </c>
      <c r="C26" s="64" t="s">
        <v>17</v>
      </c>
      <c r="D26" s="63" t="s">
        <v>118</v>
      </c>
      <c r="E26" s="63" t="s">
        <v>272</v>
      </c>
      <c r="F26" s="63" t="s">
        <v>158</v>
      </c>
      <c r="G26" s="64" t="s">
        <v>17</v>
      </c>
      <c r="H26" s="63" t="s">
        <v>1163</v>
      </c>
      <c r="I26" s="65" t="s">
        <v>1155</v>
      </c>
    </row>
    <row r="27" spans="1:9" ht="45" x14ac:dyDescent="0.25">
      <c r="A27" s="63" t="s">
        <v>260</v>
      </c>
      <c r="B27" s="63">
        <v>1999</v>
      </c>
      <c r="C27" s="64" t="s">
        <v>17</v>
      </c>
      <c r="D27" s="63" t="s">
        <v>95</v>
      </c>
      <c r="E27" s="63" t="s">
        <v>261</v>
      </c>
      <c r="F27" s="63" t="s">
        <v>262</v>
      </c>
      <c r="G27" s="64" t="s">
        <v>17</v>
      </c>
      <c r="H27" s="63" t="s">
        <v>805</v>
      </c>
      <c r="I27" s="65" t="s">
        <v>568</v>
      </c>
    </row>
    <row r="28" spans="1:9" ht="45" x14ac:dyDescent="0.25">
      <c r="A28" s="63" t="s">
        <v>271</v>
      </c>
      <c r="B28" s="63">
        <v>2000</v>
      </c>
      <c r="C28" s="64" t="s">
        <v>17</v>
      </c>
      <c r="D28" s="63" t="s">
        <v>118</v>
      </c>
      <c r="E28" s="63" t="s">
        <v>272</v>
      </c>
      <c r="F28" s="63" t="s">
        <v>158</v>
      </c>
      <c r="G28" s="64" t="s">
        <v>17</v>
      </c>
      <c r="H28" s="63" t="s">
        <v>1164</v>
      </c>
      <c r="I28" s="65" t="s">
        <v>1165</v>
      </c>
    </row>
    <row r="29" spans="1:9" x14ac:dyDescent="0.25">
      <c r="A29" s="63" t="s">
        <v>220</v>
      </c>
      <c r="B29" s="63">
        <v>1996</v>
      </c>
      <c r="C29" s="64" t="s">
        <v>17</v>
      </c>
      <c r="D29" s="63" t="s">
        <v>39</v>
      </c>
      <c r="E29" s="63" t="s">
        <v>221</v>
      </c>
      <c r="F29" s="63" t="s">
        <v>222</v>
      </c>
      <c r="G29" s="64" t="s">
        <v>17</v>
      </c>
      <c r="H29" s="63" t="s">
        <v>730</v>
      </c>
      <c r="I29" s="65" t="s">
        <v>1155</v>
      </c>
    </row>
    <row r="30" spans="1:9" ht="45" x14ac:dyDescent="0.25">
      <c r="A30" s="63" t="s">
        <v>297</v>
      </c>
      <c r="B30" s="63">
        <v>2001</v>
      </c>
      <c r="C30" s="64" t="s">
        <v>23</v>
      </c>
      <c r="D30" s="63" t="s">
        <v>118</v>
      </c>
      <c r="E30" s="63" t="s">
        <v>272</v>
      </c>
      <c r="F30" s="63" t="s">
        <v>158</v>
      </c>
      <c r="G30" s="64" t="s">
        <v>17</v>
      </c>
      <c r="H30" s="63" t="s">
        <v>1156</v>
      </c>
      <c r="I30" s="65" t="s">
        <v>1155</v>
      </c>
    </row>
    <row r="31" spans="1:9" ht="90" x14ac:dyDescent="0.25">
      <c r="A31" s="67" t="s">
        <v>452</v>
      </c>
      <c r="B31" s="67">
        <v>2001</v>
      </c>
      <c r="C31" s="68" t="s">
        <v>17</v>
      </c>
      <c r="D31" s="67" t="s">
        <v>453</v>
      </c>
      <c r="E31" s="67" t="s">
        <v>454</v>
      </c>
      <c r="F31" s="67" t="s">
        <v>455</v>
      </c>
      <c r="G31" s="68" t="s">
        <v>17</v>
      </c>
      <c r="H31" s="67" t="s">
        <v>684</v>
      </c>
      <c r="I31" s="69" t="s">
        <v>568</v>
      </c>
    </row>
    <row r="33" spans="1:1" x14ac:dyDescent="0.25">
      <c r="A33" s="1" t="s">
        <v>1166</v>
      </c>
    </row>
    <row r="34" spans="1:1" x14ac:dyDescent="0.25">
      <c r="A34" s="1" t="s">
        <v>1167</v>
      </c>
    </row>
    <row r="35" spans="1:1" x14ac:dyDescent="0.25">
      <c r="A35" s="1" t="s">
        <v>1168</v>
      </c>
    </row>
    <row r="36" spans="1:1" x14ac:dyDescent="0.25">
      <c r="A36" s="1" t="s">
        <v>1169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spans="1:61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</row>
    <row r="3" spans="1:61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ht="21" x14ac:dyDescent="0.25">
      <c r="A4" s="19" t="s">
        <v>1138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pans="1:61" ht="23.25" x14ac:dyDescent="0.25">
      <c r="A5" s="20" t="s">
        <v>900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</row>
    <row r="7" spans="1:61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61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842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5" t="s">
        <v>846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7"/>
      <c r="BH8" s="23" t="s">
        <v>847</v>
      </c>
      <c r="BI8" s="23" t="s">
        <v>848</v>
      </c>
    </row>
    <row r="9" spans="1:61" ht="30" x14ac:dyDescent="0.25">
      <c r="A9" s="24"/>
      <c r="B9" s="24"/>
      <c r="C9" s="24"/>
      <c r="D9" s="24"/>
      <c r="E9" s="24"/>
      <c r="F9" s="24"/>
      <c r="G9" s="24"/>
      <c r="H9" s="24"/>
      <c r="I9" s="24"/>
      <c r="J9" s="28">
        <v>1</v>
      </c>
      <c r="K9" s="28">
        <v>2</v>
      </c>
      <c r="L9" s="28">
        <v>3</v>
      </c>
      <c r="M9" s="28">
        <v>4</v>
      </c>
      <c r="N9" s="28">
        <v>5</v>
      </c>
      <c r="O9" s="28">
        <v>6</v>
      </c>
      <c r="P9" s="28">
        <v>7</v>
      </c>
      <c r="Q9" s="28">
        <v>8</v>
      </c>
      <c r="R9" s="28">
        <v>9</v>
      </c>
      <c r="S9" s="28">
        <v>10</v>
      </c>
      <c r="T9" s="28">
        <v>11</v>
      </c>
      <c r="U9" s="28">
        <v>12</v>
      </c>
      <c r="V9" s="28">
        <v>13</v>
      </c>
      <c r="W9" s="28">
        <v>14</v>
      </c>
      <c r="X9" s="28">
        <v>15</v>
      </c>
      <c r="Y9" s="28">
        <v>16</v>
      </c>
      <c r="Z9" s="28">
        <v>17</v>
      </c>
      <c r="AA9" s="28">
        <v>18</v>
      </c>
      <c r="AB9" s="28">
        <v>19</v>
      </c>
      <c r="AC9" s="28">
        <v>20</v>
      </c>
      <c r="AD9" s="28">
        <v>21</v>
      </c>
      <c r="AE9" s="28" t="s">
        <v>1139</v>
      </c>
      <c r="AF9" s="28" t="s">
        <v>843</v>
      </c>
      <c r="AG9" s="28" t="s">
        <v>844</v>
      </c>
      <c r="AH9" s="28" t="s">
        <v>845</v>
      </c>
      <c r="AI9" s="28">
        <v>1</v>
      </c>
      <c r="AJ9" s="28">
        <v>2</v>
      </c>
      <c r="AK9" s="28">
        <v>3</v>
      </c>
      <c r="AL9" s="28">
        <v>4</v>
      </c>
      <c r="AM9" s="28">
        <v>5</v>
      </c>
      <c r="AN9" s="28">
        <v>6</v>
      </c>
      <c r="AO9" s="28">
        <v>7</v>
      </c>
      <c r="AP9" s="28">
        <v>8</v>
      </c>
      <c r="AQ9" s="28">
        <v>9</v>
      </c>
      <c r="AR9" s="28">
        <v>10</v>
      </c>
      <c r="AS9" s="28">
        <v>11</v>
      </c>
      <c r="AT9" s="28">
        <v>12</v>
      </c>
      <c r="AU9" s="28">
        <v>13</v>
      </c>
      <c r="AV9" s="28">
        <v>14</v>
      </c>
      <c r="AW9" s="28">
        <v>15</v>
      </c>
      <c r="AX9" s="28">
        <v>16</v>
      </c>
      <c r="AY9" s="28">
        <v>17</v>
      </c>
      <c r="AZ9" s="28">
        <v>18</v>
      </c>
      <c r="BA9" s="28">
        <v>19</v>
      </c>
      <c r="BB9" s="28">
        <v>20</v>
      </c>
      <c r="BC9" s="28">
        <v>21</v>
      </c>
      <c r="BD9" s="28" t="s">
        <v>1139</v>
      </c>
      <c r="BE9" s="28" t="s">
        <v>843</v>
      </c>
      <c r="BF9" s="28" t="s">
        <v>844</v>
      </c>
      <c r="BG9" s="28" t="s">
        <v>845</v>
      </c>
      <c r="BH9" s="24"/>
      <c r="BI9" s="24"/>
    </row>
    <row r="10" spans="1:61" x14ac:dyDescent="0.25">
      <c r="A10" s="40">
        <v>1</v>
      </c>
      <c r="B10" s="34" t="s">
        <v>286</v>
      </c>
      <c r="C10" s="34">
        <v>1997</v>
      </c>
      <c r="D10" s="42">
        <v>1999</v>
      </c>
      <c r="E10" s="42">
        <v>1997</v>
      </c>
      <c r="F10" s="34" t="s">
        <v>10</v>
      </c>
      <c r="G10" s="34" t="s">
        <v>39</v>
      </c>
      <c r="H10" s="34" t="s">
        <v>287</v>
      </c>
      <c r="I10" s="34" t="s">
        <v>181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2</v>
      </c>
      <c r="AA10" s="33">
        <v>0</v>
      </c>
      <c r="AB10" s="33">
        <v>0</v>
      </c>
      <c r="AC10" s="33">
        <v>0</v>
      </c>
      <c r="AD10" s="33">
        <v>0</v>
      </c>
      <c r="AE10" s="40"/>
      <c r="AF10" s="44">
        <v>110.87000274658203</v>
      </c>
      <c r="AG10" s="40">
        <f t="shared" ref="AG10:AG12" si="0">SUM(J10:AE12)</f>
        <v>12</v>
      </c>
      <c r="AH10" s="44">
        <f t="shared" ref="AH10:AH12" si="1">AF10+AG10</f>
        <v>122.87000274658203</v>
      </c>
      <c r="AI10" s="33">
        <v>2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40"/>
      <c r="BE10" s="44">
        <v>115.80000305175781</v>
      </c>
      <c r="BF10" s="40">
        <f t="shared" ref="BF10:BF12" si="2">SUM(AI10:BD12)</f>
        <v>8</v>
      </c>
      <c r="BG10" s="44">
        <f t="shared" ref="BG10:BG12" si="3">BE10+BF10</f>
        <v>123.80000305175781</v>
      </c>
      <c r="BH10" s="44">
        <f t="shared" ref="BH10:BH12" si="4">MIN(BG10,AH10)</f>
        <v>122.87000274658203</v>
      </c>
      <c r="BI10" s="44">
        <f t="shared" ref="BI10:BI12" si="5">IF( AND(ISNUMBER(BH$10),ISNUMBER(BH10)),(BH10-BH$10)/BH$10*100,"")</f>
        <v>0</v>
      </c>
    </row>
    <row r="11" spans="1:61" ht="75" x14ac:dyDescent="0.25">
      <c r="A11" s="41"/>
      <c r="B11" s="11" t="s">
        <v>185</v>
      </c>
      <c r="C11" s="11">
        <v>1998</v>
      </c>
      <c r="D11" s="43"/>
      <c r="E11" s="43"/>
      <c r="F11" s="11" t="s">
        <v>17</v>
      </c>
      <c r="G11" s="11" t="s">
        <v>39</v>
      </c>
      <c r="H11" s="11" t="s">
        <v>186</v>
      </c>
      <c r="I11" s="11" t="s">
        <v>187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1"/>
      <c r="AF11" s="45"/>
      <c r="AG11" s="41"/>
      <c r="AH11" s="45"/>
      <c r="AI11" s="5">
        <v>2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41"/>
      <c r="BE11" s="45"/>
      <c r="BF11" s="41"/>
      <c r="BG11" s="45"/>
      <c r="BH11" s="45"/>
      <c r="BI11" s="45"/>
    </row>
    <row r="12" spans="1:61" ht="75" x14ac:dyDescent="0.25">
      <c r="A12" s="47"/>
      <c r="B12" s="48" t="s">
        <v>254</v>
      </c>
      <c r="C12" s="48">
        <v>1999</v>
      </c>
      <c r="D12" s="49"/>
      <c r="E12" s="49"/>
      <c r="F12" s="48" t="s">
        <v>17</v>
      </c>
      <c r="G12" s="48" t="s">
        <v>39</v>
      </c>
      <c r="H12" s="48" t="s">
        <v>255</v>
      </c>
      <c r="I12" s="48" t="s">
        <v>256</v>
      </c>
      <c r="J12" s="50">
        <v>0</v>
      </c>
      <c r="K12" s="50">
        <v>0</v>
      </c>
      <c r="L12" s="50">
        <v>0</v>
      </c>
      <c r="M12" s="50">
        <v>2</v>
      </c>
      <c r="N12" s="50">
        <v>0</v>
      </c>
      <c r="O12" s="50">
        <v>0</v>
      </c>
      <c r="P12" s="50">
        <v>0</v>
      </c>
      <c r="Q12" s="50">
        <v>2</v>
      </c>
      <c r="R12" s="50">
        <v>0</v>
      </c>
      <c r="S12" s="50">
        <v>0</v>
      </c>
      <c r="T12" s="50">
        <v>0</v>
      </c>
      <c r="U12" s="50">
        <v>0</v>
      </c>
      <c r="V12" s="50">
        <v>2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47"/>
      <c r="AF12" s="51"/>
      <c r="AG12" s="47"/>
      <c r="AH12" s="51"/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2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2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47"/>
      <c r="BE12" s="51"/>
      <c r="BF12" s="47"/>
      <c r="BG12" s="51"/>
      <c r="BH12" s="51"/>
      <c r="BI12" s="51"/>
    </row>
    <row r="13" spans="1:61" ht="45" x14ac:dyDescent="0.25">
      <c r="A13" s="40">
        <v>2</v>
      </c>
      <c r="B13" s="46" t="s">
        <v>398</v>
      </c>
      <c r="C13" s="46">
        <v>2000</v>
      </c>
      <c r="D13" s="42">
        <v>2000</v>
      </c>
      <c r="E13" s="42">
        <v>1997</v>
      </c>
      <c r="F13" s="46" t="s">
        <v>17</v>
      </c>
      <c r="G13" s="46" t="s">
        <v>95</v>
      </c>
      <c r="H13" s="46" t="s">
        <v>399</v>
      </c>
      <c r="I13" s="46" t="s">
        <v>275</v>
      </c>
      <c r="J13" s="2">
        <v>0</v>
      </c>
      <c r="K13" s="2">
        <v>2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2</v>
      </c>
      <c r="AA13" s="2">
        <v>0</v>
      </c>
      <c r="AB13" s="2">
        <v>0</v>
      </c>
      <c r="AC13" s="2">
        <v>0</v>
      </c>
      <c r="AD13" s="2">
        <v>0</v>
      </c>
      <c r="AE13" s="40"/>
      <c r="AF13" s="44">
        <v>118.68000030517578</v>
      </c>
      <c r="AG13" s="40">
        <f t="shared" ref="AG13:AG15" si="6">SUM(J13:AE15)</f>
        <v>18</v>
      </c>
      <c r="AH13" s="44">
        <f t="shared" ref="AH13:AH15" si="7">AF13+AG13</f>
        <v>136.68000030517578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2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40"/>
      <c r="BE13" s="44">
        <v>118.16999816894531</v>
      </c>
      <c r="BF13" s="40">
        <f t="shared" ref="BF13:BF15" si="8">SUM(AI13:BD15)</f>
        <v>10</v>
      </c>
      <c r="BG13" s="44">
        <f t="shared" ref="BG13:BG15" si="9">BE13+BF13</f>
        <v>128.16999816894531</v>
      </c>
      <c r="BH13" s="44">
        <f t="shared" ref="BH13:BH15" si="10">MIN(BG13,AH13)</f>
        <v>128.16999816894531</v>
      </c>
      <c r="BI13" s="44">
        <f t="shared" ref="BI13:BI15" si="11">IF( AND(ISNUMBER(BH$13),ISNUMBER(BH13)),(BH13-BH$13)/BH$13*100,"")</f>
        <v>0</v>
      </c>
    </row>
    <row r="14" spans="1:61" ht="45" x14ac:dyDescent="0.25">
      <c r="A14" s="41"/>
      <c r="B14" s="11" t="s">
        <v>408</v>
      </c>
      <c r="C14" s="11">
        <v>2000</v>
      </c>
      <c r="D14" s="43"/>
      <c r="E14" s="43"/>
      <c r="F14" s="11">
        <v>1</v>
      </c>
      <c r="G14" s="11" t="s">
        <v>95</v>
      </c>
      <c r="H14" s="11" t="s">
        <v>96</v>
      </c>
      <c r="I14" s="11" t="s">
        <v>275</v>
      </c>
      <c r="J14" s="5">
        <v>0</v>
      </c>
      <c r="K14" s="5">
        <v>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2</v>
      </c>
      <c r="AB14" s="5">
        <v>2</v>
      </c>
      <c r="AC14" s="5">
        <v>0</v>
      </c>
      <c r="AD14" s="5">
        <v>0</v>
      </c>
      <c r="AE14" s="41"/>
      <c r="AF14" s="45"/>
      <c r="AG14" s="41"/>
      <c r="AH14" s="45"/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2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41"/>
      <c r="BE14" s="45"/>
      <c r="BF14" s="41"/>
      <c r="BG14" s="45"/>
      <c r="BH14" s="45"/>
      <c r="BI14" s="45"/>
    </row>
    <row r="15" spans="1:61" ht="60" x14ac:dyDescent="0.25">
      <c r="A15" s="47"/>
      <c r="B15" s="48" t="s">
        <v>197</v>
      </c>
      <c r="C15" s="48">
        <v>1997</v>
      </c>
      <c r="D15" s="49"/>
      <c r="E15" s="49"/>
      <c r="F15" s="48" t="s">
        <v>10</v>
      </c>
      <c r="G15" s="48" t="s">
        <v>95</v>
      </c>
      <c r="H15" s="48" t="s">
        <v>198</v>
      </c>
      <c r="I15" s="48" t="s">
        <v>199</v>
      </c>
      <c r="J15" s="50">
        <v>0</v>
      </c>
      <c r="K15" s="50">
        <v>0</v>
      </c>
      <c r="L15" s="50">
        <v>0</v>
      </c>
      <c r="M15" s="50">
        <v>0</v>
      </c>
      <c r="N15" s="50">
        <v>2</v>
      </c>
      <c r="O15" s="50">
        <v>0</v>
      </c>
      <c r="P15" s="50">
        <v>2</v>
      </c>
      <c r="Q15" s="50">
        <v>2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47"/>
      <c r="AF15" s="51"/>
      <c r="AG15" s="47"/>
      <c r="AH15" s="51"/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2</v>
      </c>
      <c r="AQ15" s="50">
        <v>0</v>
      </c>
      <c r="AR15" s="50">
        <v>0</v>
      </c>
      <c r="AS15" s="50">
        <v>0</v>
      </c>
      <c r="AT15" s="50">
        <v>2</v>
      </c>
      <c r="AU15" s="50">
        <v>0</v>
      </c>
      <c r="AV15" s="50">
        <v>2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47"/>
      <c r="BE15" s="51"/>
      <c r="BF15" s="47"/>
      <c r="BG15" s="51"/>
      <c r="BH15" s="51"/>
      <c r="BI15" s="51"/>
    </row>
    <row r="16" spans="1:61" ht="45" x14ac:dyDescent="0.25">
      <c r="A16" s="40">
        <v>3</v>
      </c>
      <c r="B16" s="46" t="s">
        <v>156</v>
      </c>
      <c r="C16" s="46">
        <v>1994</v>
      </c>
      <c r="D16" s="42">
        <v>2001</v>
      </c>
      <c r="E16" s="42">
        <v>1994</v>
      </c>
      <c r="F16" s="46" t="s">
        <v>10</v>
      </c>
      <c r="G16" s="46" t="s">
        <v>118</v>
      </c>
      <c r="H16" s="46" t="s">
        <v>157</v>
      </c>
      <c r="I16" s="46" t="s">
        <v>158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2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40"/>
      <c r="AF16" s="44">
        <v>146.39999389648437</v>
      </c>
      <c r="AG16" s="40">
        <f t="shared" ref="AG16:AG18" si="12">SUM(J16:AE18)</f>
        <v>8</v>
      </c>
      <c r="AH16" s="44">
        <f t="shared" ref="AH16:AH18" si="13">AF16+AG16</f>
        <v>154.39999389648437</v>
      </c>
      <c r="AI16" s="2">
        <v>2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40"/>
      <c r="BE16" s="44">
        <v>125.02999877929687</v>
      </c>
      <c r="BF16" s="40">
        <f t="shared" ref="BF16:BF18" si="14">SUM(AI16:BD18)</f>
        <v>4</v>
      </c>
      <c r="BG16" s="44">
        <f t="shared" ref="BG16:BG18" si="15">BE16+BF16</f>
        <v>129.02999877929687</v>
      </c>
      <c r="BH16" s="44">
        <f t="shared" ref="BH16:BH18" si="16">MIN(BG16,AH16)</f>
        <v>129.02999877929687</v>
      </c>
      <c r="BI16" s="44">
        <f t="shared" ref="BI16:BI18" si="17">IF( AND(ISNUMBER(BH$16),ISNUMBER(BH16)),(BH16-BH$16)/BH$16*100,"")</f>
        <v>0</v>
      </c>
    </row>
    <row r="17" spans="1:61" ht="75" x14ac:dyDescent="0.25">
      <c r="A17" s="41"/>
      <c r="B17" s="11" t="s">
        <v>271</v>
      </c>
      <c r="C17" s="11">
        <v>2000</v>
      </c>
      <c r="D17" s="43"/>
      <c r="E17" s="43"/>
      <c r="F17" s="11" t="s">
        <v>17</v>
      </c>
      <c r="G17" s="11" t="s">
        <v>118</v>
      </c>
      <c r="H17" s="11" t="s">
        <v>272</v>
      </c>
      <c r="I17" s="11" t="s">
        <v>158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41"/>
      <c r="AF17" s="45"/>
      <c r="AG17" s="41"/>
      <c r="AH17" s="45"/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41"/>
      <c r="BE17" s="45"/>
      <c r="BF17" s="41"/>
      <c r="BG17" s="45"/>
      <c r="BH17" s="45"/>
      <c r="BI17" s="45"/>
    </row>
    <row r="18" spans="1:61" ht="75" x14ac:dyDescent="0.25">
      <c r="A18" s="47"/>
      <c r="B18" s="48" t="s">
        <v>297</v>
      </c>
      <c r="C18" s="48">
        <v>2001</v>
      </c>
      <c r="D18" s="49"/>
      <c r="E18" s="49"/>
      <c r="F18" s="48">
        <v>1</v>
      </c>
      <c r="G18" s="48" t="s">
        <v>118</v>
      </c>
      <c r="H18" s="48" t="s">
        <v>272</v>
      </c>
      <c r="I18" s="48" t="s">
        <v>158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2</v>
      </c>
      <c r="U18" s="50">
        <v>0</v>
      </c>
      <c r="V18" s="50">
        <v>0</v>
      </c>
      <c r="W18" s="50">
        <v>0</v>
      </c>
      <c r="X18" s="50">
        <v>2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47"/>
      <c r="AF18" s="51"/>
      <c r="AG18" s="47"/>
      <c r="AH18" s="51"/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2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47"/>
      <c r="BE18" s="51"/>
      <c r="BF18" s="47"/>
      <c r="BG18" s="51"/>
      <c r="BH18" s="51"/>
      <c r="BI18" s="51"/>
    </row>
    <row r="19" spans="1:61" ht="45" x14ac:dyDescent="0.25">
      <c r="A19" s="40">
        <v>4</v>
      </c>
      <c r="B19" s="46" t="s">
        <v>140</v>
      </c>
      <c r="C19" s="46">
        <v>1998</v>
      </c>
      <c r="D19" s="42">
        <v>1999</v>
      </c>
      <c r="E19" s="42">
        <v>1998</v>
      </c>
      <c r="F19" s="46" t="s">
        <v>17</v>
      </c>
      <c r="G19" s="46" t="s">
        <v>59</v>
      </c>
      <c r="H19" s="46" t="s">
        <v>304</v>
      </c>
      <c r="I19" s="46" t="s">
        <v>61</v>
      </c>
      <c r="J19" s="2">
        <v>0</v>
      </c>
      <c r="K19" s="2">
        <v>0</v>
      </c>
      <c r="L19" s="2">
        <v>2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40"/>
      <c r="AF19" s="44">
        <v>136.85000610351562</v>
      </c>
      <c r="AG19" s="40">
        <f t="shared" ref="AG19:AG21" si="18">SUM(J19:AE21)</f>
        <v>12</v>
      </c>
      <c r="AH19" s="44">
        <f t="shared" ref="AH19:AH21" si="19">AF19+AG19</f>
        <v>148.85000610351562</v>
      </c>
      <c r="AI19" s="2">
        <v>2</v>
      </c>
      <c r="AJ19" s="2">
        <v>0</v>
      </c>
      <c r="AK19" s="2">
        <v>0</v>
      </c>
      <c r="AL19" s="2">
        <v>0</v>
      </c>
      <c r="AM19" s="2">
        <v>2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2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40"/>
      <c r="BE19" s="44">
        <v>122</v>
      </c>
      <c r="BF19" s="40">
        <f t="shared" ref="BF19:BF21" si="20">SUM(AI19:BD21)</f>
        <v>10</v>
      </c>
      <c r="BG19" s="44">
        <f t="shared" ref="BG19:BG21" si="21">BE19+BF19</f>
        <v>132</v>
      </c>
      <c r="BH19" s="44">
        <f t="shared" ref="BH19:BH21" si="22">MIN(BG19,AH19)</f>
        <v>132</v>
      </c>
      <c r="BI19" s="44">
        <f t="shared" ref="BI19:BI21" si="23">IF( AND(ISNUMBER(BH$19),ISNUMBER(BH19)),(BH19-BH$19)/BH$19*100,"")</f>
        <v>0</v>
      </c>
    </row>
    <row r="20" spans="1:61" ht="45" x14ac:dyDescent="0.25">
      <c r="A20" s="41"/>
      <c r="B20" s="11" t="s">
        <v>137</v>
      </c>
      <c r="C20" s="11">
        <v>1998</v>
      </c>
      <c r="D20" s="43"/>
      <c r="E20" s="43"/>
      <c r="F20" s="11" t="s">
        <v>17</v>
      </c>
      <c r="G20" s="11" t="s">
        <v>59</v>
      </c>
      <c r="H20" s="11" t="s">
        <v>138</v>
      </c>
      <c r="I20" s="11" t="s">
        <v>61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41"/>
      <c r="AF20" s="45"/>
      <c r="AG20" s="41"/>
      <c r="AH20" s="45"/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41"/>
      <c r="BE20" s="45"/>
      <c r="BF20" s="41"/>
      <c r="BG20" s="45"/>
      <c r="BH20" s="45"/>
      <c r="BI20" s="45"/>
    </row>
    <row r="21" spans="1:61" ht="45" x14ac:dyDescent="0.25">
      <c r="A21" s="47"/>
      <c r="B21" s="48" t="s">
        <v>467</v>
      </c>
      <c r="C21" s="48">
        <v>1999</v>
      </c>
      <c r="D21" s="49"/>
      <c r="E21" s="49"/>
      <c r="F21" s="48" t="s">
        <v>17</v>
      </c>
      <c r="G21" s="48" t="s">
        <v>59</v>
      </c>
      <c r="H21" s="48" t="s">
        <v>304</v>
      </c>
      <c r="I21" s="48" t="s">
        <v>61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2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2</v>
      </c>
      <c r="AC21" s="50">
        <v>0</v>
      </c>
      <c r="AD21" s="50">
        <v>0</v>
      </c>
      <c r="AE21" s="47"/>
      <c r="AF21" s="51"/>
      <c r="AG21" s="47"/>
      <c r="AH21" s="51"/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2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2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47"/>
      <c r="BE21" s="51"/>
      <c r="BF21" s="47"/>
      <c r="BG21" s="51"/>
      <c r="BH21" s="51"/>
      <c r="BI21" s="51"/>
    </row>
    <row r="22" spans="1:61" ht="60" x14ac:dyDescent="0.25">
      <c r="A22" s="40">
        <v>5</v>
      </c>
      <c r="B22" s="46" t="s">
        <v>415</v>
      </c>
      <c r="C22" s="46">
        <v>1998</v>
      </c>
      <c r="D22" s="42">
        <v>2000</v>
      </c>
      <c r="E22" s="42">
        <v>1998</v>
      </c>
      <c r="F22" s="46" t="s">
        <v>17</v>
      </c>
      <c r="G22" s="46" t="s">
        <v>64</v>
      </c>
      <c r="H22" s="46" t="s">
        <v>129</v>
      </c>
      <c r="I22" s="46" t="s">
        <v>130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2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40"/>
      <c r="AF22" s="44">
        <v>118.44999694824219</v>
      </c>
      <c r="AG22" s="40">
        <f t="shared" ref="AG22:AG24" si="24">SUM(J22:AE24)</f>
        <v>16</v>
      </c>
      <c r="AH22" s="44">
        <f t="shared" ref="AH22:AH24" si="25">AF22+AG22</f>
        <v>134.44999694824219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2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40"/>
      <c r="BE22" s="44">
        <v>124.97000122070312</v>
      </c>
      <c r="BF22" s="40">
        <f t="shared" ref="BF22:BF24" si="26">SUM(AI22:BD24)</f>
        <v>58</v>
      </c>
      <c r="BG22" s="44">
        <f t="shared" ref="BG22:BG24" si="27">BE22+BF22</f>
        <v>182.97000122070312</v>
      </c>
      <c r="BH22" s="44">
        <f t="shared" ref="BH22:BH24" si="28">MIN(BG22,AH22)</f>
        <v>134.44999694824219</v>
      </c>
      <c r="BI22" s="44">
        <f t="shared" ref="BI22:BI24" si="29">IF( AND(ISNUMBER(BH$22),ISNUMBER(BH22)),(BH22-BH$22)/BH$22*100,"")</f>
        <v>0</v>
      </c>
    </row>
    <row r="23" spans="1:61" ht="60" x14ac:dyDescent="0.25">
      <c r="A23" s="41"/>
      <c r="B23" s="11" t="s">
        <v>128</v>
      </c>
      <c r="C23" s="11">
        <v>1998</v>
      </c>
      <c r="D23" s="43"/>
      <c r="E23" s="43"/>
      <c r="F23" s="11" t="s">
        <v>17</v>
      </c>
      <c r="G23" s="11" t="s">
        <v>64</v>
      </c>
      <c r="H23" s="11" t="s">
        <v>129</v>
      </c>
      <c r="I23" s="11" t="s">
        <v>130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2</v>
      </c>
      <c r="AA23" s="5">
        <v>0</v>
      </c>
      <c r="AB23" s="5">
        <v>0</v>
      </c>
      <c r="AC23" s="5">
        <v>2</v>
      </c>
      <c r="AD23" s="5">
        <v>0</v>
      </c>
      <c r="AE23" s="41"/>
      <c r="AF23" s="45"/>
      <c r="AG23" s="41"/>
      <c r="AH23" s="45"/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41"/>
      <c r="BE23" s="45"/>
      <c r="BF23" s="41"/>
      <c r="BG23" s="45"/>
      <c r="BH23" s="45"/>
      <c r="BI23" s="45"/>
    </row>
    <row r="24" spans="1:61" ht="45" x14ac:dyDescent="0.25">
      <c r="A24" s="47"/>
      <c r="B24" s="48" t="s">
        <v>258</v>
      </c>
      <c r="C24" s="48">
        <v>2000</v>
      </c>
      <c r="D24" s="49"/>
      <c r="E24" s="49"/>
      <c r="F24" s="48">
        <v>1</v>
      </c>
      <c r="G24" s="48" t="s">
        <v>64</v>
      </c>
      <c r="H24" s="48" t="s">
        <v>65</v>
      </c>
      <c r="I24" s="48" t="s">
        <v>66</v>
      </c>
      <c r="J24" s="50">
        <v>2</v>
      </c>
      <c r="K24" s="50">
        <v>0</v>
      </c>
      <c r="L24" s="50">
        <v>0</v>
      </c>
      <c r="M24" s="50">
        <v>2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2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47"/>
      <c r="AF24" s="51"/>
      <c r="AG24" s="47"/>
      <c r="AH24" s="51"/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50</v>
      </c>
      <c r="AQ24" s="50">
        <v>0</v>
      </c>
      <c r="AR24" s="50">
        <v>2</v>
      </c>
      <c r="AS24" s="50">
        <v>0</v>
      </c>
      <c r="AT24" s="50">
        <v>2</v>
      </c>
      <c r="AU24" s="50">
        <v>0</v>
      </c>
      <c r="AV24" s="50">
        <v>0</v>
      </c>
      <c r="AW24" s="50">
        <v>0</v>
      </c>
      <c r="AX24" s="50">
        <v>0</v>
      </c>
      <c r="AY24" s="50">
        <v>2</v>
      </c>
      <c r="AZ24" s="50">
        <v>0</v>
      </c>
      <c r="BA24" s="50">
        <v>0</v>
      </c>
      <c r="BB24" s="50">
        <v>0</v>
      </c>
      <c r="BC24" s="50">
        <v>0</v>
      </c>
      <c r="BD24" s="47"/>
      <c r="BE24" s="51"/>
      <c r="BF24" s="47"/>
      <c r="BG24" s="51"/>
      <c r="BH24" s="51"/>
      <c r="BI24" s="51"/>
    </row>
    <row r="25" spans="1:61" ht="75" x14ac:dyDescent="0.25">
      <c r="A25" s="40">
        <v>6</v>
      </c>
      <c r="B25" s="46" t="s">
        <v>459</v>
      </c>
      <c r="C25" s="46">
        <v>1995</v>
      </c>
      <c r="D25" s="42">
        <v>1998</v>
      </c>
      <c r="E25" s="42">
        <v>1995</v>
      </c>
      <c r="F25" s="46" t="s">
        <v>17</v>
      </c>
      <c r="G25" s="46" t="s">
        <v>69</v>
      </c>
      <c r="H25" s="46" t="s">
        <v>164</v>
      </c>
      <c r="I25" s="46" t="s">
        <v>71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40"/>
      <c r="AF25" s="44">
        <v>141.41000366210937</v>
      </c>
      <c r="AG25" s="40">
        <f t="shared" ref="AG25:AG27" si="30">SUM(J25:AE27)</f>
        <v>66</v>
      </c>
      <c r="AH25" s="44">
        <f t="shared" ref="AH25:AH27" si="31">AF25+AG25</f>
        <v>207.41000366210937</v>
      </c>
      <c r="AI25" s="2">
        <v>0</v>
      </c>
      <c r="AJ25" s="2">
        <v>0</v>
      </c>
      <c r="AK25" s="2">
        <v>0</v>
      </c>
      <c r="AL25" s="2">
        <v>2</v>
      </c>
      <c r="AM25" s="2">
        <v>0</v>
      </c>
      <c r="AN25" s="2">
        <v>0</v>
      </c>
      <c r="AO25" s="2">
        <v>0</v>
      </c>
      <c r="AP25" s="2">
        <v>2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2</v>
      </c>
      <c r="BA25" s="2">
        <v>0</v>
      </c>
      <c r="BB25" s="2">
        <v>0</v>
      </c>
      <c r="BC25" s="2">
        <v>0</v>
      </c>
      <c r="BD25" s="40"/>
      <c r="BE25" s="44">
        <v>148.00999450683594</v>
      </c>
      <c r="BF25" s="40">
        <f t="shared" ref="BF25:BF27" si="32">SUM(AI25:BD27)</f>
        <v>12</v>
      </c>
      <c r="BG25" s="44">
        <f t="shared" ref="BG25:BG27" si="33">BE25+BF25</f>
        <v>160.00999450683594</v>
      </c>
      <c r="BH25" s="44">
        <f t="shared" ref="BH25:BH27" si="34">MIN(BG25,AH25)</f>
        <v>160.00999450683594</v>
      </c>
      <c r="BI25" s="44">
        <f t="shared" ref="BI25:BI27" si="35">IF( AND(ISNUMBER(BH$25),ISNUMBER(BH25)),(BH25-BH$25)/BH$25*100,"")</f>
        <v>0</v>
      </c>
    </row>
    <row r="26" spans="1:61" ht="75" x14ac:dyDescent="0.25">
      <c r="A26" s="41"/>
      <c r="B26" s="11" t="s">
        <v>277</v>
      </c>
      <c r="C26" s="11">
        <v>1998</v>
      </c>
      <c r="D26" s="43"/>
      <c r="E26" s="43"/>
      <c r="F26" s="11" t="s">
        <v>17</v>
      </c>
      <c r="G26" s="11" t="s">
        <v>69</v>
      </c>
      <c r="H26" s="11" t="s">
        <v>278</v>
      </c>
      <c r="I26" s="11" t="s">
        <v>71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50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2</v>
      </c>
      <c r="AA26" s="5">
        <v>0</v>
      </c>
      <c r="AB26" s="5">
        <v>2</v>
      </c>
      <c r="AC26" s="5">
        <v>0</v>
      </c>
      <c r="AD26" s="5">
        <v>0</v>
      </c>
      <c r="AE26" s="41"/>
      <c r="AF26" s="45"/>
      <c r="AG26" s="41"/>
      <c r="AH26" s="45"/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2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2</v>
      </c>
      <c r="AY26" s="5">
        <v>2</v>
      </c>
      <c r="AZ26" s="5">
        <v>0</v>
      </c>
      <c r="BA26" s="5">
        <v>0</v>
      </c>
      <c r="BB26" s="5">
        <v>0</v>
      </c>
      <c r="BC26" s="5">
        <v>0</v>
      </c>
      <c r="BD26" s="41"/>
      <c r="BE26" s="45"/>
      <c r="BF26" s="41"/>
      <c r="BG26" s="45"/>
      <c r="BH26" s="45"/>
      <c r="BI26" s="45"/>
    </row>
    <row r="27" spans="1:61" ht="75" x14ac:dyDescent="0.25">
      <c r="A27" s="47"/>
      <c r="B27" s="48" t="s">
        <v>68</v>
      </c>
      <c r="C27" s="48">
        <v>1998</v>
      </c>
      <c r="D27" s="49"/>
      <c r="E27" s="49"/>
      <c r="F27" s="48">
        <v>1</v>
      </c>
      <c r="G27" s="48" t="s">
        <v>69</v>
      </c>
      <c r="H27" s="48" t="s">
        <v>70</v>
      </c>
      <c r="I27" s="48" t="s">
        <v>71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2</v>
      </c>
      <c r="R27" s="50">
        <v>2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2</v>
      </c>
      <c r="Z27" s="50">
        <v>2</v>
      </c>
      <c r="AA27" s="50">
        <v>0</v>
      </c>
      <c r="AB27" s="50">
        <v>0</v>
      </c>
      <c r="AC27" s="50">
        <v>0</v>
      </c>
      <c r="AD27" s="50">
        <v>0</v>
      </c>
      <c r="AE27" s="47"/>
      <c r="AF27" s="51"/>
      <c r="AG27" s="47"/>
      <c r="AH27" s="51"/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47"/>
      <c r="BE27" s="51"/>
      <c r="BF27" s="47"/>
      <c r="BG27" s="51"/>
      <c r="BH27" s="51"/>
      <c r="BI27" s="51"/>
    </row>
    <row r="28" spans="1:61" ht="45" x14ac:dyDescent="0.25">
      <c r="A28" s="40">
        <v>7</v>
      </c>
      <c r="B28" s="46" t="s">
        <v>91</v>
      </c>
      <c r="C28" s="46">
        <v>2001</v>
      </c>
      <c r="D28" s="42">
        <v>2001</v>
      </c>
      <c r="E28" s="42">
        <v>2000</v>
      </c>
      <c r="F28" s="46">
        <v>1</v>
      </c>
      <c r="G28" s="46" t="s">
        <v>34</v>
      </c>
      <c r="H28" s="46" t="s">
        <v>83</v>
      </c>
      <c r="I28" s="46" t="s">
        <v>92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2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40"/>
      <c r="AF28" s="44">
        <v>138.75</v>
      </c>
      <c r="AG28" s="40">
        <f t="shared" ref="AG28:AG30" si="36">SUM(J28:AE30)</f>
        <v>28</v>
      </c>
      <c r="AH28" s="44">
        <f t="shared" ref="AH28:AH30" si="37">AF28+AG28</f>
        <v>166.75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40"/>
      <c r="BE28" s="44" t="s">
        <v>850</v>
      </c>
      <c r="BF28" s="40">
        <f t="shared" ref="BF28:BF30" si="38">SUM(AI28:BD30)</f>
        <v>0</v>
      </c>
      <c r="BG28" s="44">
        <v>10050</v>
      </c>
      <c r="BH28" s="44">
        <f t="shared" ref="BH28:BH30" si="39">MIN(BG28,AH28)</f>
        <v>166.75</v>
      </c>
      <c r="BI28" s="44">
        <f t="shared" ref="BI28:BI30" si="40">IF( AND(ISNUMBER(BH$28),ISNUMBER(BH28)),(BH28-BH$28)/BH$28*100,"")</f>
        <v>0</v>
      </c>
    </row>
    <row r="29" spans="1:61" ht="45" x14ac:dyDescent="0.25">
      <c r="A29" s="41"/>
      <c r="B29" s="11" t="s">
        <v>443</v>
      </c>
      <c r="C29" s="11">
        <v>2000</v>
      </c>
      <c r="D29" s="43"/>
      <c r="E29" s="43"/>
      <c r="F29" s="11">
        <v>1</v>
      </c>
      <c r="G29" s="11" t="s">
        <v>34</v>
      </c>
      <c r="H29" s="11" t="s">
        <v>83</v>
      </c>
      <c r="I29" s="11" t="s">
        <v>84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41"/>
      <c r="AF29" s="45"/>
      <c r="AG29" s="41"/>
      <c r="AH29" s="4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41"/>
      <c r="BE29" s="45"/>
      <c r="BF29" s="41"/>
      <c r="BG29" s="45"/>
      <c r="BH29" s="45"/>
      <c r="BI29" s="45"/>
    </row>
    <row r="30" spans="1:61" ht="45" x14ac:dyDescent="0.25">
      <c r="A30" s="47"/>
      <c r="B30" s="48" t="s">
        <v>445</v>
      </c>
      <c r="C30" s="48">
        <v>2000</v>
      </c>
      <c r="D30" s="49"/>
      <c r="E30" s="49"/>
      <c r="F30" s="48">
        <v>1</v>
      </c>
      <c r="G30" s="48" t="s">
        <v>34</v>
      </c>
      <c r="H30" s="48" t="s">
        <v>83</v>
      </c>
      <c r="I30" s="48" t="s">
        <v>92</v>
      </c>
      <c r="J30" s="50">
        <v>0</v>
      </c>
      <c r="K30" s="50">
        <v>2</v>
      </c>
      <c r="L30" s="50">
        <v>0</v>
      </c>
      <c r="M30" s="50">
        <v>0</v>
      </c>
      <c r="N30" s="50">
        <v>0</v>
      </c>
      <c r="O30" s="50">
        <v>0</v>
      </c>
      <c r="P30" s="50">
        <v>2</v>
      </c>
      <c r="Q30" s="50">
        <v>0</v>
      </c>
      <c r="R30" s="50">
        <v>0</v>
      </c>
      <c r="S30" s="50">
        <v>0</v>
      </c>
      <c r="T30" s="50">
        <v>2</v>
      </c>
      <c r="U30" s="50">
        <v>0</v>
      </c>
      <c r="V30" s="50">
        <v>0</v>
      </c>
      <c r="W30" s="50">
        <v>0</v>
      </c>
      <c r="X30" s="50">
        <v>0</v>
      </c>
      <c r="Y30" s="50">
        <v>2</v>
      </c>
      <c r="Z30" s="50">
        <v>2</v>
      </c>
      <c r="AA30" s="50">
        <v>0</v>
      </c>
      <c r="AB30" s="50">
        <v>2</v>
      </c>
      <c r="AC30" s="50">
        <v>0</v>
      </c>
      <c r="AD30" s="50">
        <v>2</v>
      </c>
      <c r="AE30" s="47"/>
      <c r="AF30" s="51"/>
      <c r="AG30" s="47"/>
      <c r="AH30" s="51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47"/>
      <c r="BE30" s="51"/>
      <c r="BF30" s="47"/>
      <c r="BG30" s="51"/>
      <c r="BH30" s="51"/>
      <c r="BI30" s="51"/>
    </row>
    <row r="31" spans="1:61" ht="45" x14ac:dyDescent="0.25">
      <c r="A31" s="40">
        <v>8</v>
      </c>
      <c r="B31" s="46" t="s">
        <v>494</v>
      </c>
      <c r="C31" s="46">
        <v>1998</v>
      </c>
      <c r="D31" s="42">
        <v>2000</v>
      </c>
      <c r="E31" s="42">
        <v>1998</v>
      </c>
      <c r="F31" s="46">
        <v>1</v>
      </c>
      <c r="G31" s="46" t="s">
        <v>106</v>
      </c>
      <c r="H31" s="46" t="s">
        <v>107</v>
      </c>
      <c r="I31" s="46" t="s">
        <v>364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s="40"/>
      <c r="AF31" s="44">
        <v>153.36000061035156</v>
      </c>
      <c r="AG31" s="40">
        <f t="shared" ref="AG31:AG33" si="41">SUM(J31:AE33)</f>
        <v>30</v>
      </c>
      <c r="AH31" s="44">
        <f t="shared" ref="AH31:AH33" si="42">AF31+AG31</f>
        <v>183.36000061035156</v>
      </c>
      <c r="AI31" s="2">
        <v>0</v>
      </c>
      <c r="AJ31" s="2">
        <v>0</v>
      </c>
      <c r="AK31" s="2">
        <v>0</v>
      </c>
      <c r="AL31" s="2">
        <v>0</v>
      </c>
      <c r="AM31" s="2">
        <v>2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40"/>
      <c r="BE31" s="44">
        <v>150.25</v>
      </c>
      <c r="BF31" s="40">
        <f t="shared" ref="BF31:BF33" si="43">SUM(AI31:BD33)</f>
        <v>18</v>
      </c>
      <c r="BG31" s="44">
        <f t="shared" ref="BG31:BG33" si="44">BE31+BF31</f>
        <v>168.25</v>
      </c>
      <c r="BH31" s="44">
        <f t="shared" ref="BH31:BH33" si="45">MIN(BG31,AH31)</f>
        <v>168.25</v>
      </c>
      <c r="BI31" s="44">
        <f t="shared" ref="BI31:BI33" si="46">IF( AND(ISNUMBER(BH$31),ISNUMBER(BH31)),(BH31-BH$31)/BH$31*100,"")</f>
        <v>0</v>
      </c>
    </row>
    <row r="32" spans="1:61" ht="45" x14ac:dyDescent="0.25">
      <c r="A32" s="41"/>
      <c r="B32" s="11" t="s">
        <v>406</v>
      </c>
      <c r="C32" s="11">
        <v>2000</v>
      </c>
      <c r="D32" s="43"/>
      <c r="E32" s="43"/>
      <c r="F32" s="11">
        <v>1</v>
      </c>
      <c r="G32" s="11" t="s">
        <v>106</v>
      </c>
      <c r="H32" s="11" t="s">
        <v>107</v>
      </c>
      <c r="I32" s="11" t="s">
        <v>161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1"/>
      <c r="AF32" s="45"/>
      <c r="AG32" s="41"/>
      <c r="AH32" s="45"/>
      <c r="AI32" s="5">
        <v>0</v>
      </c>
      <c r="AJ32" s="5">
        <v>0</v>
      </c>
      <c r="AK32" s="5">
        <v>0</v>
      </c>
      <c r="AL32" s="5">
        <v>0</v>
      </c>
      <c r="AM32" s="5">
        <v>2</v>
      </c>
      <c r="AN32" s="5">
        <v>0</v>
      </c>
      <c r="AO32" s="5">
        <v>0</v>
      </c>
      <c r="AP32" s="5">
        <v>2</v>
      </c>
      <c r="AQ32" s="5">
        <v>2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2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41"/>
      <c r="BE32" s="45"/>
      <c r="BF32" s="41"/>
      <c r="BG32" s="45"/>
      <c r="BH32" s="45"/>
      <c r="BI32" s="45"/>
    </row>
    <row r="33" spans="1:61" ht="45" x14ac:dyDescent="0.25">
      <c r="A33" s="47"/>
      <c r="B33" s="48" t="s">
        <v>363</v>
      </c>
      <c r="C33" s="48">
        <v>1998</v>
      </c>
      <c r="D33" s="49"/>
      <c r="E33" s="49"/>
      <c r="F33" s="48">
        <v>1</v>
      </c>
      <c r="G33" s="48" t="s">
        <v>106</v>
      </c>
      <c r="H33" s="48" t="s">
        <v>107</v>
      </c>
      <c r="I33" s="48" t="s">
        <v>364</v>
      </c>
      <c r="J33" s="50">
        <v>2</v>
      </c>
      <c r="K33" s="50">
        <v>0</v>
      </c>
      <c r="L33" s="50">
        <v>0</v>
      </c>
      <c r="M33" s="50">
        <v>0</v>
      </c>
      <c r="N33" s="50">
        <v>0</v>
      </c>
      <c r="O33" s="50">
        <v>2</v>
      </c>
      <c r="P33" s="50">
        <v>2</v>
      </c>
      <c r="Q33" s="50">
        <v>2</v>
      </c>
      <c r="R33" s="50">
        <v>2</v>
      </c>
      <c r="S33" s="50">
        <v>0</v>
      </c>
      <c r="T33" s="50">
        <v>2</v>
      </c>
      <c r="U33" s="50">
        <v>0</v>
      </c>
      <c r="V33" s="50">
        <v>0</v>
      </c>
      <c r="W33" s="50">
        <v>0</v>
      </c>
      <c r="X33" s="50">
        <v>2</v>
      </c>
      <c r="Y33" s="50">
        <v>0</v>
      </c>
      <c r="Z33" s="50">
        <v>2</v>
      </c>
      <c r="AA33" s="50">
        <v>0</v>
      </c>
      <c r="AB33" s="50">
        <v>2</v>
      </c>
      <c r="AC33" s="50">
        <v>2</v>
      </c>
      <c r="AD33" s="50">
        <v>0</v>
      </c>
      <c r="AE33" s="47"/>
      <c r="AF33" s="51"/>
      <c r="AG33" s="47"/>
      <c r="AH33" s="51"/>
      <c r="AI33" s="50">
        <v>2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2</v>
      </c>
      <c r="AS33" s="50">
        <v>0</v>
      </c>
      <c r="AT33" s="50">
        <v>0</v>
      </c>
      <c r="AU33" s="50">
        <v>0</v>
      </c>
      <c r="AV33" s="50">
        <v>2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2</v>
      </c>
      <c r="BC33" s="50">
        <v>0</v>
      </c>
      <c r="BD33" s="47"/>
      <c r="BE33" s="51"/>
      <c r="BF33" s="47"/>
      <c r="BG33" s="51"/>
      <c r="BH33" s="51"/>
      <c r="BI33" s="51"/>
    </row>
    <row r="34" spans="1:61" ht="75" x14ac:dyDescent="0.25">
      <c r="A34" s="40">
        <v>9</v>
      </c>
      <c r="B34" s="46" t="s">
        <v>243</v>
      </c>
      <c r="C34" s="46">
        <v>1999</v>
      </c>
      <c r="D34" s="42">
        <v>2000</v>
      </c>
      <c r="E34" s="42">
        <v>1999</v>
      </c>
      <c r="F34" s="46" t="s">
        <v>17</v>
      </c>
      <c r="G34" s="46" t="s">
        <v>244</v>
      </c>
      <c r="H34" s="46" t="s">
        <v>186</v>
      </c>
      <c r="I34" s="46" t="s">
        <v>187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2</v>
      </c>
      <c r="W34" s="2">
        <v>2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40"/>
      <c r="AF34" s="44">
        <v>139.33000183105469</v>
      </c>
      <c r="AG34" s="40">
        <f t="shared" ref="AG34:AG36" si="47">SUM(J34:AE36)</f>
        <v>32</v>
      </c>
      <c r="AH34" s="44">
        <f t="shared" ref="AH34:AH36" si="48">AF34+AG34</f>
        <v>171.33000183105469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2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2</v>
      </c>
      <c r="AW34" s="2">
        <v>0</v>
      </c>
      <c r="AX34" s="2">
        <v>0</v>
      </c>
      <c r="AY34" s="2">
        <v>0</v>
      </c>
      <c r="AZ34" s="2">
        <v>0</v>
      </c>
      <c r="BA34" s="2">
        <v>2</v>
      </c>
      <c r="BB34" s="2">
        <v>0</v>
      </c>
      <c r="BC34" s="2">
        <v>0</v>
      </c>
      <c r="BD34" s="40"/>
      <c r="BE34" s="44">
        <v>151.33999633789062</v>
      </c>
      <c r="BF34" s="40">
        <f t="shared" ref="BF34:BF36" si="49">SUM(AI34:BD36)</f>
        <v>24</v>
      </c>
      <c r="BG34" s="44">
        <f t="shared" ref="BG34:BG36" si="50">BE34+BF34</f>
        <v>175.33999633789062</v>
      </c>
      <c r="BH34" s="44">
        <f t="shared" ref="BH34:BH36" si="51">MIN(BG34,AH34)</f>
        <v>171.33000183105469</v>
      </c>
      <c r="BI34" s="44">
        <f t="shared" ref="BI34:BI36" si="52">IF( AND(ISNUMBER(BH$34),ISNUMBER(BH34)),(BH34-BH$34)/BH$34*100,"")</f>
        <v>0</v>
      </c>
    </row>
    <row r="35" spans="1:61" ht="30" x14ac:dyDescent="0.25">
      <c r="A35" s="41"/>
      <c r="B35" s="11" t="s">
        <v>325</v>
      </c>
      <c r="C35" s="11">
        <v>2000</v>
      </c>
      <c r="D35" s="43"/>
      <c r="E35" s="43"/>
      <c r="F35" s="11" t="s">
        <v>17</v>
      </c>
      <c r="G35" s="11" t="s">
        <v>39</v>
      </c>
      <c r="H35" s="11" t="s">
        <v>55</v>
      </c>
      <c r="I35" s="11" t="s">
        <v>256</v>
      </c>
      <c r="J35" s="5">
        <v>2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</v>
      </c>
      <c r="X35" s="5">
        <v>2</v>
      </c>
      <c r="Y35" s="5">
        <v>2</v>
      </c>
      <c r="Z35" s="5">
        <v>2</v>
      </c>
      <c r="AA35" s="5">
        <v>0</v>
      </c>
      <c r="AB35" s="5">
        <v>2</v>
      </c>
      <c r="AC35" s="5">
        <v>0</v>
      </c>
      <c r="AD35" s="5">
        <v>0</v>
      </c>
      <c r="AE35" s="41"/>
      <c r="AF35" s="45"/>
      <c r="AG35" s="41"/>
      <c r="AH35" s="45"/>
      <c r="AI35" s="5">
        <v>2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2</v>
      </c>
      <c r="AW35" s="5">
        <v>2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41"/>
      <c r="BE35" s="45"/>
      <c r="BF35" s="41"/>
      <c r="BG35" s="45"/>
      <c r="BH35" s="45"/>
      <c r="BI35" s="45"/>
    </row>
    <row r="36" spans="1:61" ht="30" x14ac:dyDescent="0.25">
      <c r="A36" s="47"/>
      <c r="B36" s="48" t="s">
        <v>317</v>
      </c>
      <c r="C36" s="48">
        <v>2000</v>
      </c>
      <c r="D36" s="49"/>
      <c r="E36" s="49"/>
      <c r="F36" s="48" t="s">
        <v>17</v>
      </c>
      <c r="G36" s="48" t="s">
        <v>39</v>
      </c>
      <c r="H36" s="48" t="s">
        <v>55</v>
      </c>
      <c r="I36" s="48" t="s">
        <v>256</v>
      </c>
      <c r="J36" s="50">
        <v>2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2</v>
      </c>
      <c r="U36" s="50">
        <v>2</v>
      </c>
      <c r="V36" s="50">
        <v>2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2</v>
      </c>
      <c r="AE36" s="47"/>
      <c r="AF36" s="51"/>
      <c r="AG36" s="47"/>
      <c r="AH36" s="51"/>
      <c r="AI36" s="50">
        <v>2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2</v>
      </c>
      <c r="AQ36" s="50">
        <v>0</v>
      </c>
      <c r="AR36" s="50">
        <v>0</v>
      </c>
      <c r="AS36" s="50">
        <v>0</v>
      </c>
      <c r="AT36" s="50">
        <v>0</v>
      </c>
      <c r="AU36" s="50">
        <v>2</v>
      </c>
      <c r="AV36" s="50">
        <v>0</v>
      </c>
      <c r="AW36" s="50">
        <v>0</v>
      </c>
      <c r="AX36" s="50">
        <v>0</v>
      </c>
      <c r="AY36" s="50">
        <v>2</v>
      </c>
      <c r="AZ36" s="50">
        <v>2</v>
      </c>
      <c r="BA36" s="50">
        <v>0</v>
      </c>
      <c r="BB36" s="50">
        <v>0</v>
      </c>
      <c r="BC36" s="50">
        <v>0</v>
      </c>
      <c r="BD36" s="47"/>
      <c r="BE36" s="51"/>
      <c r="BF36" s="47"/>
      <c r="BG36" s="51"/>
      <c r="BH36" s="51"/>
      <c r="BI36" s="51"/>
    </row>
    <row r="37" spans="1:61" ht="45" x14ac:dyDescent="0.25">
      <c r="A37" s="40">
        <v>10</v>
      </c>
      <c r="B37" s="46" t="s">
        <v>94</v>
      </c>
      <c r="C37" s="46">
        <v>2002</v>
      </c>
      <c r="D37" s="42">
        <v>2002</v>
      </c>
      <c r="E37" s="42">
        <v>2000</v>
      </c>
      <c r="F37" s="46">
        <v>1</v>
      </c>
      <c r="G37" s="46" t="s">
        <v>95</v>
      </c>
      <c r="H37" s="46" t="s">
        <v>96</v>
      </c>
      <c r="I37" s="46" t="s">
        <v>97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s="40"/>
      <c r="AF37" s="44">
        <v>156.22999572753906</v>
      </c>
      <c r="AG37" s="40">
        <f t="shared" ref="AG37:AG39" si="53">SUM(J37:AE39)</f>
        <v>18</v>
      </c>
      <c r="AH37" s="44">
        <f t="shared" ref="AH37:AH39" si="54">AF37+AG37</f>
        <v>174.22999572753906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2</v>
      </c>
      <c r="AS37" s="2">
        <v>2</v>
      </c>
      <c r="AT37" s="2">
        <v>2</v>
      </c>
      <c r="AU37" s="2">
        <v>0</v>
      </c>
      <c r="AV37" s="2">
        <v>0</v>
      </c>
      <c r="AW37" s="2">
        <v>0</v>
      </c>
      <c r="AX37" s="2">
        <v>0</v>
      </c>
      <c r="AY37" s="2">
        <v>2</v>
      </c>
      <c r="AZ37" s="2">
        <v>0</v>
      </c>
      <c r="BA37" s="2">
        <v>0</v>
      </c>
      <c r="BB37" s="2">
        <v>2</v>
      </c>
      <c r="BC37" s="2">
        <v>0</v>
      </c>
      <c r="BD37" s="40"/>
      <c r="BE37" s="44">
        <v>149.94000244140625</v>
      </c>
      <c r="BF37" s="40">
        <f t="shared" ref="BF37:BF39" si="55">SUM(AI37:BD39)</f>
        <v>66</v>
      </c>
      <c r="BG37" s="44">
        <f t="shared" ref="BG37:BG39" si="56">BE37+BF37</f>
        <v>215.94000244140625</v>
      </c>
      <c r="BH37" s="44">
        <f t="shared" ref="BH37:BH39" si="57">MIN(BG37,AH37)</f>
        <v>174.22999572753906</v>
      </c>
      <c r="BI37" s="44">
        <f t="shared" ref="BI37:BI39" si="58">IF( AND(ISNUMBER(BH$37),ISNUMBER(BH37)),(BH37-BH$37)/BH$37*100,"")</f>
        <v>0</v>
      </c>
    </row>
    <row r="38" spans="1:61" ht="60" x14ac:dyDescent="0.25">
      <c r="A38" s="41"/>
      <c r="B38" s="11" t="s">
        <v>282</v>
      </c>
      <c r="C38" s="11">
        <v>2002</v>
      </c>
      <c r="D38" s="43"/>
      <c r="E38" s="43"/>
      <c r="F38" s="11">
        <v>2</v>
      </c>
      <c r="G38" s="11" t="s">
        <v>95</v>
      </c>
      <c r="H38" s="11" t="s">
        <v>96</v>
      </c>
      <c r="I38" s="11" t="s">
        <v>284</v>
      </c>
      <c r="J38" s="5">
        <v>2</v>
      </c>
      <c r="K38" s="5">
        <v>0</v>
      </c>
      <c r="L38" s="5">
        <v>0</v>
      </c>
      <c r="M38" s="5">
        <v>0</v>
      </c>
      <c r="N38" s="5">
        <v>2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41"/>
      <c r="AF38" s="45"/>
      <c r="AG38" s="41"/>
      <c r="AH38" s="45"/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2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2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41"/>
      <c r="BE38" s="45"/>
      <c r="BF38" s="41"/>
      <c r="BG38" s="45"/>
      <c r="BH38" s="45"/>
      <c r="BI38" s="45"/>
    </row>
    <row r="39" spans="1:61" ht="45" x14ac:dyDescent="0.25">
      <c r="A39" s="47"/>
      <c r="B39" s="48" t="s">
        <v>99</v>
      </c>
      <c r="C39" s="48">
        <v>2000</v>
      </c>
      <c r="D39" s="49"/>
      <c r="E39" s="49"/>
      <c r="F39" s="48">
        <v>1</v>
      </c>
      <c r="G39" s="48" t="s">
        <v>95</v>
      </c>
      <c r="H39" s="48" t="s">
        <v>96</v>
      </c>
      <c r="I39" s="48" t="s">
        <v>97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2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47"/>
      <c r="AF39" s="51"/>
      <c r="AG39" s="47"/>
      <c r="AH39" s="51"/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2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50</v>
      </c>
      <c r="BD39" s="47"/>
      <c r="BE39" s="51"/>
      <c r="BF39" s="47"/>
      <c r="BG39" s="51"/>
      <c r="BH39" s="51"/>
      <c r="BI39" s="51"/>
    </row>
    <row r="40" spans="1:61" ht="30" x14ac:dyDescent="0.25">
      <c r="A40" s="40">
        <v>11</v>
      </c>
      <c r="B40" s="46" t="s">
        <v>344</v>
      </c>
      <c r="C40" s="46">
        <v>2001</v>
      </c>
      <c r="D40" s="42">
        <v>2001</v>
      </c>
      <c r="E40" s="42">
        <v>1998</v>
      </c>
      <c r="F40" s="46">
        <v>1</v>
      </c>
      <c r="G40" s="46" t="s">
        <v>152</v>
      </c>
      <c r="H40" s="46" t="s">
        <v>153</v>
      </c>
      <c r="I40" s="46" t="s">
        <v>154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2</v>
      </c>
      <c r="AC40" s="2">
        <v>0</v>
      </c>
      <c r="AD40" s="2">
        <v>0</v>
      </c>
      <c r="AE40" s="40"/>
      <c r="AF40" s="44">
        <v>165.07000732421875</v>
      </c>
      <c r="AG40" s="40">
        <f t="shared" ref="AG40:AG42" si="59">SUM(J40:AE42)</f>
        <v>64</v>
      </c>
      <c r="AH40" s="44">
        <f t="shared" ref="AH40:AH42" si="60">AF40+AG40</f>
        <v>229.07000732421875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2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2</v>
      </c>
      <c r="BA40" s="2">
        <v>0</v>
      </c>
      <c r="BB40" s="2">
        <v>0</v>
      </c>
      <c r="BC40" s="2">
        <v>0</v>
      </c>
      <c r="BD40" s="40"/>
      <c r="BE40" s="44">
        <v>161.72999572753906</v>
      </c>
      <c r="BF40" s="40">
        <f t="shared" ref="BF40:BF42" si="61">SUM(AI40:BD42)</f>
        <v>24</v>
      </c>
      <c r="BG40" s="44">
        <f t="shared" ref="BG40:BG42" si="62">BE40+BF40</f>
        <v>185.72999572753906</v>
      </c>
      <c r="BH40" s="44">
        <f t="shared" ref="BH40:BH42" si="63">MIN(BG40,AH40)</f>
        <v>185.72999572753906</v>
      </c>
      <c r="BI40" s="44">
        <f t="shared" ref="BI40:BI42" si="64">IF( AND(ISNUMBER(BH$40),ISNUMBER(BH40)),(BH40-BH$40)/BH$40*100,"")</f>
        <v>0</v>
      </c>
    </row>
    <row r="41" spans="1:61" ht="30" x14ac:dyDescent="0.25">
      <c r="A41" s="41"/>
      <c r="B41" s="11" t="s">
        <v>28</v>
      </c>
      <c r="C41" s="11">
        <v>2000</v>
      </c>
      <c r="D41" s="43"/>
      <c r="E41" s="43"/>
      <c r="F41" s="11">
        <v>1</v>
      </c>
      <c r="G41" s="11" t="s">
        <v>29</v>
      </c>
      <c r="H41" s="11" t="s">
        <v>30</v>
      </c>
      <c r="I41" s="11" t="s">
        <v>31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2</v>
      </c>
      <c r="R41" s="5">
        <v>0</v>
      </c>
      <c r="S41" s="5">
        <v>0</v>
      </c>
      <c r="T41" s="5">
        <v>0</v>
      </c>
      <c r="U41" s="5">
        <v>2</v>
      </c>
      <c r="V41" s="5">
        <v>50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2</v>
      </c>
      <c r="AD41" s="5">
        <v>0</v>
      </c>
      <c r="AE41" s="41"/>
      <c r="AF41" s="45"/>
      <c r="AG41" s="41"/>
      <c r="AH41" s="45"/>
      <c r="AI41" s="5">
        <v>2</v>
      </c>
      <c r="AJ41" s="5">
        <v>2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2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2</v>
      </c>
      <c r="AY41" s="5">
        <v>0</v>
      </c>
      <c r="AZ41" s="5">
        <v>0</v>
      </c>
      <c r="BA41" s="5">
        <v>2</v>
      </c>
      <c r="BB41" s="5">
        <v>0</v>
      </c>
      <c r="BC41" s="5">
        <v>0</v>
      </c>
      <c r="BD41" s="41"/>
      <c r="BE41" s="45"/>
      <c r="BF41" s="41"/>
      <c r="BG41" s="45"/>
      <c r="BH41" s="45"/>
      <c r="BI41" s="45"/>
    </row>
    <row r="42" spans="1:61" ht="30" x14ac:dyDescent="0.25">
      <c r="A42" s="47"/>
      <c r="B42" s="48" t="s">
        <v>183</v>
      </c>
      <c r="C42" s="48">
        <v>1998</v>
      </c>
      <c r="D42" s="49"/>
      <c r="E42" s="49"/>
      <c r="F42" s="48" t="s">
        <v>17</v>
      </c>
      <c r="G42" s="48" t="s">
        <v>29</v>
      </c>
      <c r="H42" s="48" t="s">
        <v>153</v>
      </c>
      <c r="I42" s="48" t="s">
        <v>154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47"/>
      <c r="AF42" s="51"/>
      <c r="AG42" s="47"/>
      <c r="AH42" s="51"/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2</v>
      </c>
      <c r="AQ42" s="50">
        <v>0</v>
      </c>
      <c r="AR42" s="50">
        <v>0</v>
      </c>
      <c r="AS42" s="50">
        <v>2</v>
      </c>
      <c r="AT42" s="50">
        <v>2</v>
      </c>
      <c r="AU42" s="50">
        <v>0</v>
      </c>
      <c r="AV42" s="50">
        <v>2</v>
      </c>
      <c r="AW42" s="50">
        <v>0</v>
      </c>
      <c r="AX42" s="50">
        <v>0</v>
      </c>
      <c r="AY42" s="50">
        <v>0</v>
      </c>
      <c r="AZ42" s="50">
        <v>0</v>
      </c>
      <c r="BA42" s="50">
        <v>2</v>
      </c>
      <c r="BB42" s="50">
        <v>0</v>
      </c>
      <c r="BC42" s="50">
        <v>0</v>
      </c>
      <c r="BD42" s="47"/>
      <c r="BE42" s="51"/>
      <c r="BF42" s="47"/>
      <c r="BG42" s="51"/>
      <c r="BH42" s="51"/>
      <c r="BI42" s="51"/>
    </row>
    <row r="43" spans="1:61" x14ac:dyDescent="0.25">
      <c r="A43" s="40">
        <v>12</v>
      </c>
      <c r="B43" s="46" t="s">
        <v>86</v>
      </c>
      <c r="C43" s="46">
        <v>1998</v>
      </c>
      <c r="D43" s="42">
        <v>2002</v>
      </c>
      <c r="E43" s="42">
        <v>1998</v>
      </c>
      <c r="F43" s="46" t="s">
        <v>17</v>
      </c>
      <c r="G43" s="46" t="s">
        <v>87</v>
      </c>
      <c r="H43" s="46" t="s">
        <v>88</v>
      </c>
      <c r="I43" s="46" t="s">
        <v>89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2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40"/>
      <c r="AF43" s="44">
        <v>163.44000244140625</v>
      </c>
      <c r="AG43" s="40">
        <f t="shared" ref="AG43:AG45" si="65">SUM(J43:AE45)</f>
        <v>80</v>
      </c>
      <c r="AH43" s="44">
        <f t="shared" ref="AH43:AH45" si="66">AF43+AG43</f>
        <v>243.44000244140625</v>
      </c>
      <c r="AI43" s="2">
        <v>0</v>
      </c>
      <c r="AJ43" s="2">
        <v>0</v>
      </c>
      <c r="AK43" s="2">
        <v>0</v>
      </c>
      <c r="AL43" s="2">
        <v>0</v>
      </c>
      <c r="AM43" s="2">
        <v>2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2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40"/>
      <c r="BE43" s="44">
        <v>181.08000183105469</v>
      </c>
      <c r="BF43" s="40">
        <f t="shared" ref="BF43:BF45" si="67">SUM(AI43:BD45)</f>
        <v>22</v>
      </c>
      <c r="BG43" s="44">
        <f t="shared" ref="BG43:BG45" si="68">BE43+BF43</f>
        <v>203.08000183105469</v>
      </c>
      <c r="BH43" s="44">
        <f t="shared" ref="BH43:BH45" si="69">MIN(BG43,AH43)</f>
        <v>203.08000183105469</v>
      </c>
      <c r="BI43" s="44">
        <f t="shared" ref="BI43:BI45" si="70">IF( AND(ISNUMBER(BH$43),ISNUMBER(BH43)),(BH43-BH$43)/BH$43*100,"")</f>
        <v>0</v>
      </c>
    </row>
    <row r="44" spans="1:61" x14ac:dyDescent="0.25">
      <c r="A44" s="41"/>
      <c r="B44" s="11" t="s">
        <v>472</v>
      </c>
      <c r="C44" s="11">
        <v>2002</v>
      </c>
      <c r="D44" s="43"/>
      <c r="E44" s="43"/>
      <c r="F44" s="11">
        <v>1</v>
      </c>
      <c r="G44" s="11" t="s">
        <v>87</v>
      </c>
      <c r="H44" s="11" t="s">
        <v>88</v>
      </c>
      <c r="I44" s="11" t="s">
        <v>89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2</v>
      </c>
      <c r="S44" s="5">
        <v>2</v>
      </c>
      <c r="T44" s="5">
        <v>0</v>
      </c>
      <c r="U44" s="5">
        <v>2</v>
      </c>
      <c r="V44" s="5">
        <v>0</v>
      </c>
      <c r="W44" s="5">
        <v>2</v>
      </c>
      <c r="X44" s="5">
        <v>50</v>
      </c>
      <c r="Y44" s="5">
        <v>0</v>
      </c>
      <c r="Z44" s="5">
        <v>2</v>
      </c>
      <c r="AA44" s="5">
        <v>2</v>
      </c>
      <c r="AB44" s="5">
        <v>0</v>
      </c>
      <c r="AC44" s="5">
        <v>2</v>
      </c>
      <c r="AD44" s="5">
        <v>0</v>
      </c>
      <c r="AE44" s="41"/>
      <c r="AF44" s="45"/>
      <c r="AG44" s="41"/>
      <c r="AH44" s="45"/>
      <c r="AI44" s="5">
        <v>0</v>
      </c>
      <c r="AJ44" s="5">
        <v>0</v>
      </c>
      <c r="AK44" s="5">
        <v>0</v>
      </c>
      <c r="AL44" s="5">
        <v>0</v>
      </c>
      <c r="AM44" s="5">
        <v>2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2</v>
      </c>
      <c r="AV44" s="5">
        <v>0</v>
      </c>
      <c r="AW44" s="5">
        <v>0</v>
      </c>
      <c r="AX44" s="5">
        <v>2</v>
      </c>
      <c r="AY44" s="5">
        <v>0</v>
      </c>
      <c r="AZ44" s="5">
        <v>0</v>
      </c>
      <c r="BA44" s="5">
        <v>0</v>
      </c>
      <c r="BB44" s="5">
        <v>2</v>
      </c>
      <c r="BC44" s="5">
        <v>0</v>
      </c>
      <c r="BD44" s="41"/>
      <c r="BE44" s="45"/>
      <c r="BF44" s="41"/>
      <c r="BG44" s="45"/>
      <c r="BH44" s="45"/>
      <c r="BI44" s="45"/>
    </row>
    <row r="45" spans="1:61" x14ac:dyDescent="0.25">
      <c r="A45" s="47"/>
      <c r="B45" s="48" t="s">
        <v>315</v>
      </c>
      <c r="C45" s="48">
        <v>1998</v>
      </c>
      <c r="D45" s="49"/>
      <c r="E45" s="49"/>
      <c r="F45" s="48" t="s">
        <v>17</v>
      </c>
      <c r="G45" s="48" t="s">
        <v>87</v>
      </c>
      <c r="H45" s="48" t="s">
        <v>88</v>
      </c>
      <c r="I45" s="48" t="s">
        <v>89</v>
      </c>
      <c r="J45" s="50">
        <v>0</v>
      </c>
      <c r="K45" s="50">
        <v>2</v>
      </c>
      <c r="L45" s="50">
        <v>0</v>
      </c>
      <c r="M45" s="50">
        <v>0</v>
      </c>
      <c r="N45" s="50">
        <v>2</v>
      </c>
      <c r="O45" s="50">
        <v>0</v>
      </c>
      <c r="P45" s="50">
        <v>0</v>
      </c>
      <c r="Q45" s="50">
        <v>0</v>
      </c>
      <c r="R45" s="50">
        <v>0</v>
      </c>
      <c r="S45" s="50">
        <v>2</v>
      </c>
      <c r="T45" s="50">
        <v>0</v>
      </c>
      <c r="U45" s="50">
        <v>0</v>
      </c>
      <c r="V45" s="50">
        <v>2</v>
      </c>
      <c r="W45" s="50">
        <v>0</v>
      </c>
      <c r="X45" s="50">
        <v>2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2</v>
      </c>
      <c r="AE45" s="47"/>
      <c r="AF45" s="51"/>
      <c r="AG45" s="47"/>
      <c r="AH45" s="51"/>
      <c r="AI45" s="50">
        <v>0</v>
      </c>
      <c r="AJ45" s="50">
        <v>2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2</v>
      </c>
      <c r="AQ45" s="50">
        <v>0</v>
      </c>
      <c r="AR45" s="50">
        <v>0</v>
      </c>
      <c r="AS45" s="50">
        <v>0</v>
      </c>
      <c r="AT45" s="50">
        <v>0</v>
      </c>
      <c r="AU45" s="50">
        <v>2</v>
      </c>
      <c r="AV45" s="50">
        <v>2</v>
      </c>
      <c r="AW45" s="50">
        <v>0</v>
      </c>
      <c r="AX45" s="50">
        <v>0</v>
      </c>
      <c r="AY45" s="50">
        <v>0</v>
      </c>
      <c r="AZ45" s="50">
        <v>2</v>
      </c>
      <c r="BA45" s="50">
        <v>0</v>
      </c>
      <c r="BB45" s="50">
        <v>0</v>
      </c>
      <c r="BC45" s="50">
        <v>0</v>
      </c>
      <c r="BD45" s="47"/>
      <c r="BE45" s="51"/>
      <c r="BF45" s="47"/>
      <c r="BG45" s="51"/>
      <c r="BH45" s="51"/>
      <c r="BI45" s="51"/>
    </row>
    <row r="46" spans="1:61" ht="30" x14ac:dyDescent="0.25">
      <c r="A46" s="40">
        <v>13</v>
      </c>
      <c r="B46" s="46" t="s">
        <v>151</v>
      </c>
      <c r="C46" s="46">
        <v>1999</v>
      </c>
      <c r="D46" s="42">
        <v>2002</v>
      </c>
      <c r="E46" s="42">
        <v>1999</v>
      </c>
      <c r="F46" s="46">
        <v>1</v>
      </c>
      <c r="G46" s="46" t="s">
        <v>152</v>
      </c>
      <c r="H46" s="46" t="s">
        <v>153</v>
      </c>
      <c r="I46" s="46" t="s">
        <v>154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2</v>
      </c>
      <c r="S46" s="2">
        <v>0</v>
      </c>
      <c r="T46" s="2">
        <v>2</v>
      </c>
      <c r="U46" s="2">
        <v>2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2</v>
      </c>
      <c r="AE46" s="40"/>
      <c r="AF46" s="44">
        <v>173.30999755859375</v>
      </c>
      <c r="AG46" s="40">
        <f t="shared" ref="AG46:AG48" si="71">SUM(J46:AE48)</f>
        <v>30</v>
      </c>
      <c r="AH46" s="44">
        <f t="shared" ref="AH46:AH48" si="72">AF46+AG46</f>
        <v>203.30999755859375</v>
      </c>
      <c r="AI46" s="2">
        <v>0</v>
      </c>
      <c r="AJ46" s="2">
        <v>2</v>
      </c>
      <c r="AK46" s="2">
        <v>0</v>
      </c>
      <c r="AL46" s="2">
        <v>0</v>
      </c>
      <c r="AM46" s="2">
        <v>0</v>
      </c>
      <c r="AN46" s="2">
        <v>2</v>
      </c>
      <c r="AO46" s="2">
        <v>2</v>
      </c>
      <c r="AP46" s="2">
        <v>0</v>
      </c>
      <c r="AQ46" s="2">
        <v>2</v>
      </c>
      <c r="AR46" s="2">
        <v>0</v>
      </c>
      <c r="AS46" s="2">
        <v>2</v>
      </c>
      <c r="AT46" s="2">
        <v>0</v>
      </c>
      <c r="AU46" s="2">
        <v>0</v>
      </c>
      <c r="AV46" s="2">
        <v>0</v>
      </c>
      <c r="AW46" s="2">
        <v>2</v>
      </c>
      <c r="AX46" s="2">
        <v>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40"/>
      <c r="BE46" s="44">
        <v>173.38999938964844</v>
      </c>
      <c r="BF46" s="40">
        <f t="shared" ref="BF46:BF48" si="73">SUM(AI46:BD48)</f>
        <v>134</v>
      </c>
      <c r="BG46" s="44">
        <f t="shared" ref="BG46:BG48" si="74">BE46+BF46</f>
        <v>307.38999938964844</v>
      </c>
      <c r="BH46" s="44">
        <f t="shared" ref="BH46:BH48" si="75">MIN(BG46,AH46)</f>
        <v>203.30999755859375</v>
      </c>
      <c r="BI46" s="44">
        <f t="shared" ref="BI46:BI48" si="76">IF( AND(ISNUMBER(BH$46),ISNUMBER(BH46)),(BH46-BH$46)/BH$46*100,"")</f>
        <v>0</v>
      </c>
    </row>
    <row r="47" spans="1:61" ht="30" x14ac:dyDescent="0.25">
      <c r="A47" s="41"/>
      <c r="B47" s="11" t="s">
        <v>439</v>
      </c>
      <c r="C47" s="11">
        <v>2002</v>
      </c>
      <c r="D47" s="43"/>
      <c r="E47" s="43"/>
      <c r="F47" s="11">
        <v>1</v>
      </c>
      <c r="G47" s="11" t="s">
        <v>29</v>
      </c>
      <c r="H47" s="11" t="s">
        <v>153</v>
      </c>
      <c r="I47" s="11" t="s">
        <v>154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41"/>
      <c r="AF47" s="45"/>
      <c r="AG47" s="41"/>
      <c r="AH47" s="45"/>
      <c r="AI47" s="5">
        <v>0</v>
      </c>
      <c r="AJ47" s="5">
        <v>0</v>
      </c>
      <c r="AK47" s="5">
        <v>0</v>
      </c>
      <c r="AL47" s="5">
        <v>2</v>
      </c>
      <c r="AM47" s="5">
        <v>0</v>
      </c>
      <c r="AN47" s="5">
        <v>0</v>
      </c>
      <c r="AO47" s="5">
        <v>2</v>
      </c>
      <c r="AP47" s="5">
        <v>0</v>
      </c>
      <c r="AQ47" s="5">
        <v>0</v>
      </c>
      <c r="AR47" s="5">
        <v>0</v>
      </c>
      <c r="AS47" s="5">
        <v>2</v>
      </c>
      <c r="AT47" s="5">
        <v>2</v>
      </c>
      <c r="AU47" s="5">
        <v>0</v>
      </c>
      <c r="AV47" s="5">
        <v>2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50</v>
      </c>
      <c r="BD47" s="41"/>
      <c r="BE47" s="45"/>
      <c r="BF47" s="41"/>
      <c r="BG47" s="45"/>
      <c r="BH47" s="45"/>
      <c r="BI47" s="45"/>
    </row>
    <row r="48" spans="1:61" ht="30" x14ac:dyDescent="0.25">
      <c r="A48" s="47"/>
      <c r="B48" s="48" t="s">
        <v>218</v>
      </c>
      <c r="C48" s="48">
        <v>2002</v>
      </c>
      <c r="D48" s="49"/>
      <c r="E48" s="49"/>
      <c r="F48" s="48">
        <v>1</v>
      </c>
      <c r="G48" s="48" t="s">
        <v>152</v>
      </c>
      <c r="H48" s="48" t="s">
        <v>153</v>
      </c>
      <c r="I48" s="48" t="s">
        <v>154</v>
      </c>
      <c r="J48" s="50">
        <v>2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2</v>
      </c>
      <c r="R48" s="50">
        <v>0</v>
      </c>
      <c r="S48" s="50">
        <v>2</v>
      </c>
      <c r="T48" s="50">
        <v>2</v>
      </c>
      <c r="U48" s="50">
        <v>0</v>
      </c>
      <c r="V48" s="50">
        <v>2</v>
      </c>
      <c r="W48" s="50">
        <v>0</v>
      </c>
      <c r="X48" s="50">
        <v>0</v>
      </c>
      <c r="Y48" s="50">
        <v>0</v>
      </c>
      <c r="Z48" s="50">
        <v>2</v>
      </c>
      <c r="AA48" s="50">
        <v>0</v>
      </c>
      <c r="AB48" s="50">
        <v>0</v>
      </c>
      <c r="AC48" s="50">
        <v>0</v>
      </c>
      <c r="AD48" s="50">
        <v>0</v>
      </c>
      <c r="AE48" s="47"/>
      <c r="AF48" s="51"/>
      <c r="AG48" s="47"/>
      <c r="AH48" s="51"/>
      <c r="AI48" s="50">
        <v>2</v>
      </c>
      <c r="AJ48" s="50">
        <v>0</v>
      </c>
      <c r="AK48" s="50">
        <v>0</v>
      </c>
      <c r="AL48" s="50">
        <v>2</v>
      </c>
      <c r="AM48" s="50">
        <v>0</v>
      </c>
      <c r="AN48" s="50">
        <v>0</v>
      </c>
      <c r="AO48" s="50">
        <v>50</v>
      </c>
      <c r="AP48" s="50">
        <v>2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2</v>
      </c>
      <c r="AW48" s="50">
        <v>2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47"/>
      <c r="BE48" s="51"/>
      <c r="BF48" s="47"/>
      <c r="BG48" s="51"/>
      <c r="BH48" s="51"/>
      <c r="BI48" s="51"/>
    </row>
    <row r="50" spans="1:61" ht="18.75" x14ac:dyDescent="0.25">
      <c r="A50" s="16" t="s">
        <v>851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61" x14ac:dyDescent="0.25">
      <c r="A51" s="23" t="s">
        <v>840</v>
      </c>
      <c r="B51" s="23" t="s">
        <v>1</v>
      </c>
      <c r="C51" s="23" t="s">
        <v>2</v>
      </c>
      <c r="D51" s="23" t="s">
        <v>501</v>
      </c>
      <c r="E51" s="23" t="s">
        <v>502</v>
      </c>
      <c r="F51" s="23" t="s">
        <v>3</v>
      </c>
      <c r="G51" s="23" t="s">
        <v>4</v>
      </c>
      <c r="H51" s="23" t="s">
        <v>5</v>
      </c>
      <c r="I51" s="23" t="s">
        <v>6</v>
      </c>
      <c r="J51" s="25" t="s">
        <v>842</v>
      </c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7"/>
      <c r="AI51" s="25" t="s">
        <v>846</v>
      </c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7"/>
      <c r="BH51" s="23" t="s">
        <v>847</v>
      </c>
      <c r="BI51" s="23" t="s">
        <v>848</v>
      </c>
    </row>
    <row r="52" spans="1:61" ht="30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8">
        <v>1</v>
      </c>
      <c r="K52" s="28">
        <v>2</v>
      </c>
      <c r="L52" s="28">
        <v>3</v>
      </c>
      <c r="M52" s="28">
        <v>4</v>
      </c>
      <c r="N52" s="28">
        <v>5</v>
      </c>
      <c r="O52" s="28">
        <v>6</v>
      </c>
      <c r="P52" s="28">
        <v>7</v>
      </c>
      <c r="Q52" s="28">
        <v>8</v>
      </c>
      <c r="R52" s="28">
        <v>9</v>
      </c>
      <c r="S52" s="28">
        <v>10</v>
      </c>
      <c r="T52" s="28">
        <v>11</v>
      </c>
      <c r="U52" s="28">
        <v>12</v>
      </c>
      <c r="V52" s="28">
        <v>13</v>
      </c>
      <c r="W52" s="28">
        <v>14</v>
      </c>
      <c r="X52" s="28">
        <v>15</v>
      </c>
      <c r="Y52" s="28">
        <v>16</v>
      </c>
      <c r="Z52" s="28">
        <v>17</v>
      </c>
      <c r="AA52" s="28">
        <v>18</v>
      </c>
      <c r="AB52" s="28">
        <v>19</v>
      </c>
      <c r="AC52" s="28">
        <v>20</v>
      </c>
      <c r="AD52" s="28">
        <v>21</v>
      </c>
      <c r="AE52" s="28" t="s">
        <v>1139</v>
      </c>
      <c r="AF52" s="28" t="s">
        <v>843</v>
      </c>
      <c r="AG52" s="28" t="s">
        <v>844</v>
      </c>
      <c r="AH52" s="28" t="s">
        <v>845</v>
      </c>
      <c r="AI52" s="28">
        <v>1</v>
      </c>
      <c r="AJ52" s="28">
        <v>2</v>
      </c>
      <c r="AK52" s="28">
        <v>3</v>
      </c>
      <c r="AL52" s="28">
        <v>4</v>
      </c>
      <c r="AM52" s="28">
        <v>5</v>
      </c>
      <c r="AN52" s="28">
        <v>6</v>
      </c>
      <c r="AO52" s="28">
        <v>7</v>
      </c>
      <c r="AP52" s="28">
        <v>8</v>
      </c>
      <c r="AQ52" s="28">
        <v>9</v>
      </c>
      <c r="AR52" s="28">
        <v>10</v>
      </c>
      <c r="AS52" s="28">
        <v>11</v>
      </c>
      <c r="AT52" s="28">
        <v>12</v>
      </c>
      <c r="AU52" s="28">
        <v>13</v>
      </c>
      <c r="AV52" s="28">
        <v>14</v>
      </c>
      <c r="AW52" s="28">
        <v>15</v>
      </c>
      <c r="AX52" s="28">
        <v>16</v>
      </c>
      <c r="AY52" s="28">
        <v>17</v>
      </c>
      <c r="AZ52" s="28">
        <v>18</v>
      </c>
      <c r="BA52" s="28">
        <v>19</v>
      </c>
      <c r="BB52" s="28">
        <v>20</v>
      </c>
      <c r="BC52" s="28">
        <v>21</v>
      </c>
      <c r="BD52" s="28" t="s">
        <v>1139</v>
      </c>
      <c r="BE52" s="28" t="s">
        <v>843</v>
      </c>
      <c r="BF52" s="28" t="s">
        <v>844</v>
      </c>
      <c r="BG52" s="28" t="s">
        <v>845</v>
      </c>
      <c r="BH52" s="24"/>
      <c r="BI52" s="24"/>
    </row>
    <row r="53" spans="1:61" ht="75" x14ac:dyDescent="0.25">
      <c r="A53" s="40">
        <v>1</v>
      </c>
      <c r="B53" s="34" t="s">
        <v>852</v>
      </c>
      <c r="C53" s="34" t="s">
        <v>853</v>
      </c>
      <c r="D53" s="42">
        <v>2000</v>
      </c>
      <c r="E53" s="42">
        <v>1995</v>
      </c>
      <c r="F53" s="34" t="s">
        <v>854</v>
      </c>
      <c r="G53" s="34" t="s">
        <v>111</v>
      </c>
      <c r="H53" s="34" t="s">
        <v>112</v>
      </c>
      <c r="I53" s="34" t="s">
        <v>113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2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40"/>
      <c r="AF53" s="44">
        <v>139.02999877929687</v>
      </c>
      <c r="AG53" s="40">
        <f t="shared" ref="AG53:AG55" si="77">SUM(J53:AE55)</f>
        <v>8</v>
      </c>
      <c r="AH53" s="44">
        <f t="shared" ref="AH53:AH55" si="78">AF53+AG53</f>
        <v>147.02999877929687</v>
      </c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40"/>
      <c r="BE53" s="44" t="s">
        <v>850</v>
      </c>
      <c r="BF53" s="40">
        <f t="shared" ref="BF53:BF55" si="79">SUM(AI53:BD55)</f>
        <v>0</v>
      </c>
      <c r="BG53" s="44">
        <v>10050</v>
      </c>
      <c r="BH53" s="44">
        <f t="shared" ref="BH53:BH55" si="80">MIN(BG53,AH53)</f>
        <v>147.02999877929687</v>
      </c>
      <c r="BI53" s="44">
        <f t="shared" ref="BI53:BI55" si="81">IF( AND(ISNUMBER(BH$53),ISNUMBER(BH53)),(BH53-BH$53)/BH$53*100,"")</f>
        <v>0</v>
      </c>
    </row>
    <row r="54" spans="1:61" ht="60" x14ac:dyDescent="0.25">
      <c r="A54" s="41"/>
      <c r="B54" s="11" t="s">
        <v>855</v>
      </c>
      <c r="C54" s="11" t="s">
        <v>856</v>
      </c>
      <c r="D54" s="43"/>
      <c r="E54" s="43"/>
      <c r="F54" s="11" t="s">
        <v>854</v>
      </c>
      <c r="G54" s="11" t="s">
        <v>24</v>
      </c>
      <c r="H54" s="11" t="s">
        <v>332</v>
      </c>
      <c r="I54" s="11" t="s">
        <v>333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41"/>
      <c r="AF54" s="45"/>
      <c r="AG54" s="41"/>
      <c r="AH54" s="4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41"/>
      <c r="BE54" s="45"/>
      <c r="BF54" s="41"/>
      <c r="BG54" s="45"/>
      <c r="BH54" s="45"/>
      <c r="BI54" s="45"/>
    </row>
    <row r="55" spans="1:61" ht="90" x14ac:dyDescent="0.25">
      <c r="A55" s="47"/>
      <c r="B55" s="48" t="s">
        <v>1140</v>
      </c>
      <c r="C55" s="48" t="s">
        <v>1141</v>
      </c>
      <c r="D55" s="49"/>
      <c r="E55" s="49"/>
      <c r="F55" s="48" t="s">
        <v>894</v>
      </c>
      <c r="G55" s="48" t="s">
        <v>671</v>
      </c>
      <c r="H55" s="48" t="s">
        <v>672</v>
      </c>
      <c r="I55" s="48" t="s">
        <v>673</v>
      </c>
      <c r="J55" s="50">
        <v>0</v>
      </c>
      <c r="K55" s="50">
        <v>0</v>
      </c>
      <c r="L55" s="50">
        <v>0</v>
      </c>
      <c r="M55" s="50">
        <v>0</v>
      </c>
      <c r="N55" s="50">
        <v>2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2</v>
      </c>
      <c r="Y55" s="50">
        <v>2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47"/>
      <c r="AF55" s="51"/>
      <c r="AG55" s="47"/>
      <c r="AH55" s="51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47"/>
      <c r="BE55" s="51"/>
      <c r="BF55" s="47"/>
      <c r="BG55" s="51"/>
      <c r="BH55" s="51"/>
      <c r="BI55" s="51"/>
    </row>
    <row r="56" spans="1:61" ht="90" x14ac:dyDescent="0.25">
      <c r="A56" s="40">
        <v>2</v>
      </c>
      <c r="B56" s="46" t="s">
        <v>867</v>
      </c>
      <c r="C56" s="46" t="s">
        <v>858</v>
      </c>
      <c r="D56" s="42">
        <v>1999</v>
      </c>
      <c r="E56" s="42">
        <v>1998</v>
      </c>
      <c r="F56" s="46" t="s">
        <v>859</v>
      </c>
      <c r="G56" s="46" t="s">
        <v>59</v>
      </c>
      <c r="H56" s="46" t="s">
        <v>617</v>
      </c>
      <c r="I56" s="46" t="s">
        <v>61</v>
      </c>
      <c r="J56" s="2">
        <v>2</v>
      </c>
      <c r="K56" s="2">
        <v>0</v>
      </c>
      <c r="L56" s="2">
        <v>0</v>
      </c>
      <c r="M56" s="2">
        <v>0</v>
      </c>
      <c r="N56" s="2">
        <v>2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40"/>
      <c r="AF56" s="44">
        <v>168.97000122070312</v>
      </c>
      <c r="AG56" s="40">
        <f t="shared" ref="AG56:AG58" si="82">SUM(J56:AE58)</f>
        <v>36</v>
      </c>
      <c r="AH56" s="44">
        <f t="shared" ref="AH56:AH58" si="83">AF56+AG56</f>
        <v>204.97000122070312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2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40"/>
      <c r="BE56" s="44">
        <v>158.91000366210937</v>
      </c>
      <c r="BF56" s="40">
        <f t="shared" ref="BF56:BF58" si="84">SUM(AI56:BD58)</f>
        <v>20</v>
      </c>
      <c r="BG56" s="44">
        <f t="shared" ref="BG56:BG58" si="85">BE56+BF56</f>
        <v>178.91000366210937</v>
      </c>
      <c r="BH56" s="44">
        <f t="shared" ref="BH56:BH58" si="86">MIN(BG56,AH56)</f>
        <v>178.91000366210937</v>
      </c>
      <c r="BI56" s="44">
        <f t="shared" ref="BI56:BI58" si="87">IF( AND(ISNUMBER(BH$56),ISNUMBER(BH56)),(BH56-BH$56)/BH$56*100,"")</f>
        <v>0</v>
      </c>
    </row>
    <row r="57" spans="1:61" ht="90" x14ac:dyDescent="0.25">
      <c r="A57" s="41"/>
      <c r="B57" s="11" t="s">
        <v>868</v>
      </c>
      <c r="C57" s="11" t="s">
        <v>858</v>
      </c>
      <c r="D57" s="43"/>
      <c r="E57" s="43"/>
      <c r="F57" s="11" t="s">
        <v>859</v>
      </c>
      <c r="G57" s="11" t="s">
        <v>59</v>
      </c>
      <c r="H57" s="11" t="s">
        <v>613</v>
      </c>
      <c r="I57" s="11" t="s">
        <v>614</v>
      </c>
      <c r="J57" s="5">
        <v>2</v>
      </c>
      <c r="K57" s="5">
        <v>0</v>
      </c>
      <c r="L57" s="5">
        <v>2</v>
      </c>
      <c r="M57" s="5">
        <v>0</v>
      </c>
      <c r="N57" s="5">
        <v>2</v>
      </c>
      <c r="O57" s="5">
        <v>0</v>
      </c>
      <c r="P57" s="5">
        <v>2</v>
      </c>
      <c r="Q57" s="5">
        <v>2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2</v>
      </c>
      <c r="Y57" s="5">
        <v>0</v>
      </c>
      <c r="Z57" s="5">
        <v>2</v>
      </c>
      <c r="AA57" s="5">
        <v>0</v>
      </c>
      <c r="AB57" s="5">
        <v>2</v>
      </c>
      <c r="AC57" s="5">
        <v>0</v>
      </c>
      <c r="AD57" s="5">
        <v>2</v>
      </c>
      <c r="AE57" s="41"/>
      <c r="AF57" s="45"/>
      <c r="AG57" s="41"/>
      <c r="AH57" s="45"/>
      <c r="AI57" s="5">
        <v>0</v>
      </c>
      <c r="AJ57" s="5">
        <v>2</v>
      </c>
      <c r="AK57" s="5">
        <v>0</v>
      </c>
      <c r="AL57" s="5">
        <v>0</v>
      </c>
      <c r="AM57" s="5">
        <v>0</v>
      </c>
      <c r="AN57" s="5">
        <v>0</v>
      </c>
      <c r="AO57" s="5">
        <v>2</v>
      </c>
      <c r="AP57" s="5">
        <v>2</v>
      </c>
      <c r="AQ57" s="5">
        <v>0</v>
      </c>
      <c r="AR57" s="5">
        <v>0</v>
      </c>
      <c r="AS57" s="5">
        <v>2</v>
      </c>
      <c r="AT57" s="5">
        <v>2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2</v>
      </c>
      <c r="BD57" s="41"/>
      <c r="BE57" s="45"/>
      <c r="BF57" s="41"/>
      <c r="BG57" s="45"/>
      <c r="BH57" s="45"/>
      <c r="BI57" s="45"/>
    </row>
    <row r="58" spans="1:61" ht="75" x14ac:dyDescent="0.25">
      <c r="A58" s="47"/>
      <c r="B58" s="48" t="s">
        <v>876</v>
      </c>
      <c r="C58" s="48" t="s">
        <v>877</v>
      </c>
      <c r="D58" s="49"/>
      <c r="E58" s="49"/>
      <c r="F58" s="48" t="s">
        <v>859</v>
      </c>
      <c r="G58" s="48" t="s">
        <v>59</v>
      </c>
      <c r="H58" s="48" t="s">
        <v>304</v>
      </c>
      <c r="I58" s="48" t="s">
        <v>614</v>
      </c>
      <c r="J58" s="50">
        <v>0</v>
      </c>
      <c r="K58" s="50">
        <v>0</v>
      </c>
      <c r="L58" s="50">
        <v>0</v>
      </c>
      <c r="M58" s="50">
        <v>2</v>
      </c>
      <c r="N58" s="50">
        <v>2</v>
      </c>
      <c r="O58" s="50">
        <v>2</v>
      </c>
      <c r="P58" s="50">
        <v>2</v>
      </c>
      <c r="Q58" s="50">
        <v>2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0">
        <v>2</v>
      </c>
      <c r="AC58" s="50">
        <v>0</v>
      </c>
      <c r="AD58" s="50">
        <v>0</v>
      </c>
      <c r="AE58" s="47"/>
      <c r="AF58" s="51"/>
      <c r="AG58" s="47"/>
      <c r="AH58" s="51"/>
      <c r="AI58" s="50">
        <v>0</v>
      </c>
      <c r="AJ58" s="50">
        <v>0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0">
        <v>2</v>
      </c>
      <c r="AQ58" s="5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2</v>
      </c>
      <c r="AW58" s="50">
        <v>0</v>
      </c>
      <c r="AX58" s="50">
        <v>0</v>
      </c>
      <c r="AY58" s="50">
        <v>0</v>
      </c>
      <c r="AZ58" s="50">
        <v>2</v>
      </c>
      <c r="BA58" s="50">
        <v>0</v>
      </c>
      <c r="BB58" s="50">
        <v>0</v>
      </c>
      <c r="BC58" s="50">
        <v>0</v>
      </c>
      <c r="BD58" s="47"/>
      <c r="BE58" s="51"/>
      <c r="BF58" s="47"/>
      <c r="BG58" s="51"/>
      <c r="BH58" s="51"/>
      <c r="BI58" s="51"/>
    </row>
    <row r="59" spans="1:61" ht="45" x14ac:dyDescent="0.25">
      <c r="A59" s="40">
        <v>3</v>
      </c>
      <c r="B59" s="46" t="s">
        <v>865</v>
      </c>
      <c r="C59" s="46" t="s">
        <v>858</v>
      </c>
      <c r="D59" s="42">
        <v>2000</v>
      </c>
      <c r="E59" s="42">
        <v>1997</v>
      </c>
      <c r="F59" s="46" t="s">
        <v>859</v>
      </c>
      <c r="G59" s="46" t="s">
        <v>34</v>
      </c>
      <c r="H59" s="46" t="s">
        <v>83</v>
      </c>
      <c r="I59" s="46" t="s">
        <v>84</v>
      </c>
      <c r="J59" s="2">
        <v>0</v>
      </c>
      <c r="K59" s="2">
        <v>0</v>
      </c>
      <c r="L59" s="2">
        <v>2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2</v>
      </c>
      <c r="U59" s="2">
        <v>0</v>
      </c>
      <c r="V59" s="2">
        <v>0</v>
      </c>
      <c r="W59" s="2">
        <v>0</v>
      </c>
      <c r="X59" s="2">
        <v>0</v>
      </c>
      <c r="Y59" s="2">
        <v>2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40"/>
      <c r="AF59" s="44">
        <v>180.77000427246094</v>
      </c>
      <c r="AG59" s="40">
        <f t="shared" ref="AG59:AG61" si="88">SUM(J59:AE61)</f>
        <v>22</v>
      </c>
      <c r="AH59" s="44">
        <f t="shared" ref="AH59:AH61" si="89">AF59+AG59</f>
        <v>202.77000427246094</v>
      </c>
      <c r="AI59" s="2">
        <v>0</v>
      </c>
      <c r="AJ59" s="2">
        <v>0</v>
      </c>
      <c r="AK59" s="2">
        <v>0</v>
      </c>
      <c r="AL59" s="2">
        <v>0</v>
      </c>
      <c r="AM59" s="2">
        <v>2</v>
      </c>
      <c r="AN59" s="2">
        <v>0</v>
      </c>
      <c r="AO59" s="2">
        <v>0</v>
      </c>
      <c r="AP59" s="2">
        <v>0</v>
      </c>
      <c r="AQ59" s="2">
        <v>0</v>
      </c>
      <c r="AR59" s="2">
        <v>2</v>
      </c>
      <c r="AS59" s="2">
        <v>2</v>
      </c>
      <c r="AT59" s="2">
        <v>0</v>
      </c>
      <c r="AU59" s="2">
        <v>0</v>
      </c>
      <c r="AV59" s="2">
        <v>2</v>
      </c>
      <c r="AW59" s="2">
        <v>0</v>
      </c>
      <c r="AX59" s="2">
        <v>2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40"/>
      <c r="BE59" s="44">
        <v>154.27000427246094</v>
      </c>
      <c r="BF59" s="40">
        <f t="shared" ref="BF59:BF61" si="90">SUM(AI59:BD61)</f>
        <v>28</v>
      </c>
      <c r="BG59" s="44">
        <f t="shared" ref="BG59:BG61" si="91">BE59+BF59</f>
        <v>182.27000427246094</v>
      </c>
      <c r="BH59" s="44">
        <f t="shared" ref="BH59:BH61" si="92">MIN(BG59,AH59)</f>
        <v>182.27000427246094</v>
      </c>
      <c r="BI59" s="44">
        <f t="shared" ref="BI59:BI61" si="93">IF( AND(ISNUMBER(BH$59),ISNUMBER(BH59)),(BH59-BH$59)/BH$59*100,"")</f>
        <v>0</v>
      </c>
    </row>
    <row r="60" spans="1:61" ht="60" x14ac:dyDescent="0.25">
      <c r="A60" s="41"/>
      <c r="B60" s="11" t="s">
        <v>869</v>
      </c>
      <c r="C60" s="11" t="s">
        <v>870</v>
      </c>
      <c r="D60" s="43"/>
      <c r="E60" s="43"/>
      <c r="F60" s="11" t="s">
        <v>871</v>
      </c>
      <c r="G60" s="11" t="s">
        <v>34</v>
      </c>
      <c r="H60" s="11" t="s">
        <v>587</v>
      </c>
      <c r="I60" s="11" t="s">
        <v>588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2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41"/>
      <c r="AF60" s="45"/>
      <c r="AG60" s="41"/>
      <c r="AH60" s="45"/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2</v>
      </c>
      <c r="AS60" s="5">
        <v>0</v>
      </c>
      <c r="AT60" s="5">
        <v>0</v>
      </c>
      <c r="AU60" s="5">
        <v>2</v>
      </c>
      <c r="AV60" s="5">
        <v>0</v>
      </c>
      <c r="AW60" s="5">
        <v>0</v>
      </c>
      <c r="AX60" s="5">
        <v>0</v>
      </c>
      <c r="AY60" s="5">
        <v>2</v>
      </c>
      <c r="AZ60" s="5">
        <v>0</v>
      </c>
      <c r="BA60" s="5">
        <v>0</v>
      </c>
      <c r="BB60" s="5">
        <v>0</v>
      </c>
      <c r="BC60" s="5">
        <v>0</v>
      </c>
      <c r="BD60" s="41"/>
      <c r="BE60" s="45"/>
      <c r="BF60" s="41"/>
      <c r="BG60" s="45"/>
      <c r="BH60" s="45"/>
      <c r="BI60" s="45"/>
    </row>
    <row r="61" spans="1:61" ht="60" x14ac:dyDescent="0.25">
      <c r="A61" s="47"/>
      <c r="B61" s="48" t="s">
        <v>874</v>
      </c>
      <c r="C61" s="48" t="s">
        <v>875</v>
      </c>
      <c r="D61" s="49"/>
      <c r="E61" s="49"/>
      <c r="F61" s="48" t="s">
        <v>871</v>
      </c>
      <c r="G61" s="48" t="s">
        <v>34</v>
      </c>
      <c r="H61" s="48" t="s">
        <v>83</v>
      </c>
      <c r="I61" s="48" t="s">
        <v>649</v>
      </c>
      <c r="J61" s="50">
        <v>0</v>
      </c>
      <c r="K61" s="50">
        <v>2</v>
      </c>
      <c r="L61" s="50">
        <v>0</v>
      </c>
      <c r="M61" s="50">
        <v>0</v>
      </c>
      <c r="N61" s="50">
        <v>0</v>
      </c>
      <c r="O61" s="50">
        <v>2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2</v>
      </c>
      <c r="X61" s="50">
        <v>0</v>
      </c>
      <c r="Y61" s="50">
        <v>2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47"/>
      <c r="AF61" s="51"/>
      <c r="AG61" s="47"/>
      <c r="AH61" s="51"/>
      <c r="AI61" s="50">
        <v>0</v>
      </c>
      <c r="AJ61" s="50">
        <v>2</v>
      </c>
      <c r="AK61" s="50">
        <v>2</v>
      </c>
      <c r="AL61" s="50">
        <v>0</v>
      </c>
      <c r="AM61" s="50">
        <v>2</v>
      </c>
      <c r="AN61" s="50">
        <v>0</v>
      </c>
      <c r="AO61" s="50">
        <v>2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2</v>
      </c>
      <c r="AV61" s="50">
        <v>2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47"/>
      <c r="BE61" s="51"/>
      <c r="BF61" s="47"/>
      <c r="BG61" s="51"/>
      <c r="BH61" s="51"/>
      <c r="BI61" s="51"/>
    </row>
    <row r="62" spans="1:61" ht="75" x14ac:dyDescent="0.25">
      <c r="A62" s="40">
        <v>4</v>
      </c>
      <c r="B62" s="46" t="s">
        <v>862</v>
      </c>
      <c r="C62" s="46" t="s">
        <v>863</v>
      </c>
      <c r="D62" s="42">
        <v>1999</v>
      </c>
      <c r="E62" s="42">
        <v>1993</v>
      </c>
      <c r="F62" s="46" t="s">
        <v>864</v>
      </c>
      <c r="G62" s="46" t="s">
        <v>69</v>
      </c>
      <c r="H62" s="46" t="s">
        <v>626</v>
      </c>
      <c r="I62" s="46" t="s">
        <v>71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2</v>
      </c>
      <c r="X62" s="2">
        <v>0</v>
      </c>
      <c r="Y62" s="2">
        <v>2</v>
      </c>
      <c r="Z62" s="2">
        <v>2</v>
      </c>
      <c r="AA62" s="2">
        <v>0</v>
      </c>
      <c r="AB62" s="2">
        <v>2</v>
      </c>
      <c r="AC62" s="2">
        <v>0</v>
      </c>
      <c r="AD62" s="2">
        <v>2</v>
      </c>
      <c r="AE62" s="40"/>
      <c r="AF62" s="44">
        <v>155.16000366210937</v>
      </c>
      <c r="AG62" s="40">
        <f t="shared" ref="AG62:AG64" si="94">SUM(J62:AE64)</f>
        <v>30</v>
      </c>
      <c r="AH62" s="44">
        <f t="shared" ref="AH62:AH64" si="95">AF62+AG62</f>
        <v>185.16000366210937</v>
      </c>
      <c r="AI62" s="2">
        <v>2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2</v>
      </c>
      <c r="AW62" s="2">
        <v>2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40"/>
      <c r="BE62" s="44">
        <v>170.80000305175781</v>
      </c>
      <c r="BF62" s="40">
        <f t="shared" ref="BF62:BF64" si="96">SUM(AI62:BD64)</f>
        <v>16</v>
      </c>
      <c r="BG62" s="44">
        <f t="shared" ref="BG62:BG64" si="97">BE62+BF62</f>
        <v>186.80000305175781</v>
      </c>
      <c r="BH62" s="44">
        <f t="shared" ref="BH62:BH64" si="98">MIN(BG62,AH62)</f>
        <v>185.16000366210937</v>
      </c>
      <c r="BI62" s="44">
        <f t="shared" ref="BI62:BI64" si="99">IF( AND(ISNUMBER(BH$62),ISNUMBER(BH62)),(BH62-BH$62)/BH$62*100,"")</f>
        <v>0</v>
      </c>
    </row>
    <row r="63" spans="1:61" ht="75" x14ac:dyDescent="0.25">
      <c r="A63" s="41"/>
      <c r="B63" s="11" t="s">
        <v>866</v>
      </c>
      <c r="C63" s="11" t="s">
        <v>853</v>
      </c>
      <c r="D63" s="43"/>
      <c r="E63" s="43"/>
      <c r="F63" s="11" t="s">
        <v>859</v>
      </c>
      <c r="G63" s="11" t="s">
        <v>69</v>
      </c>
      <c r="H63" s="11" t="s">
        <v>164</v>
      </c>
      <c r="I63" s="11" t="s">
        <v>71</v>
      </c>
      <c r="J63" s="5">
        <v>0</v>
      </c>
      <c r="K63" s="5">
        <v>0</v>
      </c>
      <c r="L63" s="5">
        <v>0</v>
      </c>
      <c r="M63" s="5">
        <v>2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</v>
      </c>
      <c r="X63" s="5">
        <v>2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41"/>
      <c r="AF63" s="45"/>
      <c r="AG63" s="41"/>
      <c r="AH63" s="45"/>
      <c r="AI63" s="5">
        <v>2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41"/>
      <c r="BE63" s="45"/>
      <c r="BF63" s="41"/>
      <c r="BG63" s="45"/>
      <c r="BH63" s="45"/>
      <c r="BI63" s="45"/>
    </row>
    <row r="64" spans="1:61" ht="75" x14ac:dyDescent="0.25">
      <c r="A64" s="47"/>
      <c r="B64" s="48" t="s">
        <v>872</v>
      </c>
      <c r="C64" s="48" t="s">
        <v>873</v>
      </c>
      <c r="D64" s="49"/>
      <c r="E64" s="49"/>
      <c r="F64" s="48" t="s">
        <v>859</v>
      </c>
      <c r="G64" s="48" t="s">
        <v>69</v>
      </c>
      <c r="H64" s="48" t="s">
        <v>646</v>
      </c>
      <c r="I64" s="48" t="s">
        <v>71</v>
      </c>
      <c r="J64" s="50">
        <v>2</v>
      </c>
      <c r="K64" s="50">
        <v>0</v>
      </c>
      <c r="L64" s="50">
        <v>0</v>
      </c>
      <c r="M64" s="50">
        <v>0</v>
      </c>
      <c r="N64" s="50">
        <v>2</v>
      </c>
      <c r="O64" s="50">
        <v>0</v>
      </c>
      <c r="P64" s="50">
        <v>0</v>
      </c>
      <c r="Q64" s="50">
        <v>0</v>
      </c>
      <c r="R64" s="50">
        <v>0</v>
      </c>
      <c r="S64" s="50">
        <v>2</v>
      </c>
      <c r="T64" s="50">
        <v>0</v>
      </c>
      <c r="U64" s="50">
        <v>2</v>
      </c>
      <c r="V64" s="50">
        <v>0</v>
      </c>
      <c r="W64" s="50">
        <v>2</v>
      </c>
      <c r="X64" s="50">
        <v>0</v>
      </c>
      <c r="Y64" s="50">
        <v>2</v>
      </c>
      <c r="Z64" s="50">
        <v>0</v>
      </c>
      <c r="AA64" s="50">
        <v>0</v>
      </c>
      <c r="AB64" s="50">
        <v>0</v>
      </c>
      <c r="AC64" s="50">
        <v>2</v>
      </c>
      <c r="AD64" s="50">
        <v>0</v>
      </c>
      <c r="AE64" s="47"/>
      <c r="AF64" s="51"/>
      <c r="AG64" s="47"/>
      <c r="AH64" s="51"/>
      <c r="AI64" s="50">
        <v>0</v>
      </c>
      <c r="AJ64" s="50">
        <v>0</v>
      </c>
      <c r="AK64" s="50">
        <v>0</v>
      </c>
      <c r="AL64" s="50">
        <v>0</v>
      </c>
      <c r="AM64" s="50">
        <v>2</v>
      </c>
      <c r="AN64" s="50">
        <v>0</v>
      </c>
      <c r="AO64" s="50">
        <v>0</v>
      </c>
      <c r="AP64" s="50">
        <v>0</v>
      </c>
      <c r="AQ64" s="50">
        <v>0</v>
      </c>
      <c r="AR64" s="50">
        <v>2</v>
      </c>
      <c r="AS64" s="50">
        <v>0</v>
      </c>
      <c r="AT64" s="50">
        <v>0</v>
      </c>
      <c r="AU64" s="50">
        <v>0</v>
      </c>
      <c r="AV64" s="50">
        <v>2</v>
      </c>
      <c r="AW64" s="50">
        <v>0</v>
      </c>
      <c r="AX64" s="50">
        <v>0</v>
      </c>
      <c r="AY64" s="50">
        <v>0</v>
      </c>
      <c r="AZ64" s="50">
        <v>0</v>
      </c>
      <c r="BA64" s="50">
        <v>2</v>
      </c>
      <c r="BB64" s="50">
        <v>0</v>
      </c>
      <c r="BC64" s="50">
        <v>0</v>
      </c>
      <c r="BD64" s="47"/>
      <c r="BE64" s="51"/>
      <c r="BF64" s="47"/>
      <c r="BG64" s="51"/>
      <c r="BH64" s="51"/>
      <c r="BI64" s="51"/>
    </row>
    <row r="65" spans="1:61" ht="30" x14ac:dyDescent="0.25">
      <c r="A65" s="40">
        <v>5</v>
      </c>
      <c r="B65" s="46" t="s">
        <v>860</v>
      </c>
      <c r="C65" s="46" t="s">
        <v>861</v>
      </c>
      <c r="D65" s="42">
        <v>2001</v>
      </c>
      <c r="E65" s="42">
        <v>1994</v>
      </c>
      <c r="F65" s="46" t="s">
        <v>854</v>
      </c>
      <c r="G65" s="46" t="s">
        <v>11</v>
      </c>
      <c r="H65" s="46" t="s">
        <v>12</v>
      </c>
      <c r="I65" s="46" t="s">
        <v>13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2</v>
      </c>
      <c r="P65" s="2">
        <v>0</v>
      </c>
      <c r="Q65" s="2">
        <v>2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40"/>
      <c r="AF65" s="44">
        <v>174.50999450683594</v>
      </c>
      <c r="AG65" s="40">
        <f t="shared" ref="AG65:AG67" si="100">SUM(J65:AE67)</f>
        <v>26</v>
      </c>
      <c r="AH65" s="44">
        <f t="shared" ref="AH65:AH67" si="101">AF65+AG65</f>
        <v>200.50999450683594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40"/>
      <c r="BE65" s="44">
        <v>181.1300048828125</v>
      </c>
      <c r="BF65" s="40">
        <f t="shared" ref="BF65:BF67" si="102">SUM(AI65:BD67)</f>
        <v>16</v>
      </c>
      <c r="BG65" s="44">
        <f t="shared" ref="BG65:BG67" si="103">BE65+BF65</f>
        <v>197.1300048828125</v>
      </c>
      <c r="BH65" s="44">
        <f t="shared" ref="BH65:BH67" si="104">MIN(BG65,AH65)</f>
        <v>197.1300048828125</v>
      </c>
      <c r="BI65" s="44">
        <f t="shared" ref="BI65:BI67" si="105">IF( AND(ISNUMBER(BH$65),ISNUMBER(BH65)),(BH65-BH$65)/BH$65*100,"")</f>
        <v>0</v>
      </c>
    </row>
    <row r="66" spans="1:61" ht="90" x14ac:dyDescent="0.25">
      <c r="A66" s="41"/>
      <c r="B66" s="11" t="s">
        <v>1142</v>
      </c>
      <c r="C66" s="11" t="s">
        <v>856</v>
      </c>
      <c r="D66" s="43"/>
      <c r="E66" s="43"/>
      <c r="F66" s="11" t="s">
        <v>859</v>
      </c>
      <c r="G66" s="11" t="s">
        <v>39</v>
      </c>
      <c r="H66" s="11" t="s">
        <v>593</v>
      </c>
      <c r="I66" s="11" t="s">
        <v>594</v>
      </c>
      <c r="J66" s="5">
        <v>0</v>
      </c>
      <c r="K66" s="5">
        <v>0</v>
      </c>
      <c r="L66" s="5">
        <v>0</v>
      </c>
      <c r="M66" s="5">
        <v>0</v>
      </c>
      <c r="N66" s="5">
        <v>2</v>
      </c>
      <c r="O66" s="5">
        <v>0</v>
      </c>
      <c r="P66" s="5">
        <v>0</v>
      </c>
      <c r="Q66" s="5">
        <v>2</v>
      </c>
      <c r="R66" s="5">
        <v>2</v>
      </c>
      <c r="S66" s="5">
        <v>0</v>
      </c>
      <c r="T66" s="5">
        <v>0</v>
      </c>
      <c r="U66" s="5">
        <v>0</v>
      </c>
      <c r="V66" s="5">
        <v>0</v>
      </c>
      <c r="W66" s="5">
        <v>2</v>
      </c>
      <c r="X66" s="5">
        <v>2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41"/>
      <c r="AF66" s="45"/>
      <c r="AG66" s="41"/>
      <c r="AH66" s="45"/>
      <c r="AI66" s="5">
        <v>0</v>
      </c>
      <c r="AJ66" s="5">
        <v>2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2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2</v>
      </c>
      <c r="AW66" s="5">
        <v>0</v>
      </c>
      <c r="AX66" s="5">
        <v>0</v>
      </c>
      <c r="AY66" s="5">
        <v>2</v>
      </c>
      <c r="AZ66" s="5">
        <v>0</v>
      </c>
      <c r="BA66" s="5">
        <v>0</v>
      </c>
      <c r="BB66" s="5">
        <v>0</v>
      </c>
      <c r="BC66" s="5">
        <v>0</v>
      </c>
      <c r="BD66" s="41"/>
      <c r="BE66" s="45"/>
      <c r="BF66" s="41"/>
      <c r="BG66" s="45"/>
      <c r="BH66" s="45"/>
      <c r="BI66" s="45"/>
    </row>
    <row r="67" spans="1:61" ht="105" x14ac:dyDescent="0.25">
      <c r="A67" s="47"/>
      <c r="B67" s="48" t="s">
        <v>1143</v>
      </c>
      <c r="C67" s="48" t="s">
        <v>1144</v>
      </c>
      <c r="D67" s="49"/>
      <c r="E67" s="49"/>
      <c r="F67" s="48" t="s">
        <v>859</v>
      </c>
      <c r="G67" s="48" t="s">
        <v>640</v>
      </c>
      <c r="H67" s="48" t="s">
        <v>641</v>
      </c>
      <c r="I67" s="48" t="s">
        <v>642</v>
      </c>
      <c r="J67" s="50">
        <v>2</v>
      </c>
      <c r="K67" s="50">
        <v>0</v>
      </c>
      <c r="L67" s="50">
        <v>0</v>
      </c>
      <c r="M67" s="50">
        <v>0</v>
      </c>
      <c r="N67" s="50">
        <v>2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2</v>
      </c>
      <c r="V67" s="50">
        <v>0</v>
      </c>
      <c r="W67" s="50">
        <v>0</v>
      </c>
      <c r="X67" s="50">
        <v>0</v>
      </c>
      <c r="Y67" s="50">
        <v>2</v>
      </c>
      <c r="Z67" s="50">
        <v>2</v>
      </c>
      <c r="AA67" s="50">
        <v>0</v>
      </c>
      <c r="AB67" s="50">
        <v>0</v>
      </c>
      <c r="AC67" s="50">
        <v>0</v>
      </c>
      <c r="AD67" s="50">
        <v>2</v>
      </c>
      <c r="AE67" s="47"/>
      <c r="AF67" s="51"/>
      <c r="AG67" s="47"/>
      <c r="AH67" s="51"/>
      <c r="AI67" s="50">
        <v>0</v>
      </c>
      <c r="AJ67" s="50">
        <v>0</v>
      </c>
      <c r="AK67" s="50">
        <v>0</v>
      </c>
      <c r="AL67" s="50">
        <v>2</v>
      </c>
      <c r="AM67" s="50">
        <v>0</v>
      </c>
      <c r="AN67" s="50">
        <v>0</v>
      </c>
      <c r="AO67" s="50">
        <v>0</v>
      </c>
      <c r="AP67" s="50">
        <v>0</v>
      </c>
      <c r="AQ67" s="50">
        <v>2</v>
      </c>
      <c r="AR67" s="50">
        <v>0</v>
      </c>
      <c r="AS67" s="50">
        <v>0</v>
      </c>
      <c r="AT67" s="50">
        <v>0</v>
      </c>
      <c r="AU67" s="50">
        <v>0</v>
      </c>
      <c r="AV67" s="50">
        <v>0</v>
      </c>
      <c r="AW67" s="50">
        <v>2</v>
      </c>
      <c r="AX67" s="50">
        <v>0</v>
      </c>
      <c r="AY67" s="50">
        <v>2</v>
      </c>
      <c r="AZ67" s="50">
        <v>0</v>
      </c>
      <c r="BA67" s="50">
        <v>0</v>
      </c>
      <c r="BB67" s="50">
        <v>0</v>
      </c>
      <c r="BC67" s="50">
        <v>0</v>
      </c>
      <c r="BD67" s="47"/>
      <c r="BE67" s="51"/>
      <c r="BF67" s="47"/>
      <c r="BG67" s="51"/>
      <c r="BH67" s="51"/>
      <c r="BI67" s="51"/>
    </row>
    <row r="68" spans="1:61" ht="30" x14ac:dyDescent="0.25">
      <c r="A68" s="40">
        <v>6</v>
      </c>
      <c r="B68" s="46" t="s">
        <v>882</v>
      </c>
      <c r="C68" s="46" t="s">
        <v>875</v>
      </c>
      <c r="D68" s="42">
        <v>2002</v>
      </c>
      <c r="E68" s="42">
        <v>2000</v>
      </c>
      <c r="F68" s="46" t="s">
        <v>879</v>
      </c>
      <c r="G68" s="46" t="s">
        <v>95</v>
      </c>
      <c r="H68" s="46" t="s">
        <v>102</v>
      </c>
      <c r="I68" s="46" t="s">
        <v>103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2</v>
      </c>
      <c r="V68" s="2">
        <v>0</v>
      </c>
      <c r="W68" s="2">
        <v>2</v>
      </c>
      <c r="X68" s="2">
        <v>2</v>
      </c>
      <c r="Y68" s="2">
        <v>2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40"/>
      <c r="AF68" s="44">
        <v>219.86000061035156</v>
      </c>
      <c r="AG68" s="40">
        <f t="shared" ref="AG68:AG70" si="106">SUM(J68:AE70)</f>
        <v>28</v>
      </c>
      <c r="AH68" s="44">
        <f t="shared" ref="AH68:AH70" si="107">AF68+AG68</f>
        <v>247.86000061035156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40"/>
      <c r="BE68" s="44" t="s">
        <v>850</v>
      </c>
      <c r="BF68" s="40">
        <f t="shared" ref="BF68:BF70" si="108">SUM(AI68:BD70)</f>
        <v>0</v>
      </c>
      <c r="BG68" s="44">
        <v>10050</v>
      </c>
      <c r="BH68" s="44">
        <f t="shared" ref="BH68:BH70" si="109">MIN(BG68,AH68)</f>
        <v>247.86000061035156</v>
      </c>
      <c r="BI68" s="44">
        <f t="shared" ref="BI68:BI70" si="110">IF( AND(ISNUMBER(BH$68),ISNUMBER(BH68)),(BH68-BH$68)/BH$68*100,"")</f>
        <v>0</v>
      </c>
    </row>
    <row r="69" spans="1:61" ht="90" x14ac:dyDescent="0.25">
      <c r="A69" s="41"/>
      <c r="B69" s="11" t="s">
        <v>885</v>
      </c>
      <c r="C69" s="11" t="s">
        <v>886</v>
      </c>
      <c r="D69" s="43"/>
      <c r="E69" s="43"/>
      <c r="F69" s="11" t="s">
        <v>887</v>
      </c>
      <c r="G69" s="11" t="s">
        <v>95</v>
      </c>
      <c r="H69" s="11" t="s">
        <v>96</v>
      </c>
      <c r="I69" s="11" t="s">
        <v>602</v>
      </c>
      <c r="J69" s="5">
        <v>0</v>
      </c>
      <c r="K69" s="5">
        <v>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2</v>
      </c>
      <c r="V69" s="5">
        <v>0</v>
      </c>
      <c r="W69" s="5">
        <v>2</v>
      </c>
      <c r="X69" s="5">
        <v>0</v>
      </c>
      <c r="Y69" s="5">
        <v>2</v>
      </c>
      <c r="Z69" s="5">
        <v>2</v>
      </c>
      <c r="AA69" s="5">
        <v>0</v>
      </c>
      <c r="AB69" s="5">
        <v>0</v>
      </c>
      <c r="AC69" s="5">
        <v>2</v>
      </c>
      <c r="AD69" s="5">
        <v>0</v>
      </c>
      <c r="AE69" s="41"/>
      <c r="AF69" s="45"/>
      <c r="AG69" s="41"/>
      <c r="AH69" s="4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41"/>
      <c r="BE69" s="45"/>
      <c r="BF69" s="41"/>
      <c r="BG69" s="45"/>
      <c r="BH69" s="45"/>
      <c r="BI69" s="45"/>
    </row>
    <row r="70" spans="1:61" ht="60" x14ac:dyDescent="0.25">
      <c r="A70" s="47"/>
      <c r="B70" s="48" t="s">
        <v>890</v>
      </c>
      <c r="C70" s="48" t="s">
        <v>875</v>
      </c>
      <c r="D70" s="49"/>
      <c r="E70" s="49"/>
      <c r="F70" s="48" t="s">
        <v>859</v>
      </c>
      <c r="G70" s="48" t="s">
        <v>250</v>
      </c>
      <c r="H70" s="48" t="s">
        <v>251</v>
      </c>
      <c r="I70" s="48" t="s">
        <v>252</v>
      </c>
      <c r="J70" s="50">
        <v>0</v>
      </c>
      <c r="K70" s="50">
        <v>0</v>
      </c>
      <c r="L70" s="50">
        <v>0</v>
      </c>
      <c r="M70" s="50">
        <v>0</v>
      </c>
      <c r="N70" s="50">
        <v>2</v>
      </c>
      <c r="O70" s="50">
        <v>0</v>
      </c>
      <c r="P70" s="50">
        <v>0</v>
      </c>
      <c r="Q70" s="50">
        <v>0</v>
      </c>
      <c r="R70" s="50">
        <v>2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2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47"/>
      <c r="AF70" s="51"/>
      <c r="AG70" s="47"/>
      <c r="AH70" s="51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47"/>
      <c r="BE70" s="51"/>
      <c r="BF70" s="47"/>
      <c r="BG70" s="51"/>
      <c r="BH70" s="51"/>
      <c r="BI70" s="51"/>
    </row>
    <row r="71" spans="1:61" ht="105" x14ac:dyDescent="0.25">
      <c r="A71" s="40"/>
      <c r="B71" s="46" t="s">
        <v>997</v>
      </c>
      <c r="C71" s="46" t="s">
        <v>998</v>
      </c>
      <c r="D71" s="42">
        <v>2000</v>
      </c>
      <c r="E71" s="42">
        <v>1994</v>
      </c>
      <c r="F71" s="46" t="s">
        <v>864</v>
      </c>
      <c r="G71" s="46" t="s">
        <v>118</v>
      </c>
      <c r="H71" s="46" t="s">
        <v>610</v>
      </c>
      <c r="I71" s="46" t="s">
        <v>120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40"/>
      <c r="AF71" s="44" t="s">
        <v>850</v>
      </c>
      <c r="AG71" s="40">
        <f t="shared" ref="AG71:AG73" si="111">SUM(J71:AE73)</f>
        <v>0</v>
      </c>
      <c r="AH71" s="44">
        <v>10050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40"/>
      <c r="BE71" s="44" t="s">
        <v>850</v>
      </c>
      <c r="BF71" s="40">
        <f t="shared" ref="BF71:BF73" si="112">SUM(AI71:BD73)</f>
        <v>0</v>
      </c>
      <c r="BG71" s="44">
        <v>10050</v>
      </c>
      <c r="BH71" s="44">
        <f t="shared" ref="BH71:BH73" si="113">MIN(BG71,AH71)</f>
        <v>10050</v>
      </c>
      <c r="BI71" s="44">
        <f t="shared" ref="BI71:BI73" si="114">IF( AND(ISNUMBER(BH$71),ISNUMBER(BH71)),(BH71-BH$71)/BH$71*100,"")</f>
        <v>0</v>
      </c>
    </row>
    <row r="72" spans="1:61" ht="120" x14ac:dyDescent="0.25">
      <c r="A72" s="41"/>
      <c r="B72" s="11" t="s">
        <v>1145</v>
      </c>
      <c r="C72" s="11" t="s">
        <v>1146</v>
      </c>
      <c r="D72" s="43"/>
      <c r="E72" s="43"/>
      <c r="F72" s="11" t="s">
        <v>906</v>
      </c>
      <c r="G72" s="11" t="s">
        <v>118</v>
      </c>
      <c r="H72" s="11" t="s">
        <v>622</v>
      </c>
      <c r="I72" s="11" t="s">
        <v>655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41"/>
      <c r="AF72" s="45"/>
      <c r="AG72" s="41"/>
      <c r="AH72" s="4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41"/>
      <c r="BE72" s="45"/>
      <c r="BF72" s="41"/>
      <c r="BG72" s="45"/>
      <c r="BH72" s="45"/>
      <c r="BI72" s="45"/>
    </row>
    <row r="73" spans="1:61" ht="120" x14ac:dyDescent="0.25">
      <c r="A73" s="47"/>
      <c r="B73" s="48" t="s">
        <v>917</v>
      </c>
      <c r="C73" s="48" t="s">
        <v>918</v>
      </c>
      <c r="D73" s="49"/>
      <c r="E73" s="49"/>
      <c r="F73" s="48" t="s">
        <v>906</v>
      </c>
      <c r="G73" s="48" t="s">
        <v>118</v>
      </c>
      <c r="H73" s="48" t="s">
        <v>622</v>
      </c>
      <c r="I73" s="48" t="s">
        <v>158</v>
      </c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47"/>
      <c r="AF73" s="51"/>
      <c r="AG73" s="47"/>
      <c r="AH73" s="51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47"/>
      <c r="BE73" s="51"/>
      <c r="BF73" s="47"/>
      <c r="BG73" s="51"/>
      <c r="BH73" s="51"/>
      <c r="BI73" s="51"/>
    </row>
    <row r="75" spans="1:61" ht="18.75" x14ac:dyDescent="0.25">
      <c r="A75" s="16" t="s">
        <v>896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61" x14ac:dyDescent="0.25">
      <c r="A76" s="23" t="s">
        <v>840</v>
      </c>
      <c r="B76" s="23" t="s">
        <v>1</v>
      </c>
      <c r="C76" s="23" t="s">
        <v>2</v>
      </c>
      <c r="D76" s="23" t="s">
        <v>501</v>
      </c>
      <c r="E76" s="23" t="s">
        <v>502</v>
      </c>
      <c r="F76" s="23" t="s">
        <v>3</v>
      </c>
      <c r="G76" s="23" t="s">
        <v>4</v>
      </c>
      <c r="H76" s="23" t="s">
        <v>5</v>
      </c>
      <c r="I76" s="23" t="s">
        <v>6</v>
      </c>
      <c r="J76" s="25" t="s">
        <v>842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7"/>
      <c r="AI76" s="25" t="s">
        <v>846</v>
      </c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7"/>
      <c r="BH76" s="23" t="s">
        <v>847</v>
      </c>
      <c r="BI76" s="23" t="s">
        <v>848</v>
      </c>
    </row>
    <row r="77" spans="1:61" ht="30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8">
        <v>1</v>
      </c>
      <c r="K77" s="28">
        <v>2</v>
      </c>
      <c r="L77" s="28">
        <v>3</v>
      </c>
      <c r="M77" s="28">
        <v>4</v>
      </c>
      <c r="N77" s="28">
        <v>5</v>
      </c>
      <c r="O77" s="28">
        <v>6</v>
      </c>
      <c r="P77" s="28">
        <v>7</v>
      </c>
      <c r="Q77" s="28">
        <v>8</v>
      </c>
      <c r="R77" s="28">
        <v>9</v>
      </c>
      <c r="S77" s="28">
        <v>10</v>
      </c>
      <c r="T77" s="28">
        <v>11</v>
      </c>
      <c r="U77" s="28">
        <v>12</v>
      </c>
      <c r="V77" s="28">
        <v>13</v>
      </c>
      <c r="W77" s="28">
        <v>14</v>
      </c>
      <c r="X77" s="28">
        <v>15</v>
      </c>
      <c r="Y77" s="28">
        <v>16</v>
      </c>
      <c r="Z77" s="28">
        <v>17</v>
      </c>
      <c r="AA77" s="28">
        <v>18</v>
      </c>
      <c r="AB77" s="28">
        <v>19</v>
      </c>
      <c r="AC77" s="28">
        <v>20</v>
      </c>
      <c r="AD77" s="28">
        <v>21</v>
      </c>
      <c r="AE77" s="28" t="s">
        <v>1139</v>
      </c>
      <c r="AF77" s="28" t="s">
        <v>843</v>
      </c>
      <c r="AG77" s="28" t="s">
        <v>844</v>
      </c>
      <c r="AH77" s="28" t="s">
        <v>845</v>
      </c>
      <c r="AI77" s="28">
        <v>1</v>
      </c>
      <c r="AJ77" s="28">
        <v>2</v>
      </c>
      <c r="AK77" s="28">
        <v>3</v>
      </c>
      <c r="AL77" s="28">
        <v>4</v>
      </c>
      <c r="AM77" s="28">
        <v>5</v>
      </c>
      <c r="AN77" s="28">
        <v>6</v>
      </c>
      <c r="AO77" s="28">
        <v>7</v>
      </c>
      <c r="AP77" s="28">
        <v>8</v>
      </c>
      <c r="AQ77" s="28">
        <v>9</v>
      </c>
      <c r="AR77" s="28">
        <v>10</v>
      </c>
      <c r="AS77" s="28">
        <v>11</v>
      </c>
      <c r="AT77" s="28">
        <v>12</v>
      </c>
      <c r="AU77" s="28">
        <v>13</v>
      </c>
      <c r="AV77" s="28">
        <v>14</v>
      </c>
      <c r="AW77" s="28">
        <v>15</v>
      </c>
      <c r="AX77" s="28">
        <v>16</v>
      </c>
      <c r="AY77" s="28">
        <v>17</v>
      </c>
      <c r="AZ77" s="28">
        <v>18</v>
      </c>
      <c r="BA77" s="28">
        <v>19</v>
      </c>
      <c r="BB77" s="28">
        <v>20</v>
      </c>
      <c r="BC77" s="28">
        <v>21</v>
      </c>
      <c r="BD77" s="28" t="s">
        <v>1139</v>
      </c>
      <c r="BE77" s="28" t="s">
        <v>843</v>
      </c>
      <c r="BF77" s="28" t="s">
        <v>844</v>
      </c>
      <c r="BG77" s="28" t="s">
        <v>845</v>
      </c>
      <c r="BH77" s="24"/>
      <c r="BI77" s="24"/>
    </row>
    <row r="78" spans="1:61" ht="30" x14ac:dyDescent="0.25">
      <c r="A78" s="40">
        <v>1</v>
      </c>
      <c r="B78" s="34" t="s">
        <v>435</v>
      </c>
      <c r="C78" s="34">
        <v>1995</v>
      </c>
      <c r="D78" s="42">
        <v>1999</v>
      </c>
      <c r="E78" s="42">
        <v>1995</v>
      </c>
      <c r="F78" s="34" t="s">
        <v>10</v>
      </c>
      <c r="G78" s="34" t="s">
        <v>39</v>
      </c>
      <c r="H78" s="34" t="s">
        <v>148</v>
      </c>
      <c r="I78" s="34" t="s">
        <v>41</v>
      </c>
      <c r="J78" s="33">
        <v>2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50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40"/>
      <c r="AF78" s="44">
        <v>135.33999633789063</v>
      </c>
      <c r="AG78" s="40">
        <f t="shared" ref="AG78:AG80" si="115">SUM(J78:AE80)</f>
        <v>62</v>
      </c>
      <c r="AH78" s="44">
        <f t="shared" ref="AH78:AH80" si="116">AF78+AG78</f>
        <v>197.33999633789062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33">
        <v>0</v>
      </c>
      <c r="AP78" s="33">
        <v>0</v>
      </c>
      <c r="AQ78" s="33">
        <v>0</v>
      </c>
      <c r="AR78" s="33">
        <v>0</v>
      </c>
      <c r="AS78" s="33">
        <v>0</v>
      </c>
      <c r="AT78" s="33">
        <v>0</v>
      </c>
      <c r="AU78" s="33">
        <v>0</v>
      </c>
      <c r="AV78" s="33">
        <v>0</v>
      </c>
      <c r="AW78" s="33">
        <v>0</v>
      </c>
      <c r="AX78" s="33">
        <v>0</v>
      </c>
      <c r="AY78" s="33">
        <v>0</v>
      </c>
      <c r="AZ78" s="33">
        <v>0</v>
      </c>
      <c r="BA78" s="33">
        <v>0</v>
      </c>
      <c r="BB78" s="33">
        <v>0</v>
      </c>
      <c r="BC78" s="33">
        <v>0</v>
      </c>
      <c r="BD78" s="40"/>
      <c r="BE78" s="44">
        <v>131.36000061035156</v>
      </c>
      <c r="BF78" s="40">
        <f t="shared" ref="BF78:BF80" si="117">SUM(AI78:BD80)</f>
        <v>4</v>
      </c>
      <c r="BG78" s="44">
        <f t="shared" ref="BG78:BG80" si="118">BE78+BF78</f>
        <v>135.36000061035156</v>
      </c>
      <c r="BH78" s="44">
        <f t="shared" ref="BH78:BH80" si="119">MIN(BG78,AH78)</f>
        <v>135.36000061035156</v>
      </c>
      <c r="BI78" s="44">
        <f t="shared" ref="BI78:BI80" si="120">IF( AND(ISNUMBER(BH$78),ISNUMBER(BH78)),(BH78-BH$78)/BH$78*100,"")</f>
        <v>0</v>
      </c>
    </row>
    <row r="79" spans="1:61" ht="30" x14ac:dyDescent="0.25">
      <c r="A79" s="41"/>
      <c r="B79" s="11" t="s">
        <v>147</v>
      </c>
      <c r="C79" s="11">
        <v>1995</v>
      </c>
      <c r="D79" s="43"/>
      <c r="E79" s="43"/>
      <c r="F79" s="11" t="s">
        <v>10</v>
      </c>
      <c r="G79" s="11" t="s">
        <v>39</v>
      </c>
      <c r="H79" s="11" t="s">
        <v>148</v>
      </c>
      <c r="I79" s="11" t="s">
        <v>149</v>
      </c>
      <c r="J79" s="5">
        <v>0</v>
      </c>
      <c r="K79" s="5">
        <v>0</v>
      </c>
      <c r="L79" s="5">
        <v>0</v>
      </c>
      <c r="M79" s="5">
        <v>0</v>
      </c>
      <c r="N79" s="5">
        <v>2</v>
      </c>
      <c r="O79" s="5">
        <v>0</v>
      </c>
      <c r="P79" s="5">
        <v>0</v>
      </c>
      <c r="Q79" s="5">
        <v>2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41"/>
      <c r="AF79" s="45"/>
      <c r="AG79" s="41"/>
      <c r="AH79" s="45"/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41"/>
      <c r="BE79" s="45"/>
      <c r="BF79" s="41"/>
      <c r="BG79" s="45"/>
      <c r="BH79" s="45"/>
      <c r="BI79" s="45"/>
    </row>
    <row r="80" spans="1:61" ht="60" x14ac:dyDescent="0.25">
      <c r="A80" s="47"/>
      <c r="B80" s="48" t="s">
        <v>191</v>
      </c>
      <c r="C80" s="48">
        <v>1999</v>
      </c>
      <c r="D80" s="49"/>
      <c r="E80" s="49"/>
      <c r="F80" s="48" t="s">
        <v>17</v>
      </c>
      <c r="G80" s="48" t="s">
        <v>11</v>
      </c>
      <c r="H80" s="48" t="s">
        <v>192</v>
      </c>
      <c r="I80" s="48" t="s">
        <v>193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2</v>
      </c>
      <c r="X80" s="50">
        <v>0</v>
      </c>
      <c r="Y80" s="50">
        <v>0</v>
      </c>
      <c r="Z80" s="50">
        <v>2</v>
      </c>
      <c r="AA80" s="50">
        <v>0</v>
      </c>
      <c r="AB80" s="50">
        <v>0</v>
      </c>
      <c r="AC80" s="50">
        <v>0</v>
      </c>
      <c r="AD80" s="50">
        <v>2</v>
      </c>
      <c r="AE80" s="47"/>
      <c r="AF80" s="51"/>
      <c r="AG80" s="47"/>
      <c r="AH80" s="51"/>
      <c r="AI80" s="50">
        <v>0</v>
      </c>
      <c r="AJ80" s="50">
        <v>0</v>
      </c>
      <c r="AK80" s="50">
        <v>0</v>
      </c>
      <c r="AL80" s="50">
        <v>0</v>
      </c>
      <c r="AM80" s="50">
        <v>0</v>
      </c>
      <c r="AN80" s="50">
        <v>0</v>
      </c>
      <c r="AO80" s="50">
        <v>0</v>
      </c>
      <c r="AP80" s="50">
        <v>2</v>
      </c>
      <c r="AQ80" s="50">
        <v>0</v>
      </c>
      <c r="AR80" s="50">
        <v>0</v>
      </c>
      <c r="AS80" s="50">
        <v>0</v>
      </c>
      <c r="AT80" s="50">
        <v>0</v>
      </c>
      <c r="AU80" s="50">
        <v>0</v>
      </c>
      <c r="AV80" s="50">
        <v>0</v>
      </c>
      <c r="AW80" s="50">
        <v>2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50">
        <v>0</v>
      </c>
      <c r="BD80" s="47"/>
      <c r="BE80" s="51"/>
      <c r="BF80" s="47"/>
      <c r="BG80" s="51"/>
      <c r="BH80" s="51"/>
      <c r="BI80" s="51"/>
    </row>
    <row r="81" spans="1:61" ht="45" x14ac:dyDescent="0.25">
      <c r="A81" s="40">
        <v>2</v>
      </c>
      <c r="B81" s="46" t="s">
        <v>43</v>
      </c>
      <c r="C81" s="46">
        <v>1997</v>
      </c>
      <c r="D81" s="42">
        <v>2000</v>
      </c>
      <c r="E81" s="42">
        <v>1997</v>
      </c>
      <c r="F81" s="46" t="s">
        <v>10</v>
      </c>
      <c r="G81" s="46" t="s">
        <v>44</v>
      </c>
      <c r="H81" s="46" t="s">
        <v>45</v>
      </c>
      <c r="I81" s="46" t="s">
        <v>46</v>
      </c>
      <c r="J81" s="2">
        <v>2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2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2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40"/>
      <c r="AF81" s="44">
        <v>129.16999816894531</v>
      </c>
      <c r="AG81" s="40">
        <f t="shared" ref="AG81:AG83" si="121">SUM(J81:AE83)</f>
        <v>18</v>
      </c>
      <c r="AH81" s="44">
        <f t="shared" ref="AH81:AH83" si="122">AF81+AG81</f>
        <v>147.16999816894531</v>
      </c>
      <c r="AI81" s="2">
        <v>2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2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40"/>
      <c r="BE81" s="44">
        <v>130.30000305175781</v>
      </c>
      <c r="BF81" s="40">
        <f t="shared" ref="BF81:BF83" si="123">SUM(AI81:BD83)</f>
        <v>8</v>
      </c>
      <c r="BG81" s="44">
        <f t="shared" ref="BG81:BG83" si="124">BE81+BF81</f>
        <v>138.30000305175781</v>
      </c>
      <c r="BH81" s="44">
        <f t="shared" ref="BH81:BH83" si="125">MIN(BG81,AH81)</f>
        <v>138.30000305175781</v>
      </c>
      <c r="BI81" s="44">
        <f t="shared" ref="BI81:BI83" si="126">IF( AND(ISNUMBER(BH$81),ISNUMBER(BH81)),(BH81-BH$81)/BH$81*100,"")</f>
        <v>0</v>
      </c>
    </row>
    <row r="82" spans="1:61" ht="60" x14ac:dyDescent="0.25">
      <c r="A82" s="41"/>
      <c r="B82" s="11" t="s">
        <v>327</v>
      </c>
      <c r="C82" s="11">
        <v>1998</v>
      </c>
      <c r="D82" s="43"/>
      <c r="E82" s="43"/>
      <c r="F82" s="11" t="s">
        <v>10</v>
      </c>
      <c r="G82" s="11" t="s">
        <v>328</v>
      </c>
      <c r="H82" s="11" t="s">
        <v>45</v>
      </c>
      <c r="I82" s="11" t="s">
        <v>329</v>
      </c>
      <c r="J82" s="5">
        <v>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41"/>
      <c r="AF82" s="45"/>
      <c r="AG82" s="41"/>
      <c r="AH82" s="45"/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2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2</v>
      </c>
      <c r="AW82" s="5">
        <v>0</v>
      </c>
      <c r="AX82" s="5">
        <v>0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41"/>
      <c r="BE82" s="45"/>
      <c r="BF82" s="41"/>
      <c r="BG82" s="45"/>
      <c r="BH82" s="45"/>
      <c r="BI82" s="45"/>
    </row>
    <row r="83" spans="1:61" ht="60" x14ac:dyDescent="0.25">
      <c r="A83" s="47"/>
      <c r="B83" s="48" t="s">
        <v>488</v>
      </c>
      <c r="C83" s="48">
        <v>2000</v>
      </c>
      <c r="D83" s="49"/>
      <c r="E83" s="49"/>
      <c r="F83" s="48" t="s">
        <v>10</v>
      </c>
      <c r="G83" s="48" t="s">
        <v>328</v>
      </c>
      <c r="H83" s="48" t="s">
        <v>45</v>
      </c>
      <c r="I83" s="48" t="s">
        <v>329</v>
      </c>
      <c r="J83" s="50">
        <v>0</v>
      </c>
      <c r="K83" s="50">
        <v>0</v>
      </c>
      <c r="L83" s="50">
        <v>0</v>
      </c>
      <c r="M83" s="50">
        <v>2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2</v>
      </c>
      <c r="Z83" s="50">
        <v>0</v>
      </c>
      <c r="AA83" s="50">
        <v>2</v>
      </c>
      <c r="AB83" s="50">
        <v>0</v>
      </c>
      <c r="AC83" s="50">
        <v>0</v>
      </c>
      <c r="AD83" s="50">
        <v>0</v>
      </c>
      <c r="AE83" s="47"/>
      <c r="AF83" s="51"/>
      <c r="AG83" s="47"/>
      <c r="AH83" s="51"/>
      <c r="AI83" s="50">
        <v>0</v>
      </c>
      <c r="AJ83" s="50">
        <v>0</v>
      </c>
      <c r="AK83" s="50">
        <v>0</v>
      </c>
      <c r="AL83" s="50">
        <v>0</v>
      </c>
      <c r="AM83" s="50">
        <v>0</v>
      </c>
      <c r="AN83" s="50">
        <v>0</v>
      </c>
      <c r="AO83" s="50">
        <v>0</v>
      </c>
      <c r="AP83" s="50">
        <v>0</v>
      </c>
      <c r="AQ83" s="50">
        <v>0</v>
      </c>
      <c r="AR83" s="50">
        <v>0</v>
      </c>
      <c r="AS83" s="50">
        <v>0</v>
      </c>
      <c r="AT83" s="50">
        <v>0</v>
      </c>
      <c r="AU83" s="50">
        <v>0</v>
      </c>
      <c r="AV83" s="50">
        <v>0</v>
      </c>
      <c r="AW83" s="50">
        <v>0</v>
      </c>
      <c r="AX83" s="50">
        <v>0</v>
      </c>
      <c r="AY83" s="50">
        <v>0</v>
      </c>
      <c r="AZ83" s="50">
        <v>0</v>
      </c>
      <c r="BA83" s="50">
        <v>0</v>
      </c>
      <c r="BB83" s="50">
        <v>0</v>
      </c>
      <c r="BC83" s="50">
        <v>0</v>
      </c>
      <c r="BD83" s="47"/>
      <c r="BE83" s="51"/>
      <c r="BF83" s="47"/>
      <c r="BG83" s="51"/>
      <c r="BH83" s="51"/>
      <c r="BI83" s="51"/>
    </row>
    <row r="84" spans="1:61" ht="60" x14ac:dyDescent="0.25">
      <c r="A84" s="40">
        <v>3</v>
      </c>
      <c r="B84" s="46" t="s">
        <v>246</v>
      </c>
      <c r="C84" s="46">
        <v>1997</v>
      </c>
      <c r="D84" s="42">
        <v>2001</v>
      </c>
      <c r="E84" s="42">
        <v>1997</v>
      </c>
      <c r="F84" s="46" t="s">
        <v>10</v>
      </c>
      <c r="G84" s="46" t="s">
        <v>95</v>
      </c>
      <c r="H84" s="46" t="s">
        <v>247</v>
      </c>
      <c r="I84" s="46" t="s">
        <v>199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2</v>
      </c>
      <c r="R84" s="2">
        <v>0</v>
      </c>
      <c r="S84" s="2">
        <v>0</v>
      </c>
      <c r="T84" s="2">
        <v>0</v>
      </c>
      <c r="U84" s="2">
        <v>0</v>
      </c>
      <c r="V84" s="2">
        <v>2</v>
      </c>
      <c r="W84" s="2">
        <v>0</v>
      </c>
      <c r="X84" s="2">
        <v>2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40"/>
      <c r="AF84" s="44">
        <v>130.80999755859375</v>
      </c>
      <c r="AG84" s="40">
        <f t="shared" ref="AG84:AG86" si="127">SUM(J84:AE86)</f>
        <v>24</v>
      </c>
      <c r="AH84" s="44">
        <f t="shared" ref="AH84:AH86" si="128">AF84+AG84</f>
        <v>154.80999755859375</v>
      </c>
      <c r="AI84" s="2">
        <v>0</v>
      </c>
      <c r="AJ84" s="2">
        <v>0</v>
      </c>
      <c r="AK84" s="2">
        <v>0</v>
      </c>
      <c r="AL84" s="2">
        <v>2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40"/>
      <c r="BE84" s="44">
        <v>134.02000427246094</v>
      </c>
      <c r="BF84" s="40">
        <f t="shared" ref="BF84:BF86" si="129">SUM(AI84:BD86)</f>
        <v>6</v>
      </c>
      <c r="BG84" s="44">
        <f t="shared" ref="BG84:BG86" si="130">BE84+BF84</f>
        <v>140.02000427246094</v>
      </c>
      <c r="BH84" s="44">
        <f t="shared" ref="BH84:BH86" si="131">MIN(BG84,AH84)</f>
        <v>140.02000427246094</v>
      </c>
      <c r="BI84" s="44">
        <f t="shared" ref="BI84:BI86" si="132">IF( AND(ISNUMBER(BH$84),ISNUMBER(BH84)),(BH84-BH$84)/BH$84*100,"")</f>
        <v>0</v>
      </c>
    </row>
    <row r="85" spans="1:61" ht="75" x14ac:dyDescent="0.25">
      <c r="A85" s="41"/>
      <c r="B85" s="11" t="s">
        <v>384</v>
      </c>
      <c r="C85" s="11">
        <v>2001</v>
      </c>
      <c r="D85" s="43"/>
      <c r="E85" s="43"/>
      <c r="F85" s="11" t="s">
        <v>17</v>
      </c>
      <c r="G85" s="11" t="s">
        <v>95</v>
      </c>
      <c r="H85" s="11" t="s">
        <v>385</v>
      </c>
      <c r="I85" s="11" t="s">
        <v>386</v>
      </c>
      <c r="J85" s="5">
        <v>2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</v>
      </c>
      <c r="X85" s="5">
        <v>0</v>
      </c>
      <c r="Y85" s="5">
        <v>0</v>
      </c>
      <c r="Z85" s="5">
        <v>0</v>
      </c>
      <c r="AA85" s="5">
        <v>0</v>
      </c>
      <c r="AB85" s="5">
        <v>2</v>
      </c>
      <c r="AC85" s="5">
        <v>0</v>
      </c>
      <c r="AD85" s="5">
        <v>0</v>
      </c>
      <c r="AE85" s="41"/>
      <c r="AF85" s="45"/>
      <c r="AG85" s="41"/>
      <c r="AH85" s="45"/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2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41"/>
      <c r="BE85" s="45"/>
      <c r="BF85" s="41"/>
      <c r="BG85" s="45"/>
      <c r="BH85" s="45"/>
      <c r="BI85" s="45"/>
    </row>
    <row r="86" spans="1:61" ht="60" x14ac:dyDescent="0.25">
      <c r="A86" s="47"/>
      <c r="B86" s="48" t="s">
        <v>480</v>
      </c>
      <c r="C86" s="48">
        <v>1997</v>
      </c>
      <c r="D86" s="49"/>
      <c r="E86" s="49"/>
      <c r="F86" s="48" t="s">
        <v>17</v>
      </c>
      <c r="G86" s="48" t="s">
        <v>95</v>
      </c>
      <c r="H86" s="48" t="s">
        <v>481</v>
      </c>
      <c r="I86" s="48" t="s">
        <v>482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2</v>
      </c>
      <c r="Q86" s="50">
        <v>0</v>
      </c>
      <c r="R86" s="50">
        <v>0</v>
      </c>
      <c r="S86" s="50">
        <v>0</v>
      </c>
      <c r="T86" s="50">
        <v>2</v>
      </c>
      <c r="U86" s="50">
        <v>0</v>
      </c>
      <c r="V86" s="50">
        <v>2</v>
      </c>
      <c r="W86" s="50">
        <v>0</v>
      </c>
      <c r="X86" s="50">
        <v>0</v>
      </c>
      <c r="Y86" s="50">
        <v>0</v>
      </c>
      <c r="Z86" s="50">
        <v>0</v>
      </c>
      <c r="AA86" s="50">
        <v>2</v>
      </c>
      <c r="AB86" s="50">
        <v>2</v>
      </c>
      <c r="AC86" s="50">
        <v>0</v>
      </c>
      <c r="AD86" s="50">
        <v>0</v>
      </c>
      <c r="AE86" s="47"/>
      <c r="AF86" s="51"/>
      <c r="AG86" s="47"/>
      <c r="AH86" s="51"/>
      <c r="AI86" s="50">
        <v>0</v>
      </c>
      <c r="AJ86" s="50">
        <v>0</v>
      </c>
      <c r="AK86" s="50">
        <v>0</v>
      </c>
      <c r="AL86" s="50">
        <v>0</v>
      </c>
      <c r="AM86" s="50">
        <v>0</v>
      </c>
      <c r="AN86" s="50">
        <v>0</v>
      </c>
      <c r="AO86" s="50">
        <v>0</v>
      </c>
      <c r="AP86" s="50">
        <v>0</v>
      </c>
      <c r="AQ86" s="50">
        <v>0</v>
      </c>
      <c r="AR86" s="50">
        <v>0</v>
      </c>
      <c r="AS86" s="50">
        <v>0</v>
      </c>
      <c r="AT86" s="50">
        <v>0</v>
      </c>
      <c r="AU86" s="50">
        <v>0</v>
      </c>
      <c r="AV86" s="50">
        <v>2</v>
      </c>
      <c r="AW86" s="50">
        <v>0</v>
      </c>
      <c r="AX86" s="50">
        <v>0</v>
      </c>
      <c r="AY86" s="50">
        <v>0</v>
      </c>
      <c r="AZ86" s="50">
        <v>0</v>
      </c>
      <c r="BA86" s="50">
        <v>0</v>
      </c>
      <c r="BB86" s="50">
        <v>0</v>
      </c>
      <c r="BC86" s="50">
        <v>0</v>
      </c>
      <c r="BD86" s="47"/>
      <c r="BE86" s="51"/>
      <c r="BF86" s="47"/>
      <c r="BG86" s="51"/>
      <c r="BH86" s="51"/>
      <c r="BI86" s="51"/>
    </row>
    <row r="87" spans="1:61" ht="75" x14ac:dyDescent="0.25">
      <c r="A87" s="40">
        <v>4</v>
      </c>
      <c r="B87" s="46" t="s">
        <v>224</v>
      </c>
      <c r="C87" s="46">
        <v>1998</v>
      </c>
      <c r="D87" s="42">
        <v>2002</v>
      </c>
      <c r="E87" s="42">
        <v>1996</v>
      </c>
      <c r="F87" s="46" t="s">
        <v>17</v>
      </c>
      <c r="G87" s="46" t="s">
        <v>59</v>
      </c>
      <c r="H87" s="46" t="s">
        <v>225</v>
      </c>
      <c r="I87" s="46" t="s">
        <v>61</v>
      </c>
      <c r="J87" s="2">
        <v>2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2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40"/>
      <c r="AF87" s="44">
        <v>159.30999755859375</v>
      </c>
      <c r="AG87" s="40">
        <f t="shared" ref="AG87:AG89" si="133">SUM(J87:AE89)</f>
        <v>18</v>
      </c>
      <c r="AH87" s="44">
        <f t="shared" ref="AH87:AH89" si="134">AF87+AG87</f>
        <v>177.30999755859375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40"/>
      <c r="BE87" s="44">
        <v>155.49000549316406</v>
      </c>
      <c r="BF87" s="40">
        <f t="shared" ref="BF87:BF89" si="135">SUM(AI87:BD89)</f>
        <v>14</v>
      </c>
      <c r="BG87" s="44">
        <f t="shared" ref="BG87:BG89" si="136">BE87+BF87</f>
        <v>169.49000549316406</v>
      </c>
      <c r="BH87" s="44">
        <f t="shared" ref="BH87:BH89" si="137">MIN(BG87,AH87)</f>
        <v>169.49000549316406</v>
      </c>
      <c r="BI87" s="44">
        <f t="shared" ref="BI87:BI89" si="138">IF( AND(ISNUMBER(BH$87),ISNUMBER(BH87)),(BH87-BH$87)/BH$87*100,"")</f>
        <v>0</v>
      </c>
    </row>
    <row r="88" spans="1:61" ht="75" x14ac:dyDescent="0.25">
      <c r="A88" s="41"/>
      <c r="B88" s="11" t="s">
        <v>395</v>
      </c>
      <c r="C88" s="11">
        <v>1996</v>
      </c>
      <c r="D88" s="43"/>
      <c r="E88" s="43"/>
      <c r="F88" s="11" t="s">
        <v>17</v>
      </c>
      <c r="G88" s="11" t="s">
        <v>59</v>
      </c>
      <c r="H88" s="11" t="s">
        <v>721</v>
      </c>
      <c r="I88" s="11" t="s">
        <v>722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2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</v>
      </c>
      <c r="AA88" s="5">
        <v>0</v>
      </c>
      <c r="AB88" s="5">
        <v>0</v>
      </c>
      <c r="AC88" s="5">
        <v>0</v>
      </c>
      <c r="AD88" s="5">
        <v>0</v>
      </c>
      <c r="AE88" s="41"/>
      <c r="AF88" s="45"/>
      <c r="AG88" s="41"/>
      <c r="AH88" s="45"/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2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2</v>
      </c>
      <c r="BA88" s="5">
        <v>0</v>
      </c>
      <c r="BB88" s="5">
        <v>0</v>
      </c>
      <c r="BC88" s="5">
        <v>0</v>
      </c>
      <c r="BD88" s="41"/>
      <c r="BE88" s="45"/>
      <c r="BF88" s="41"/>
      <c r="BG88" s="45"/>
      <c r="BH88" s="45"/>
      <c r="BI88" s="45"/>
    </row>
    <row r="89" spans="1:61" ht="45" x14ac:dyDescent="0.25">
      <c r="A89" s="47"/>
      <c r="B89" s="48" t="s">
        <v>78</v>
      </c>
      <c r="C89" s="48">
        <v>2002</v>
      </c>
      <c r="D89" s="49"/>
      <c r="E89" s="49"/>
      <c r="F89" s="48">
        <v>1</v>
      </c>
      <c r="G89" s="48" t="s">
        <v>59</v>
      </c>
      <c r="H89" s="48" t="s">
        <v>79</v>
      </c>
      <c r="I89" s="48" t="s">
        <v>80</v>
      </c>
      <c r="J89" s="50">
        <v>0</v>
      </c>
      <c r="K89" s="50">
        <v>2</v>
      </c>
      <c r="L89" s="50">
        <v>2</v>
      </c>
      <c r="M89" s="50">
        <v>0</v>
      </c>
      <c r="N89" s="50">
        <v>0</v>
      </c>
      <c r="O89" s="50">
        <v>2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2</v>
      </c>
      <c r="Z89" s="50">
        <v>0</v>
      </c>
      <c r="AA89" s="50">
        <v>0</v>
      </c>
      <c r="AB89" s="50">
        <v>2</v>
      </c>
      <c r="AC89" s="50">
        <v>0</v>
      </c>
      <c r="AD89" s="50">
        <v>0</v>
      </c>
      <c r="AE89" s="47"/>
      <c r="AF89" s="51"/>
      <c r="AG89" s="47"/>
      <c r="AH89" s="51"/>
      <c r="AI89" s="50">
        <v>0</v>
      </c>
      <c r="AJ89" s="50">
        <v>0</v>
      </c>
      <c r="AK89" s="50">
        <v>0</v>
      </c>
      <c r="AL89" s="50">
        <v>0</v>
      </c>
      <c r="AM89" s="50">
        <v>0</v>
      </c>
      <c r="AN89" s="50">
        <v>0</v>
      </c>
      <c r="AO89" s="50">
        <v>0</v>
      </c>
      <c r="AP89" s="50">
        <v>0</v>
      </c>
      <c r="AQ89" s="50">
        <v>2</v>
      </c>
      <c r="AR89" s="50">
        <v>0</v>
      </c>
      <c r="AS89" s="50">
        <v>0</v>
      </c>
      <c r="AT89" s="50">
        <v>0</v>
      </c>
      <c r="AU89" s="50">
        <v>0</v>
      </c>
      <c r="AV89" s="50">
        <v>0</v>
      </c>
      <c r="AW89" s="50">
        <v>2</v>
      </c>
      <c r="AX89" s="50">
        <v>2</v>
      </c>
      <c r="AY89" s="50">
        <v>0</v>
      </c>
      <c r="AZ89" s="50">
        <v>0</v>
      </c>
      <c r="BA89" s="50">
        <v>2</v>
      </c>
      <c r="BB89" s="50">
        <v>0</v>
      </c>
      <c r="BC89" s="50">
        <v>2</v>
      </c>
      <c r="BD89" s="47"/>
      <c r="BE89" s="51"/>
      <c r="BF89" s="47"/>
      <c r="BG89" s="51"/>
      <c r="BH89" s="51"/>
      <c r="BI89" s="51"/>
    </row>
    <row r="90" spans="1:61" ht="90" x14ac:dyDescent="0.25">
      <c r="A90" s="40">
        <v>5</v>
      </c>
      <c r="B90" s="46" t="s">
        <v>179</v>
      </c>
      <c r="C90" s="46">
        <v>1998</v>
      </c>
      <c r="D90" s="42">
        <v>2000</v>
      </c>
      <c r="E90" s="42">
        <v>1998</v>
      </c>
      <c r="F90" s="46" t="s">
        <v>17</v>
      </c>
      <c r="G90" s="46" t="s">
        <v>39</v>
      </c>
      <c r="H90" s="46" t="s">
        <v>180</v>
      </c>
      <c r="I90" s="46" t="s">
        <v>181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2</v>
      </c>
      <c r="Q90" s="2">
        <v>2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2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40"/>
      <c r="AF90" s="44">
        <v>163.08000183105469</v>
      </c>
      <c r="AG90" s="40">
        <f t="shared" ref="AG90:AG92" si="139">SUM(J90:AE92)</f>
        <v>16</v>
      </c>
      <c r="AH90" s="44">
        <f t="shared" ref="AH90:AH92" si="140">AF90+AG90</f>
        <v>179.08000183105469</v>
      </c>
      <c r="AI90" s="2">
        <v>2</v>
      </c>
      <c r="AJ90" s="2">
        <v>2</v>
      </c>
      <c r="AK90" s="2">
        <v>0</v>
      </c>
      <c r="AL90" s="2">
        <v>2</v>
      </c>
      <c r="AM90" s="2">
        <v>0</v>
      </c>
      <c r="AN90" s="2">
        <v>2</v>
      </c>
      <c r="AO90" s="2">
        <v>0</v>
      </c>
      <c r="AP90" s="2">
        <v>2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40"/>
      <c r="BE90" s="44">
        <v>155.83999633789062</v>
      </c>
      <c r="BF90" s="40">
        <f t="shared" ref="BF90:BF92" si="141">SUM(AI90:BD92)</f>
        <v>30</v>
      </c>
      <c r="BG90" s="44">
        <f t="shared" ref="BG90:BG92" si="142">BE90+BF90</f>
        <v>185.83999633789062</v>
      </c>
      <c r="BH90" s="44">
        <f t="shared" ref="BH90:BH92" si="143">MIN(BG90,AH90)</f>
        <v>179.08000183105469</v>
      </c>
      <c r="BI90" s="44">
        <f t="shared" ref="BI90:BI92" si="144">IF( AND(ISNUMBER(BH$90),ISNUMBER(BH90)),(BH90-BH$90)/BH$90*100,"")</f>
        <v>0</v>
      </c>
    </row>
    <row r="91" spans="1:61" ht="45" x14ac:dyDescent="0.25">
      <c r="A91" s="41"/>
      <c r="B91" s="11" t="s">
        <v>134</v>
      </c>
      <c r="C91" s="11">
        <v>1999</v>
      </c>
      <c r="D91" s="43"/>
      <c r="E91" s="43"/>
      <c r="F91" s="11">
        <v>1</v>
      </c>
      <c r="G91" s="11" t="s">
        <v>39</v>
      </c>
      <c r="H91" s="11" t="s">
        <v>55</v>
      </c>
      <c r="I91" s="11" t="s">
        <v>135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2</v>
      </c>
      <c r="U91" s="5">
        <v>0</v>
      </c>
      <c r="V91" s="5">
        <v>2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41"/>
      <c r="AF91" s="45"/>
      <c r="AG91" s="41"/>
      <c r="AH91" s="45"/>
      <c r="AI91" s="5">
        <v>2</v>
      </c>
      <c r="AJ91" s="5">
        <v>0</v>
      </c>
      <c r="AK91" s="5">
        <v>0</v>
      </c>
      <c r="AL91" s="5">
        <v>2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2</v>
      </c>
      <c r="AW91" s="5">
        <v>0</v>
      </c>
      <c r="AX91" s="5">
        <v>0</v>
      </c>
      <c r="AY91" s="5">
        <v>2</v>
      </c>
      <c r="AZ91" s="5">
        <v>0</v>
      </c>
      <c r="BA91" s="5">
        <v>0</v>
      </c>
      <c r="BB91" s="5">
        <v>0</v>
      </c>
      <c r="BC91" s="5">
        <v>0</v>
      </c>
      <c r="BD91" s="41"/>
      <c r="BE91" s="45"/>
      <c r="BF91" s="41"/>
      <c r="BG91" s="45"/>
      <c r="BH91" s="45"/>
      <c r="BI91" s="45"/>
    </row>
    <row r="92" spans="1:61" ht="45" x14ac:dyDescent="0.25">
      <c r="A92" s="47"/>
      <c r="B92" s="48" t="s">
        <v>340</v>
      </c>
      <c r="C92" s="48">
        <v>2000</v>
      </c>
      <c r="D92" s="49"/>
      <c r="E92" s="49"/>
      <c r="F92" s="48" t="s">
        <v>17</v>
      </c>
      <c r="G92" s="48" t="s">
        <v>11</v>
      </c>
      <c r="H92" s="48" t="s">
        <v>341</v>
      </c>
      <c r="I92" s="48" t="s">
        <v>342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2</v>
      </c>
      <c r="W92" s="50">
        <v>2</v>
      </c>
      <c r="X92" s="50">
        <v>0</v>
      </c>
      <c r="Y92" s="50">
        <v>2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47"/>
      <c r="AF92" s="51"/>
      <c r="AG92" s="47"/>
      <c r="AH92" s="51"/>
      <c r="AI92" s="50">
        <v>0</v>
      </c>
      <c r="AJ92" s="50">
        <v>0</v>
      </c>
      <c r="AK92" s="50">
        <v>0</v>
      </c>
      <c r="AL92" s="50">
        <v>0</v>
      </c>
      <c r="AM92" s="50">
        <v>0</v>
      </c>
      <c r="AN92" s="50">
        <v>2</v>
      </c>
      <c r="AO92" s="50">
        <v>0</v>
      </c>
      <c r="AP92" s="50">
        <v>2</v>
      </c>
      <c r="AQ92" s="50">
        <v>0</v>
      </c>
      <c r="AR92" s="50">
        <v>0</v>
      </c>
      <c r="AS92" s="50">
        <v>0</v>
      </c>
      <c r="AT92" s="50">
        <v>2</v>
      </c>
      <c r="AU92" s="50">
        <v>0</v>
      </c>
      <c r="AV92" s="50">
        <v>2</v>
      </c>
      <c r="AW92" s="50">
        <v>0</v>
      </c>
      <c r="AX92" s="50">
        <v>2</v>
      </c>
      <c r="AY92" s="50">
        <v>2</v>
      </c>
      <c r="AZ92" s="50">
        <v>0</v>
      </c>
      <c r="BA92" s="50">
        <v>0</v>
      </c>
      <c r="BB92" s="50">
        <v>0</v>
      </c>
      <c r="BC92" s="50">
        <v>0</v>
      </c>
      <c r="BD92" s="47"/>
      <c r="BE92" s="51"/>
      <c r="BF92" s="47"/>
      <c r="BG92" s="51"/>
      <c r="BH92" s="51"/>
      <c r="BI92" s="51"/>
    </row>
    <row r="93" spans="1:61" x14ac:dyDescent="0.25">
      <c r="A93" s="40">
        <v>6</v>
      </c>
      <c r="B93" s="46" t="s">
        <v>293</v>
      </c>
      <c r="C93" s="46">
        <v>1993</v>
      </c>
      <c r="D93" s="42">
        <v>1999</v>
      </c>
      <c r="E93" s="42">
        <v>1993</v>
      </c>
      <c r="F93" s="46" t="s">
        <v>17</v>
      </c>
      <c r="G93" s="46" t="s">
        <v>95</v>
      </c>
      <c r="H93" s="46" t="s">
        <v>123</v>
      </c>
      <c r="I93" s="46" t="s">
        <v>124</v>
      </c>
      <c r="J93" s="2">
        <v>2</v>
      </c>
      <c r="K93" s="2">
        <v>0</v>
      </c>
      <c r="L93" s="2">
        <v>0</v>
      </c>
      <c r="M93" s="2">
        <v>0</v>
      </c>
      <c r="N93" s="2">
        <v>2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2</v>
      </c>
      <c r="X93" s="2">
        <v>2</v>
      </c>
      <c r="Y93" s="2">
        <v>0</v>
      </c>
      <c r="Z93" s="2">
        <v>0</v>
      </c>
      <c r="AA93" s="2">
        <v>0</v>
      </c>
      <c r="AB93" s="2">
        <v>2</v>
      </c>
      <c r="AC93" s="2">
        <v>0</v>
      </c>
      <c r="AD93" s="2">
        <v>0</v>
      </c>
      <c r="AE93" s="40"/>
      <c r="AF93" s="44">
        <v>174.89999389648437</v>
      </c>
      <c r="AG93" s="40">
        <f t="shared" ref="AG93:AG95" si="145">SUM(J93:AE95)</f>
        <v>30</v>
      </c>
      <c r="AH93" s="44">
        <f t="shared" ref="AH93:AH95" si="146">AF93+AG93</f>
        <v>204.89999389648437</v>
      </c>
      <c r="AI93" s="2">
        <v>2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2</v>
      </c>
      <c r="AQ93" s="2">
        <v>2</v>
      </c>
      <c r="AR93" s="2">
        <v>0</v>
      </c>
      <c r="AS93" s="2">
        <v>0</v>
      </c>
      <c r="AT93" s="2">
        <v>0</v>
      </c>
      <c r="AU93" s="2">
        <v>2</v>
      </c>
      <c r="AV93" s="2">
        <v>2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40"/>
      <c r="BE93" s="44">
        <v>167.66999816894531</v>
      </c>
      <c r="BF93" s="40">
        <f t="shared" ref="BF93:BF95" si="147">SUM(AI93:BD95)</f>
        <v>22</v>
      </c>
      <c r="BG93" s="44">
        <f t="shared" ref="BG93:BG95" si="148">BE93+BF93</f>
        <v>189.66999816894531</v>
      </c>
      <c r="BH93" s="44">
        <f t="shared" ref="BH93:BH95" si="149">MIN(BG93,AH93)</f>
        <v>189.66999816894531</v>
      </c>
      <c r="BI93" s="44">
        <f t="shared" ref="BI93:BI95" si="150">IF( AND(ISNUMBER(BH$93),ISNUMBER(BH93)),(BH93-BH$93)/BH$93*100,"")</f>
        <v>0</v>
      </c>
    </row>
    <row r="94" spans="1:61" ht="60" x14ac:dyDescent="0.25">
      <c r="A94" s="41"/>
      <c r="B94" s="11" t="s">
        <v>260</v>
      </c>
      <c r="C94" s="11">
        <v>1999</v>
      </c>
      <c r="D94" s="43"/>
      <c r="E94" s="43"/>
      <c r="F94" s="11" t="s">
        <v>17</v>
      </c>
      <c r="G94" s="11" t="s">
        <v>95</v>
      </c>
      <c r="H94" s="11" t="s">
        <v>261</v>
      </c>
      <c r="I94" s="11" t="s">
        <v>262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2</v>
      </c>
      <c r="Q94" s="5">
        <v>0</v>
      </c>
      <c r="R94" s="5">
        <v>0</v>
      </c>
      <c r="S94" s="5">
        <v>0</v>
      </c>
      <c r="T94" s="5">
        <v>2</v>
      </c>
      <c r="U94" s="5">
        <v>0</v>
      </c>
      <c r="V94" s="5">
        <v>0</v>
      </c>
      <c r="W94" s="5">
        <v>2</v>
      </c>
      <c r="X94" s="5">
        <v>2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41"/>
      <c r="AF94" s="45"/>
      <c r="AG94" s="41"/>
      <c r="AH94" s="45"/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2</v>
      </c>
      <c r="AQ94" s="5">
        <v>0</v>
      </c>
      <c r="AR94" s="5">
        <v>0</v>
      </c>
      <c r="AS94" s="5">
        <v>0</v>
      </c>
      <c r="AT94" s="5">
        <v>2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41"/>
      <c r="BE94" s="45"/>
      <c r="BF94" s="41"/>
      <c r="BG94" s="45"/>
      <c r="BH94" s="45"/>
      <c r="BI94" s="45"/>
    </row>
    <row r="95" spans="1:61" ht="30" x14ac:dyDescent="0.25">
      <c r="A95" s="47"/>
      <c r="B95" s="48" t="s">
        <v>366</v>
      </c>
      <c r="C95" s="48">
        <v>1998</v>
      </c>
      <c r="D95" s="49"/>
      <c r="E95" s="49"/>
      <c r="F95" s="48" t="s">
        <v>17</v>
      </c>
      <c r="G95" s="48" t="s">
        <v>95</v>
      </c>
      <c r="H95" s="48" t="s">
        <v>102</v>
      </c>
      <c r="I95" s="48" t="s">
        <v>367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2</v>
      </c>
      <c r="P95" s="50">
        <v>2</v>
      </c>
      <c r="Q95" s="50">
        <v>0</v>
      </c>
      <c r="R95" s="50">
        <v>0</v>
      </c>
      <c r="S95" s="50">
        <v>0</v>
      </c>
      <c r="T95" s="50">
        <v>0</v>
      </c>
      <c r="U95" s="50">
        <v>2</v>
      </c>
      <c r="V95" s="50">
        <v>0</v>
      </c>
      <c r="W95" s="50">
        <v>0</v>
      </c>
      <c r="X95" s="50">
        <v>0</v>
      </c>
      <c r="Y95" s="50">
        <v>2</v>
      </c>
      <c r="Z95" s="50">
        <v>2</v>
      </c>
      <c r="AA95" s="50">
        <v>0</v>
      </c>
      <c r="AB95" s="50">
        <v>0</v>
      </c>
      <c r="AC95" s="50">
        <v>0</v>
      </c>
      <c r="AD95" s="50">
        <v>0</v>
      </c>
      <c r="AE95" s="47"/>
      <c r="AF95" s="51"/>
      <c r="AG95" s="47"/>
      <c r="AH95" s="51"/>
      <c r="AI95" s="50">
        <v>2</v>
      </c>
      <c r="AJ95" s="50">
        <v>0</v>
      </c>
      <c r="AK95" s="50">
        <v>0</v>
      </c>
      <c r="AL95" s="50">
        <v>0</v>
      </c>
      <c r="AM95" s="50">
        <v>0</v>
      </c>
      <c r="AN95" s="50">
        <v>0</v>
      </c>
      <c r="AO95" s="50">
        <v>0</v>
      </c>
      <c r="AP95" s="50">
        <v>0</v>
      </c>
      <c r="AQ95" s="50">
        <v>2</v>
      </c>
      <c r="AR95" s="50">
        <v>0</v>
      </c>
      <c r="AS95" s="50">
        <v>0</v>
      </c>
      <c r="AT95" s="50">
        <v>0</v>
      </c>
      <c r="AU95" s="50">
        <v>2</v>
      </c>
      <c r="AV95" s="50">
        <v>2</v>
      </c>
      <c r="AW95" s="50">
        <v>0</v>
      </c>
      <c r="AX95" s="50">
        <v>0</v>
      </c>
      <c r="AY95" s="50">
        <v>0</v>
      </c>
      <c r="AZ95" s="50">
        <v>0</v>
      </c>
      <c r="BA95" s="50">
        <v>0</v>
      </c>
      <c r="BB95" s="50">
        <v>0</v>
      </c>
      <c r="BC95" s="50">
        <v>0</v>
      </c>
      <c r="BD95" s="47"/>
      <c r="BE95" s="51"/>
      <c r="BF95" s="47"/>
      <c r="BG95" s="51"/>
      <c r="BH95" s="51"/>
      <c r="BI95" s="51"/>
    </row>
    <row r="96" spans="1:61" ht="45" x14ac:dyDescent="0.25">
      <c r="A96" s="40">
        <v>7</v>
      </c>
      <c r="B96" s="46" t="s">
        <v>358</v>
      </c>
      <c r="C96" s="46">
        <v>2003</v>
      </c>
      <c r="D96" s="42">
        <v>2003</v>
      </c>
      <c r="E96" s="42">
        <v>1999</v>
      </c>
      <c r="F96" s="46" t="s">
        <v>17</v>
      </c>
      <c r="G96" s="46" t="s">
        <v>64</v>
      </c>
      <c r="H96" s="46" t="s">
        <v>65</v>
      </c>
      <c r="I96" s="46" t="s">
        <v>66</v>
      </c>
      <c r="J96" s="2">
        <v>0</v>
      </c>
      <c r="K96" s="2">
        <v>0</v>
      </c>
      <c r="L96" s="2">
        <v>0</v>
      </c>
      <c r="M96" s="2">
        <v>2</v>
      </c>
      <c r="N96" s="2">
        <v>0</v>
      </c>
      <c r="O96" s="2">
        <v>0</v>
      </c>
      <c r="P96" s="2">
        <v>2</v>
      </c>
      <c r="Q96" s="2">
        <v>0</v>
      </c>
      <c r="R96" s="2">
        <v>2</v>
      </c>
      <c r="S96" s="2">
        <v>0</v>
      </c>
      <c r="T96" s="2">
        <v>2</v>
      </c>
      <c r="U96" s="2">
        <v>0</v>
      </c>
      <c r="V96" s="2">
        <v>2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40"/>
      <c r="AF96" s="44">
        <v>240.47000122070312</v>
      </c>
      <c r="AG96" s="40">
        <f t="shared" ref="AG96:AG98" si="151">SUM(J96:AE98)</f>
        <v>22</v>
      </c>
      <c r="AH96" s="44">
        <f t="shared" ref="AH96:AH98" si="152">AF96+AG96</f>
        <v>262.47000122070312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2</v>
      </c>
      <c r="AU96" s="2">
        <v>0</v>
      </c>
      <c r="AV96" s="2">
        <v>2</v>
      </c>
      <c r="AW96" s="2">
        <v>0</v>
      </c>
      <c r="AX96" s="2">
        <v>2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40"/>
      <c r="BE96" s="44" t="s">
        <v>849</v>
      </c>
      <c r="BF96" s="40">
        <f t="shared" ref="BF96:BF98" si="153">SUM(AI96:BD98)</f>
        <v>120</v>
      </c>
      <c r="BG96" s="44">
        <v>10000</v>
      </c>
      <c r="BH96" s="44">
        <f t="shared" ref="BH96:BH98" si="154">MIN(BG96,AH96)</f>
        <v>262.47000122070312</v>
      </c>
      <c r="BI96" s="44">
        <f t="shared" ref="BI96:BI98" si="155">IF( AND(ISNUMBER(BH$96),ISNUMBER(BH96)),(BH96-BH$96)/BH$96*100,"")</f>
        <v>0</v>
      </c>
    </row>
    <row r="97" spans="1:61" ht="45" x14ac:dyDescent="0.25">
      <c r="A97" s="41"/>
      <c r="B97" s="11" t="s">
        <v>498</v>
      </c>
      <c r="C97" s="11">
        <v>2001</v>
      </c>
      <c r="D97" s="43"/>
      <c r="E97" s="43"/>
      <c r="F97" s="11" t="s">
        <v>17</v>
      </c>
      <c r="G97" s="11" t="s">
        <v>64</v>
      </c>
      <c r="H97" s="11" t="s">
        <v>65</v>
      </c>
      <c r="I97" s="11" t="s">
        <v>66</v>
      </c>
      <c r="J97" s="5">
        <v>2</v>
      </c>
      <c r="K97" s="5">
        <v>0</v>
      </c>
      <c r="L97" s="5">
        <v>0</v>
      </c>
      <c r="M97" s="5">
        <v>0</v>
      </c>
      <c r="N97" s="5">
        <v>2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2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41"/>
      <c r="AF97" s="45"/>
      <c r="AG97" s="41"/>
      <c r="AH97" s="45"/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2</v>
      </c>
      <c r="AR97" s="5">
        <v>0</v>
      </c>
      <c r="AS97" s="5">
        <v>2</v>
      </c>
      <c r="AT97" s="5">
        <v>2</v>
      </c>
      <c r="AU97" s="5">
        <v>0</v>
      </c>
      <c r="AV97" s="5">
        <v>0</v>
      </c>
      <c r="AW97" s="5">
        <v>0</v>
      </c>
      <c r="AX97" s="5">
        <v>0</v>
      </c>
      <c r="AY97" s="5">
        <v>2</v>
      </c>
      <c r="AZ97" s="5">
        <v>0</v>
      </c>
      <c r="BA97" s="5">
        <v>0</v>
      </c>
      <c r="BB97" s="5">
        <v>0</v>
      </c>
      <c r="BC97" s="5">
        <v>0</v>
      </c>
      <c r="BD97" s="41"/>
      <c r="BE97" s="45"/>
      <c r="BF97" s="41"/>
      <c r="BG97" s="45"/>
      <c r="BH97" s="45"/>
      <c r="BI97" s="45"/>
    </row>
    <row r="98" spans="1:61" ht="45" x14ac:dyDescent="0.25">
      <c r="A98" s="47"/>
      <c r="B98" s="48" t="s">
        <v>380</v>
      </c>
      <c r="C98" s="48">
        <v>1999</v>
      </c>
      <c r="D98" s="49"/>
      <c r="E98" s="49"/>
      <c r="F98" s="48" t="s">
        <v>17</v>
      </c>
      <c r="G98" s="48" t="s">
        <v>64</v>
      </c>
      <c r="H98" s="48" t="s">
        <v>381</v>
      </c>
      <c r="I98" s="48" t="s">
        <v>382</v>
      </c>
      <c r="J98" s="50">
        <v>0</v>
      </c>
      <c r="K98" s="50">
        <v>0</v>
      </c>
      <c r="L98" s="50">
        <v>0</v>
      </c>
      <c r="M98" s="50">
        <v>0</v>
      </c>
      <c r="N98" s="50">
        <v>2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2</v>
      </c>
      <c r="W98" s="50">
        <v>0</v>
      </c>
      <c r="X98" s="50">
        <v>0</v>
      </c>
      <c r="Y98" s="50">
        <v>0</v>
      </c>
      <c r="Z98" s="50">
        <v>2</v>
      </c>
      <c r="AA98" s="50">
        <v>0</v>
      </c>
      <c r="AB98" s="50">
        <v>0</v>
      </c>
      <c r="AC98" s="50">
        <v>0</v>
      </c>
      <c r="AD98" s="50">
        <v>0</v>
      </c>
      <c r="AE98" s="47"/>
      <c r="AF98" s="51"/>
      <c r="AG98" s="47"/>
      <c r="AH98" s="51"/>
      <c r="AI98" s="50">
        <v>0</v>
      </c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0">
        <v>0</v>
      </c>
      <c r="AQ98" s="50">
        <v>0</v>
      </c>
      <c r="AR98" s="50">
        <v>50</v>
      </c>
      <c r="AS98" s="50">
        <v>0</v>
      </c>
      <c r="AT98" s="50">
        <v>2</v>
      </c>
      <c r="AU98" s="50">
        <v>0</v>
      </c>
      <c r="AV98" s="50">
        <v>50</v>
      </c>
      <c r="AW98" s="50">
        <v>0</v>
      </c>
      <c r="AX98" s="50">
        <v>2</v>
      </c>
      <c r="AY98" s="50">
        <v>2</v>
      </c>
      <c r="AZ98" s="50">
        <v>0</v>
      </c>
      <c r="BA98" s="50">
        <v>0</v>
      </c>
      <c r="BB98" s="50"/>
      <c r="BC98" s="50"/>
      <c r="BD98" s="47"/>
      <c r="BE98" s="51"/>
      <c r="BF98" s="47"/>
      <c r="BG98" s="51"/>
      <c r="BH98" s="51"/>
      <c r="BI98" s="51"/>
    </row>
    <row r="99" spans="1:61" ht="30" x14ac:dyDescent="0.25">
      <c r="A99" s="40">
        <v>8</v>
      </c>
      <c r="B99" s="46" t="s">
        <v>490</v>
      </c>
      <c r="C99" s="46">
        <v>1994</v>
      </c>
      <c r="D99" s="42">
        <v>2002</v>
      </c>
      <c r="E99" s="42">
        <v>1994</v>
      </c>
      <c r="F99" s="46" t="s">
        <v>17</v>
      </c>
      <c r="G99" s="46" t="s">
        <v>29</v>
      </c>
      <c r="H99" s="46" t="s">
        <v>491</v>
      </c>
      <c r="I99" s="46" t="s">
        <v>492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40"/>
      <c r="AF99" s="44" t="s">
        <v>850</v>
      </c>
      <c r="AG99" s="40">
        <f t="shared" ref="AG99:AG101" si="156">SUM(J99:AE101)</f>
        <v>0</v>
      </c>
      <c r="AH99" s="44">
        <v>10050</v>
      </c>
      <c r="AI99" s="2">
        <v>0</v>
      </c>
      <c r="AJ99" s="2">
        <v>0</v>
      </c>
      <c r="AK99" s="2">
        <v>0</v>
      </c>
      <c r="AL99" s="2">
        <v>0</v>
      </c>
      <c r="AM99" s="2">
        <v>2</v>
      </c>
      <c r="AN99" s="2">
        <v>0</v>
      </c>
      <c r="AO99" s="2">
        <v>0</v>
      </c>
      <c r="AP99" s="2">
        <v>0</v>
      </c>
      <c r="AQ99" s="2">
        <v>2</v>
      </c>
      <c r="AR99" s="2">
        <v>2</v>
      </c>
      <c r="AS99" s="2">
        <v>50</v>
      </c>
      <c r="AT99" s="2">
        <v>0</v>
      </c>
      <c r="AU99" s="2">
        <v>0</v>
      </c>
      <c r="AV99" s="2">
        <v>2</v>
      </c>
      <c r="AW99" s="2">
        <v>0</v>
      </c>
      <c r="AX99" s="2">
        <v>50</v>
      </c>
      <c r="AY99" s="2">
        <v>2</v>
      </c>
      <c r="AZ99" s="2">
        <v>0</v>
      </c>
      <c r="BA99" s="2">
        <v>0</v>
      </c>
      <c r="BB99" s="2">
        <v>2</v>
      </c>
      <c r="BC99" s="2">
        <v>50</v>
      </c>
      <c r="BD99" s="40"/>
      <c r="BE99" s="44">
        <v>228.17999267578125</v>
      </c>
      <c r="BF99" s="40">
        <f t="shared" ref="BF99:BF101" si="157">SUM(AI99:BD101)</f>
        <v>180</v>
      </c>
      <c r="BG99" s="44">
        <f t="shared" ref="BG99:BG101" si="158">BE99+BF99</f>
        <v>408.17999267578125</v>
      </c>
      <c r="BH99" s="44">
        <f t="shared" ref="BH99:BH101" si="159">MIN(BG99,AH99)</f>
        <v>408.17999267578125</v>
      </c>
      <c r="BI99" s="44">
        <f t="shared" ref="BI99:BI101" si="160">IF( AND(ISNUMBER(BH$99),ISNUMBER(BH99)),(BH99-BH$99)/BH$99*100,"")</f>
        <v>0</v>
      </c>
    </row>
    <row r="100" spans="1:61" ht="30" x14ac:dyDescent="0.25">
      <c r="A100" s="41"/>
      <c r="B100" s="11" t="s">
        <v>189</v>
      </c>
      <c r="C100" s="11">
        <v>2001</v>
      </c>
      <c r="D100" s="43"/>
      <c r="E100" s="43"/>
      <c r="F100" s="11">
        <v>1</v>
      </c>
      <c r="G100" s="11" t="s">
        <v>152</v>
      </c>
      <c r="H100" s="11" t="s">
        <v>153</v>
      </c>
      <c r="I100" s="11" t="s">
        <v>154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41"/>
      <c r="AF100" s="45"/>
      <c r="AG100" s="41"/>
      <c r="AH100" s="45"/>
      <c r="AI100" s="5">
        <v>0</v>
      </c>
      <c r="AJ100" s="5">
        <v>0</v>
      </c>
      <c r="AK100" s="5">
        <v>2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2</v>
      </c>
      <c r="AW100" s="5">
        <v>2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41"/>
      <c r="BE100" s="45"/>
      <c r="BF100" s="41"/>
      <c r="BG100" s="45"/>
      <c r="BH100" s="45"/>
      <c r="BI100" s="45"/>
    </row>
    <row r="101" spans="1:61" ht="30" x14ac:dyDescent="0.25">
      <c r="A101" s="47"/>
      <c r="B101" s="48" t="s">
        <v>356</v>
      </c>
      <c r="C101" s="48">
        <v>2002</v>
      </c>
      <c r="D101" s="49"/>
      <c r="E101" s="49"/>
      <c r="F101" s="48">
        <v>1</v>
      </c>
      <c r="G101" s="48" t="s">
        <v>29</v>
      </c>
      <c r="H101" s="48" t="s">
        <v>153</v>
      </c>
      <c r="I101" s="48" t="s">
        <v>154</v>
      </c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47"/>
      <c r="AF101" s="51"/>
      <c r="AG101" s="47"/>
      <c r="AH101" s="51"/>
      <c r="AI101" s="50">
        <v>0</v>
      </c>
      <c r="AJ101" s="50">
        <v>2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0">
        <v>2</v>
      </c>
      <c r="AQ101" s="50">
        <v>2</v>
      </c>
      <c r="AR101" s="50">
        <v>0</v>
      </c>
      <c r="AS101" s="50">
        <v>0</v>
      </c>
      <c r="AT101" s="50">
        <v>0</v>
      </c>
      <c r="AU101" s="50">
        <v>2</v>
      </c>
      <c r="AV101" s="50">
        <v>0</v>
      </c>
      <c r="AW101" s="50">
        <v>0</v>
      </c>
      <c r="AX101" s="50">
        <v>0</v>
      </c>
      <c r="AY101" s="50">
        <v>0</v>
      </c>
      <c r="AZ101" s="50">
        <v>0</v>
      </c>
      <c r="BA101" s="50">
        <v>0</v>
      </c>
      <c r="BB101" s="50">
        <v>2</v>
      </c>
      <c r="BC101" s="50">
        <v>2</v>
      </c>
      <c r="BD101" s="47"/>
      <c r="BE101" s="51"/>
      <c r="BF101" s="47"/>
      <c r="BG101" s="51"/>
      <c r="BH101" s="51"/>
      <c r="BI101" s="51"/>
    </row>
    <row r="102" spans="1:61" ht="45" x14ac:dyDescent="0.25">
      <c r="A102" s="40"/>
      <c r="B102" s="46" t="s">
        <v>234</v>
      </c>
      <c r="C102" s="46">
        <v>2001</v>
      </c>
      <c r="D102" s="42">
        <v>2002</v>
      </c>
      <c r="E102" s="42">
        <v>1998</v>
      </c>
      <c r="F102" s="46" t="s">
        <v>17</v>
      </c>
      <c r="G102" s="46" t="s">
        <v>34</v>
      </c>
      <c r="H102" s="46" t="s">
        <v>83</v>
      </c>
      <c r="I102" s="46" t="s">
        <v>84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40"/>
      <c r="AF102" s="44" t="s">
        <v>850</v>
      </c>
      <c r="AG102" s="40">
        <f t="shared" ref="AG102:AG104" si="161">SUM(J102:AE104)</f>
        <v>0</v>
      </c>
      <c r="AH102" s="44">
        <v>10050</v>
      </c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40"/>
      <c r="BE102" s="44" t="s">
        <v>850</v>
      </c>
      <c r="BF102" s="40">
        <f t="shared" ref="BF102:BF104" si="162">SUM(AI102:BD104)</f>
        <v>0</v>
      </c>
      <c r="BG102" s="44">
        <v>10050</v>
      </c>
      <c r="BH102" s="44">
        <f t="shared" ref="BH102:BH104" si="163">MIN(BG102,AH102)</f>
        <v>10050</v>
      </c>
      <c r="BI102" s="44">
        <f t="shared" ref="BI102:BI104" si="164">IF( AND(ISNUMBER(BH$102),ISNUMBER(BH102)),(BH102-BH$102)/BH$102*100,"")</f>
        <v>0</v>
      </c>
    </row>
    <row r="103" spans="1:61" ht="45" x14ac:dyDescent="0.25">
      <c r="A103" s="41"/>
      <c r="B103" s="11" t="s">
        <v>388</v>
      </c>
      <c r="C103" s="11">
        <v>2002</v>
      </c>
      <c r="D103" s="43"/>
      <c r="E103" s="43"/>
      <c r="F103" s="11">
        <v>1</v>
      </c>
      <c r="G103" s="11" t="s">
        <v>34</v>
      </c>
      <c r="H103" s="11" t="s">
        <v>83</v>
      </c>
      <c r="I103" s="11" t="s">
        <v>389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41"/>
      <c r="AF103" s="45"/>
      <c r="AG103" s="41"/>
      <c r="AH103" s="4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41"/>
      <c r="BE103" s="45"/>
      <c r="BF103" s="41"/>
      <c r="BG103" s="45"/>
      <c r="BH103" s="45"/>
      <c r="BI103" s="45"/>
    </row>
    <row r="104" spans="1:61" ht="45" x14ac:dyDescent="0.25">
      <c r="A104" s="47"/>
      <c r="B104" s="48" t="s">
        <v>227</v>
      </c>
      <c r="C104" s="48">
        <v>1998</v>
      </c>
      <c r="D104" s="49"/>
      <c r="E104" s="49"/>
      <c r="F104" s="48" t="s">
        <v>17</v>
      </c>
      <c r="G104" s="48" t="s">
        <v>34</v>
      </c>
      <c r="H104" s="48" t="s">
        <v>83</v>
      </c>
      <c r="I104" s="48" t="s">
        <v>228</v>
      </c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47"/>
      <c r="AF104" s="51"/>
      <c r="AG104" s="47"/>
      <c r="AH104" s="51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47"/>
      <c r="BE104" s="51"/>
      <c r="BF104" s="47"/>
      <c r="BG104" s="51"/>
      <c r="BH104" s="51"/>
      <c r="BI104" s="51"/>
    </row>
    <row r="106" spans="1:61" ht="18.75" x14ac:dyDescent="0.25">
      <c r="A106" s="16" t="s">
        <v>897</v>
      </c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1:61" x14ac:dyDescent="0.25">
      <c r="A107" s="23" t="s">
        <v>840</v>
      </c>
      <c r="B107" s="23" t="s">
        <v>1</v>
      </c>
      <c r="C107" s="23" t="s">
        <v>2</v>
      </c>
      <c r="D107" s="23" t="s">
        <v>501</v>
      </c>
      <c r="E107" s="23" t="s">
        <v>502</v>
      </c>
      <c r="F107" s="23" t="s">
        <v>3</v>
      </c>
      <c r="G107" s="23" t="s">
        <v>4</v>
      </c>
      <c r="H107" s="23" t="s">
        <v>5</v>
      </c>
      <c r="I107" s="23" t="s">
        <v>6</v>
      </c>
      <c r="J107" s="25" t="s">
        <v>842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7"/>
      <c r="AI107" s="25" t="s">
        <v>846</v>
      </c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7"/>
      <c r="BH107" s="23" t="s">
        <v>847</v>
      </c>
      <c r="BI107" s="23" t="s">
        <v>848</v>
      </c>
    </row>
    <row r="108" spans="1:61" ht="30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8">
        <v>1</v>
      </c>
      <c r="K108" s="28">
        <v>2</v>
      </c>
      <c r="L108" s="28">
        <v>3</v>
      </c>
      <c r="M108" s="28">
        <v>4</v>
      </c>
      <c r="N108" s="28">
        <v>5</v>
      </c>
      <c r="O108" s="28">
        <v>6</v>
      </c>
      <c r="P108" s="28">
        <v>7</v>
      </c>
      <c r="Q108" s="28">
        <v>8</v>
      </c>
      <c r="R108" s="28">
        <v>9</v>
      </c>
      <c r="S108" s="28">
        <v>10</v>
      </c>
      <c r="T108" s="28">
        <v>11</v>
      </c>
      <c r="U108" s="28">
        <v>12</v>
      </c>
      <c r="V108" s="28">
        <v>13</v>
      </c>
      <c r="W108" s="28">
        <v>14</v>
      </c>
      <c r="X108" s="28">
        <v>15</v>
      </c>
      <c r="Y108" s="28">
        <v>16</v>
      </c>
      <c r="Z108" s="28">
        <v>17</v>
      </c>
      <c r="AA108" s="28">
        <v>18</v>
      </c>
      <c r="AB108" s="28">
        <v>19</v>
      </c>
      <c r="AC108" s="28">
        <v>20</v>
      </c>
      <c r="AD108" s="28">
        <v>21</v>
      </c>
      <c r="AE108" s="28" t="s">
        <v>1139</v>
      </c>
      <c r="AF108" s="28" t="s">
        <v>843</v>
      </c>
      <c r="AG108" s="28" t="s">
        <v>844</v>
      </c>
      <c r="AH108" s="28" t="s">
        <v>845</v>
      </c>
      <c r="AI108" s="28">
        <v>1</v>
      </c>
      <c r="AJ108" s="28">
        <v>2</v>
      </c>
      <c r="AK108" s="28">
        <v>3</v>
      </c>
      <c r="AL108" s="28">
        <v>4</v>
      </c>
      <c r="AM108" s="28">
        <v>5</v>
      </c>
      <c r="AN108" s="28">
        <v>6</v>
      </c>
      <c r="AO108" s="28">
        <v>7</v>
      </c>
      <c r="AP108" s="28">
        <v>8</v>
      </c>
      <c r="AQ108" s="28">
        <v>9</v>
      </c>
      <c r="AR108" s="28">
        <v>10</v>
      </c>
      <c r="AS108" s="28">
        <v>11</v>
      </c>
      <c r="AT108" s="28">
        <v>12</v>
      </c>
      <c r="AU108" s="28">
        <v>13</v>
      </c>
      <c r="AV108" s="28">
        <v>14</v>
      </c>
      <c r="AW108" s="28">
        <v>15</v>
      </c>
      <c r="AX108" s="28">
        <v>16</v>
      </c>
      <c r="AY108" s="28">
        <v>17</v>
      </c>
      <c r="AZ108" s="28">
        <v>18</v>
      </c>
      <c r="BA108" s="28">
        <v>19</v>
      </c>
      <c r="BB108" s="28">
        <v>20</v>
      </c>
      <c r="BC108" s="28">
        <v>21</v>
      </c>
      <c r="BD108" s="28" t="s">
        <v>1139</v>
      </c>
      <c r="BE108" s="28" t="s">
        <v>843</v>
      </c>
      <c r="BF108" s="28" t="s">
        <v>844</v>
      </c>
      <c r="BG108" s="28" t="s">
        <v>845</v>
      </c>
      <c r="BH108" s="24"/>
      <c r="BI108" s="24"/>
    </row>
    <row r="109" spans="1:61" ht="75" x14ac:dyDescent="0.25">
      <c r="A109" s="40">
        <v>1</v>
      </c>
      <c r="B109" s="34" t="s">
        <v>393</v>
      </c>
      <c r="C109" s="34">
        <v>1995</v>
      </c>
      <c r="D109" s="42">
        <v>1996</v>
      </c>
      <c r="E109" s="42">
        <v>1995</v>
      </c>
      <c r="F109" s="34" t="s">
        <v>10</v>
      </c>
      <c r="G109" s="34" t="s">
        <v>111</v>
      </c>
      <c r="H109" s="34" t="s">
        <v>112</v>
      </c>
      <c r="I109" s="34" t="s">
        <v>113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2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3">
        <v>0</v>
      </c>
      <c r="AE109" s="40"/>
      <c r="AF109" s="44">
        <v>114.55000305175781</v>
      </c>
      <c r="AG109" s="40">
        <f t="shared" ref="AG109:AG111" si="165">SUM(J109:AE111)</f>
        <v>6</v>
      </c>
      <c r="AH109" s="44">
        <f t="shared" ref="AH109:AH111" si="166">AF109+AG109</f>
        <v>120.55000305175781</v>
      </c>
      <c r="AI109" s="33">
        <v>0</v>
      </c>
      <c r="AJ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33">
        <v>0</v>
      </c>
      <c r="AP109" s="33">
        <v>0</v>
      </c>
      <c r="AQ109" s="33">
        <v>0</v>
      </c>
      <c r="AR109" s="33">
        <v>0</v>
      </c>
      <c r="AS109" s="33">
        <v>2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3">
        <v>0</v>
      </c>
      <c r="BB109" s="33">
        <v>0</v>
      </c>
      <c r="BC109" s="33">
        <v>0</v>
      </c>
      <c r="BD109" s="40"/>
      <c r="BE109" s="44">
        <v>113.86000061035156</v>
      </c>
      <c r="BF109" s="40">
        <f t="shared" ref="BF109:BF111" si="167">SUM(AI109:BD111)</f>
        <v>4</v>
      </c>
      <c r="BG109" s="44">
        <f t="shared" ref="BG109:BG111" si="168">BE109+BF109</f>
        <v>117.86000061035156</v>
      </c>
      <c r="BH109" s="44">
        <f t="shared" ref="BH109:BH111" si="169">MIN(BG109,AH109)</f>
        <v>117.86000061035156</v>
      </c>
      <c r="BI109" s="44">
        <f t="shared" ref="BI109:BI111" si="170">IF( AND(ISNUMBER(BH$109),ISNUMBER(BH109)),(BH109-BH$109)/BH$109*100,"")</f>
        <v>0</v>
      </c>
    </row>
    <row r="110" spans="1:61" ht="60" x14ac:dyDescent="0.25">
      <c r="A110" s="41"/>
      <c r="B110" s="11" t="s">
        <v>351</v>
      </c>
      <c r="C110" s="11">
        <v>1995</v>
      </c>
      <c r="D110" s="43"/>
      <c r="E110" s="43"/>
      <c r="F110" s="11" t="s">
        <v>10</v>
      </c>
      <c r="G110" s="11" t="s">
        <v>352</v>
      </c>
      <c r="H110" s="11" t="s">
        <v>353</v>
      </c>
      <c r="I110" s="11" t="s">
        <v>354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41"/>
      <c r="AF110" s="45"/>
      <c r="AG110" s="41"/>
      <c r="AH110" s="45"/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41"/>
      <c r="BE110" s="45"/>
      <c r="BF110" s="41"/>
      <c r="BG110" s="45"/>
      <c r="BH110" s="45"/>
      <c r="BI110" s="45"/>
    </row>
    <row r="111" spans="1:61" ht="60" x14ac:dyDescent="0.25">
      <c r="A111" s="47"/>
      <c r="B111" s="48" t="s">
        <v>496</v>
      </c>
      <c r="C111" s="48">
        <v>1996</v>
      </c>
      <c r="D111" s="49"/>
      <c r="E111" s="49"/>
      <c r="F111" s="48" t="s">
        <v>10</v>
      </c>
      <c r="G111" s="48" t="s">
        <v>24</v>
      </c>
      <c r="H111" s="48" t="s">
        <v>332</v>
      </c>
      <c r="I111" s="48" t="s">
        <v>333</v>
      </c>
      <c r="J111" s="50">
        <v>0</v>
      </c>
      <c r="K111" s="50">
        <v>0</v>
      </c>
      <c r="L111" s="50">
        <v>0</v>
      </c>
      <c r="M111" s="50">
        <v>2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2</v>
      </c>
      <c r="X111" s="50">
        <v>0</v>
      </c>
      <c r="Y111" s="50">
        <v>0</v>
      </c>
      <c r="Z111" s="50">
        <v>0</v>
      </c>
      <c r="AA111" s="50">
        <v>0</v>
      </c>
      <c r="AB111" s="50">
        <v>0</v>
      </c>
      <c r="AC111" s="50">
        <v>0</v>
      </c>
      <c r="AD111" s="50">
        <v>0</v>
      </c>
      <c r="AE111" s="47"/>
      <c r="AF111" s="51"/>
      <c r="AG111" s="47"/>
      <c r="AH111" s="51"/>
      <c r="AI111" s="50">
        <v>0</v>
      </c>
      <c r="AJ111" s="50">
        <v>0</v>
      </c>
      <c r="AK111" s="50">
        <v>0</v>
      </c>
      <c r="AL111" s="50">
        <v>0</v>
      </c>
      <c r="AM111" s="50">
        <v>0</v>
      </c>
      <c r="AN111" s="50">
        <v>0</v>
      </c>
      <c r="AO111" s="50">
        <v>0</v>
      </c>
      <c r="AP111" s="50">
        <v>2</v>
      </c>
      <c r="AQ111" s="50">
        <v>0</v>
      </c>
      <c r="AR111" s="50">
        <v>0</v>
      </c>
      <c r="AS111" s="50">
        <v>0</v>
      </c>
      <c r="AT111" s="50">
        <v>0</v>
      </c>
      <c r="AU111" s="50">
        <v>0</v>
      </c>
      <c r="AV111" s="50">
        <v>0</v>
      </c>
      <c r="AW111" s="50">
        <v>0</v>
      </c>
      <c r="AX111" s="50">
        <v>0</v>
      </c>
      <c r="AY111" s="50">
        <v>0</v>
      </c>
      <c r="AZ111" s="50">
        <v>0</v>
      </c>
      <c r="BA111" s="50">
        <v>0</v>
      </c>
      <c r="BB111" s="50">
        <v>0</v>
      </c>
      <c r="BC111" s="50">
        <v>0</v>
      </c>
      <c r="BD111" s="47"/>
      <c r="BE111" s="51"/>
      <c r="BF111" s="47"/>
      <c r="BG111" s="51"/>
      <c r="BH111" s="51"/>
      <c r="BI111" s="51"/>
    </row>
    <row r="112" spans="1:61" ht="60" x14ac:dyDescent="0.25">
      <c r="A112" s="2"/>
      <c r="B112" s="46" t="s">
        <v>496</v>
      </c>
      <c r="C112" s="46">
        <v>1996</v>
      </c>
      <c r="D112" s="46"/>
      <c r="E112" s="46"/>
      <c r="F112" s="46" t="s">
        <v>10</v>
      </c>
      <c r="G112" s="46" t="s">
        <v>24</v>
      </c>
      <c r="H112" s="46" t="s">
        <v>332</v>
      </c>
      <c r="I112" s="46" t="s">
        <v>333</v>
      </c>
      <c r="J112" s="2">
        <v>0</v>
      </c>
      <c r="K112" s="2">
        <v>0</v>
      </c>
      <c r="L112" s="2">
        <v>0</v>
      </c>
      <c r="M112" s="2">
        <v>2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2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/>
      <c r="AF112" s="2"/>
      <c r="AG112" s="2"/>
      <c r="AH112" s="2"/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2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/>
      <c r="BE112" s="2"/>
      <c r="BF112" s="2"/>
      <c r="BG112" s="2"/>
      <c r="BH112" s="2"/>
      <c r="BI112" s="2"/>
    </row>
    <row r="113" spans="1:61" ht="75" x14ac:dyDescent="0.25">
      <c r="A113" s="52">
        <v>2</v>
      </c>
      <c r="B113" s="11" t="s">
        <v>421</v>
      </c>
      <c r="C113" s="11">
        <v>1993</v>
      </c>
      <c r="D113" s="53">
        <v>1997</v>
      </c>
      <c r="E113" s="53">
        <v>1993</v>
      </c>
      <c r="F113" s="11" t="s">
        <v>10</v>
      </c>
      <c r="G113" s="11" t="s">
        <v>69</v>
      </c>
      <c r="H113" s="11" t="s">
        <v>422</v>
      </c>
      <c r="I113" s="11" t="s">
        <v>71</v>
      </c>
      <c r="J113" s="5">
        <v>0</v>
      </c>
      <c r="K113" s="5">
        <v>0</v>
      </c>
      <c r="L113" s="5">
        <v>0</v>
      </c>
      <c r="M113" s="5">
        <v>2</v>
      </c>
      <c r="N113" s="5">
        <v>0</v>
      </c>
      <c r="O113" s="5">
        <v>0</v>
      </c>
      <c r="P113" s="5">
        <v>0</v>
      </c>
      <c r="Q113" s="5">
        <v>2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2"/>
      <c r="AF113" s="54">
        <v>116.59999847412109</v>
      </c>
      <c r="AG113" s="52">
        <f t="shared" ref="AG113:AG115" si="171">SUM(J113:AE115)</f>
        <v>16</v>
      </c>
      <c r="AH113" s="54">
        <f t="shared" ref="AH113:AH115" si="172">AF113+AG113</f>
        <v>132.59999847412109</v>
      </c>
      <c r="AI113" s="5">
        <v>0</v>
      </c>
      <c r="AJ113" s="5">
        <v>0</v>
      </c>
      <c r="AK113" s="5">
        <v>0</v>
      </c>
      <c r="AL113" s="5">
        <v>2</v>
      </c>
      <c r="AM113" s="5">
        <v>0</v>
      </c>
      <c r="AN113" s="5">
        <v>0</v>
      </c>
      <c r="AO113" s="5">
        <v>0</v>
      </c>
      <c r="AP113" s="5">
        <v>2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2"/>
      <c r="BE113" s="54">
        <v>113.97000122070312</v>
      </c>
      <c r="BF113" s="52">
        <f t="shared" ref="BF113:BF115" si="173">SUM(AI113:BD115)</f>
        <v>8</v>
      </c>
      <c r="BG113" s="54">
        <f t="shared" ref="BG113:BG115" si="174">BE113+BF113</f>
        <v>121.97000122070312</v>
      </c>
      <c r="BH113" s="54">
        <f t="shared" ref="BH113:BH115" si="175">MIN(BG113,AH113)</f>
        <v>121.97000122070312</v>
      </c>
      <c r="BI113" s="54">
        <f t="shared" ref="BI113:BI115" si="176">IF( AND(ISNUMBER(BH$113),ISNUMBER(BH113)),(BH113-BH$113)/BH$113*100,"")</f>
        <v>0</v>
      </c>
    </row>
    <row r="114" spans="1:61" ht="75" x14ac:dyDescent="0.25">
      <c r="A114" s="41"/>
      <c r="B114" s="11" t="s">
        <v>421</v>
      </c>
      <c r="C114" s="11">
        <v>1993</v>
      </c>
      <c r="D114" s="43"/>
      <c r="E114" s="43"/>
      <c r="F114" s="11" t="s">
        <v>10</v>
      </c>
      <c r="G114" s="11" t="s">
        <v>69</v>
      </c>
      <c r="H114" s="11" t="s">
        <v>422</v>
      </c>
      <c r="I114" s="11" t="s">
        <v>71</v>
      </c>
      <c r="J114" s="5">
        <v>0</v>
      </c>
      <c r="K114" s="5">
        <v>0</v>
      </c>
      <c r="L114" s="5">
        <v>0</v>
      </c>
      <c r="M114" s="5">
        <v>2</v>
      </c>
      <c r="N114" s="5">
        <v>0</v>
      </c>
      <c r="O114" s="5">
        <v>0</v>
      </c>
      <c r="P114" s="5">
        <v>0</v>
      </c>
      <c r="Q114" s="5">
        <v>2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41"/>
      <c r="AF114" s="45"/>
      <c r="AG114" s="41"/>
      <c r="AH114" s="45"/>
      <c r="AI114" s="5">
        <v>0</v>
      </c>
      <c r="AJ114" s="5">
        <v>0</v>
      </c>
      <c r="AK114" s="5">
        <v>0</v>
      </c>
      <c r="AL114" s="5">
        <v>2</v>
      </c>
      <c r="AM114" s="5">
        <v>0</v>
      </c>
      <c r="AN114" s="5">
        <v>0</v>
      </c>
      <c r="AO114" s="5">
        <v>0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41"/>
      <c r="BE114" s="45"/>
      <c r="BF114" s="41"/>
      <c r="BG114" s="45"/>
      <c r="BH114" s="45"/>
      <c r="BI114" s="45"/>
    </row>
    <row r="115" spans="1:61" ht="75" x14ac:dyDescent="0.25">
      <c r="A115" s="41"/>
      <c r="B115" s="48" t="s">
        <v>241</v>
      </c>
      <c r="C115" s="48">
        <v>1995</v>
      </c>
      <c r="D115" s="43"/>
      <c r="E115" s="43"/>
      <c r="F115" s="48" t="s">
        <v>17</v>
      </c>
      <c r="G115" s="48" t="s">
        <v>69</v>
      </c>
      <c r="H115" s="48" t="s">
        <v>164</v>
      </c>
      <c r="I115" s="48" t="s">
        <v>71</v>
      </c>
      <c r="J115" s="50">
        <v>0</v>
      </c>
      <c r="K115" s="50">
        <v>2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2</v>
      </c>
      <c r="V115" s="50">
        <v>0</v>
      </c>
      <c r="W115" s="50">
        <v>0</v>
      </c>
      <c r="X115" s="50">
        <v>2</v>
      </c>
      <c r="Y115" s="50">
        <v>2</v>
      </c>
      <c r="Z115" s="50">
        <v>0</v>
      </c>
      <c r="AA115" s="50">
        <v>0</v>
      </c>
      <c r="AB115" s="50">
        <v>0</v>
      </c>
      <c r="AC115" s="50">
        <v>0</v>
      </c>
      <c r="AD115" s="50">
        <v>0</v>
      </c>
      <c r="AE115" s="41"/>
      <c r="AF115" s="45"/>
      <c r="AG115" s="41"/>
      <c r="AH115" s="45"/>
      <c r="AI115" s="50">
        <v>0</v>
      </c>
      <c r="AJ115" s="50">
        <v>0</v>
      </c>
      <c r="AK115" s="50">
        <v>0</v>
      </c>
      <c r="AL115" s="50">
        <v>0</v>
      </c>
      <c r="AM115" s="50">
        <v>0</v>
      </c>
      <c r="AN115" s="50">
        <v>0</v>
      </c>
      <c r="AO115" s="50">
        <v>0</v>
      </c>
      <c r="AP115" s="50">
        <v>0</v>
      </c>
      <c r="AQ115" s="50">
        <v>0</v>
      </c>
      <c r="AR115" s="50">
        <v>0</v>
      </c>
      <c r="AS115" s="50">
        <v>0</v>
      </c>
      <c r="AT115" s="50">
        <v>0</v>
      </c>
      <c r="AU115" s="50">
        <v>0</v>
      </c>
      <c r="AV115" s="50">
        <v>0</v>
      </c>
      <c r="AW115" s="50">
        <v>0</v>
      </c>
      <c r="AX115" s="50">
        <v>0</v>
      </c>
      <c r="AY115" s="50">
        <v>0</v>
      </c>
      <c r="AZ115" s="50">
        <v>0</v>
      </c>
      <c r="BA115" s="50">
        <v>0</v>
      </c>
      <c r="BB115" s="50">
        <v>0</v>
      </c>
      <c r="BC115" s="50">
        <v>0</v>
      </c>
      <c r="BD115" s="41"/>
      <c r="BE115" s="45"/>
      <c r="BF115" s="41"/>
      <c r="BG115" s="45"/>
      <c r="BH115" s="45"/>
      <c r="BI115" s="45"/>
    </row>
    <row r="116" spans="1:61" ht="75" x14ac:dyDescent="0.25">
      <c r="A116" s="47"/>
      <c r="B116" s="55" t="s">
        <v>163</v>
      </c>
      <c r="C116" s="55">
        <v>1997</v>
      </c>
      <c r="D116" s="49"/>
      <c r="E116" s="49"/>
      <c r="F116" s="55" t="s">
        <v>17</v>
      </c>
      <c r="G116" s="55" t="s">
        <v>69</v>
      </c>
      <c r="H116" s="55" t="s">
        <v>164</v>
      </c>
      <c r="I116" s="55" t="s">
        <v>71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2</v>
      </c>
      <c r="AE116" s="47"/>
      <c r="AF116" s="51"/>
      <c r="AG116" s="47"/>
      <c r="AH116" s="51"/>
      <c r="AI116" s="56">
        <v>0</v>
      </c>
      <c r="AJ116" s="56">
        <v>0</v>
      </c>
      <c r="AK116" s="56">
        <v>0</v>
      </c>
      <c r="AL116" s="56">
        <v>0</v>
      </c>
      <c r="AM116" s="56">
        <v>0</v>
      </c>
      <c r="AN116" s="56">
        <v>0</v>
      </c>
      <c r="AO116" s="56">
        <v>0</v>
      </c>
      <c r="AP116" s="56">
        <v>0</v>
      </c>
      <c r="AQ116" s="56">
        <v>2</v>
      </c>
      <c r="AR116" s="56">
        <v>0</v>
      </c>
      <c r="AS116" s="56">
        <v>0</v>
      </c>
      <c r="AT116" s="56">
        <v>0</v>
      </c>
      <c r="AU116" s="56">
        <v>0</v>
      </c>
      <c r="AV116" s="56">
        <v>0</v>
      </c>
      <c r="AW116" s="56">
        <v>0</v>
      </c>
      <c r="AX116" s="56">
        <v>0</v>
      </c>
      <c r="AY116" s="56">
        <v>0</v>
      </c>
      <c r="AZ116" s="56">
        <v>0</v>
      </c>
      <c r="BA116" s="56">
        <v>0</v>
      </c>
      <c r="BB116" s="56">
        <v>0</v>
      </c>
      <c r="BC116" s="56">
        <v>0</v>
      </c>
      <c r="BD116" s="47"/>
      <c r="BE116" s="51"/>
      <c r="BF116" s="47"/>
      <c r="BG116" s="51"/>
      <c r="BH116" s="51"/>
      <c r="BI116" s="51"/>
    </row>
    <row r="117" spans="1:61" ht="75" x14ac:dyDescent="0.25">
      <c r="A117" s="2"/>
      <c r="B117" s="46" t="s">
        <v>163</v>
      </c>
      <c r="C117" s="46">
        <v>1997</v>
      </c>
      <c r="D117" s="46"/>
      <c r="E117" s="46"/>
      <c r="F117" s="46" t="s">
        <v>17</v>
      </c>
      <c r="G117" s="46" t="s">
        <v>69</v>
      </c>
      <c r="H117" s="46" t="s">
        <v>164</v>
      </c>
      <c r="I117" s="46" t="s">
        <v>71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2</v>
      </c>
      <c r="AE117" s="2"/>
      <c r="AF117" s="2"/>
      <c r="AG117" s="2"/>
      <c r="AH117" s="2"/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2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/>
      <c r="BE117" s="2"/>
      <c r="BF117" s="2"/>
      <c r="BG117" s="2"/>
      <c r="BH117" s="2"/>
      <c r="BI117" s="2"/>
    </row>
    <row r="118" spans="1:61" ht="45" x14ac:dyDescent="0.25">
      <c r="A118" s="52">
        <v>3</v>
      </c>
      <c r="B118" s="11" t="s">
        <v>437</v>
      </c>
      <c r="C118" s="11">
        <v>1995</v>
      </c>
      <c r="D118" s="53">
        <v>1999</v>
      </c>
      <c r="E118" s="53">
        <v>1995</v>
      </c>
      <c r="F118" s="11" t="s">
        <v>10</v>
      </c>
      <c r="G118" s="11" t="s">
        <v>118</v>
      </c>
      <c r="H118" s="11" t="s">
        <v>157</v>
      </c>
      <c r="I118" s="11" t="s">
        <v>120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2</v>
      </c>
      <c r="W118" s="5">
        <v>2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2</v>
      </c>
      <c r="AD118" s="5">
        <v>2</v>
      </c>
      <c r="AE118" s="52"/>
      <c r="AF118" s="54">
        <v>114.65000152587891</v>
      </c>
      <c r="AG118" s="52">
        <f t="shared" ref="AG118:AG120" si="177">SUM(J118:AE120)</f>
        <v>20</v>
      </c>
      <c r="AH118" s="54">
        <f t="shared" ref="AH118:AH120" si="178">AF118+AG118</f>
        <v>134.65000152587891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2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2"/>
      <c r="BE118" s="54">
        <v>118.20999908447266</v>
      </c>
      <c r="BF118" s="52">
        <f t="shared" ref="BF118:BF120" si="179">SUM(AI118:BD120)</f>
        <v>2</v>
      </c>
      <c r="BG118" s="54">
        <f t="shared" ref="BG118:BG120" si="180">BE118+BF118</f>
        <v>120.20999908447266</v>
      </c>
      <c r="BH118" s="54">
        <f t="shared" ref="BH118:BH120" si="181">MIN(BG118,AH118)</f>
        <v>120.20999908447266</v>
      </c>
      <c r="BI118" s="54">
        <f t="shared" ref="BI118:BI120" si="182">IF( AND(ISNUMBER(BH$118),ISNUMBER(BH118)),(BH118-BH$118)/BH$118*100,"")</f>
        <v>0</v>
      </c>
    </row>
    <row r="119" spans="1:61" ht="45" x14ac:dyDescent="0.25">
      <c r="A119" s="41"/>
      <c r="B119" s="11" t="s">
        <v>295</v>
      </c>
      <c r="C119" s="11">
        <v>1995</v>
      </c>
      <c r="D119" s="43"/>
      <c r="E119" s="43"/>
      <c r="F119" s="11" t="s">
        <v>10</v>
      </c>
      <c r="G119" s="11" t="s">
        <v>118</v>
      </c>
      <c r="H119" s="11" t="s">
        <v>157</v>
      </c>
      <c r="I119" s="11" t="s">
        <v>120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2</v>
      </c>
      <c r="Z119" s="5">
        <v>2</v>
      </c>
      <c r="AA119" s="5">
        <v>0</v>
      </c>
      <c r="AB119" s="5">
        <v>0</v>
      </c>
      <c r="AC119" s="5">
        <v>2</v>
      </c>
      <c r="AD119" s="5">
        <v>0</v>
      </c>
      <c r="AE119" s="41"/>
      <c r="AF119" s="45"/>
      <c r="AG119" s="41"/>
      <c r="AH119" s="45"/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41"/>
      <c r="BE119" s="45"/>
      <c r="BF119" s="41"/>
      <c r="BG119" s="45"/>
      <c r="BH119" s="45"/>
      <c r="BI119" s="45"/>
    </row>
    <row r="120" spans="1:61" ht="45" x14ac:dyDescent="0.25">
      <c r="A120" s="47"/>
      <c r="B120" s="48" t="s">
        <v>295</v>
      </c>
      <c r="C120" s="48">
        <v>1995</v>
      </c>
      <c r="D120" s="49"/>
      <c r="E120" s="49"/>
      <c r="F120" s="48" t="s">
        <v>10</v>
      </c>
      <c r="G120" s="48" t="s">
        <v>118</v>
      </c>
      <c r="H120" s="48" t="s">
        <v>157</v>
      </c>
      <c r="I120" s="48" t="s">
        <v>120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  <c r="W120" s="50">
        <v>0</v>
      </c>
      <c r="X120" s="50">
        <v>0</v>
      </c>
      <c r="Y120" s="50">
        <v>2</v>
      </c>
      <c r="Z120" s="50">
        <v>2</v>
      </c>
      <c r="AA120" s="50">
        <v>0</v>
      </c>
      <c r="AB120" s="50">
        <v>0</v>
      </c>
      <c r="AC120" s="50">
        <v>2</v>
      </c>
      <c r="AD120" s="50">
        <v>0</v>
      </c>
      <c r="AE120" s="47"/>
      <c r="AF120" s="51"/>
      <c r="AG120" s="47"/>
      <c r="AH120" s="51"/>
      <c r="AI120" s="50">
        <v>0</v>
      </c>
      <c r="AJ120" s="50">
        <v>0</v>
      </c>
      <c r="AK120" s="50">
        <v>0</v>
      </c>
      <c r="AL120" s="50">
        <v>0</v>
      </c>
      <c r="AM120" s="50">
        <v>0</v>
      </c>
      <c r="AN120" s="50">
        <v>0</v>
      </c>
      <c r="AO120" s="50">
        <v>0</v>
      </c>
      <c r="AP120" s="50">
        <v>0</v>
      </c>
      <c r="AQ120" s="50">
        <v>0</v>
      </c>
      <c r="AR120" s="50">
        <v>0</v>
      </c>
      <c r="AS120" s="50">
        <v>0</v>
      </c>
      <c r="AT120" s="50">
        <v>0</v>
      </c>
      <c r="AU120" s="50">
        <v>0</v>
      </c>
      <c r="AV120" s="50">
        <v>0</v>
      </c>
      <c r="AW120" s="50">
        <v>0</v>
      </c>
      <c r="AX120" s="50">
        <v>0</v>
      </c>
      <c r="AY120" s="50">
        <v>0</v>
      </c>
      <c r="AZ120" s="50">
        <v>0</v>
      </c>
      <c r="BA120" s="50">
        <v>0</v>
      </c>
      <c r="BB120" s="50">
        <v>0</v>
      </c>
      <c r="BC120" s="50">
        <v>0</v>
      </c>
      <c r="BD120" s="47"/>
      <c r="BE120" s="51"/>
      <c r="BF120" s="47"/>
      <c r="BG120" s="51"/>
      <c r="BH120" s="51"/>
      <c r="BI120" s="51"/>
    </row>
    <row r="121" spans="1:61" ht="75" x14ac:dyDescent="0.25">
      <c r="A121" s="2"/>
      <c r="B121" s="46" t="s">
        <v>478</v>
      </c>
      <c r="C121" s="46">
        <v>1999</v>
      </c>
      <c r="D121" s="46"/>
      <c r="E121" s="46"/>
      <c r="F121" s="46" t="s">
        <v>17</v>
      </c>
      <c r="G121" s="46" t="s">
        <v>118</v>
      </c>
      <c r="H121" s="46" t="s">
        <v>272</v>
      </c>
      <c r="I121" s="46" t="s">
        <v>158</v>
      </c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2</v>
      </c>
      <c r="R121" s="2">
        <v>0</v>
      </c>
      <c r="S121" s="2">
        <v>0</v>
      </c>
      <c r="T121" s="2">
        <v>2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2</v>
      </c>
      <c r="AA121" s="2">
        <v>0</v>
      </c>
      <c r="AB121" s="2">
        <v>0</v>
      </c>
      <c r="AC121" s="2">
        <v>0</v>
      </c>
      <c r="AD121" s="2">
        <v>0</v>
      </c>
      <c r="AE121" s="2"/>
      <c r="AF121" s="2"/>
      <c r="AG121" s="2"/>
      <c r="AH121" s="2"/>
      <c r="AI121" s="2">
        <v>0</v>
      </c>
      <c r="AJ121" s="2">
        <v>0</v>
      </c>
      <c r="AK121" s="2">
        <v>0</v>
      </c>
      <c r="AL121" s="2">
        <v>2</v>
      </c>
      <c r="AM121" s="2">
        <v>0</v>
      </c>
      <c r="AN121" s="2">
        <v>0</v>
      </c>
      <c r="AO121" s="2">
        <v>0</v>
      </c>
      <c r="AP121" s="2">
        <v>2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/>
      <c r="BE121" s="2"/>
      <c r="BF121" s="2"/>
      <c r="BG121" s="2"/>
      <c r="BH121" s="2"/>
      <c r="BI121" s="2"/>
    </row>
    <row r="122" spans="1:61" x14ac:dyDescent="0.25">
      <c r="A122" s="52">
        <v>4</v>
      </c>
      <c r="B122" s="11" t="s">
        <v>220</v>
      </c>
      <c r="C122" s="11">
        <v>1996</v>
      </c>
      <c r="D122" s="53">
        <v>1999</v>
      </c>
      <c r="E122" s="53">
        <v>1995</v>
      </c>
      <c r="F122" s="11" t="s">
        <v>17</v>
      </c>
      <c r="G122" s="11" t="s">
        <v>39</v>
      </c>
      <c r="H122" s="11" t="s">
        <v>221</v>
      </c>
      <c r="I122" s="11" t="s">
        <v>222</v>
      </c>
      <c r="J122" s="5">
        <v>2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2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50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2"/>
      <c r="AF122" s="54">
        <v>111.23000335693359</v>
      </c>
      <c r="AG122" s="52">
        <f t="shared" ref="AG122:AG124" si="183">SUM(J122:AE124)</f>
        <v>108</v>
      </c>
      <c r="AH122" s="54">
        <f t="shared" ref="AH122:AH124" si="184">AF122+AG122</f>
        <v>219.23000335693359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2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2"/>
      <c r="BE122" s="54">
        <v>125.05000305175781</v>
      </c>
      <c r="BF122" s="52">
        <f t="shared" ref="BF122:BF124" si="185">SUM(AI122:BD124)</f>
        <v>6</v>
      </c>
      <c r="BG122" s="54">
        <f t="shared" ref="BG122:BG124" si="186">BE122+BF122</f>
        <v>131.05000305175781</v>
      </c>
      <c r="BH122" s="54">
        <f t="shared" ref="BH122:BH124" si="187">MIN(BG122,AH122)</f>
        <v>131.05000305175781</v>
      </c>
      <c r="BI122" s="54">
        <f t="shared" ref="BI122:BI124" si="188">IF( AND(ISNUMBER(BH$122),ISNUMBER(BH122)),(BH122-BH$122)/BH$122*100,"")</f>
        <v>0</v>
      </c>
    </row>
    <row r="123" spans="1:61" x14ac:dyDescent="0.25">
      <c r="A123" s="41"/>
      <c r="B123" s="11" t="s">
        <v>220</v>
      </c>
      <c r="C123" s="11">
        <v>1996</v>
      </c>
      <c r="D123" s="43"/>
      <c r="E123" s="43"/>
      <c r="F123" s="11" t="s">
        <v>17</v>
      </c>
      <c r="G123" s="11" t="s">
        <v>39</v>
      </c>
      <c r="H123" s="11" t="s">
        <v>221</v>
      </c>
      <c r="I123" s="11" t="s">
        <v>222</v>
      </c>
      <c r="J123" s="5">
        <v>2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2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50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41"/>
      <c r="AF123" s="45"/>
      <c r="AG123" s="41"/>
      <c r="AH123" s="45"/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2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41"/>
      <c r="BE123" s="45"/>
      <c r="BF123" s="41"/>
      <c r="BG123" s="45"/>
      <c r="BH123" s="45"/>
      <c r="BI123" s="45"/>
    </row>
    <row r="124" spans="1:61" ht="75" x14ac:dyDescent="0.25">
      <c r="A124" s="41"/>
      <c r="B124" s="48" t="s">
        <v>431</v>
      </c>
      <c r="C124" s="48">
        <v>1995</v>
      </c>
      <c r="D124" s="43"/>
      <c r="E124" s="43"/>
      <c r="F124" s="48" t="s">
        <v>10</v>
      </c>
      <c r="G124" s="48" t="s">
        <v>39</v>
      </c>
      <c r="H124" s="48" t="s">
        <v>40</v>
      </c>
      <c r="I124" s="48" t="s">
        <v>41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0</v>
      </c>
      <c r="AD124" s="50">
        <v>0</v>
      </c>
      <c r="AE124" s="41"/>
      <c r="AF124" s="45"/>
      <c r="AG124" s="41"/>
      <c r="AH124" s="45"/>
      <c r="AI124" s="50">
        <v>2</v>
      </c>
      <c r="AJ124" s="50">
        <v>0</v>
      </c>
      <c r="AK124" s="50">
        <v>0</v>
      </c>
      <c r="AL124" s="50">
        <v>0</v>
      </c>
      <c r="AM124" s="50">
        <v>0</v>
      </c>
      <c r="AN124" s="50">
        <v>0</v>
      </c>
      <c r="AO124" s="50">
        <v>0</v>
      </c>
      <c r="AP124" s="50">
        <v>0</v>
      </c>
      <c r="AQ124" s="50">
        <v>0</v>
      </c>
      <c r="AR124" s="50">
        <v>0</v>
      </c>
      <c r="AS124" s="50">
        <v>0</v>
      </c>
      <c r="AT124" s="50">
        <v>0</v>
      </c>
      <c r="AU124" s="50">
        <v>0</v>
      </c>
      <c r="AV124" s="50">
        <v>0</v>
      </c>
      <c r="AW124" s="50">
        <v>0</v>
      </c>
      <c r="AX124" s="50">
        <v>0</v>
      </c>
      <c r="AY124" s="50">
        <v>0</v>
      </c>
      <c r="AZ124" s="50">
        <v>0</v>
      </c>
      <c r="BA124" s="50">
        <v>0</v>
      </c>
      <c r="BB124" s="50">
        <v>0</v>
      </c>
      <c r="BC124" s="50">
        <v>0</v>
      </c>
      <c r="BD124" s="41"/>
      <c r="BE124" s="45"/>
      <c r="BF124" s="41"/>
      <c r="BG124" s="45"/>
      <c r="BH124" s="45"/>
      <c r="BI124" s="45"/>
    </row>
    <row r="125" spans="1:61" ht="75" x14ac:dyDescent="0.25">
      <c r="A125" s="47"/>
      <c r="B125" s="55" t="s">
        <v>243</v>
      </c>
      <c r="C125" s="55">
        <v>1999</v>
      </c>
      <c r="D125" s="49"/>
      <c r="E125" s="49"/>
      <c r="F125" s="55" t="s">
        <v>17</v>
      </c>
      <c r="G125" s="55" t="s">
        <v>244</v>
      </c>
      <c r="H125" s="55" t="s">
        <v>186</v>
      </c>
      <c r="I125" s="55" t="s">
        <v>187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>
        <v>0</v>
      </c>
      <c r="W125" s="56">
        <v>0</v>
      </c>
      <c r="X125" s="56">
        <v>0</v>
      </c>
      <c r="Y125" s="56">
        <v>0</v>
      </c>
      <c r="Z125" s="56">
        <v>0</v>
      </c>
      <c r="AA125" s="56">
        <v>0</v>
      </c>
      <c r="AB125" s="56">
        <v>2</v>
      </c>
      <c r="AC125" s="56">
        <v>0</v>
      </c>
      <c r="AD125" s="56">
        <v>2</v>
      </c>
      <c r="AE125" s="47"/>
      <c r="AF125" s="51"/>
      <c r="AG125" s="47"/>
      <c r="AH125" s="51"/>
      <c r="AI125" s="56">
        <v>0</v>
      </c>
      <c r="AJ125" s="56">
        <v>0</v>
      </c>
      <c r="AK125" s="56">
        <v>0</v>
      </c>
      <c r="AL125" s="56">
        <v>0</v>
      </c>
      <c r="AM125" s="56">
        <v>0</v>
      </c>
      <c r="AN125" s="56">
        <v>0</v>
      </c>
      <c r="AO125" s="56">
        <v>0</v>
      </c>
      <c r="AP125" s="56">
        <v>0</v>
      </c>
      <c r="AQ125" s="56">
        <v>0</v>
      </c>
      <c r="AR125" s="56">
        <v>0</v>
      </c>
      <c r="AS125" s="56">
        <v>0</v>
      </c>
      <c r="AT125" s="56">
        <v>0</v>
      </c>
      <c r="AU125" s="56">
        <v>2</v>
      </c>
      <c r="AV125" s="56">
        <v>2</v>
      </c>
      <c r="AW125" s="56">
        <v>0</v>
      </c>
      <c r="AX125" s="56">
        <v>0</v>
      </c>
      <c r="AY125" s="56">
        <v>0</v>
      </c>
      <c r="AZ125" s="56">
        <v>0</v>
      </c>
      <c r="BA125" s="56">
        <v>0</v>
      </c>
      <c r="BB125" s="56">
        <v>0</v>
      </c>
      <c r="BC125" s="56">
        <v>0</v>
      </c>
      <c r="BD125" s="47"/>
      <c r="BE125" s="51"/>
      <c r="BF125" s="47"/>
      <c r="BG125" s="51"/>
      <c r="BH125" s="51"/>
      <c r="BI125" s="51"/>
    </row>
    <row r="126" spans="1:61" ht="45" x14ac:dyDescent="0.25">
      <c r="A126" s="40">
        <v>5</v>
      </c>
      <c r="B126" s="46" t="s">
        <v>429</v>
      </c>
      <c r="C126" s="46">
        <v>1998</v>
      </c>
      <c r="D126" s="42">
        <v>1998</v>
      </c>
      <c r="E126" s="42">
        <v>1997</v>
      </c>
      <c r="F126" s="46" t="s">
        <v>17</v>
      </c>
      <c r="G126" s="46" t="s">
        <v>34</v>
      </c>
      <c r="H126" s="46" t="s">
        <v>83</v>
      </c>
      <c r="I126" s="46" t="s">
        <v>84</v>
      </c>
      <c r="J126" s="2">
        <v>0</v>
      </c>
      <c r="K126" s="2">
        <v>0</v>
      </c>
      <c r="L126" s="2">
        <v>0</v>
      </c>
      <c r="M126" s="2">
        <v>2</v>
      </c>
      <c r="N126" s="2">
        <v>0</v>
      </c>
      <c r="O126" s="2">
        <v>0</v>
      </c>
      <c r="P126" s="2">
        <v>0</v>
      </c>
      <c r="Q126" s="2">
        <v>0</v>
      </c>
      <c r="R126" s="2">
        <v>2</v>
      </c>
      <c r="S126" s="2">
        <v>0</v>
      </c>
      <c r="T126" s="2">
        <v>0</v>
      </c>
      <c r="U126" s="2">
        <v>0</v>
      </c>
      <c r="V126" s="2">
        <v>0</v>
      </c>
      <c r="W126" s="2">
        <v>2</v>
      </c>
      <c r="X126" s="2">
        <v>0</v>
      </c>
      <c r="Y126" s="2">
        <v>2</v>
      </c>
      <c r="Z126" s="2">
        <v>2</v>
      </c>
      <c r="AA126" s="2">
        <v>0</v>
      </c>
      <c r="AB126" s="2">
        <v>0</v>
      </c>
      <c r="AC126" s="2">
        <v>0</v>
      </c>
      <c r="AD126" s="2">
        <v>0</v>
      </c>
      <c r="AE126" s="40"/>
      <c r="AF126" s="44">
        <v>122.55000305175781</v>
      </c>
      <c r="AG126" s="40">
        <f t="shared" ref="AG126:AG128" si="189">SUM(J126:AE128)</f>
        <v>12</v>
      </c>
      <c r="AH126" s="44">
        <f t="shared" ref="AH126:AH128" si="190">AF126+AG126</f>
        <v>134.55000305175781</v>
      </c>
      <c r="AI126" s="2">
        <v>0</v>
      </c>
      <c r="AJ126" s="2">
        <v>0</v>
      </c>
      <c r="AK126" s="2">
        <v>0</v>
      </c>
      <c r="AL126" s="2">
        <v>2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2</v>
      </c>
      <c r="BD126" s="40"/>
      <c r="BE126" s="44">
        <v>125.80000305175781</v>
      </c>
      <c r="BF126" s="40">
        <f t="shared" ref="BF126:BF128" si="191">SUM(AI126:BD128)</f>
        <v>10</v>
      </c>
      <c r="BG126" s="44">
        <f t="shared" ref="BG126:BG128" si="192">BE126+BF126</f>
        <v>135.80000305175781</v>
      </c>
      <c r="BH126" s="44">
        <f t="shared" ref="BH126:BH128" si="193">MIN(BG126,AH126)</f>
        <v>134.55000305175781</v>
      </c>
      <c r="BI126" s="44">
        <f t="shared" ref="BI126:BI128" si="194">IF( AND(ISNUMBER(BH$126),ISNUMBER(BH126)),(BH126-BH$126)/BH$126*100,"")</f>
        <v>0</v>
      </c>
    </row>
    <row r="127" spans="1:61" x14ac:dyDescent="0.25">
      <c r="A127" s="41"/>
      <c r="B127" s="11" t="s">
        <v>33</v>
      </c>
      <c r="C127" s="11">
        <v>1997</v>
      </c>
      <c r="D127" s="43"/>
      <c r="E127" s="43"/>
      <c r="F127" s="11" t="s">
        <v>17</v>
      </c>
      <c r="G127" s="11" t="s">
        <v>34</v>
      </c>
      <c r="H127" s="11" t="s">
        <v>35</v>
      </c>
      <c r="I127" s="11" t="s">
        <v>36</v>
      </c>
      <c r="J127" s="5">
        <v>0</v>
      </c>
      <c r="K127" s="5">
        <v>0</v>
      </c>
      <c r="L127" s="5">
        <v>0</v>
      </c>
      <c r="M127" s="5">
        <v>0</v>
      </c>
      <c r="N127" s="5">
        <v>2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41"/>
      <c r="AF127" s="45"/>
      <c r="AG127" s="41"/>
      <c r="AH127" s="45"/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41"/>
      <c r="BE127" s="45"/>
      <c r="BF127" s="41"/>
      <c r="BG127" s="45"/>
      <c r="BH127" s="45"/>
      <c r="BI127" s="45"/>
    </row>
    <row r="128" spans="1:61" ht="45" x14ac:dyDescent="0.25">
      <c r="A128" s="47"/>
      <c r="B128" s="48" t="s">
        <v>82</v>
      </c>
      <c r="C128" s="48">
        <v>1998</v>
      </c>
      <c r="D128" s="49"/>
      <c r="E128" s="49"/>
      <c r="F128" s="48" t="s">
        <v>17</v>
      </c>
      <c r="G128" s="48" t="s">
        <v>34</v>
      </c>
      <c r="H128" s="48" t="s">
        <v>83</v>
      </c>
      <c r="I128" s="48" t="s">
        <v>84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  <c r="W128" s="50">
        <v>0</v>
      </c>
      <c r="X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0</v>
      </c>
      <c r="AD128" s="50">
        <v>0</v>
      </c>
      <c r="AE128" s="47"/>
      <c r="AF128" s="51"/>
      <c r="AG128" s="47"/>
      <c r="AH128" s="51"/>
      <c r="AI128" s="50">
        <v>0</v>
      </c>
      <c r="AJ128" s="50">
        <v>2</v>
      </c>
      <c r="AK128" s="50">
        <v>0</v>
      </c>
      <c r="AL128" s="50">
        <v>0</v>
      </c>
      <c r="AM128" s="50">
        <v>0</v>
      </c>
      <c r="AN128" s="50">
        <v>0</v>
      </c>
      <c r="AO128" s="50">
        <v>0</v>
      </c>
      <c r="AP128" s="50">
        <v>2</v>
      </c>
      <c r="AQ128" s="50">
        <v>0</v>
      </c>
      <c r="AR128" s="50">
        <v>0</v>
      </c>
      <c r="AS128" s="50">
        <v>0</v>
      </c>
      <c r="AT128" s="50">
        <v>0</v>
      </c>
      <c r="AU128" s="50">
        <v>0</v>
      </c>
      <c r="AV128" s="50">
        <v>0</v>
      </c>
      <c r="AW128" s="50">
        <v>0</v>
      </c>
      <c r="AX128" s="50">
        <v>0</v>
      </c>
      <c r="AY128" s="50">
        <v>0</v>
      </c>
      <c r="AZ128" s="50">
        <v>0</v>
      </c>
      <c r="BA128" s="50">
        <v>2</v>
      </c>
      <c r="BB128" s="50">
        <v>0</v>
      </c>
      <c r="BC128" s="50">
        <v>0</v>
      </c>
      <c r="BD128" s="47"/>
      <c r="BE128" s="51"/>
      <c r="BF128" s="47"/>
      <c r="BG128" s="51"/>
      <c r="BH128" s="51"/>
      <c r="BI128" s="51"/>
    </row>
    <row r="129" spans="1:61" ht="30" x14ac:dyDescent="0.25">
      <c r="A129" s="40">
        <v>6</v>
      </c>
      <c r="B129" s="46" t="s">
        <v>360</v>
      </c>
      <c r="C129" s="46">
        <v>1994</v>
      </c>
      <c r="D129" s="42">
        <v>1995</v>
      </c>
      <c r="E129" s="42">
        <v>1994</v>
      </c>
      <c r="F129" s="46" t="s">
        <v>10</v>
      </c>
      <c r="G129" s="46" t="s">
        <v>11</v>
      </c>
      <c r="H129" s="46" t="s">
        <v>361</v>
      </c>
      <c r="I129" s="46" t="s">
        <v>13</v>
      </c>
      <c r="J129" s="2">
        <v>2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2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2</v>
      </c>
      <c r="AA129" s="2">
        <v>0</v>
      </c>
      <c r="AB129" s="2">
        <v>2</v>
      </c>
      <c r="AC129" s="2">
        <v>2</v>
      </c>
      <c r="AD129" s="2">
        <v>0</v>
      </c>
      <c r="AE129" s="40"/>
      <c r="AF129" s="44">
        <v>122.75</v>
      </c>
      <c r="AG129" s="40">
        <f t="shared" ref="AG129:AG131" si="195">SUM(J129:AE131)</f>
        <v>24</v>
      </c>
      <c r="AH129" s="44">
        <f t="shared" ref="AH129:AH131" si="196">AF129+AG129</f>
        <v>146.75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2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40"/>
      <c r="BE129" s="44">
        <v>126.36000061035156</v>
      </c>
      <c r="BF129" s="40">
        <f t="shared" ref="BF129:BF131" si="197">SUM(AI129:BD131)</f>
        <v>12</v>
      </c>
      <c r="BG129" s="44">
        <f t="shared" ref="BG129:BG131" si="198">BE129+BF129</f>
        <v>138.36000061035156</v>
      </c>
      <c r="BH129" s="44">
        <f t="shared" ref="BH129:BH131" si="199">MIN(BG129,AH129)</f>
        <v>138.36000061035156</v>
      </c>
      <c r="BI129" s="44">
        <f t="shared" ref="BI129:BI131" si="200">IF( AND(ISNUMBER(BH$129),ISNUMBER(BH129)),(BH129-BH$129)/BH$129*100,"")</f>
        <v>0</v>
      </c>
    </row>
    <row r="130" spans="1:61" ht="30" x14ac:dyDescent="0.25">
      <c r="A130" s="41"/>
      <c r="B130" s="11" t="s">
        <v>360</v>
      </c>
      <c r="C130" s="11">
        <v>1994</v>
      </c>
      <c r="D130" s="43"/>
      <c r="E130" s="43"/>
      <c r="F130" s="11" t="s">
        <v>10</v>
      </c>
      <c r="G130" s="11" t="s">
        <v>11</v>
      </c>
      <c r="H130" s="11" t="s">
        <v>361</v>
      </c>
      <c r="I130" s="11" t="s">
        <v>13</v>
      </c>
      <c r="J130" s="5">
        <v>2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2</v>
      </c>
      <c r="AA130" s="5">
        <v>0</v>
      </c>
      <c r="AB130" s="5">
        <v>2</v>
      </c>
      <c r="AC130" s="5">
        <v>2</v>
      </c>
      <c r="AD130" s="5">
        <v>0</v>
      </c>
      <c r="AE130" s="41"/>
      <c r="AF130" s="45"/>
      <c r="AG130" s="41"/>
      <c r="AH130" s="45"/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2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41"/>
      <c r="BE130" s="45"/>
      <c r="BF130" s="41"/>
      <c r="BG130" s="45"/>
      <c r="BH130" s="45"/>
      <c r="BI130" s="45"/>
    </row>
    <row r="131" spans="1:61" ht="30" x14ac:dyDescent="0.25">
      <c r="A131" s="41"/>
      <c r="B131" s="48" t="s">
        <v>9</v>
      </c>
      <c r="C131" s="48">
        <v>1995</v>
      </c>
      <c r="D131" s="43"/>
      <c r="E131" s="43"/>
      <c r="F131" s="48" t="s">
        <v>10</v>
      </c>
      <c r="G131" s="48" t="s">
        <v>11</v>
      </c>
      <c r="H131" s="48" t="s">
        <v>12</v>
      </c>
      <c r="I131" s="48" t="s">
        <v>13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2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0">
        <v>0</v>
      </c>
      <c r="Y131" s="50">
        <v>0</v>
      </c>
      <c r="Z131" s="50">
        <v>0</v>
      </c>
      <c r="AA131" s="50">
        <v>0</v>
      </c>
      <c r="AB131" s="50">
        <v>0</v>
      </c>
      <c r="AC131" s="50">
        <v>0</v>
      </c>
      <c r="AD131" s="50">
        <v>2</v>
      </c>
      <c r="AE131" s="41"/>
      <c r="AF131" s="45"/>
      <c r="AG131" s="41"/>
      <c r="AH131" s="45"/>
      <c r="AI131" s="50">
        <v>0</v>
      </c>
      <c r="AJ131" s="50">
        <v>0</v>
      </c>
      <c r="AK131" s="50">
        <v>0</v>
      </c>
      <c r="AL131" s="50">
        <v>0</v>
      </c>
      <c r="AM131" s="50">
        <v>0</v>
      </c>
      <c r="AN131" s="50">
        <v>0</v>
      </c>
      <c r="AO131" s="50">
        <v>0</v>
      </c>
      <c r="AP131" s="50">
        <v>0</v>
      </c>
      <c r="AQ131" s="50">
        <v>0</v>
      </c>
      <c r="AR131" s="50">
        <v>0</v>
      </c>
      <c r="AS131" s="50">
        <v>2</v>
      </c>
      <c r="AT131" s="50">
        <v>0</v>
      </c>
      <c r="AU131" s="50">
        <v>0</v>
      </c>
      <c r="AV131" s="50">
        <v>2</v>
      </c>
      <c r="AW131" s="50">
        <v>2</v>
      </c>
      <c r="AX131" s="50">
        <v>0</v>
      </c>
      <c r="AY131" s="50">
        <v>0</v>
      </c>
      <c r="AZ131" s="50">
        <v>0</v>
      </c>
      <c r="BA131" s="50">
        <v>0</v>
      </c>
      <c r="BB131" s="50">
        <v>2</v>
      </c>
      <c r="BC131" s="50">
        <v>0</v>
      </c>
      <c r="BD131" s="41"/>
      <c r="BE131" s="45"/>
      <c r="BF131" s="41"/>
      <c r="BG131" s="45"/>
      <c r="BH131" s="45"/>
      <c r="BI131" s="45"/>
    </row>
    <row r="132" spans="1:61" ht="30" x14ac:dyDescent="0.25">
      <c r="A132" s="47"/>
      <c r="B132" s="55" t="s">
        <v>132</v>
      </c>
      <c r="C132" s="55">
        <v>1994</v>
      </c>
      <c r="D132" s="49"/>
      <c r="E132" s="49"/>
      <c r="F132" s="55" t="s">
        <v>10</v>
      </c>
      <c r="G132" s="55" t="s">
        <v>11</v>
      </c>
      <c r="H132" s="55" t="s">
        <v>12</v>
      </c>
      <c r="I132" s="55" t="s">
        <v>13</v>
      </c>
      <c r="J132" s="56">
        <v>0</v>
      </c>
      <c r="K132" s="56">
        <v>0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2</v>
      </c>
      <c r="R132" s="56">
        <v>0</v>
      </c>
      <c r="S132" s="56">
        <v>0</v>
      </c>
      <c r="T132" s="56">
        <v>0</v>
      </c>
      <c r="U132" s="56">
        <v>0</v>
      </c>
      <c r="V132" s="56">
        <v>0</v>
      </c>
      <c r="W132" s="56">
        <v>0</v>
      </c>
      <c r="X132" s="56">
        <v>2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47"/>
      <c r="AF132" s="51"/>
      <c r="AG132" s="47"/>
      <c r="AH132" s="51"/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  <c r="AO132" s="56">
        <v>0</v>
      </c>
      <c r="AP132" s="56">
        <v>2</v>
      </c>
      <c r="AQ132" s="56">
        <v>0</v>
      </c>
      <c r="AR132" s="56">
        <v>0</v>
      </c>
      <c r="AS132" s="56">
        <v>0</v>
      </c>
      <c r="AT132" s="56">
        <v>0</v>
      </c>
      <c r="AU132" s="56">
        <v>2</v>
      </c>
      <c r="AV132" s="56">
        <v>2</v>
      </c>
      <c r="AW132" s="56">
        <v>0</v>
      </c>
      <c r="AX132" s="56">
        <v>0</v>
      </c>
      <c r="AY132" s="56">
        <v>2</v>
      </c>
      <c r="AZ132" s="56">
        <v>0</v>
      </c>
      <c r="BA132" s="56">
        <v>0</v>
      </c>
      <c r="BB132" s="56">
        <v>0</v>
      </c>
      <c r="BC132" s="56">
        <v>0</v>
      </c>
      <c r="BD132" s="47"/>
      <c r="BE132" s="51"/>
      <c r="BF132" s="47"/>
      <c r="BG132" s="51"/>
      <c r="BH132" s="51"/>
      <c r="BI132" s="51"/>
    </row>
    <row r="133" spans="1:61" ht="75" x14ac:dyDescent="0.25">
      <c r="A133" s="40">
        <v>7</v>
      </c>
      <c r="B133" s="46" t="s">
        <v>299</v>
      </c>
      <c r="C133" s="46">
        <v>1996</v>
      </c>
      <c r="D133" s="42">
        <v>1999</v>
      </c>
      <c r="E133" s="42">
        <v>1996</v>
      </c>
      <c r="F133" s="46" t="s">
        <v>10</v>
      </c>
      <c r="G133" s="46" t="s">
        <v>59</v>
      </c>
      <c r="H133" s="46" t="s">
        <v>225</v>
      </c>
      <c r="I133" s="46" t="s">
        <v>301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40"/>
      <c r="AF133" s="44">
        <v>135.16999816894531</v>
      </c>
      <c r="AG133" s="40">
        <f t="shared" ref="AG133:AG135" si="201">SUM(J133:AE135)</f>
        <v>8</v>
      </c>
      <c r="AH133" s="44">
        <f t="shared" ref="AH133:AH135" si="202">AF133+AG133</f>
        <v>143.16999816894531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40"/>
      <c r="BE133" s="44">
        <v>140.50999450683594</v>
      </c>
      <c r="BF133" s="40">
        <f t="shared" ref="BF133:BF135" si="203">SUM(AI133:BD135)</f>
        <v>6</v>
      </c>
      <c r="BG133" s="44">
        <f t="shared" ref="BG133:BG135" si="204">BE133+BF133</f>
        <v>146.50999450683594</v>
      </c>
      <c r="BH133" s="44">
        <f t="shared" ref="BH133:BH135" si="205">MIN(BG133,AH133)</f>
        <v>143.16999816894531</v>
      </c>
      <c r="BI133" s="44">
        <f t="shared" ref="BI133:BI135" si="206">IF( AND(ISNUMBER(BH$133),ISNUMBER(BH133)),(BH133-BH$133)/BH$133*100,"")</f>
        <v>0</v>
      </c>
    </row>
    <row r="134" spans="1:61" ht="75" x14ac:dyDescent="0.25">
      <c r="A134" s="41"/>
      <c r="B134" s="11" t="s">
        <v>299</v>
      </c>
      <c r="C134" s="11">
        <v>1996</v>
      </c>
      <c r="D134" s="43"/>
      <c r="E134" s="43"/>
      <c r="F134" s="11" t="s">
        <v>10</v>
      </c>
      <c r="G134" s="11" t="s">
        <v>59</v>
      </c>
      <c r="H134" s="11" t="s">
        <v>225</v>
      </c>
      <c r="I134" s="11" t="s">
        <v>301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2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41"/>
      <c r="AF134" s="45"/>
      <c r="AG134" s="41"/>
      <c r="AH134" s="45"/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41"/>
      <c r="BE134" s="45"/>
      <c r="BF134" s="41"/>
      <c r="BG134" s="45"/>
      <c r="BH134" s="45"/>
      <c r="BI134" s="45"/>
    </row>
    <row r="135" spans="1:61" ht="45" x14ac:dyDescent="0.25">
      <c r="A135" s="41"/>
      <c r="B135" s="48" t="s">
        <v>457</v>
      </c>
      <c r="C135" s="48">
        <v>1998</v>
      </c>
      <c r="D135" s="43"/>
      <c r="E135" s="43"/>
      <c r="F135" s="48" t="s">
        <v>17</v>
      </c>
      <c r="G135" s="48" t="s">
        <v>59</v>
      </c>
      <c r="H135" s="48" t="s">
        <v>141</v>
      </c>
      <c r="I135" s="48" t="s">
        <v>61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2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2</v>
      </c>
      <c r="X135" s="50">
        <v>0</v>
      </c>
      <c r="Y135" s="50">
        <v>0</v>
      </c>
      <c r="Z135" s="50">
        <v>0</v>
      </c>
      <c r="AA135" s="50">
        <v>0</v>
      </c>
      <c r="AB135" s="50">
        <v>0</v>
      </c>
      <c r="AC135" s="50">
        <v>0</v>
      </c>
      <c r="AD135" s="50">
        <v>0</v>
      </c>
      <c r="AE135" s="41"/>
      <c r="AF135" s="45"/>
      <c r="AG135" s="41"/>
      <c r="AH135" s="45"/>
      <c r="AI135" s="50">
        <v>0</v>
      </c>
      <c r="AJ135" s="50">
        <v>0</v>
      </c>
      <c r="AK135" s="50">
        <v>0</v>
      </c>
      <c r="AL135" s="50">
        <v>0</v>
      </c>
      <c r="AM135" s="50">
        <v>0</v>
      </c>
      <c r="AN135" s="50">
        <v>0</v>
      </c>
      <c r="AO135" s="50">
        <v>0</v>
      </c>
      <c r="AP135" s="50">
        <v>0</v>
      </c>
      <c r="AQ135" s="50">
        <v>0</v>
      </c>
      <c r="AR135" s="50">
        <v>0</v>
      </c>
      <c r="AS135" s="50">
        <v>2</v>
      </c>
      <c r="AT135" s="50">
        <v>0</v>
      </c>
      <c r="AU135" s="50">
        <v>0</v>
      </c>
      <c r="AV135" s="50">
        <v>2</v>
      </c>
      <c r="AW135" s="50">
        <v>0</v>
      </c>
      <c r="AX135" s="50">
        <v>0</v>
      </c>
      <c r="AY135" s="50">
        <v>2</v>
      </c>
      <c r="AZ135" s="50">
        <v>0</v>
      </c>
      <c r="BA135" s="50">
        <v>0</v>
      </c>
      <c r="BB135" s="50">
        <v>0</v>
      </c>
      <c r="BC135" s="50">
        <v>0</v>
      </c>
      <c r="BD135" s="41"/>
      <c r="BE135" s="45"/>
      <c r="BF135" s="41"/>
      <c r="BG135" s="45"/>
      <c r="BH135" s="45"/>
      <c r="BI135" s="45"/>
    </row>
    <row r="136" spans="1:61" ht="45" x14ac:dyDescent="0.25">
      <c r="A136" s="47"/>
      <c r="B136" s="55" t="s">
        <v>143</v>
      </c>
      <c r="C136" s="55">
        <v>1999</v>
      </c>
      <c r="D136" s="49"/>
      <c r="E136" s="49"/>
      <c r="F136" s="55" t="s">
        <v>17</v>
      </c>
      <c r="G136" s="55" t="s">
        <v>59</v>
      </c>
      <c r="H136" s="55" t="s">
        <v>304</v>
      </c>
      <c r="I136" s="55" t="s">
        <v>305</v>
      </c>
      <c r="J136" s="56">
        <v>0</v>
      </c>
      <c r="K136" s="56">
        <v>0</v>
      </c>
      <c r="L136" s="56">
        <v>0</v>
      </c>
      <c r="M136" s="56">
        <v>0</v>
      </c>
      <c r="N136" s="56">
        <v>0</v>
      </c>
      <c r="O136" s="56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56">
        <v>0</v>
      </c>
      <c r="W136" s="56">
        <v>0</v>
      </c>
      <c r="X136" s="56">
        <v>0</v>
      </c>
      <c r="Y136" s="56">
        <v>2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47"/>
      <c r="AF136" s="51"/>
      <c r="AG136" s="47"/>
      <c r="AH136" s="51"/>
      <c r="AI136" s="56">
        <v>0</v>
      </c>
      <c r="AJ136" s="56">
        <v>2</v>
      </c>
      <c r="AK136" s="56">
        <v>0</v>
      </c>
      <c r="AL136" s="56">
        <v>0</v>
      </c>
      <c r="AM136" s="56">
        <v>0</v>
      </c>
      <c r="AN136" s="56">
        <v>0</v>
      </c>
      <c r="AO136" s="56">
        <v>0</v>
      </c>
      <c r="AP136" s="56">
        <v>0</v>
      </c>
      <c r="AQ136" s="56">
        <v>0</v>
      </c>
      <c r="AR136" s="56">
        <v>0</v>
      </c>
      <c r="AS136" s="56">
        <v>0</v>
      </c>
      <c r="AT136" s="56">
        <v>0</v>
      </c>
      <c r="AU136" s="56">
        <v>2</v>
      </c>
      <c r="AV136" s="56">
        <v>0</v>
      </c>
      <c r="AW136" s="56">
        <v>0</v>
      </c>
      <c r="AX136" s="56">
        <v>0</v>
      </c>
      <c r="AY136" s="56">
        <v>2</v>
      </c>
      <c r="AZ136" s="56">
        <v>0</v>
      </c>
      <c r="BA136" s="56">
        <v>2</v>
      </c>
      <c r="BB136" s="56">
        <v>0</v>
      </c>
      <c r="BC136" s="56">
        <v>0</v>
      </c>
      <c r="BD136" s="47"/>
      <c r="BE136" s="51"/>
      <c r="BF136" s="47"/>
      <c r="BG136" s="51"/>
      <c r="BH136" s="51"/>
      <c r="BI136" s="51"/>
    </row>
    <row r="137" spans="1:61" ht="60" x14ac:dyDescent="0.25">
      <c r="A137" s="40">
        <v>8</v>
      </c>
      <c r="B137" s="46" t="s">
        <v>331</v>
      </c>
      <c r="C137" s="46">
        <v>1996</v>
      </c>
      <c r="D137" s="42">
        <v>2000</v>
      </c>
      <c r="E137" s="42">
        <v>1995</v>
      </c>
      <c r="F137" s="46" t="s">
        <v>10</v>
      </c>
      <c r="G137" s="46" t="s">
        <v>24</v>
      </c>
      <c r="H137" s="46" t="s">
        <v>332</v>
      </c>
      <c r="I137" s="46" t="s">
        <v>333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40"/>
      <c r="AF137" s="44">
        <v>155.72000122070312</v>
      </c>
      <c r="AG137" s="40">
        <f t="shared" ref="AG137:AG139" si="207">SUM(J137:AE139)</f>
        <v>4</v>
      </c>
      <c r="AH137" s="44">
        <f t="shared" ref="AH137:AH139" si="208">AF137+AG137</f>
        <v>159.72000122070312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40"/>
      <c r="BE137" s="44">
        <v>139.53999328613281</v>
      </c>
      <c r="BF137" s="40">
        <f t="shared" ref="BF137:BF139" si="209">SUM(AI137:BD139)</f>
        <v>8</v>
      </c>
      <c r="BG137" s="44">
        <f t="shared" ref="BG137:BG139" si="210">BE137+BF137</f>
        <v>147.53999328613281</v>
      </c>
      <c r="BH137" s="44">
        <f t="shared" ref="BH137:BH139" si="211">MIN(BG137,AH137)</f>
        <v>147.53999328613281</v>
      </c>
      <c r="BI137" s="44">
        <f t="shared" ref="BI137:BI139" si="212">IF( AND(ISNUMBER(BH$137),ISNUMBER(BH137)),(BH137-BH$137)/BH$137*100,"")</f>
        <v>0</v>
      </c>
    </row>
    <row r="138" spans="1:61" ht="75" x14ac:dyDescent="0.25">
      <c r="A138" s="41"/>
      <c r="B138" s="11" t="s">
        <v>110</v>
      </c>
      <c r="C138" s="11">
        <v>1995</v>
      </c>
      <c r="D138" s="43"/>
      <c r="E138" s="43"/>
      <c r="F138" s="11" t="s">
        <v>10</v>
      </c>
      <c r="G138" s="11" t="s">
        <v>111</v>
      </c>
      <c r="H138" s="11" t="s">
        <v>112</v>
      </c>
      <c r="I138" s="11" t="s">
        <v>113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2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41"/>
      <c r="AF138" s="45"/>
      <c r="AG138" s="41"/>
      <c r="AH138" s="45"/>
      <c r="AI138" s="5">
        <v>2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2</v>
      </c>
      <c r="AZ138" s="5">
        <v>0</v>
      </c>
      <c r="BA138" s="5">
        <v>0</v>
      </c>
      <c r="BB138" s="5">
        <v>0</v>
      </c>
      <c r="BC138" s="5">
        <v>0</v>
      </c>
      <c r="BD138" s="41"/>
      <c r="BE138" s="45"/>
      <c r="BF138" s="41"/>
      <c r="BG138" s="45"/>
      <c r="BH138" s="45"/>
      <c r="BI138" s="45"/>
    </row>
    <row r="139" spans="1:61" ht="75" x14ac:dyDescent="0.25">
      <c r="A139" s="47"/>
      <c r="B139" s="48" t="s">
        <v>110</v>
      </c>
      <c r="C139" s="48">
        <v>1995</v>
      </c>
      <c r="D139" s="49"/>
      <c r="E139" s="49"/>
      <c r="F139" s="48" t="s">
        <v>10</v>
      </c>
      <c r="G139" s="48" t="s">
        <v>111</v>
      </c>
      <c r="H139" s="48" t="s">
        <v>112</v>
      </c>
      <c r="I139" s="48" t="s">
        <v>113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2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  <c r="W139" s="50">
        <v>0</v>
      </c>
      <c r="X139" s="50">
        <v>0</v>
      </c>
      <c r="Y139" s="50">
        <v>0</v>
      </c>
      <c r="Z139" s="50">
        <v>0</v>
      </c>
      <c r="AA139" s="50">
        <v>0</v>
      </c>
      <c r="AB139" s="50">
        <v>0</v>
      </c>
      <c r="AC139" s="50">
        <v>0</v>
      </c>
      <c r="AD139" s="50">
        <v>0</v>
      </c>
      <c r="AE139" s="47"/>
      <c r="AF139" s="51"/>
      <c r="AG139" s="47"/>
      <c r="AH139" s="51"/>
      <c r="AI139" s="50">
        <v>2</v>
      </c>
      <c r="AJ139" s="50">
        <v>0</v>
      </c>
      <c r="AK139" s="50">
        <v>0</v>
      </c>
      <c r="AL139" s="50">
        <v>0</v>
      </c>
      <c r="AM139" s="50">
        <v>0</v>
      </c>
      <c r="AN139" s="50">
        <v>0</v>
      </c>
      <c r="AO139" s="50">
        <v>0</v>
      </c>
      <c r="AP139" s="50">
        <v>0</v>
      </c>
      <c r="AQ139" s="50">
        <v>0</v>
      </c>
      <c r="AR139" s="50">
        <v>0</v>
      </c>
      <c r="AS139" s="50">
        <v>0</v>
      </c>
      <c r="AT139" s="50">
        <v>0</v>
      </c>
      <c r="AU139" s="50">
        <v>0</v>
      </c>
      <c r="AV139" s="50">
        <v>0</v>
      </c>
      <c r="AW139" s="50">
        <v>0</v>
      </c>
      <c r="AX139" s="50">
        <v>0</v>
      </c>
      <c r="AY139" s="50">
        <v>2</v>
      </c>
      <c r="AZ139" s="50">
        <v>0</v>
      </c>
      <c r="BA139" s="50">
        <v>0</v>
      </c>
      <c r="BB139" s="50">
        <v>0</v>
      </c>
      <c r="BC139" s="50">
        <v>0</v>
      </c>
      <c r="BD139" s="47"/>
      <c r="BE139" s="51"/>
      <c r="BF139" s="47"/>
      <c r="BG139" s="51"/>
      <c r="BH139" s="51"/>
      <c r="BI139" s="51"/>
    </row>
    <row r="140" spans="1:61" ht="30" x14ac:dyDescent="0.25">
      <c r="A140" s="2"/>
      <c r="B140" s="46" t="s">
        <v>449</v>
      </c>
      <c r="C140" s="46">
        <v>2000</v>
      </c>
      <c r="D140" s="46"/>
      <c r="E140" s="46"/>
      <c r="F140" s="46">
        <v>1</v>
      </c>
      <c r="G140" s="46" t="s">
        <v>24</v>
      </c>
      <c r="H140" s="46" t="s">
        <v>25</v>
      </c>
      <c r="I140" s="46" t="s">
        <v>450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2</v>
      </c>
      <c r="S140" s="2">
        <v>2</v>
      </c>
      <c r="T140" s="2">
        <v>2</v>
      </c>
      <c r="U140" s="2">
        <v>2</v>
      </c>
      <c r="V140" s="2">
        <v>0</v>
      </c>
      <c r="W140" s="2">
        <v>0</v>
      </c>
      <c r="X140" s="2">
        <v>0</v>
      </c>
      <c r="Y140" s="2">
        <v>2</v>
      </c>
      <c r="Z140" s="2">
        <v>0</v>
      </c>
      <c r="AA140" s="2">
        <v>0</v>
      </c>
      <c r="AB140" s="2">
        <v>2</v>
      </c>
      <c r="AC140" s="2">
        <v>0</v>
      </c>
      <c r="AD140" s="2">
        <v>0</v>
      </c>
      <c r="AE140" s="2"/>
      <c r="AF140" s="2"/>
      <c r="AG140" s="2"/>
      <c r="AH140" s="2"/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/>
      <c r="BE140" s="2"/>
      <c r="BF140" s="2"/>
      <c r="BG140" s="2"/>
      <c r="BH140" s="2"/>
      <c r="BI140" s="2"/>
    </row>
    <row r="141" spans="1:61" ht="75" x14ac:dyDescent="0.25">
      <c r="A141" s="52">
        <v>9</v>
      </c>
      <c r="B141" s="11" t="s">
        <v>323</v>
      </c>
      <c r="C141" s="11">
        <v>1999</v>
      </c>
      <c r="D141" s="53">
        <v>1999</v>
      </c>
      <c r="E141" s="53">
        <v>1998</v>
      </c>
      <c r="F141" s="11" t="s">
        <v>17</v>
      </c>
      <c r="G141" s="11" t="s">
        <v>69</v>
      </c>
      <c r="H141" s="11" t="s">
        <v>70</v>
      </c>
      <c r="I141" s="11" t="s">
        <v>71</v>
      </c>
      <c r="J141" s="5">
        <v>50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2</v>
      </c>
      <c r="R141" s="5">
        <v>0</v>
      </c>
      <c r="S141" s="5">
        <v>0</v>
      </c>
      <c r="T141" s="5">
        <v>2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2</v>
      </c>
      <c r="AD141" s="5">
        <v>0</v>
      </c>
      <c r="AE141" s="52"/>
      <c r="AF141" s="54">
        <v>143.58000183105469</v>
      </c>
      <c r="AG141" s="52">
        <f t="shared" ref="AG141:AG143" si="213">SUM(J141:AE143)</f>
        <v>118</v>
      </c>
      <c r="AH141" s="54">
        <f t="shared" ref="AH141:AH143" si="214">AF141+AG141</f>
        <v>261.58000183105469</v>
      </c>
      <c r="AI141" s="5">
        <v>0</v>
      </c>
      <c r="AJ141" s="5">
        <v>2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2</v>
      </c>
      <c r="BA141" s="5">
        <v>0</v>
      </c>
      <c r="BB141" s="5">
        <v>0</v>
      </c>
      <c r="BC141" s="5">
        <v>0</v>
      </c>
      <c r="BD141" s="52"/>
      <c r="BE141" s="54">
        <v>148.38999938964844</v>
      </c>
      <c r="BF141" s="52">
        <f t="shared" ref="BF141:BF143" si="215">SUM(AI141:BD143)</f>
        <v>12</v>
      </c>
      <c r="BG141" s="54">
        <f t="shared" ref="BG141:BG143" si="216">BE141+BF141</f>
        <v>160.38999938964844</v>
      </c>
      <c r="BH141" s="54">
        <f t="shared" ref="BH141:BH143" si="217">MIN(BG141,AH141)</f>
        <v>160.38999938964844</v>
      </c>
      <c r="BI141" s="54">
        <f t="shared" ref="BI141:BI143" si="218">IF( AND(ISNUMBER(BH$141),ISNUMBER(BH141)),(BH141-BH$141)/BH$141*100,"")</f>
        <v>0</v>
      </c>
    </row>
    <row r="142" spans="1:61" ht="75" x14ac:dyDescent="0.25">
      <c r="A142" s="41"/>
      <c r="B142" s="11" t="s">
        <v>269</v>
      </c>
      <c r="C142" s="11">
        <v>1998</v>
      </c>
      <c r="D142" s="43"/>
      <c r="E142" s="43"/>
      <c r="F142" s="11" t="s">
        <v>17</v>
      </c>
      <c r="G142" s="11" t="s">
        <v>69</v>
      </c>
      <c r="H142" s="11" t="s">
        <v>164</v>
      </c>
      <c r="I142" s="11" t="s">
        <v>71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2</v>
      </c>
      <c r="X142" s="5">
        <v>0</v>
      </c>
      <c r="Y142" s="5">
        <v>2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41"/>
      <c r="AF142" s="45"/>
      <c r="AG142" s="41"/>
      <c r="AH142" s="45"/>
      <c r="AI142" s="5">
        <v>0</v>
      </c>
      <c r="AJ142" s="5">
        <v>0</v>
      </c>
      <c r="AK142" s="5">
        <v>0</v>
      </c>
      <c r="AL142" s="5">
        <v>2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41"/>
      <c r="BE142" s="45"/>
      <c r="BF142" s="41"/>
      <c r="BG142" s="45"/>
      <c r="BH142" s="45"/>
      <c r="BI142" s="45"/>
    </row>
    <row r="143" spans="1:61" ht="75" x14ac:dyDescent="0.25">
      <c r="A143" s="47"/>
      <c r="B143" s="48" t="s">
        <v>391</v>
      </c>
      <c r="C143" s="48">
        <v>1999</v>
      </c>
      <c r="D143" s="49"/>
      <c r="E143" s="49"/>
      <c r="F143" s="48">
        <v>1</v>
      </c>
      <c r="G143" s="48" t="s">
        <v>69</v>
      </c>
      <c r="H143" s="48" t="s">
        <v>70</v>
      </c>
      <c r="I143" s="48" t="s">
        <v>71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2</v>
      </c>
      <c r="Q143" s="50">
        <v>2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2</v>
      </c>
      <c r="X143" s="50">
        <v>2</v>
      </c>
      <c r="Y143" s="50">
        <v>0</v>
      </c>
      <c r="Z143" s="50">
        <v>0</v>
      </c>
      <c r="AA143" s="50">
        <v>0</v>
      </c>
      <c r="AB143" s="50">
        <v>50</v>
      </c>
      <c r="AC143" s="50">
        <v>0</v>
      </c>
      <c r="AD143" s="50">
        <v>0</v>
      </c>
      <c r="AE143" s="47"/>
      <c r="AF143" s="51"/>
      <c r="AG143" s="47"/>
      <c r="AH143" s="51"/>
      <c r="AI143" s="50">
        <v>0</v>
      </c>
      <c r="AJ143" s="50">
        <v>0</v>
      </c>
      <c r="AK143" s="50">
        <v>0</v>
      </c>
      <c r="AL143" s="50">
        <v>2</v>
      </c>
      <c r="AM143" s="50">
        <v>0</v>
      </c>
      <c r="AN143" s="50">
        <v>0</v>
      </c>
      <c r="AO143" s="50">
        <v>0</v>
      </c>
      <c r="AP143" s="50">
        <v>2</v>
      </c>
      <c r="AQ143" s="50">
        <v>0</v>
      </c>
      <c r="AR143" s="50">
        <v>0</v>
      </c>
      <c r="AS143" s="50">
        <v>0</v>
      </c>
      <c r="AT143" s="50">
        <v>0</v>
      </c>
      <c r="AU143" s="50">
        <v>0</v>
      </c>
      <c r="AV143" s="50">
        <v>2</v>
      </c>
      <c r="AW143" s="50">
        <v>0</v>
      </c>
      <c r="AX143" s="50">
        <v>0</v>
      </c>
      <c r="AY143" s="50">
        <v>0</v>
      </c>
      <c r="AZ143" s="50">
        <v>0</v>
      </c>
      <c r="BA143" s="50">
        <v>0</v>
      </c>
      <c r="BB143" s="50">
        <v>0</v>
      </c>
      <c r="BC143" s="50">
        <v>0</v>
      </c>
      <c r="BD143" s="47"/>
      <c r="BE143" s="51"/>
      <c r="BF143" s="47"/>
      <c r="BG143" s="51"/>
      <c r="BH143" s="51"/>
      <c r="BI143" s="51"/>
    </row>
    <row r="144" spans="1:61" ht="60" x14ac:dyDescent="0.25">
      <c r="A144" s="40">
        <v>10</v>
      </c>
      <c r="B144" s="46" t="s">
        <v>415</v>
      </c>
      <c r="C144" s="46">
        <v>1998</v>
      </c>
      <c r="D144" s="42">
        <v>2001</v>
      </c>
      <c r="E144" s="42">
        <v>1998</v>
      </c>
      <c r="F144" s="46" t="s">
        <v>17</v>
      </c>
      <c r="G144" s="46" t="s">
        <v>64</v>
      </c>
      <c r="H144" s="46" t="s">
        <v>129</v>
      </c>
      <c r="I144" s="46" t="s">
        <v>130</v>
      </c>
      <c r="J144" s="2">
        <v>2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40"/>
      <c r="AF144" s="44">
        <v>167.41000366210937</v>
      </c>
      <c r="AG144" s="40">
        <f t="shared" ref="AG144:AG146" si="219">SUM(J144:AE146)</f>
        <v>10</v>
      </c>
      <c r="AH144" s="44">
        <f t="shared" ref="AH144:AH146" si="220">AF144+AG144</f>
        <v>177.41000366210937</v>
      </c>
      <c r="AI144" s="2">
        <v>2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40"/>
      <c r="BE144" s="44">
        <v>143.82000732421875</v>
      </c>
      <c r="BF144" s="40">
        <f t="shared" ref="BF144:BF146" si="221">SUM(AI144:BD146)</f>
        <v>10</v>
      </c>
      <c r="BG144" s="44">
        <f t="shared" ref="BG144:BG146" si="222">BE144+BF144</f>
        <v>153.82000732421875</v>
      </c>
      <c r="BH144" s="44">
        <f t="shared" ref="BH144:BH146" si="223">MIN(BG144,AH144)</f>
        <v>153.82000732421875</v>
      </c>
      <c r="BI144" s="44">
        <f t="shared" ref="BI144:BI146" si="224">IF( AND(ISNUMBER(BH$144),ISNUMBER(BH144)),(BH144-BH$144)/BH$144*100,"")</f>
        <v>0</v>
      </c>
    </row>
    <row r="145" spans="1:61" ht="60" x14ac:dyDescent="0.25">
      <c r="A145" s="41"/>
      <c r="B145" s="11" t="s">
        <v>415</v>
      </c>
      <c r="C145" s="11">
        <v>1998</v>
      </c>
      <c r="D145" s="43"/>
      <c r="E145" s="43"/>
      <c r="F145" s="11" t="s">
        <v>17</v>
      </c>
      <c r="G145" s="11" t="s">
        <v>64</v>
      </c>
      <c r="H145" s="11" t="s">
        <v>129</v>
      </c>
      <c r="I145" s="11" t="s">
        <v>130</v>
      </c>
      <c r="J145" s="5">
        <v>2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41"/>
      <c r="AF145" s="45"/>
      <c r="AG145" s="41"/>
      <c r="AH145" s="45"/>
      <c r="AI145" s="5">
        <v>2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41"/>
      <c r="BE145" s="45"/>
      <c r="BF145" s="41"/>
      <c r="BG145" s="45"/>
      <c r="BH145" s="45"/>
      <c r="BI145" s="45"/>
    </row>
    <row r="146" spans="1:61" ht="60" x14ac:dyDescent="0.25">
      <c r="A146" s="41"/>
      <c r="B146" s="48" t="s">
        <v>128</v>
      </c>
      <c r="C146" s="48">
        <v>1998</v>
      </c>
      <c r="D146" s="43"/>
      <c r="E146" s="43"/>
      <c r="F146" s="48" t="s">
        <v>17</v>
      </c>
      <c r="G146" s="48" t="s">
        <v>64</v>
      </c>
      <c r="H146" s="48" t="s">
        <v>129</v>
      </c>
      <c r="I146" s="48" t="s">
        <v>130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2</v>
      </c>
      <c r="W146" s="50">
        <v>2</v>
      </c>
      <c r="X146" s="50">
        <v>0</v>
      </c>
      <c r="Y146" s="50">
        <v>2</v>
      </c>
      <c r="Z146" s="50">
        <v>0</v>
      </c>
      <c r="AA146" s="50">
        <v>0</v>
      </c>
      <c r="AB146" s="50">
        <v>0</v>
      </c>
      <c r="AC146" s="50">
        <v>0</v>
      </c>
      <c r="AD146" s="50">
        <v>0</v>
      </c>
      <c r="AE146" s="41"/>
      <c r="AF146" s="45"/>
      <c r="AG146" s="41"/>
      <c r="AH146" s="45"/>
      <c r="AI146" s="50">
        <v>0</v>
      </c>
      <c r="AJ146" s="50">
        <v>0</v>
      </c>
      <c r="AK146" s="50">
        <v>0</v>
      </c>
      <c r="AL146" s="50">
        <v>0</v>
      </c>
      <c r="AM146" s="50">
        <v>0</v>
      </c>
      <c r="AN146" s="50">
        <v>0</v>
      </c>
      <c r="AO146" s="50">
        <v>0</v>
      </c>
      <c r="AP146" s="50">
        <v>0</v>
      </c>
      <c r="AQ146" s="50">
        <v>0</v>
      </c>
      <c r="AR146" s="50">
        <v>0</v>
      </c>
      <c r="AS146" s="50">
        <v>0</v>
      </c>
      <c r="AT146" s="50">
        <v>0</v>
      </c>
      <c r="AU146" s="50">
        <v>0</v>
      </c>
      <c r="AV146" s="50">
        <v>2</v>
      </c>
      <c r="AW146" s="50">
        <v>2</v>
      </c>
      <c r="AX146" s="50">
        <v>2</v>
      </c>
      <c r="AY146" s="50">
        <v>0</v>
      </c>
      <c r="AZ146" s="50">
        <v>0</v>
      </c>
      <c r="BA146" s="50">
        <v>0</v>
      </c>
      <c r="BB146" s="50">
        <v>0</v>
      </c>
      <c r="BC146" s="50">
        <v>0</v>
      </c>
      <c r="BD146" s="41"/>
      <c r="BE146" s="45"/>
      <c r="BF146" s="41"/>
      <c r="BG146" s="45"/>
      <c r="BH146" s="45"/>
      <c r="BI146" s="45"/>
    </row>
    <row r="147" spans="1:61" ht="45" x14ac:dyDescent="0.25">
      <c r="A147" s="47"/>
      <c r="B147" s="55" t="s">
        <v>63</v>
      </c>
      <c r="C147" s="55">
        <v>2001</v>
      </c>
      <c r="D147" s="49"/>
      <c r="E147" s="49"/>
      <c r="F147" s="55">
        <v>1</v>
      </c>
      <c r="G147" s="55" t="s">
        <v>64</v>
      </c>
      <c r="H147" s="55" t="s">
        <v>65</v>
      </c>
      <c r="I147" s="55" t="s">
        <v>66</v>
      </c>
      <c r="J147" s="56">
        <v>0</v>
      </c>
      <c r="K147" s="56">
        <v>0</v>
      </c>
      <c r="L147" s="56">
        <v>0</v>
      </c>
      <c r="M147" s="56">
        <v>2</v>
      </c>
      <c r="N147" s="56">
        <v>0</v>
      </c>
      <c r="O147" s="56">
        <v>0</v>
      </c>
      <c r="P147" s="56">
        <v>0</v>
      </c>
      <c r="Q147" s="56">
        <v>2</v>
      </c>
      <c r="R147" s="56">
        <v>2</v>
      </c>
      <c r="S147" s="56">
        <v>0</v>
      </c>
      <c r="T147" s="56">
        <v>0</v>
      </c>
      <c r="U147" s="56">
        <v>0</v>
      </c>
      <c r="V147" s="56">
        <v>0</v>
      </c>
      <c r="W147" s="56">
        <v>2</v>
      </c>
      <c r="X147" s="56">
        <v>2</v>
      </c>
      <c r="Y147" s="56">
        <v>0</v>
      </c>
      <c r="Z147" s="56">
        <v>2</v>
      </c>
      <c r="AA147" s="56">
        <v>0</v>
      </c>
      <c r="AB147" s="56">
        <v>2</v>
      </c>
      <c r="AC147" s="56">
        <v>2</v>
      </c>
      <c r="AD147" s="56">
        <v>0</v>
      </c>
      <c r="AE147" s="47"/>
      <c r="AF147" s="51"/>
      <c r="AG147" s="47"/>
      <c r="AH147" s="51"/>
      <c r="AI147" s="56">
        <v>0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  <c r="AO147" s="56">
        <v>2</v>
      </c>
      <c r="AP147" s="56">
        <v>2</v>
      </c>
      <c r="AQ147" s="56">
        <v>2</v>
      </c>
      <c r="AR147" s="56">
        <v>0</v>
      </c>
      <c r="AS147" s="56">
        <v>0</v>
      </c>
      <c r="AT147" s="56">
        <v>0</v>
      </c>
      <c r="AU147" s="56">
        <v>0</v>
      </c>
      <c r="AV147" s="56">
        <v>0</v>
      </c>
      <c r="AW147" s="56">
        <v>2</v>
      </c>
      <c r="AX147" s="56">
        <v>0</v>
      </c>
      <c r="AY147" s="56">
        <v>2</v>
      </c>
      <c r="AZ147" s="56">
        <v>0</v>
      </c>
      <c r="BA147" s="56">
        <v>0</v>
      </c>
      <c r="BB147" s="56">
        <v>2</v>
      </c>
      <c r="BC147" s="56">
        <v>0</v>
      </c>
      <c r="BD147" s="47"/>
      <c r="BE147" s="51"/>
      <c r="BF147" s="47"/>
      <c r="BG147" s="51"/>
      <c r="BH147" s="51"/>
      <c r="BI147" s="51"/>
    </row>
    <row r="148" spans="1:61" ht="60" x14ac:dyDescent="0.25">
      <c r="A148" s="40">
        <v>11</v>
      </c>
      <c r="B148" s="46" t="s">
        <v>249</v>
      </c>
      <c r="C148" s="46">
        <v>2000</v>
      </c>
      <c r="D148" s="42">
        <v>2000</v>
      </c>
      <c r="E148" s="42">
        <v>1999</v>
      </c>
      <c r="F148" s="46" t="s">
        <v>17</v>
      </c>
      <c r="G148" s="46" t="s">
        <v>250</v>
      </c>
      <c r="H148" s="46" t="s">
        <v>251</v>
      </c>
      <c r="I148" s="46" t="s">
        <v>252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2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40"/>
      <c r="AF148" s="44">
        <v>145.14999389648437</v>
      </c>
      <c r="AG148" s="40">
        <f t="shared" ref="AG148:AG150" si="225">SUM(J148:AE150)</f>
        <v>22</v>
      </c>
      <c r="AH148" s="44">
        <f t="shared" ref="AH148:AH150" si="226">AF148+AG148</f>
        <v>167.14999389648437</v>
      </c>
      <c r="AI148" s="2">
        <v>2</v>
      </c>
      <c r="AJ148" s="2">
        <v>2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2</v>
      </c>
      <c r="AR148" s="2">
        <v>0</v>
      </c>
      <c r="AS148" s="2">
        <v>0</v>
      </c>
      <c r="AT148" s="2">
        <v>0</v>
      </c>
      <c r="AU148" s="2">
        <v>2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50</v>
      </c>
      <c r="BB148" s="2">
        <v>0</v>
      </c>
      <c r="BC148" s="2">
        <v>0</v>
      </c>
      <c r="BD148" s="40"/>
      <c r="BE148" s="44">
        <v>138.30999755859375</v>
      </c>
      <c r="BF148" s="40">
        <f t="shared" ref="BF148:BF150" si="227">SUM(AI148:BD150)</f>
        <v>72</v>
      </c>
      <c r="BG148" s="44">
        <f t="shared" ref="BG148:BG150" si="228">BE148+BF148</f>
        <v>210.30999755859375</v>
      </c>
      <c r="BH148" s="44">
        <f t="shared" ref="BH148:BH150" si="229">MIN(BG148,AH148)</f>
        <v>167.14999389648437</v>
      </c>
      <c r="BI148" s="44">
        <f t="shared" ref="BI148:BI150" si="230">IF( AND(ISNUMBER(BH$148),ISNUMBER(BH148)),(BH148-BH$148)/BH$148*100,"")</f>
        <v>0</v>
      </c>
    </row>
    <row r="149" spans="1:61" ht="30" x14ac:dyDescent="0.25">
      <c r="A149" s="41"/>
      <c r="B149" s="11" t="s">
        <v>101</v>
      </c>
      <c r="C149" s="11">
        <v>1999</v>
      </c>
      <c r="D149" s="43"/>
      <c r="E149" s="43"/>
      <c r="F149" s="11" t="s">
        <v>17</v>
      </c>
      <c r="G149" s="11" t="s">
        <v>95</v>
      </c>
      <c r="H149" s="11" t="s">
        <v>102</v>
      </c>
      <c r="I149" s="11" t="s">
        <v>103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2</v>
      </c>
      <c r="R149" s="5">
        <v>0</v>
      </c>
      <c r="S149" s="5">
        <v>0</v>
      </c>
      <c r="T149" s="5">
        <v>0</v>
      </c>
      <c r="U149" s="5">
        <v>2</v>
      </c>
      <c r="V149" s="5">
        <v>2</v>
      </c>
      <c r="W149" s="5">
        <v>2</v>
      </c>
      <c r="X149" s="5">
        <v>0</v>
      </c>
      <c r="Y149" s="5">
        <v>0</v>
      </c>
      <c r="Z149" s="5">
        <v>2</v>
      </c>
      <c r="AA149" s="5">
        <v>0</v>
      </c>
      <c r="AB149" s="5">
        <v>0</v>
      </c>
      <c r="AC149" s="5">
        <v>0</v>
      </c>
      <c r="AD149" s="5">
        <v>0</v>
      </c>
      <c r="AE149" s="41"/>
      <c r="AF149" s="45"/>
      <c r="AG149" s="41"/>
      <c r="AH149" s="45"/>
      <c r="AI149" s="5">
        <v>2</v>
      </c>
      <c r="AJ149" s="5">
        <v>0</v>
      </c>
      <c r="AK149" s="5">
        <v>0</v>
      </c>
      <c r="AL149" s="5">
        <v>0</v>
      </c>
      <c r="AM149" s="5">
        <v>2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2</v>
      </c>
      <c r="AW149" s="5">
        <v>0</v>
      </c>
      <c r="AX149" s="5">
        <v>0</v>
      </c>
      <c r="AY149" s="5">
        <v>2</v>
      </c>
      <c r="AZ149" s="5">
        <v>0</v>
      </c>
      <c r="BA149" s="5">
        <v>0</v>
      </c>
      <c r="BB149" s="5">
        <v>0</v>
      </c>
      <c r="BC149" s="5">
        <v>0</v>
      </c>
      <c r="BD149" s="41"/>
      <c r="BE149" s="45"/>
      <c r="BF149" s="41"/>
      <c r="BG149" s="45"/>
      <c r="BH149" s="45"/>
      <c r="BI149" s="45"/>
    </row>
    <row r="150" spans="1:61" ht="60" x14ac:dyDescent="0.25">
      <c r="A150" s="47"/>
      <c r="B150" s="48" t="s">
        <v>401</v>
      </c>
      <c r="C150" s="48">
        <v>2000</v>
      </c>
      <c r="D150" s="49"/>
      <c r="E150" s="49"/>
      <c r="F150" s="48" t="s">
        <v>17</v>
      </c>
      <c r="G150" s="48" t="s">
        <v>250</v>
      </c>
      <c r="H150" s="48" t="s">
        <v>251</v>
      </c>
      <c r="I150" s="48" t="s">
        <v>252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2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0">
        <v>2</v>
      </c>
      <c r="Y150" s="50">
        <v>0</v>
      </c>
      <c r="Z150" s="50">
        <v>2</v>
      </c>
      <c r="AA150" s="50">
        <v>0</v>
      </c>
      <c r="AB150" s="50">
        <v>0</v>
      </c>
      <c r="AC150" s="50">
        <v>2</v>
      </c>
      <c r="AD150" s="50">
        <v>0</v>
      </c>
      <c r="AE150" s="47"/>
      <c r="AF150" s="51"/>
      <c r="AG150" s="47"/>
      <c r="AH150" s="51"/>
      <c r="AI150" s="50">
        <v>0</v>
      </c>
      <c r="AJ150" s="50">
        <v>0</v>
      </c>
      <c r="AK150" s="50">
        <v>0</v>
      </c>
      <c r="AL150" s="50">
        <v>0</v>
      </c>
      <c r="AM150" s="50">
        <v>0</v>
      </c>
      <c r="AN150" s="50">
        <v>0</v>
      </c>
      <c r="AO150" s="50">
        <v>0</v>
      </c>
      <c r="AP150" s="50">
        <v>0</v>
      </c>
      <c r="AQ150" s="50">
        <v>0</v>
      </c>
      <c r="AR150" s="50">
        <v>0</v>
      </c>
      <c r="AS150" s="50">
        <v>0</v>
      </c>
      <c r="AT150" s="50">
        <v>2</v>
      </c>
      <c r="AU150" s="50">
        <v>0</v>
      </c>
      <c r="AV150" s="50">
        <v>0</v>
      </c>
      <c r="AW150" s="50">
        <v>0</v>
      </c>
      <c r="AX150" s="50">
        <v>2</v>
      </c>
      <c r="AY150" s="50">
        <v>0</v>
      </c>
      <c r="AZ150" s="50">
        <v>0</v>
      </c>
      <c r="BA150" s="50">
        <v>2</v>
      </c>
      <c r="BB150" s="50">
        <v>0</v>
      </c>
      <c r="BC150" s="50">
        <v>0</v>
      </c>
      <c r="BD150" s="47"/>
      <c r="BE150" s="51"/>
      <c r="BF150" s="47"/>
      <c r="BG150" s="51"/>
      <c r="BH150" s="51"/>
      <c r="BI150" s="51"/>
    </row>
    <row r="151" spans="1:61" ht="45" x14ac:dyDescent="0.25">
      <c r="A151" s="40">
        <v>12</v>
      </c>
      <c r="B151" s="46" t="s">
        <v>469</v>
      </c>
      <c r="C151" s="46">
        <v>2001</v>
      </c>
      <c r="D151" s="42">
        <v>2001</v>
      </c>
      <c r="E151" s="42">
        <v>1996</v>
      </c>
      <c r="F151" s="46" t="s">
        <v>17</v>
      </c>
      <c r="G151" s="46" t="s">
        <v>11</v>
      </c>
      <c r="H151" s="46" t="s">
        <v>470</v>
      </c>
      <c r="I151" s="46" t="s">
        <v>342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40"/>
      <c r="AF151" s="44" t="s">
        <v>850</v>
      </c>
      <c r="AG151" s="40">
        <f t="shared" ref="AG151:AG153" si="231">SUM(J151:AE153)</f>
        <v>0</v>
      </c>
      <c r="AH151" s="44">
        <v>10050</v>
      </c>
      <c r="AI151" s="2">
        <v>0</v>
      </c>
      <c r="AJ151" s="2">
        <v>2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40"/>
      <c r="BE151" s="44">
        <v>150.17999267578125</v>
      </c>
      <c r="BF151" s="40">
        <f t="shared" ref="BF151:BF153" si="232">SUM(AI151:BD153)</f>
        <v>20</v>
      </c>
      <c r="BG151" s="44">
        <f t="shared" ref="BG151:BG153" si="233">BE151+BF151</f>
        <v>170.17999267578125</v>
      </c>
      <c r="BH151" s="44">
        <f t="shared" ref="BH151:BH153" si="234">MIN(BG151,AH151)</f>
        <v>170.17999267578125</v>
      </c>
      <c r="BI151" s="44">
        <f t="shared" ref="BI151:BI153" si="235">IF( AND(ISNUMBER(BH$151),ISNUMBER(BH151)),(BH151-BH$151)/BH$151*100,"")</f>
        <v>0</v>
      </c>
    </row>
    <row r="152" spans="1:61" ht="75" x14ac:dyDescent="0.25">
      <c r="A152" s="41"/>
      <c r="B152" s="11" t="s">
        <v>38</v>
      </c>
      <c r="C152" s="11">
        <v>1996</v>
      </c>
      <c r="D152" s="43"/>
      <c r="E152" s="43"/>
      <c r="F152" s="11" t="s">
        <v>17</v>
      </c>
      <c r="G152" s="11" t="s">
        <v>39</v>
      </c>
      <c r="H152" s="11" t="s">
        <v>40</v>
      </c>
      <c r="I152" s="11" t="s">
        <v>41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41"/>
      <c r="AF152" s="45"/>
      <c r="AG152" s="41"/>
      <c r="AH152" s="45"/>
      <c r="AI152" s="5">
        <v>2</v>
      </c>
      <c r="AJ152" s="5">
        <v>2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2</v>
      </c>
      <c r="BA152" s="5">
        <v>0</v>
      </c>
      <c r="BB152" s="5">
        <v>2</v>
      </c>
      <c r="BC152" s="5">
        <v>0</v>
      </c>
      <c r="BD152" s="41"/>
      <c r="BE152" s="45"/>
      <c r="BF152" s="41"/>
      <c r="BG152" s="45"/>
      <c r="BH152" s="45"/>
      <c r="BI152" s="45"/>
    </row>
    <row r="153" spans="1:61" ht="45" x14ac:dyDescent="0.25">
      <c r="A153" s="47"/>
      <c r="B153" s="48" t="s">
        <v>348</v>
      </c>
      <c r="C153" s="48">
        <v>2000</v>
      </c>
      <c r="D153" s="49"/>
      <c r="E153" s="49"/>
      <c r="F153" s="48">
        <v>1</v>
      </c>
      <c r="G153" s="48" t="s">
        <v>39</v>
      </c>
      <c r="H153" s="48" t="s">
        <v>55</v>
      </c>
      <c r="I153" s="48" t="s">
        <v>349</v>
      </c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47"/>
      <c r="AF153" s="51"/>
      <c r="AG153" s="47"/>
      <c r="AH153" s="51"/>
      <c r="AI153" s="50">
        <v>0</v>
      </c>
      <c r="AJ153" s="50">
        <v>0</v>
      </c>
      <c r="AK153" s="50">
        <v>0</v>
      </c>
      <c r="AL153" s="50">
        <v>0</v>
      </c>
      <c r="AM153" s="50">
        <v>0</v>
      </c>
      <c r="AN153" s="50">
        <v>2</v>
      </c>
      <c r="AO153" s="50">
        <v>0</v>
      </c>
      <c r="AP153" s="50">
        <v>0</v>
      </c>
      <c r="AQ153" s="50">
        <v>0</v>
      </c>
      <c r="AR153" s="50">
        <v>2</v>
      </c>
      <c r="AS153" s="50">
        <v>0</v>
      </c>
      <c r="AT153" s="50">
        <v>2</v>
      </c>
      <c r="AU153" s="50">
        <v>0</v>
      </c>
      <c r="AV153" s="50">
        <v>0</v>
      </c>
      <c r="AW153" s="50">
        <v>0</v>
      </c>
      <c r="AX153" s="50">
        <v>2</v>
      </c>
      <c r="AY153" s="50">
        <v>0</v>
      </c>
      <c r="AZ153" s="50">
        <v>0</v>
      </c>
      <c r="BA153" s="50">
        <v>0</v>
      </c>
      <c r="BB153" s="50">
        <v>2</v>
      </c>
      <c r="BC153" s="50">
        <v>0</v>
      </c>
      <c r="BD153" s="47"/>
      <c r="BE153" s="51"/>
      <c r="BF153" s="47"/>
      <c r="BG153" s="51"/>
      <c r="BH153" s="51"/>
      <c r="BI153" s="51"/>
    </row>
    <row r="154" spans="1:61" ht="90" x14ac:dyDescent="0.25">
      <c r="A154" s="40">
        <v>13</v>
      </c>
      <c r="B154" s="46" t="s">
        <v>237</v>
      </c>
      <c r="C154" s="46">
        <v>1998</v>
      </c>
      <c r="D154" s="42">
        <v>1998</v>
      </c>
      <c r="E154" s="42">
        <v>1996</v>
      </c>
      <c r="F154" s="46" t="s">
        <v>17</v>
      </c>
      <c r="G154" s="46" t="s">
        <v>18</v>
      </c>
      <c r="H154" s="46" t="s">
        <v>231</v>
      </c>
      <c r="I154" s="46" t="s">
        <v>232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50</v>
      </c>
      <c r="AC154" s="2">
        <v>0</v>
      </c>
      <c r="AD154" s="2">
        <v>0</v>
      </c>
      <c r="AE154" s="40"/>
      <c r="AF154" s="44">
        <v>154.82000732421875</v>
      </c>
      <c r="AG154" s="40">
        <f t="shared" ref="AG154:AG156" si="236">SUM(J154:AE156)</f>
        <v>108</v>
      </c>
      <c r="AH154" s="44">
        <f t="shared" ref="AH154:AH156" si="237">AF154+AG154</f>
        <v>262.82000732421875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40"/>
      <c r="BE154" s="44" t="s">
        <v>850</v>
      </c>
      <c r="BF154" s="40">
        <f t="shared" ref="BF154:BF156" si="238">SUM(AI154:BD156)</f>
        <v>0</v>
      </c>
      <c r="BG154" s="44">
        <v>10050</v>
      </c>
      <c r="BH154" s="44">
        <f t="shared" ref="BH154:BH156" si="239">MIN(BG154,AH154)</f>
        <v>262.82000732421875</v>
      </c>
      <c r="BI154" s="44">
        <f t="shared" ref="BI154:BI156" si="240">IF( AND(ISNUMBER(BH$154),ISNUMBER(BH154)),(BH154-BH$154)/BH$154*100,"")</f>
        <v>0</v>
      </c>
    </row>
    <row r="155" spans="1:61" ht="90" x14ac:dyDescent="0.25">
      <c r="A155" s="41"/>
      <c r="B155" s="11" t="s">
        <v>237</v>
      </c>
      <c r="C155" s="11">
        <v>1998</v>
      </c>
      <c r="D155" s="43"/>
      <c r="E155" s="43"/>
      <c r="F155" s="11" t="s">
        <v>17</v>
      </c>
      <c r="G155" s="11" t="s">
        <v>18</v>
      </c>
      <c r="H155" s="11" t="s">
        <v>231</v>
      </c>
      <c r="I155" s="11" t="s">
        <v>232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50</v>
      </c>
      <c r="AC155" s="5">
        <v>0</v>
      </c>
      <c r="AD155" s="5">
        <v>0</v>
      </c>
      <c r="AE155" s="41"/>
      <c r="AF155" s="45"/>
      <c r="AG155" s="41"/>
      <c r="AH155" s="4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41"/>
      <c r="BE155" s="45"/>
      <c r="BF155" s="41"/>
      <c r="BG155" s="45"/>
      <c r="BH155" s="45"/>
      <c r="BI155" s="45"/>
    </row>
    <row r="156" spans="1:61" ht="75" x14ac:dyDescent="0.25">
      <c r="A156" s="41"/>
      <c r="B156" s="48" t="s">
        <v>204</v>
      </c>
      <c r="C156" s="48">
        <v>1996</v>
      </c>
      <c r="D156" s="43"/>
      <c r="E156" s="43"/>
      <c r="F156" s="48" t="s">
        <v>10</v>
      </c>
      <c r="G156" s="48" t="s">
        <v>18</v>
      </c>
      <c r="H156" s="48" t="s">
        <v>205</v>
      </c>
      <c r="I156" s="48" t="s">
        <v>20</v>
      </c>
      <c r="J156" s="50">
        <v>0</v>
      </c>
      <c r="K156" s="50">
        <v>0</v>
      </c>
      <c r="L156" s="50">
        <v>0</v>
      </c>
      <c r="M156" s="50">
        <v>2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0">
        <v>0</v>
      </c>
      <c r="Y156" s="50">
        <v>0</v>
      </c>
      <c r="Z156" s="50">
        <v>0</v>
      </c>
      <c r="AA156" s="50">
        <v>2</v>
      </c>
      <c r="AB156" s="50">
        <v>0</v>
      </c>
      <c r="AC156" s="50">
        <v>2</v>
      </c>
      <c r="AD156" s="50">
        <v>2</v>
      </c>
      <c r="AE156" s="41"/>
      <c r="AF156" s="45"/>
      <c r="AG156" s="41"/>
      <c r="AH156" s="45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41"/>
      <c r="BE156" s="45"/>
      <c r="BF156" s="41"/>
      <c r="BG156" s="45"/>
      <c r="BH156" s="45"/>
      <c r="BI156" s="45"/>
    </row>
    <row r="157" spans="1:61" ht="90" x14ac:dyDescent="0.25">
      <c r="A157" s="47"/>
      <c r="B157" s="55" t="s">
        <v>230</v>
      </c>
      <c r="C157" s="55">
        <v>1998</v>
      </c>
      <c r="D157" s="49"/>
      <c r="E157" s="49"/>
      <c r="F157" s="55" t="s">
        <v>17</v>
      </c>
      <c r="G157" s="55" t="s">
        <v>18</v>
      </c>
      <c r="H157" s="55" t="s">
        <v>231</v>
      </c>
      <c r="I157" s="55" t="s">
        <v>232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56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47"/>
      <c r="AF157" s="51"/>
      <c r="AG157" s="47"/>
      <c r="AH157" s="51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47"/>
      <c r="BE157" s="51"/>
      <c r="BF157" s="47"/>
      <c r="BG157" s="51"/>
      <c r="BH157" s="51"/>
      <c r="BI157" s="51"/>
    </row>
    <row r="158" spans="1:61" ht="30" x14ac:dyDescent="0.25">
      <c r="A158" s="40">
        <v>14</v>
      </c>
      <c r="B158" s="46" t="s">
        <v>439</v>
      </c>
      <c r="C158" s="46">
        <v>2002</v>
      </c>
      <c r="D158" s="42">
        <v>2002</v>
      </c>
      <c r="E158" s="42">
        <v>1998</v>
      </c>
      <c r="F158" s="46">
        <v>1</v>
      </c>
      <c r="G158" s="46" t="s">
        <v>29</v>
      </c>
      <c r="H158" s="46" t="s">
        <v>153</v>
      </c>
      <c r="I158" s="46" t="s">
        <v>154</v>
      </c>
      <c r="J158" s="2">
        <v>0</v>
      </c>
      <c r="K158" s="2">
        <v>0</v>
      </c>
      <c r="L158" s="2">
        <v>0</v>
      </c>
      <c r="M158" s="2">
        <v>2</v>
      </c>
      <c r="N158" s="2">
        <v>0</v>
      </c>
      <c r="O158" s="2">
        <v>0</v>
      </c>
      <c r="P158" s="2">
        <v>0</v>
      </c>
      <c r="Q158" s="2">
        <v>2</v>
      </c>
      <c r="R158" s="2">
        <v>0</v>
      </c>
      <c r="S158" s="2">
        <v>0</v>
      </c>
      <c r="T158" s="2">
        <v>0</v>
      </c>
      <c r="U158" s="2">
        <v>2</v>
      </c>
      <c r="V158" s="2">
        <v>0</v>
      </c>
      <c r="W158" s="2">
        <v>2</v>
      </c>
      <c r="X158" s="2">
        <v>2</v>
      </c>
      <c r="Y158" s="2">
        <v>0</v>
      </c>
      <c r="Z158" s="2">
        <v>2</v>
      </c>
      <c r="AA158" s="2">
        <v>2</v>
      </c>
      <c r="AB158" s="2">
        <v>2</v>
      </c>
      <c r="AC158" s="2">
        <v>0</v>
      </c>
      <c r="AD158" s="2">
        <v>0</v>
      </c>
      <c r="AE158" s="40"/>
      <c r="AF158" s="44">
        <v>186.8699951171875</v>
      </c>
      <c r="AG158" s="40">
        <f t="shared" ref="AG158:AG160" si="241">SUM(J158:AE160)</f>
        <v>26</v>
      </c>
      <c r="AH158" s="44">
        <f t="shared" ref="AH158:AH160" si="242">AF158+AG158</f>
        <v>212.8699951171875</v>
      </c>
      <c r="AI158" s="2">
        <v>0</v>
      </c>
      <c r="AJ158" s="2">
        <v>0</v>
      </c>
      <c r="AK158" s="2">
        <v>2</v>
      </c>
      <c r="AL158" s="2">
        <v>2</v>
      </c>
      <c r="AM158" s="2">
        <v>0</v>
      </c>
      <c r="AN158" s="2">
        <v>2</v>
      </c>
      <c r="AO158" s="2">
        <v>0</v>
      </c>
      <c r="AP158" s="2">
        <v>2</v>
      </c>
      <c r="AQ158" s="2">
        <v>50</v>
      </c>
      <c r="AR158" s="2">
        <v>0</v>
      </c>
      <c r="AS158" s="2">
        <v>0</v>
      </c>
      <c r="AT158" s="2">
        <v>2</v>
      </c>
      <c r="AU158" s="2">
        <v>2</v>
      </c>
      <c r="AV158" s="2">
        <v>0</v>
      </c>
      <c r="AW158" s="2">
        <v>2</v>
      </c>
      <c r="AX158" s="2">
        <v>2</v>
      </c>
      <c r="AY158" s="2">
        <v>0</v>
      </c>
      <c r="AZ158" s="2">
        <v>2</v>
      </c>
      <c r="BA158" s="2">
        <v>2</v>
      </c>
      <c r="BB158" s="2">
        <v>0</v>
      </c>
      <c r="BC158" s="2">
        <v>0</v>
      </c>
      <c r="BD158" s="40"/>
      <c r="BE158" s="44">
        <v>219.77999877929687</v>
      </c>
      <c r="BF158" s="40">
        <f t="shared" ref="BF158:BF160" si="243">SUM(AI158:BD160)</f>
        <v>90</v>
      </c>
      <c r="BG158" s="44">
        <f t="shared" ref="BG158:BG160" si="244">BE158+BF158</f>
        <v>309.77999877929687</v>
      </c>
      <c r="BH158" s="44">
        <f t="shared" ref="BH158:BH160" si="245">MIN(BG158,AH158)</f>
        <v>212.8699951171875</v>
      </c>
      <c r="BI158" s="44">
        <f t="shared" ref="BI158:BI160" si="246">IF( AND(ISNUMBER(BH$158),ISNUMBER(BH158)),(BH158-BH$158)/BH$158*100,"")</f>
        <v>0</v>
      </c>
    </row>
    <row r="159" spans="1:61" ht="30" x14ac:dyDescent="0.25">
      <c r="A159" s="41"/>
      <c r="B159" s="11" t="s">
        <v>344</v>
      </c>
      <c r="C159" s="11">
        <v>2001</v>
      </c>
      <c r="D159" s="43"/>
      <c r="E159" s="43"/>
      <c r="F159" s="11">
        <v>1</v>
      </c>
      <c r="G159" s="11" t="s">
        <v>152</v>
      </c>
      <c r="H159" s="11" t="s">
        <v>153</v>
      </c>
      <c r="I159" s="11" t="s">
        <v>154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2</v>
      </c>
      <c r="AC159" s="5">
        <v>0</v>
      </c>
      <c r="AD159" s="5">
        <v>0</v>
      </c>
      <c r="AE159" s="41"/>
      <c r="AF159" s="45"/>
      <c r="AG159" s="41"/>
      <c r="AH159" s="45"/>
      <c r="AI159" s="5">
        <v>2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2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41"/>
      <c r="BE159" s="45"/>
      <c r="BF159" s="41"/>
      <c r="BG159" s="45"/>
      <c r="BH159" s="45"/>
      <c r="BI159" s="45"/>
    </row>
    <row r="160" spans="1:61" ht="30" x14ac:dyDescent="0.25">
      <c r="A160" s="47"/>
      <c r="B160" s="48" t="s">
        <v>183</v>
      </c>
      <c r="C160" s="48">
        <v>1998</v>
      </c>
      <c r="D160" s="49"/>
      <c r="E160" s="49"/>
      <c r="F160" s="48" t="s">
        <v>17</v>
      </c>
      <c r="G160" s="48" t="s">
        <v>29</v>
      </c>
      <c r="H160" s="48" t="s">
        <v>153</v>
      </c>
      <c r="I160" s="48" t="s">
        <v>154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2</v>
      </c>
      <c r="U160" s="50">
        <v>0</v>
      </c>
      <c r="V160" s="50">
        <v>0</v>
      </c>
      <c r="W160" s="50">
        <v>0</v>
      </c>
      <c r="X160" s="50">
        <v>0</v>
      </c>
      <c r="Y160" s="50">
        <v>2</v>
      </c>
      <c r="Z160" s="50">
        <v>0</v>
      </c>
      <c r="AA160" s="50">
        <v>2</v>
      </c>
      <c r="AB160" s="50">
        <v>2</v>
      </c>
      <c r="AC160" s="50">
        <v>0</v>
      </c>
      <c r="AD160" s="50">
        <v>0</v>
      </c>
      <c r="AE160" s="47"/>
      <c r="AF160" s="51"/>
      <c r="AG160" s="47"/>
      <c r="AH160" s="51"/>
      <c r="AI160" s="50">
        <v>0</v>
      </c>
      <c r="AJ160" s="50">
        <v>0</v>
      </c>
      <c r="AK160" s="50">
        <v>0</v>
      </c>
      <c r="AL160" s="50">
        <v>2</v>
      </c>
      <c r="AM160" s="50">
        <v>2</v>
      </c>
      <c r="AN160" s="50">
        <v>0</v>
      </c>
      <c r="AO160" s="50">
        <v>0</v>
      </c>
      <c r="AP160" s="50">
        <v>0</v>
      </c>
      <c r="AQ160" s="50">
        <v>2</v>
      </c>
      <c r="AR160" s="50">
        <v>2</v>
      </c>
      <c r="AS160" s="50">
        <v>2</v>
      </c>
      <c r="AT160" s="50">
        <v>0</v>
      </c>
      <c r="AU160" s="50">
        <v>0</v>
      </c>
      <c r="AV160" s="50">
        <v>2</v>
      </c>
      <c r="AW160" s="50">
        <v>2</v>
      </c>
      <c r="AX160" s="50">
        <v>2</v>
      </c>
      <c r="AY160" s="50">
        <v>0</v>
      </c>
      <c r="AZ160" s="50">
        <v>0</v>
      </c>
      <c r="BA160" s="50">
        <v>0</v>
      </c>
      <c r="BB160" s="50">
        <v>0</v>
      </c>
      <c r="BC160" s="50">
        <v>0</v>
      </c>
      <c r="BD160" s="47"/>
      <c r="BE160" s="51"/>
      <c r="BF160" s="47"/>
      <c r="BG160" s="51"/>
      <c r="BH160" s="51"/>
      <c r="BI160" s="51"/>
    </row>
    <row r="161" spans="1:61" ht="75" x14ac:dyDescent="0.25">
      <c r="A161" s="40">
        <v>15</v>
      </c>
      <c r="B161" s="46" t="s">
        <v>271</v>
      </c>
      <c r="C161" s="46">
        <v>2000</v>
      </c>
      <c r="D161" s="42">
        <v>2002</v>
      </c>
      <c r="E161" s="42">
        <v>1997</v>
      </c>
      <c r="F161" s="46" t="s">
        <v>17</v>
      </c>
      <c r="G161" s="46" t="s">
        <v>118</v>
      </c>
      <c r="H161" s="46" t="s">
        <v>272</v>
      </c>
      <c r="I161" s="46" t="s">
        <v>158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40"/>
      <c r="AF161" s="44" t="s">
        <v>850</v>
      </c>
      <c r="AG161" s="40">
        <f t="shared" ref="AG161:AG163" si="247">SUM(J161:AE163)</f>
        <v>0</v>
      </c>
      <c r="AH161" s="44">
        <v>10050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50</v>
      </c>
      <c r="AS161" s="2">
        <v>0</v>
      </c>
      <c r="AT161" s="2">
        <v>0</v>
      </c>
      <c r="AU161" s="2">
        <v>0</v>
      </c>
      <c r="AV161" s="2">
        <v>2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40"/>
      <c r="BE161" s="44">
        <v>151.80999755859375</v>
      </c>
      <c r="BF161" s="40">
        <f t="shared" ref="BF161:BF163" si="248">SUM(AI161:BD163)</f>
        <v>62</v>
      </c>
      <c r="BG161" s="44">
        <f t="shared" ref="BG161:BG163" si="249">BE161+BF161</f>
        <v>213.80999755859375</v>
      </c>
      <c r="BH161" s="44">
        <f t="shared" ref="BH161:BH163" si="250">MIN(BG161,AH161)</f>
        <v>213.80999755859375</v>
      </c>
      <c r="BI161" s="44">
        <f t="shared" ref="BI161:BI163" si="251">IF( AND(ISNUMBER(BH$161),ISNUMBER(BH161)),(BH161-BH$161)/BH$161*100,"")</f>
        <v>0</v>
      </c>
    </row>
    <row r="162" spans="1:61" ht="75" x14ac:dyDescent="0.25">
      <c r="A162" s="41"/>
      <c r="B162" s="11" t="s">
        <v>474</v>
      </c>
      <c r="C162" s="11">
        <v>2002</v>
      </c>
      <c r="D162" s="43"/>
      <c r="E162" s="43"/>
      <c r="F162" s="11" t="s">
        <v>17</v>
      </c>
      <c r="G162" s="11" t="s">
        <v>118</v>
      </c>
      <c r="H162" s="11" t="s">
        <v>272</v>
      </c>
      <c r="I162" s="11" t="s">
        <v>158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41"/>
      <c r="AF162" s="45"/>
      <c r="AG162" s="41"/>
      <c r="AH162" s="45"/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2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2</v>
      </c>
      <c r="BB162" s="5">
        <v>2</v>
      </c>
      <c r="BC162" s="5">
        <v>0</v>
      </c>
      <c r="BD162" s="41"/>
      <c r="BE162" s="45"/>
      <c r="BF162" s="41"/>
      <c r="BG162" s="45"/>
      <c r="BH162" s="45"/>
      <c r="BI162" s="45"/>
    </row>
    <row r="163" spans="1:61" ht="60" x14ac:dyDescent="0.25">
      <c r="A163" s="47"/>
      <c r="B163" s="48" t="s">
        <v>117</v>
      </c>
      <c r="C163" s="48">
        <v>1997</v>
      </c>
      <c r="D163" s="49"/>
      <c r="E163" s="49"/>
      <c r="F163" s="48" t="s">
        <v>17</v>
      </c>
      <c r="G163" s="48" t="s">
        <v>118</v>
      </c>
      <c r="H163" s="48" t="s">
        <v>119</v>
      </c>
      <c r="I163" s="48" t="s">
        <v>120</v>
      </c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47"/>
      <c r="AF163" s="51"/>
      <c r="AG163" s="47"/>
      <c r="AH163" s="51"/>
      <c r="AI163" s="50">
        <v>0</v>
      </c>
      <c r="AJ163" s="50">
        <v>0</v>
      </c>
      <c r="AK163" s="50">
        <v>0</v>
      </c>
      <c r="AL163" s="50">
        <v>0</v>
      </c>
      <c r="AM163" s="50">
        <v>0</v>
      </c>
      <c r="AN163" s="50">
        <v>0</v>
      </c>
      <c r="AO163" s="50">
        <v>0</v>
      </c>
      <c r="AP163" s="50">
        <v>2</v>
      </c>
      <c r="AQ163" s="50">
        <v>0</v>
      </c>
      <c r="AR163" s="50">
        <v>0</v>
      </c>
      <c r="AS163" s="50">
        <v>2</v>
      </c>
      <c r="AT163" s="50">
        <v>0</v>
      </c>
      <c r="AU163" s="50">
        <v>0</v>
      </c>
      <c r="AV163" s="50">
        <v>0</v>
      </c>
      <c r="AW163" s="50">
        <v>0</v>
      </c>
      <c r="AX163" s="50">
        <v>0</v>
      </c>
      <c r="AY163" s="50">
        <v>0</v>
      </c>
      <c r="AZ163" s="50">
        <v>0</v>
      </c>
      <c r="BA163" s="50">
        <v>0</v>
      </c>
      <c r="BB163" s="50">
        <v>0</v>
      </c>
      <c r="BC163" s="50">
        <v>0</v>
      </c>
      <c r="BD163" s="47"/>
      <c r="BE163" s="51"/>
      <c r="BF163" s="47"/>
      <c r="BG163" s="51"/>
      <c r="BH163" s="51"/>
      <c r="BI163" s="51"/>
    </row>
    <row r="164" spans="1:61" ht="30" x14ac:dyDescent="0.25">
      <c r="A164" s="40">
        <v>16</v>
      </c>
      <c r="B164" s="46" t="s">
        <v>195</v>
      </c>
      <c r="C164" s="46">
        <v>2000</v>
      </c>
      <c r="D164" s="42">
        <v>2000</v>
      </c>
      <c r="E164" s="42">
        <v>2000</v>
      </c>
      <c r="F164" s="46">
        <v>1</v>
      </c>
      <c r="G164" s="46" t="s">
        <v>95</v>
      </c>
      <c r="H164" s="46" t="s">
        <v>102</v>
      </c>
      <c r="I164" s="46" t="s">
        <v>103</v>
      </c>
      <c r="J164" s="2">
        <v>2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2</v>
      </c>
      <c r="R164" s="2">
        <v>0</v>
      </c>
      <c r="S164" s="2">
        <v>0</v>
      </c>
      <c r="T164" s="2">
        <v>2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40"/>
      <c r="AF164" s="44">
        <v>212.38999938964844</v>
      </c>
      <c r="AG164" s="40">
        <f t="shared" ref="AG164:AG166" si="252">SUM(J164:AE166)</f>
        <v>68</v>
      </c>
      <c r="AH164" s="44">
        <f t="shared" ref="AH164:AH166" si="253">AF164+AG164</f>
        <v>280.38999938964844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40"/>
      <c r="BE164" s="44">
        <v>211.36000061035156</v>
      </c>
      <c r="BF164" s="40">
        <f t="shared" ref="BF164:BF166" si="254">SUM(AI164:BD166)</f>
        <v>18</v>
      </c>
      <c r="BG164" s="44">
        <f t="shared" ref="BG164:BG166" si="255">BE164+BF164</f>
        <v>229.36000061035156</v>
      </c>
      <c r="BH164" s="44">
        <f t="shared" ref="BH164:BH166" si="256">MIN(BG164,AH164)</f>
        <v>229.36000061035156</v>
      </c>
      <c r="BI164" s="44">
        <f t="shared" ref="BI164:BI166" si="257">IF( AND(ISNUMBER(BH$164),ISNUMBER(BH164)),(BH164-BH$164)/BH$164*100,"")</f>
        <v>0</v>
      </c>
    </row>
    <row r="165" spans="1:61" ht="30" x14ac:dyDescent="0.25">
      <c r="A165" s="41"/>
      <c r="B165" s="11" t="s">
        <v>214</v>
      </c>
      <c r="C165" s="11">
        <v>2000</v>
      </c>
      <c r="D165" s="43"/>
      <c r="E165" s="43"/>
      <c r="F165" s="11">
        <v>1</v>
      </c>
      <c r="G165" s="11" t="s">
        <v>95</v>
      </c>
      <c r="H165" s="11" t="s">
        <v>102</v>
      </c>
      <c r="I165" s="11" t="s">
        <v>103</v>
      </c>
      <c r="J165" s="5">
        <v>0</v>
      </c>
      <c r="K165" s="5">
        <v>0</v>
      </c>
      <c r="L165" s="5">
        <v>0</v>
      </c>
      <c r="M165" s="5">
        <v>2</v>
      </c>
      <c r="N165" s="5">
        <v>0</v>
      </c>
      <c r="O165" s="5">
        <v>0</v>
      </c>
      <c r="P165" s="5">
        <v>0</v>
      </c>
      <c r="Q165" s="5">
        <v>50</v>
      </c>
      <c r="R165" s="5">
        <v>0</v>
      </c>
      <c r="S165" s="5">
        <v>0</v>
      </c>
      <c r="T165" s="5">
        <v>2</v>
      </c>
      <c r="U165" s="5">
        <v>0</v>
      </c>
      <c r="V165" s="5">
        <v>0</v>
      </c>
      <c r="W165" s="5">
        <v>0</v>
      </c>
      <c r="X165" s="5">
        <v>2</v>
      </c>
      <c r="Y165" s="5">
        <v>0</v>
      </c>
      <c r="Z165" s="5">
        <v>2</v>
      </c>
      <c r="AA165" s="5">
        <v>0</v>
      </c>
      <c r="AB165" s="5">
        <v>0</v>
      </c>
      <c r="AC165" s="5">
        <v>2</v>
      </c>
      <c r="AD165" s="5">
        <v>0</v>
      </c>
      <c r="AE165" s="41"/>
      <c r="AF165" s="45"/>
      <c r="AG165" s="41"/>
      <c r="AH165" s="45"/>
      <c r="AI165" s="5">
        <v>2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2</v>
      </c>
      <c r="AT165" s="5">
        <v>0</v>
      </c>
      <c r="AU165" s="5">
        <v>0</v>
      </c>
      <c r="AV165" s="5">
        <v>2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41"/>
      <c r="BE165" s="45"/>
      <c r="BF165" s="41"/>
      <c r="BG165" s="45"/>
      <c r="BH165" s="45"/>
      <c r="BI165" s="45"/>
    </row>
    <row r="166" spans="1:61" x14ac:dyDescent="0.25">
      <c r="A166" s="47"/>
      <c r="B166" s="57" t="s">
        <v>99</v>
      </c>
      <c r="C166" s="57">
        <v>2000</v>
      </c>
      <c r="D166" s="49"/>
      <c r="E166" s="49"/>
      <c r="F166" s="57">
        <v>1</v>
      </c>
      <c r="G166" s="57" t="s">
        <v>95</v>
      </c>
      <c r="H166" s="57" t="s">
        <v>96</v>
      </c>
      <c r="I166" s="57" t="s">
        <v>97</v>
      </c>
      <c r="J166" s="57">
        <v>2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0</v>
      </c>
      <c r="AD166" s="57">
        <v>0</v>
      </c>
      <c r="AE166" s="47"/>
      <c r="AF166" s="51"/>
      <c r="AG166" s="47"/>
      <c r="AH166" s="51"/>
      <c r="AI166" s="57">
        <v>0</v>
      </c>
      <c r="AJ166" s="57">
        <v>2</v>
      </c>
      <c r="AK166" s="57">
        <v>2</v>
      </c>
      <c r="AL166" s="57">
        <v>0</v>
      </c>
      <c r="AM166" s="57">
        <v>0</v>
      </c>
      <c r="AN166" s="57">
        <v>0</v>
      </c>
      <c r="AO166" s="57">
        <v>0</v>
      </c>
      <c r="AP166" s="57">
        <v>2</v>
      </c>
      <c r="AQ166" s="57">
        <v>0</v>
      </c>
      <c r="AR166" s="57">
        <v>2</v>
      </c>
      <c r="AS166" s="57">
        <v>0</v>
      </c>
      <c r="AT166" s="57">
        <v>0</v>
      </c>
      <c r="AU166" s="57">
        <v>2</v>
      </c>
      <c r="AV166" s="57">
        <v>2</v>
      </c>
      <c r="AW166" s="57">
        <v>0</v>
      </c>
      <c r="AX166" s="57">
        <v>0</v>
      </c>
      <c r="AY166" s="57">
        <v>0</v>
      </c>
      <c r="AZ166" s="57">
        <v>0</v>
      </c>
      <c r="BA166" s="57">
        <v>0</v>
      </c>
      <c r="BB166" s="57">
        <v>0</v>
      </c>
      <c r="BC166" s="57">
        <v>0</v>
      </c>
      <c r="BD166" s="47"/>
      <c r="BE166" s="51"/>
      <c r="BF166" s="47"/>
      <c r="BG166" s="51"/>
      <c r="BH166" s="51"/>
      <c r="BI166" s="51"/>
    </row>
    <row r="167" spans="1:61" x14ac:dyDescent="0.25">
      <c r="A167" s="58">
        <v>17</v>
      </c>
      <c r="B167" s="1" t="s">
        <v>441</v>
      </c>
      <c r="C167" s="1">
        <v>2001</v>
      </c>
      <c r="D167" s="58">
        <v>2002</v>
      </c>
      <c r="E167" s="58">
        <v>1998</v>
      </c>
      <c r="F167" s="1" t="s">
        <v>17</v>
      </c>
      <c r="G167" s="1" t="s">
        <v>50</v>
      </c>
      <c r="H167" s="1" t="s">
        <v>51</v>
      </c>
      <c r="I167" s="1" t="s">
        <v>52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2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2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58"/>
      <c r="AF167" s="59">
        <v>190.28999328613281</v>
      </c>
      <c r="AG167" s="58">
        <f t="shared" ref="AG167:AG169" si="258">SUM(J167:AE169)</f>
        <v>68</v>
      </c>
      <c r="AH167" s="59">
        <f t="shared" ref="AH167:AH169" si="259">AF167+AG167</f>
        <v>258.28999328613281</v>
      </c>
      <c r="AI167" s="1">
        <v>0</v>
      </c>
      <c r="AJ167" s="1">
        <v>0</v>
      </c>
      <c r="AK167" s="1">
        <v>0</v>
      </c>
      <c r="AL167" s="1">
        <v>2</v>
      </c>
      <c r="AM167" s="1">
        <v>2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2</v>
      </c>
      <c r="AU167" s="1">
        <v>2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58"/>
      <c r="BE167" s="59">
        <v>180.1199951171875</v>
      </c>
      <c r="BF167" s="58">
        <f t="shared" ref="BF167:BF169" si="260">SUM(AI167:BD169)</f>
        <v>82</v>
      </c>
      <c r="BG167" s="59">
        <f t="shared" ref="BG167:BG169" si="261">BE167+BF167</f>
        <v>262.1199951171875</v>
      </c>
      <c r="BH167" s="59">
        <f t="shared" ref="BH167:BH169" si="262">MIN(BG167,AH167)</f>
        <v>258.28999328613281</v>
      </c>
      <c r="BI167" s="59">
        <f t="shared" ref="BI167:BI169" si="263">IF( AND(ISNUMBER(BH$167),ISNUMBER(BH167)),(BH167-BH$167)/BH$167*100,"")</f>
        <v>0</v>
      </c>
    </row>
    <row r="168" spans="1:61" x14ac:dyDescent="0.25">
      <c r="A168" s="13"/>
      <c r="B168" s="1" t="s">
        <v>319</v>
      </c>
      <c r="C168" s="1">
        <v>1998</v>
      </c>
      <c r="D168" s="13"/>
      <c r="E168" s="13"/>
      <c r="F168" s="1">
        <v>1</v>
      </c>
      <c r="G168" s="1" t="s">
        <v>50</v>
      </c>
      <c r="H168" s="1" t="s">
        <v>51</v>
      </c>
      <c r="I168" s="1" t="s">
        <v>52</v>
      </c>
      <c r="J168" s="1">
        <v>0</v>
      </c>
      <c r="K168" s="1">
        <v>0</v>
      </c>
      <c r="L168" s="1">
        <v>0</v>
      </c>
      <c r="M168" s="1">
        <v>2</v>
      </c>
      <c r="N168" s="1">
        <v>0</v>
      </c>
      <c r="O168" s="1">
        <v>0</v>
      </c>
      <c r="P168" s="1">
        <v>0</v>
      </c>
      <c r="Q168" s="1">
        <v>2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2</v>
      </c>
      <c r="X168" s="1">
        <v>2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3"/>
      <c r="AF168" s="60"/>
      <c r="AG168" s="13"/>
      <c r="AH168" s="60"/>
      <c r="AI168" s="1">
        <v>0</v>
      </c>
      <c r="AJ168" s="1">
        <v>2</v>
      </c>
      <c r="AK168" s="1">
        <v>0</v>
      </c>
      <c r="AL168" s="1">
        <v>0</v>
      </c>
      <c r="AM168" s="1">
        <v>2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2</v>
      </c>
      <c r="AW168" s="1">
        <v>50</v>
      </c>
      <c r="AX168" s="1">
        <v>0</v>
      </c>
      <c r="AY168" s="1">
        <v>0</v>
      </c>
      <c r="AZ168" s="1">
        <v>0</v>
      </c>
      <c r="BA168" s="1">
        <v>0</v>
      </c>
      <c r="BB168" s="1">
        <v>2</v>
      </c>
      <c r="BC168" s="1">
        <v>0</v>
      </c>
      <c r="BD168" s="13"/>
      <c r="BE168" s="60"/>
      <c r="BF168" s="13"/>
      <c r="BG168" s="60"/>
      <c r="BH168" s="60"/>
      <c r="BI168" s="60"/>
    </row>
    <row r="169" spans="1:61" x14ac:dyDescent="0.25">
      <c r="A169" s="61"/>
      <c r="B169" s="57" t="s">
        <v>173</v>
      </c>
      <c r="C169" s="57">
        <v>2002</v>
      </c>
      <c r="D169" s="61"/>
      <c r="E169" s="61"/>
      <c r="F169" s="57">
        <v>1</v>
      </c>
      <c r="G169" s="57" t="s">
        <v>50</v>
      </c>
      <c r="H169" s="57" t="s">
        <v>51</v>
      </c>
      <c r="I169" s="57" t="s">
        <v>52</v>
      </c>
      <c r="J169" s="57">
        <v>0</v>
      </c>
      <c r="K169" s="57">
        <v>0</v>
      </c>
      <c r="L169" s="57">
        <v>0</v>
      </c>
      <c r="M169" s="57">
        <v>0</v>
      </c>
      <c r="N169" s="57">
        <v>0</v>
      </c>
      <c r="O169" s="57">
        <v>0</v>
      </c>
      <c r="P169" s="57">
        <v>0</v>
      </c>
      <c r="Q169" s="57">
        <v>0</v>
      </c>
      <c r="R169" s="57">
        <v>0</v>
      </c>
      <c r="S169" s="57">
        <v>50</v>
      </c>
      <c r="T169" s="57">
        <v>2</v>
      </c>
      <c r="U169" s="57">
        <v>2</v>
      </c>
      <c r="V169" s="57">
        <v>0</v>
      </c>
      <c r="W169" s="57">
        <v>0</v>
      </c>
      <c r="X169" s="57">
        <v>0</v>
      </c>
      <c r="Y169" s="57">
        <v>0</v>
      </c>
      <c r="Z169" s="57">
        <v>2</v>
      </c>
      <c r="AA169" s="57">
        <v>0</v>
      </c>
      <c r="AB169" s="57">
        <v>0</v>
      </c>
      <c r="AC169" s="57">
        <v>0</v>
      </c>
      <c r="AD169" s="57">
        <v>0</v>
      </c>
      <c r="AE169" s="61"/>
      <c r="AF169" s="62"/>
      <c r="AG169" s="61"/>
      <c r="AH169" s="62"/>
      <c r="AI169" s="57">
        <v>0</v>
      </c>
      <c r="AJ169" s="57">
        <v>0</v>
      </c>
      <c r="AK169" s="57">
        <v>0</v>
      </c>
      <c r="AL169" s="57">
        <v>0</v>
      </c>
      <c r="AM169" s="57">
        <v>2</v>
      </c>
      <c r="AN169" s="57">
        <v>0</v>
      </c>
      <c r="AO169" s="57">
        <v>0</v>
      </c>
      <c r="AP169" s="57">
        <v>2</v>
      </c>
      <c r="AQ169" s="57">
        <v>2</v>
      </c>
      <c r="AR169" s="57">
        <v>0</v>
      </c>
      <c r="AS169" s="57">
        <v>0</v>
      </c>
      <c r="AT169" s="57">
        <v>2</v>
      </c>
      <c r="AU169" s="57">
        <v>0</v>
      </c>
      <c r="AV169" s="57">
        <v>2</v>
      </c>
      <c r="AW169" s="57">
        <v>0</v>
      </c>
      <c r="AX169" s="57">
        <v>2</v>
      </c>
      <c r="AY169" s="57">
        <v>2</v>
      </c>
      <c r="AZ169" s="57">
        <v>0</v>
      </c>
      <c r="BA169" s="57">
        <v>0</v>
      </c>
      <c r="BB169" s="57">
        <v>0</v>
      </c>
      <c r="BC169" s="57">
        <v>2</v>
      </c>
      <c r="BD169" s="61"/>
      <c r="BE169" s="62"/>
      <c r="BF169" s="61"/>
      <c r="BG169" s="62"/>
      <c r="BH169" s="62"/>
      <c r="BI169" s="62"/>
    </row>
    <row r="170" spans="1:61" x14ac:dyDescent="0.25">
      <c r="A170" s="58">
        <v>18</v>
      </c>
      <c r="B170" s="1" t="s">
        <v>494</v>
      </c>
      <c r="C170" s="1">
        <v>1998</v>
      </c>
      <c r="D170" s="58">
        <v>2000</v>
      </c>
      <c r="E170" s="58">
        <v>1998</v>
      </c>
      <c r="F170" s="1">
        <v>1</v>
      </c>
      <c r="G170" s="1" t="s">
        <v>106</v>
      </c>
      <c r="H170" s="1" t="s">
        <v>107</v>
      </c>
      <c r="I170" s="1" t="s">
        <v>364</v>
      </c>
      <c r="J170" s="1">
        <v>2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2</v>
      </c>
      <c r="S170" s="1">
        <v>0</v>
      </c>
      <c r="T170" s="1">
        <v>0</v>
      </c>
      <c r="U170" s="1">
        <v>0</v>
      </c>
      <c r="V170" s="1">
        <v>0</v>
      </c>
      <c r="W170" s="1">
        <v>2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58"/>
      <c r="AF170" s="59">
        <v>204.57000732421875</v>
      </c>
      <c r="AG170" s="58">
        <f t="shared" ref="AG170:AG172" si="264">SUM(J170:AE172)</f>
        <v>66</v>
      </c>
      <c r="AH170" s="59">
        <f t="shared" ref="AH170:AH172" si="265">AF170+AG170</f>
        <v>270.57000732421875</v>
      </c>
      <c r="BD170" s="58"/>
      <c r="BE170" s="59" t="s">
        <v>850</v>
      </c>
      <c r="BF170" s="58">
        <f t="shared" ref="BF170:BF172" si="266">SUM(AI170:BD172)</f>
        <v>0</v>
      </c>
      <c r="BG170" s="59">
        <v>10050</v>
      </c>
      <c r="BH170" s="59">
        <f t="shared" ref="BH170:BH172" si="267">MIN(BG170,AH170)</f>
        <v>270.57000732421875</v>
      </c>
      <c r="BI170" s="59">
        <f t="shared" ref="BI170:BI172" si="268">IF( AND(ISNUMBER(BH$170),ISNUMBER(BH170)),(BH170-BH$170)/BH$170*100,"")</f>
        <v>0</v>
      </c>
    </row>
    <row r="171" spans="1:61" x14ac:dyDescent="0.25">
      <c r="A171" s="13"/>
      <c r="B171" s="1" t="s">
        <v>105</v>
      </c>
      <c r="C171" s="1">
        <v>1998</v>
      </c>
      <c r="D171" s="13"/>
      <c r="E171" s="13"/>
      <c r="F171" s="1">
        <v>1</v>
      </c>
      <c r="G171" s="1" t="s">
        <v>106</v>
      </c>
      <c r="H171" s="1" t="s">
        <v>107</v>
      </c>
      <c r="I171" s="1" t="s">
        <v>108</v>
      </c>
      <c r="J171" s="1">
        <v>2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2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3"/>
      <c r="AF171" s="60"/>
      <c r="AG171" s="13"/>
      <c r="AH171" s="60"/>
      <c r="BD171" s="13"/>
      <c r="BE171" s="60"/>
      <c r="BF171" s="13"/>
      <c r="BG171" s="60"/>
      <c r="BH171" s="60"/>
      <c r="BI171" s="60"/>
    </row>
    <row r="172" spans="1:61" x14ac:dyDescent="0.25">
      <c r="A172" s="61"/>
      <c r="B172" s="57" t="s">
        <v>406</v>
      </c>
      <c r="C172" s="57">
        <v>2000</v>
      </c>
      <c r="D172" s="61"/>
      <c r="E172" s="61"/>
      <c r="F172" s="57">
        <v>1</v>
      </c>
      <c r="G172" s="57" t="s">
        <v>106</v>
      </c>
      <c r="H172" s="57" t="s">
        <v>107</v>
      </c>
      <c r="I172" s="57" t="s">
        <v>161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50</v>
      </c>
      <c r="R172" s="57">
        <v>0</v>
      </c>
      <c r="S172" s="57">
        <v>0</v>
      </c>
      <c r="T172" s="57">
        <v>0</v>
      </c>
      <c r="U172" s="57">
        <v>2</v>
      </c>
      <c r="V172" s="57">
        <v>0</v>
      </c>
      <c r="W172" s="57">
        <v>0</v>
      </c>
      <c r="X172" s="57">
        <v>0</v>
      </c>
      <c r="Y172" s="57">
        <v>0</v>
      </c>
      <c r="Z172" s="57">
        <v>2</v>
      </c>
      <c r="AA172" s="57">
        <v>0</v>
      </c>
      <c r="AB172" s="57">
        <v>2</v>
      </c>
      <c r="AC172" s="57">
        <v>0</v>
      </c>
      <c r="AD172" s="57">
        <v>0</v>
      </c>
      <c r="AE172" s="61"/>
      <c r="AF172" s="62"/>
      <c r="AG172" s="61"/>
      <c r="AH172" s="62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61"/>
      <c r="BE172" s="62"/>
      <c r="BF172" s="61"/>
      <c r="BG172" s="62"/>
      <c r="BH172" s="62"/>
      <c r="BI172" s="62"/>
    </row>
    <row r="173" spans="1:61" x14ac:dyDescent="0.25">
      <c r="A173" s="58">
        <v>19</v>
      </c>
      <c r="B173" s="1" t="s">
        <v>86</v>
      </c>
      <c r="C173" s="1">
        <v>1998</v>
      </c>
      <c r="D173" s="58">
        <v>1999</v>
      </c>
      <c r="E173" s="58">
        <v>1998</v>
      </c>
      <c r="F173" s="1" t="s">
        <v>17</v>
      </c>
      <c r="G173" s="1" t="s">
        <v>87</v>
      </c>
      <c r="H173" s="1" t="s">
        <v>88</v>
      </c>
      <c r="I173" s="1" t="s">
        <v>89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58"/>
      <c r="AF173" s="59">
        <v>211.80000305175781</v>
      </c>
      <c r="AG173" s="58">
        <f t="shared" ref="AG173:AG175" si="269">SUM(J173:AE175)</f>
        <v>128</v>
      </c>
      <c r="AH173" s="59">
        <f t="shared" ref="AH173:AH175" si="270">AF173+AG173</f>
        <v>339.80000305175781</v>
      </c>
      <c r="BD173" s="58"/>
      <c r="BE173" s="59" t="s">
        <v>850</v>
      </c>
      <c r="BF173" s="58">
        <f t="shared" ref="BF173:BF175" si="271">SUM(AI173:BD175)</f>
        <v>0</v>
      </c>
      <c r="BG173" s="59">
        <v>10050</v>
      </c>
      <c r="BH173" s="59">
        <f t="shared" ref="BH173:BH175" si="272">MIN(BG173,AH173)</f>
        <v>339.80000305175781</v>
      </c>
      <c r="BI173" s="59">
        <f t="shared" ref="BI173:BI175" si="273">IF( AND(ISNUMBER(BH$173),ISNUMBER(BH173)),(BH173-BH$173)/BH$173*100,"")</f>
        <v>0</v>
      </c>
    </row>
    <row r="174" spans="1:61" x14ac:dyDescent="0.25">
      <c r="A174" s="13"/>
      <c r="B174" s="1" t="s">
        <v>115</v>
      </c>
      <c r="C174" s="1">
        <v>1999</v>
      </c>
      <c r="D174" s="13"/>
      <c r="E174" s="13"/>
      <c r="F174" s="1">
        <v>1</v>
      </c>
      <c r="G174" s="1" t="s">
        <v>87</v>
      </c>
      <c r="H174" s="1" t="s">
        <v>88</v>
      </c>
      <c r="I174" s="1" t="s">
        <v>89</v>
      </c>
      <c r="J174" s="1">
        <v>2</v>
      </c>
      <c r="K174" s="1">
        <v>0</v>
      </c>
      <c r="L174" s="1">
        <v>0</v>
      </c>
      <c r="M174" s="1">
        <v>2</v>
      </c>
      <c r="N174" s="1">
        <v>0</v>
      </c>
      <c r="O174" s="1">
        <v>0</v>
      </c>
      <c r="P174" s="1">
        <v>0</v>
      </c>
      <c r="Q174" s="1">
        <v>50</v>
      </c>
      <c r="R174" s="1">
        <v>0</v>
      </c>
      <c r="S174" s="1">
        <v>0</v>
      </c>
      <c r="T174" s="1">
        <v>50</v>
      </c>
      <c r="U174" s="1">
        <v>0</v>
      </c>
      <c r="V174" s="1">
        <v>2</v>
      </c>
      <c r="W174" s="1">
        <v>2</v>
      </c>
      <c r="X174" s="1">
        <v>0</v>
      </c>
      <c r="Y174" s="1">
        <v>2</v>
      </c>
      <c r="Z174" s="1">
        <v>2</v>
      </c>
      <c r="AA174" s="1">
        <v>0</v>
      </c>
      <c r="AB174" s="1">
        <v>0</v>
      </c>
      <c r="AC174" s="1">
        <v>0</v>
      </c>
      <c r="AD174" s="1">
        <v>0</v>
      </c>
      <c r="AE174" s="13"/>
      <c r="AF174" s="60"/>
      <c r="AG174" s="13"/>
      <c r="AH174" s="60"/>
      <c r="BD174" s="13"/>
      <c r="BE174" s="60"/>
      <c r="BF174" s="13"/>
      <c r="BG174" s="60"/>
      <c r="BH174" s="60"/>
      <c r="BI174" s="60"/>
    </row>
    <row r="175" spans="1:61" x14ac:dyDescent="0.25">
      <c r="A175" s="61"/>
      <c r="B175" s="57" t="s">
        <v>315</v>
      </c>
      <c r="C175" s="57">
        <v>1998</v>
      </c>
      <c r="D175" s="61"/>
      <c r="E175" s="61"/>
      <c r="F175" s="57" t="s">
        <v>17</v>
      </c>
      <c r="G175" s="57" t="s">
        <v>87</v>
      </c>
      <c r="H175" s="57" t="s">
        <v>88</v>
      </c>
      <c r="I175" s="57" t="s">
        <v>89</v>
      </c>
      <c r="J175" s="57">
        <v>2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2</v>
      </c>
      <c r="Q175" s="57">
        <v>0</v>
      </c>
      <c r="R175" s="57">
        <v>2</v>
      </c>
      <c r="S175" s="57">
        <v>2</v>
      </c>
      <c r="T175" s="57">
        <v>2</v>
      </c>
      <c r="U175" s="57">
        <v>0</v>
      </c>
      <c r="V175" s="57">
        <v>2</v>
      </c>
      <c r="W175" s="57">
        <v>2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0</v>
      </c>
      <c r="AD175" s="57">
        <v>2</v>
      </c>
      <c r="AE175" s="61"/>
      <c r="AF175" s="62"/>
      <c r="AG175" s="61"/>
      <c r="AH175" s="62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61"/>
      <c r="BE175" s="62"/>
      <c r="BF175" s="61"/>
      <c r="BG175" s="62"/>
      <c r="BH175" s="62"/>
      <c r="BI175" s="62"/>
    </row>
    <row r="177" spans="1:61" ht="18.75" x14ac:dyDescent="0.25">
      <c r="A177" s="16" t="s">
        <v>898</v>
      </c>
      <c r="B177" s="16"/>
      <c r="C177" s="16"/>
      <c r="D177" s="16"/>
      <c r="E177" s="16"/>
      <c r="F177" s="16"/>
      <c r="G177" s="16"/>
      <c r="H177" s="16"/>
      <c r="I177" s="16"/>
      <c r="J177" s="16"/>
    </row>
    <row r="178" spans="1:61" x14ac:dyDescent="0.25">
      <c r="A178" s="23" t="s">
        <v>840</v>
      </c>
      <c r="B178" s="23" t="s">
        <v>1</v>
      </c>
      <c r="C178" s="23" t="s">
        <v>2</v>
      </c>
      <c r="D178" s="23" t="s">
        <v>501</v>
      </c>
      <c r="E178" s="23" t="s">
        <v>502</v>
      </c>
      <c r="F178" s="23" t="s">
        <v>3</v>
      </c>
      <c r="G178" s="23" t="s">
        <v>4</v>
      </c>
      <c r="H178" s="23" t="s">
        <v>5</v>
      </c>
      <c r="I178" s="23" t="s">
        <v>6</v>
      </c>
      <c r="J178" s="25" t="s">
        <v>842</v>
      </c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7"/>
      <c r="AI178" s="25" t="s">
        <v>846</v>
      </c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7"/>
      <c r="BH178" s="23" t="s">
        <v>847</v>
      </c>
      <c r="BI178" s="23" t="s">
        <v>848</v>
      </c>
    </row>
    <row r="179" spans="1:61" ht="30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8">
        <v>1</v>
      </c>
      <c r="K179" s="28">
        <v>2</v>
      </c>
      <c r="L179" s="28">
        <v>3</v>
      </c>
      <c r="M179" s="28">
        <v>4</v>
      </c>
      <c r="N179" s="28">
        <v>5</v>
      </c>
      <c r="O179" s="28">
        <v>6</v>
      </c>
      <c r="P179" s="28">
        <v>7</v>
      </c>
      <c r="Q179" s="28">
        <v>8</v>
      </c>
      <c r="R179" s="28">
        <v>9</v>
      </c>
      <c r="S179" s="28">
        <v>10</v>
      </c>
      <c r="T179" s="28">
        <v>11</v>
      </c>
      <c r="U179" s="28">
        <v>12</v>
      </c>
      <c r="V179" s="28">
        <v>13</v>
      </c>
      <c r="W179" s="28">
        <v>14</v>
      </c>
      <c r="X179" s="28">
        <v>15</v>
      </c>
      <c r="Y179" s="28">
        <v>16</v>
      </c>
      <c r="Z179" s="28">
        <v>17</v>
      </c>
      <c r="AA179" s="28">
        <v>18</v>
      </c>
      <c r="AB179" s="28">
        <v>19</v>
      </c>
      <c r="AC179" s="28">
        <v>20</v>
      </c>
      <c r="AD179" s="28">
        <v>21</v>
      </c>
      <c r="AE179" s="28" t="s">
        <v>1139</v>
      </c>
      <c r="AF179" s="28" t="s">
        <v>843</v>
      </c>
      <c r="AG179" s="28" t="s">
        <v>844</v>
      </c>
      <c r="AH179" s="28" t="s">
        <v>845</v>
      </c>
      <c r="AI179" s="28">
        <v>1</v>
      </c>
      <c r="AJ179" s="28">
        <v>2</v>
      </c>
      <c r="AK179" s="28">
        <v>3</v>
      </c>
      <c r="AL179" s="28">
        <v>4</v>
      </c>
      <c r="AM179" s="28">
        <v>5</v>
      </c>
      <c r="AN179" s="28">
        <v>6</v>
      </c>
      <c r="AO179" s="28">
        <v>7</v>
      </c>
      <c r="AP179" s="28">
        <v>8</v>
      </c>
      <c r="AQ179" s="28">
        <v>9</v>
      </c>
      <c r="AR179" s="28">
        <v>10</v>
      </c>
      <c r="AS179" s="28">
        <v>11</v>
      </c>
      <c r="AT179" s="28">
        <v>12</v>
      </c>
      <c r="AU179" s="28">
        <v>13</v>
      </c>
      <c r="AV179" s="28">
        <v>14</v>
      </c>
      <c r="AW179" s="28">
        <v>15</v>
      </c>
      <c r="AX179" s="28">
        <v>16</v>
      </c>
      <c r="AY179" s="28">
        <v>17</v>
      </c>
      <c r="AZ179" s="28">
        <v>18</v>
      </c>
      <c r="BA179" s="28">
        <v>19</v>
      </c>
      <c r="BB179" s="28">
        <v>20</v>
      </c>
      <c r="BC179" s="28">
        <v>21</v>
      </c>
      <c r="BD179" s="28" t="s">
        <v>1139</v>
      </c>
      <c r="BE179" s="28" t="s">
        <v>843</v>
      </c>
      <c r="BF179" s="28" t="s">
        <v>844</v>
      </c>
      <c r="BG179" s="28" t="s">
        <v>845</v>
      </c>
      <c r="BH179" s="24"/>
      <c r="BI179" s="24"/>
    </row>
    <row r="180" spans="1:61" ht="45" x14ac:dyDescent="0.25">
      <c r="A180" s="40">
        <v>1</v>
      </c>
      <c r="B180" s="34" t="s">
        <v>43</v>
      </c>
      <c r="C180" s="34">
        <v>1997</v>
      </c>
      <c r="D180" s="42">
        <v>2000</v>
      </c>
      <c r="E180" s="42">
        <v>1997</v>
      </c>
      <c r="F180" s="34" t="s">
        <v>10</v>
      </c>
      <c r="G180" s="34" t="s">
        <v>44</v>
      </c>
      <c r="H180" s="34" t="s">
        <v>45</v>
      </c>
      <c r="I180" s="34" t="s">
        <v>46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2</v>
      </c>
      <c r="R180" s="33">
        <v>2</v>
      </c>
      <c r="S180" s="33">
        <v>0</v>
      </c>
      <c r="T180" s="33">
        <v>2</v>
      </c>
      <c r="U180" s="33">
        <v>0</v>
      </c>
      <c r="V180" s="33">
        <v>0</v>
      </c>
      <c r="W180" s="33">
        <v>0</v>
      </c>
      <c r="X180" s="33">
        <v>2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40"/>
      <c r="AF180" s="44">
        <v>161.55000305175781</v>
      </c>
      <c r="AG180" s="40">
        <f t="shared" ref="AG180:AG182" si="274">SUM(J180:AE182)</f>
        <v>14</v>
      </c>
      <c r="AH180" s="44">
        <f t="shared" ref="AH180:AH182" si="275">AF180+AG180</f>
        <v>175.55000305175781</v>
      </c>
      <c r="AI180" s="33">
        <v>2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3">
        <v>0</v>
      </c>
      <c r="AQ180" s="33">
        <v>0</v>
      </c>
      <c r="AR180" s="33">
        <v>0</v>
      </c>
      <c r="AS180" s="33">
        <v>0</v>
      </c>
      <c r="AT180" s="33">
        <v>0</v>
      </c>
      <c r="AU180" s="33">
        <v>0</v>
      </c>
      <c r="AV180" s="33">
        <v>0</v>
      </c>
      <c r="AW180" s="33">
        <v>0</v>
      </c>
      <c r="AX180" s="33">
        <v>2</v>
      </c>
      <c r="AY180" s="33">
        <v>0</v>
      </c>
      <c r="AZ180" s="33">
        <v>0</v>
      </c>
      <c r="BA180" s="33">
        <v>0</v>
      </c>
      <c r="BB180" s="33">
        <v>0</v>
      </c>
      <c r="BC180" s="33">
        <v>0</v>
      </c>
      <c r="BD180" s="40"/>
      <c r="BE180" s="44">
        <v>139.85000610351562</v>
      </c>
      <c r="BF180" s="40">
        <f t="shared" ref="BF180:BF182" si="276">SUM(AI180:BD182)</f>
        <v>8</v>
      </c>
      <c r="BG180" s="44">
        <f t="shared" ref="BG180:BG182" si="277">BE180+BF180</f>
        <v>147.85000610351562</v>
      </c>
      <c r="BH180" s="44">
        <f t="shared" ref="BH180:BH182" si="278">MIN(BG180,AH180)</f>
        <v>147.85000610351562</v>
      </c>
      <c r="BI180" s="44">
        <f t="shared" ref="BI180:BI182" si="279">IF( AND(ISNUMBER(BH$180),ISNUMBER(BH180)),(BH180-BH$180)/BH$180*100,"")</f>
        <v>0</v>
      </c>
    </row>
    <row r="181" spans="1:61" ht="60" x14ac:dyDescent="0.25">
      <c r="A181" s="41"/>
      <c r="B181" s="11" t="s">
        <v>488</v>
      </c>
      <c r="C181" s="11">
        <v>2000</v>
      </c>
      <c r="D181" s="43"/>
      <c r="E181" s="43"/>
      <c r="F181" s="11" t="s">
        <v>10</v>
      </c>
      <c r="G181" s="11" t="s">
        <v>328</v>
      </c>
      <c r="H181" s="11" t="s">
        <v>45</v>
      </c>
      <c r="I181" s="11" t="s">
        <v>329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41"/>
      <c r="AF181" s="45"/>
      <c r="AG181" s="41"/>
      <c r="AH181" s="45"/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2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41"/>
      <c r="BE181" s="45"/>
      <c r="BF181" s="41"/>
      <c r="BG181" s="45"/>
      <c r="BH181" s="45"/>
      <c r="BI181" s="45"/>
    </row>
    <row r="182" spans="1:61" ht="60" x14ac:dyDescent="0.25">
      <c r="A182" s="47"/>
      <c r="B182" s="48" t="s">
        <v>327</v>
      </c>
      <c r="C182" s="48">
        <v>1998</v>
      </c>
      <c r="D182" s="49"/>
      <c r="E182" s="49"/>
      <c r="F182" s="48" t="s">
        <v>10</v>
      </c>
      <c r="G182" s="48" t="s">
        <v>328</v>
      </c>
      <c r="H182" s="48" t="s">
        <v>45</v>
      </c>
      <c r="I182" s="48" t="s">
        <v>329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2</v>
      </c>
      <c r="T182" s="50">
        <v>0</v>
      </c>
      <c r="U182" s="50">
        <v>0</v>
      </c>
      <c r="V182" s="50">
        <v>2</v>
      </c>
      <c r="W182" s="50">
        <v>0</v>
      </c>
      <c r="X182" s="50">
        <v>2</v>
      </c>
      <c r="Y182" s="50">
        <v>0</v>
      </c>
      <c r="Z182" s="50">
        <v>0</v>
      </c>
      <c r="AA182" s="50">
        <v>0</v>
      </c>
      <c r="AB182" s="50">
        <v>0</v>
      </c>
      <c r="AC182" s="50">
        <v>0</v>
      </c>
      <c r="AD182" s="50">
        <v>0</v>
      </c>
      <c r="AE182" s="47"/>
      <c r="AF182" s="51"/>
      <c r="AG182" s="47"/>
      <c r="AH182" s="51"/>
      <c r="AI182" s="50">
        <v>2</v>
      </c>
      <c r="AJ182" s="50">
        <v>0</v>
      </c>
      <c r="AK182" s="50">
        <v>0</v>
      </c>
      <c r="AL182" s="50">
        <v>0</v>
      </c>
      <c r="AM182" s="50">
        <v>0</v>
      </c>
      <c r="AN182" s="50">
        <v>0</v>
      </c>
      <c r="AO182" s="50">
        <v>0</v>
      </c>
      <c r="AP182" s="50">
        <v>0</v>
      </c>
      <c r="AQ182" s="50">
        <v>0</v>
      </c>
      <c r="AR182" s="50">
        <v>0</v>
      </c>
      <c r="AS182" s="50">
        <v>0</v>
      </c>
      <c r="AT182" s="50">
        <v>0</v>
      </c>
      <c r="AU182" s="50">
        <v>0</v>
      </c>
      <c r="AV182" s="50">
        <v>0</v>
      </c>
      <c r="AW182" s="50">
        <v>0</v>
      </c>
      <c r="AX182" s="50">
        <v>0</v>
      </c>
      <c r="AY182" s="50">
        <v>0</v>
      </c>
      <c r="AZ182" s="50">
        <v>0</v>
      </c>
      <c r="BA182" s="50">
        <v>0</v>
      </c>
      <c r="BB182" s="50">
        <v>0</v>
      </c>
      <c r="BC182" s="50">
        <v>0</v>
      </c>
      <c r="BD182" s="47"/>
      <c r="BE182" s="51"/>
      <c r="BF182" s="47"/>
      <c r="BG182" s="51"/>
      <c r="BH182" s="51"/>
      <c r="BI182" s="51"/>
    </row>
    <row r="183" spans="1:61" ht="60" x14ac:dyDescent="0.25">
      <c r="A183" s="40">
        <v>2</v>
      </c>
      <c r="B183" s="46" t="s">
        <v>246</v>
      </c>
      <c r="C183" s="46">
        <v>1997</v>
      </c>
      <c r="D183" s="42">
        <v>2001</v>
      </c>
      <c r="E183" s="42">
        <v>1997</v>
      </c>
      <c r="F183" s="46" t="s">
        <v>10</v>
      </c>
      <c r="G183" s="46" t="s">
        <v>95</v>
      </c>
      <c r="H183" s="46" t="s">
        <v>247</v>
      </c>
      <c r="I183" s="46" t="s">
        <v>199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40"/>
      <c r="AF183" s="44">
        <v>190.78999328613281</v>
      </c>
      <c r="AG183" s="40">
        <f t="shared" ref="AG183:AG185" si="280">SUM(J183:AE185)</f>
        <v>28</v>
      </c>
      <c r="AH183" s="44">
        <f t="shared" ref="AH183:AH185" si="281">AF183+AG183</f>
        <v>218.78999328613281</v>
      </c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40"/>
      <c r="BE183" s="44" t="s">
        <v>850</v>
      </c>
      <c r="BF183" s="40">
        <f t="shared" ref="BF183:BF185" si="282">SUM(AI183:BD185)</f>
        <v>0</v>
      </c>
      <c r="BG183" s="44">
        <v>10050</v>
      </c>
      <c r="BH183" s="44">
        <f t="shared" ref="BH183:BH185" si="283">MIN(BG183,AH183)</f>
        <v>218.78999328613281</v>
      </c>
      <c r="BI183" s="44">
        <f t="shared" ref="BI183:BI185" si="284">IF( AND(ISNUMBER(BH$183),ISNUMBER(BH183)),(BH183-BH$183)/BH$183*100,"")</f>
        <v>0</v>
      </c>
    </row>
    <row r="184" spans="1:61" ht="60" x14ac:dyDescent="0.25">
      <c r="A184" s="41"/>
      <c r="B184" s="11" t="s">
        <v>260</v>
      </c>
      <c r="C184" s="11">
        <v>1999</v>
      </c>
      <c r="D184" s="43"/>
      <c r="E184" s="43"/>
      <c r="F184" s="11" t="s">
        <v>17</v>
      </c>
      <c r="G184" s="11" t="s">
        <v>95</v>
      </c>
      <c r="H184" s="11" t="s">
        <v>261</v>
      </c>
      <c r="I184" s="11" t="s">
        <v>262</v>
      </c>
      <c r="J184" s="5">
        <v>2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2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2</v>
      </c>
      <c r="Y184" s="5">
        <v>0</v>
      </c>
      <c r="Z184" s="5">
        <v>0</v>
      </c>
      <c r="AA184" s="5">
        <v>2</v>
      </c>
      <c r="AB184" s="5">
        <v>0</v>
      </c>
      <c r="AC184" s="5">
        <v>0</v>
      </c>
      <c r="AD184" s="5">
        <v>2</v>
      </c>
      <c r="AE184" s="41"/>
      <c r="AF184" s="45"/>
      <c r="AG184" s="41"/>
      <c r="AH184" s="4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41"/>
      <c r="BE184" s="45"/>
      <c r="BF184" s="41"/>
      <c r="BG184" s="45"/>
      <c r="BH184" s="45"/>
      <c r="BI184" s="45"/>
    </row>
    <row r="185" spans="1:61" ht="75" x14ac:dyDescent="0.25">
      <c r="A185" s="47"/>
      <c r="B185" s="48" t="s">
        <v>384</v>
      </c>
      <c r="C185" s="48">
        <v>2001</v>
      </c>
      <c r="D185" s="49"/>
      <c r="E185" s="49"/>
      <c r="F185" s="48" t="s">
        <v>17</v>
      </c>
      <c r="G185" s="48" t="s">
        <v>95</v>
      </c>
      <c r="H185" s="48" t="s">
        <v>385</v>
      </c>
      <c r="I185" s="48" t="s">
        <v>386</v>
      </c>
      <c r="J185" s="50">
        <v>2</v>
      </c>
      <c r="K185" s="50">
        <v>0</v>
      </c>
      <c r="L185" s="50">
        <v>0</v>
      </c>
      <c r="M185" s="50">
        <v>0</v>
      </c>
      <c r="N185" s="50">
        <v>0</v>
      </c>
      <c r="O185" s="50">
        <v>2</v>
      </c>
      <c r="P185" s="50">
        <v>2</v>
      </c>
      <c r="Q185" s="50">
        <v>2</v>
      </c>
      <c r="R185" s="50">
        <v>2</v>
      </c>
      <c r="S185" s="50">
        <v>2</v>
      </c>
      <c r="T185" s="50">
        <v>0</v>
      </c>
      <c r="U185" s="50">
        <v>0</v>
      </c>
      <c r="V185" s="50">
        <v>0</v>
      </c>
      <c r="W185" s="50">
        <v>2</v>
      </c>
      <c r="X185" s="50">
        <v>0</v>
      </c>
      <c r="Y185" s="50">
        <v>0</v>
      </c>
      <c r="Z185" s="50">
        <v>2</v>
      </c>
      <c r="AA185" s="50">
        <v>0</v>
      </c>
      <c r="AB185" s="50">
        <v>0</v>
      </c>
      <c r="AC185" s="50">
        <v>0</v>
      </c>
      <c r="AD185" s="50">
        <v>0</v>
      </c>
      <c r="AE185" s="47"/>
      <c r="AF185" s="51"/>
      <c r="AG185" s="47"/>
      <c r="AH185" s="51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47"/>
      <c r="BE185" s="51"/>
      <c r="BF185" s="47"/>
      <c r="BG185" s="51"/>
      <c r="BH185" s="51"/>
      <c r="BI185" s="51"/>
    </row>
    <row r="186" spans="1:61" ht="75" x14ac:dyDescent="0.25">
      <c r="A186" s="40">
        <v>3</v>
      </c>
      <c r="B186" s="46" t="s">
        <v>224</v>
      </c>
      <c r="C186" s="46">
        <v>1998</v>
      </c>
      <c r="D186" s="42">
        <v>2002</v>
      </c>
      <c r="E186" s="42">
        <v>1996</v>
      </c>
      <c r="F186" s="46" t="s">
        <v>17</v>
      </c>
      <c r="G186" s="46" t="s">
        <v>59</v>
      </c>
      <c r="H186" s="46" t="s">
        <v>225</v>
      </c>
      <c r="I186" s="46" t="s">
        <v>61</v>
      </c>
      <c r="J186" s="2">
        <v>2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2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40"/>
      <c r="AF186" s="44">
        <v>238.13999938964844</v>
      </c>
      <c r="AG186" s="40">
        <f t="shared" ref="AG186:AG188" si="285">SUM(J186:AE188)</f>
        <v>26</v>
      </c>
      <c r="AH186" s="44">
        <f t="shared" ref="AH186:AH188" si="286">AF186+AG186</f>
        <v>264.13999938964844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2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40"/>
      <c r="BE186" s="44">
        <v>234.02999877929687</v>
      </c>
      <c r="BF186" s="40">
        <f t="shared" ref="BF186:BF188" si="287">SUM(AI186:BD188)</f>
        <v>122</v>
      </c>
      <c r="BG186" s="44">
        <f t="shared" ref="BG186:BG188" si="288">BE186+BF186</f>
        <v>356.02999877929687</v>
      </c>
      <c r="BH186" s="44">
        <f t="shared" ref="BH186:BH188" si="289">MIN(BG186,AH186)</f>
        <v>264.13999938964844</v>
      </c>
      <c r="BI186" s="44">
        <f t="shared" ref="BI186:BI188" si="290">IF( AND(ISNUMBER(BH$186),ISNUMBER(BH186)),(BH186-BH$186)/BH$186*100,"")</f>
        <v>0</v>
      </c>
    </row>
    <row r="187" spans="1:61" ht="75" x14ac:dyDescent="0.25">
      <c r="A187" s="41"/>
      <c r="B187" s="11" t="s">
        <v>395</v>
      </c>
      <c r="C187" s="11">
        <v>1996</v>
      </c>
      <c r="D187" s="43"/>
      <c r="E187" s="43"/>
      <c r="F187" s="11" t="s">
        <v>17</v>
      </c>
      <c r="G187" s="11" t="s">
        <v>59</v>
      </c>
      <c r="H187" s="11" t="s">
        <v>721</v>
      </c>
      <c r="I187" s="11" t="s">
        <v>722</v>
      </c>
      <c r="J187" s="5">
        <v>0</v>
      </c>
      <c r="K187" s="5">
        <v>2</v>
      </c>
      <c r="L187" s="5">
        <v>0</v>
      </c>
      <c r="M187" s="5">
        <v>0</v>
      </c>
      <c r="N187" s="5">
        <v>0</v>
      </c>
      <c r="O187" s="5">
        <v>2</v>
      </c>
      <c r="P187" s="5">
        <v>0</v>
      </c>
      <c r="Q187" s="5">
        <v>2</v>
      </c>
      <c r="R187" s="5">
        <v>0</v>
      </c>
      <c r="S187" s="5">
        <v>0</v>
      </c>
      <c r="T187" s="5">
        <v>0</v>
      </c>
      <c r="U187" s="5">
        <v>0</v>
      </c>
      <c r="V187" s="5">
        <v>2</v>
      </c>
      <c r="W187" s="5">
        <v>2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41"/>
      <c r="AF187" s="45"/>
      <c r="AG187" s="41"/>
      <c r="AH187" s="45"/>
      <c r="AI187" s="5">
        <v>2</v>
      </c>
      <c r="AJ187" s="5">
        <v>0</v>
      </c>
      <c r="AK187" s="5">
        <v>0</v>
      </c>
      <c r="AL187" s="5">
        <v>0</v>
      </c>
      <c r="AM187" s="5">
        <v>0</v>
      </c>
      <c r="AN187" s="5">
        <v>2</v>
      </c>
      <c r="AO187" s="5">
        <v>2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2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41"/>
      <c r="BE187" s="45"/>
      <c r="BF187" s="41"/>
      <c r="BG187" s="45"/>
      <c r="BH187" s="45"/>
      <c r="BI187" s="45"/>
    </row>
    <row r="188" spans="1:61" ht="45" x14ac:dyDescent="0.25">
      <c r="A188" s="47"/>
      <c r="B188" s="48" t="s">
        <v>78</v>
      </c>
      <c r="C188" s="48">
        <v>2002</v>
      </c>
      <c r="D188" s="49"/>
      <c r="E188" s="49"/>
      <c r="F188" s="48">
        <v>1</v>
      </c>
      <c r="G188" s="48" t="s">
        <v>59</v>
      </c>
      <c r="H188" s="48" t="s">
        <v>79</v>
      </c>
      <c r="I188" s="48" t="s">
        <v>80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2</v>
      </c>
      <c r="S188" s="50">
        <v>2</v>
      </c>
      <c r="T188" s="50">
        <v>0</v>
      </c>
      <c r="U188" s="50">
        <v>0</v>
      </c>
      <c r="V188" s="50">
        <v>2</v>
      </c>
      <c r="W188" s="50">
        <v>0</v>
      </c>
      <c r="X188" s="50">
        <v>0</v>
      </c>
      <c r="Y188" s="50">
        <v>2</v>
      </c>
      <c r="Z188" s="50">
        <v>2</v>
      </c>
      <c r="AA188" s="50">
        <v>0</v>
      </c>
      <c r="AB188" s="50">
        <v>0</v>
      </c>
      <c r="AC188" s="50">
        <v>0</v>
      </c>
      <c r="AD188" s="50">
        <v>2</v>
      </c>
      <c r="AE188" s="47"/>
      <c r="AF188" s="51"/>
      <c r="AG188" s="47"/>
      <c r="AH188" s="51"/>
      <c r="AI188" s="50">
        <v>0</v>
      </c>
      <c r="AJ188" s="50">
        <v>0</v>
      </c>
      <c r="AK188" s="50">
        <v>0</v>
      </c>
      <c r="AL188" s="50">
        <v>0</v>
      </c>
      <c r="AM188" s="50">
        <v>2</v>
      </c>
      <c r="AN188" s="50">
        <v>0</v>
      </c>
      <c r="AO188" s="50">
        <v>0</v>
      </c>
      <c r="AP188" s="50">
        <v>0</v>
      </c>
      <c r="AQ188" s="50">
        <v>2</v>
      </c>
      <c r="AR188" s="50">
        <v>50</v>
      </c>
      <c r="AS188" s="50">
        <v>0</v>
      </c>
      <c r="AT188" s="50">
        <v>0</v>
      </c>
      <c r="AU188" s="50">
        <v>2</v>
      </c>
      <c r="AV188" s="50">
        <v>0</v>
      </c>
      <c r="AW188" s="50">
        <v>2</v>
      </c>
      <c r="AX188" s="50">
        <v>2</v>
      </c>
      <c r="AY188" s="50">
        <v>2</v>
      </c>
      <c r="AZ188" s="50">
        <v>0</v>
      </c>
      <c r="BA188" s="50">
        <v>0</v>
      </c>
      <c r="BB188" s="50">
        <v>0</v>
      </c>
      <c r="BC188" s="50">
        <v>50</v>
      </c>
      <c r="BD188" s="47"/>
      <c r="BE188" s="51"/>
      <c r="BF188" s="47"/>
      <c r="BG188" s="51"/>
      <c r="BH188" s="51"/>
      <c r="BI188" s="51"/>
    </row>
    <row r="189" spans="1:61" ht="90" x14ac:dyDescent="0.25">
      <c r="A189" s="40">
        <v>4</v>
      </c>
      <c r="B189" s="46" t="s">
        <v>463</v>
      </c>
      <c r="C189" s="46">
        <v>1994</v>
      </c>
      <c r="D189" s="42">
        <v>1999</v>
      </c>
      <c r="E189" s="42">
        <v>1994</v>
      </c>
      <c r="F189" s="46" t="s">
        <v>10</v>
      </c>
      <c r="G189" s="46" t="s">
        <v>39</v>
      </c>
      <c r="H189" s="46" t="s">
        <v>464</v>
      </c>
      <c r="I189" s="46" t="s">
        <v>465</v>
      </c>
      <c r="J189" s="2">
        <v>2</v>
      </c>
      <c r="K189" s="2">
        <v>0</v>
      </c>
      <c r="L189" s="2">
        <v>0</v>
      </c>
      <c r="M189" s="2">
        <v>0</v>
      </c>
      <c r="N189" s="2">
        <v>0</v>
      </c>
      <c r="O189" s="2">
        <v>2</v>
      </c>
      <c r="P189" s="2">
        <v>0</v>
      </c>
      <c r="Q189" s="2">
        <v>2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40"/>
      <c r="AF189" s="44">
        <v>247.71000671386719</v>
      </c>
      <c r="AG189" s="40">
        <f t="shared" ref="AG189:AG191" si="291">SUM(J189:AE191)</f>
        <v>82</v>
      </c>
      <c r="AH189" s="44">
        <f t="shared" ref="AH189:AH191" si="292">AF189+AG189</f>
        <v>329.71000671386719</v>
      </c>
      <c r="AI189" s="2">
        <v>2</v>
      </c>
      <c r="AJ189" s="2">
        <v>0</v>
      </c>
      <c r="AK189" s="2">
        <v>0</v>
      </c>
      <c r="AL189" s="2">
        <v>0</v>
      </c>
      <c r="AM189" s="2">
        <v>2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2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40"/>
      <c r="BE189" s="44">
        <v>249.99000549316406</v>
      </c>
      <c r="BF189" s="40">
        <f t="shared" ref="BF189:BF191" si="293">SUM(AI189:BD191)</f>
        <v>128</v>
      </c>
      <c r="BG189" s="44">
        <f t="shared" ref="BG189:BG191" si="294">BE189+BF189</f>
        <v>377.99000549316406</v>
      </c>
      <c r="BH189" s="44">
        <f t="shared" ref="BH189:BH191" si="295">MIN(BG189,AH189)</f>
        <v>329.71000671386719</v>
      </c>
      <c r="BI189" s="44">
        <f t="shared" ref="BI189:BI191" si="296">IF( AND(ISNUMBER(BH$189),ISNUMBER(BH189)),(BH189-BH$189)/BH$189*100,"")</f>
        <v>0</v>
      </c>
    </row>
    <row r="190" spans="1:61" ht="45" x14ac:dyDescent="0.25">
      <c r="A190" s="41"/>
      <c r="B190" s="11" t="s">
        <v>134</v>
      </c>
      <c r="C190" s="11">
        <v>1999</v>
      </c>
      <c r="D190" s="43"/>
      <c r="E190" s="43"/>
      <c r="F190" s="11">
        <v>1</v>
      </c>
      <c r="G190" s="11" t="s">
        <v>39</v>
      </c>
      <c r="H190" s="11" t="s">
        <v>55</v>
      </c>
      <c r="I190" s="11" t="s">
        <v>135</v>
      </c>
      <c r="J190" s="5">
        <v>2</v>
      </c>
      <c r="K190" s="5">
        <v>0</v>
      </c>
      <c r="L190" s="5">
        <v>2</v>
      </c>
      <c r="M190" s="5">
        <v>0</v>
      </c>
      <c r="N190" s="5">
        <v>0</v>
      </c>
      <c r="O190" s="5">
        <v>0</v>
      </c>
      <c r="P190" s="5">
        <v>0</v>
      </c>
      <c r="Q190" s="5">
        <v>2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2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41"/>
      <c r="AF190" s="45"/>
      <c r="AG190" s="41"/>
      <c r="AH190" s="45"/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2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41"/>
      <c r="BE190" s="45"/>
      <c r="BF190" s="41"/>
      <c r="BG190" s="45"/>
      <c r="BH190" s="45"/>
      <c r="BI190" s="45"/>
    </row>
    <row r="191" spans="1:61" ht="30" x14ac:dyDescent="0.25">
      <c r="A191" s="47"/>
      <c r="B191" s="48" t="s">
        <v>54</v>
      </c>
      <c r="C191" s="48">
        <v>1999</v>
      </c>
      <c r="D191" s="49"/>
      <c r="E191" s="49"/>
      <c r="F191" s="48">
        <v>1</v>
      </c>
      <c r="G191" s="48" t="s">
        <v>39</v>
      </c>
      <c r="H191" s="48" t="s">
        <v>55</v>
      </c>
      <c r="I191" s="48" t="s">
        <v>56</v>
      </c>
      <c r="J191" s="50">
        <v>2</v>
      </c>
      <c r="K191" s="50">
        <v>0</v>
      </c>
      <c r="L191" s="50">
        <v>2</v>
      </c>
      <c r="M191" s="50">
        <v>2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50</v>
      </c>
      <c r="T191" s="50">
        <v>2</v>
      </c>
      <c r="U191" s="50">
        <v>2</v>
      </c>
      <c r="V191" s="50">
        <v>2</v>
      </c>
      <c r="W191" s="50">
        <v>0</v>
      </c>
      <c r="X191" s="50">
        <v>2</v>
      </c>
      <c r="Y191" s="50">
        <v>2</v>
      </c>
      <c r="Z191" s="50">
        <v>0</v>
      </c>
      <c r="AA191" s="50">
        <v>2</v>
      </c>
      <c r="AB191" s="50">
        <v>0</v>
      </c>
      <c r="AC191" s="50">
        <v>0</v>
      </c>
      <c r="AD191" s="50">
        <v>0</v>
      </c>
      <c r="AE191" s="47"/>
      <c r="AF191" s="51"/>
      <c r="AG191" s="47"/>
      <c r="AH191" s="51"/>
      <c r="AI191" s="50">
        <v>2</v>
      </c>
      <c r="AJ191" s="50">
        <v>2</v>
      </c>
      <c r="AK191" s="50">
        <v>0</v>
      </c>
      <c r="AL191" s="50">
        <v>2</v>
      </c>
      <c r="AM191" s="50">
        <v>2</v>
      </c>
      <c r="AN191" s="50">
        <v>2</v>
      </c>
      <c r="AO191" s="50">
        <v>2</v>
      </c>
      <c r="AP191" s="50">
        <v>2</v>
      </c>
      <c r="AQ191" s="50">
        <v>50</v>
      </c>
      <c r="AR191" s="50">
        <v>0</v>
      </c>
      <c r="AS191" s="50">
        <v>2</v>
      </c>
      <c r="AT191" s="50">
        <v>2</v>
      </c>
      <c r="AU191" s="50">
        <v>0</v>
      </c>
      <c r="AV191" s="50">
        <v>50</v>
      </c>
      <c r="AW191" s="50">
        <v>0</v>
      </c>
      <c r="AX191" s="50">
        <v>2</v>
      </c>
      <c r="AY191" s="50">
        <v>0</v>
      </c>
      <c r="AZ191" s="50">
        <v>0</v>
      </c>
      <c r="BA191" s="50">
        <v>0</v>
      </c>
      <c r="BB191" s="50">
        <v>0</v>
      </c>
      <c r="BC191" s="50">
        <v>0</v>
      </c>
      <c r="BD191" s="47"/>
      <c r="BE191" s="51"/>
      <c r="BF191" s="47"/>
      <c r="BG191" s="51"/>
      <c r="BH191" s="51"/>
      <c r="BI191" s="51"/>
    </row>
    <row r="192" spans="1:61" ht="30" x14ac:dyDescent="0.25">
      <c r="A192" s="40">
        <v>5</v>
      </c>
      <c r="B192" s="46" t="s">
        <v>490</v>
      </c>
      <c r="C192" s="46">
        <v>1994</v>
      </c>
      <c r="D192" s="42">
        <v>2002</v>
      </c>
      <c r="E192" s="42">
        <v>1994</v>
      </c>
      <c r="F192" s="46" t="s">
        <v>17</v>
      </c>
      <c r="G192" s="46" t="s">
        <v>29</v>
      </c>
      <c r="H192" s="46" t="s">
        <v>491</v>
      </c>
      <c r="I192" s="46" t="s">
        <v>492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50</v>
      </c>
      <c r="T192" s="2">
        <v>2</v>
      </c>
      <c r="U192" s="2">
        <v>2</v>
      </c>
      <c r="V192" s="2">
        <v>2</v>
      </c>
      <c r="W192" s="2">
        <v>2</v>
      </c>
      <c r="X192" s="2">
        <v>0</v>
      </c>
      <c r="Y192" s="2">
        <v>2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40"/>
      <c r="AF192" s="44">
        <v>265.14999389648438</v>
      </c>
      <c r="AG192" s="40">
        <f t="shared" ref="AG192:AG194" si="297">SUM(J192:AE194)</f>
        <v>190</v>
      </c>
      <c r="AH192" s="44">
        <f t="shared" ref="AH192:AH194" si="298">AF192+AG192</f>
        <v>455.14999389648437</v>
      </c>
      <c r="AI192" s="2">
        <v>0</v>
      </c>
      <c r="AJ192" s="2">
        <v>0</v>
      </c>
      <c r="AK192" s="2">
        <v>0</v>
      </c>
      <c r="AL192" s="2">
        <v>2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2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2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40"/>
      <c r="BE192" s="44" t="s">
        <v>849</v>
      </c>
      <c r="BF192" s="40">
        <f t="shared" ref="BF192:BF194" si="299">SUM(AI192:BD194)</f>
        <v>32</v>
      </c>
      <c r="BG192" s="44">
        <v>10000</v>
      </c>
      <c r="BH192" s="44">
        <f t="shared" ref="BH192:BH194" si="300">MIN(BG192,AH192)</f>
        <v>455.14999389648437</v>
      </c>
      <c r="BI192" s="44">
        <f t="shared" ref="BI192:BI194" si="301">IF( AND(ISNUMBER(BH$192),ISNUMBER(BH192)),(BH192-BH$192)/BH$192*100,"")</f>
        <v>0</v>
      </c>
    </row>
    <row r="193" spans="1:61" ht="30" x14ac:dyDescent="0.25">
      <c r="A193" s="41"/>
      <c r="B193" s="11" t="s">
        <v>189</v>
      </c>
      <c r="C193" s="11">
        <v>2001</v>
      </c>
      <c r="D193" s="43"/>
      <c r="E193" s="43"/>
      <c r="F193" s="11">
        <v>1</v>
      </c>
      <c r="G193" s="11" t="s">
        <v>152</v>
      </c>
      <c r="H193" s="11" t="s">
        <v>153</v>
      </c>
      <c r="I193" s="11" t="s">
        <v>154</v>
      </c>
      <c r="J193" s="5">
        <v>2</v>
      </c>
      <c r="K193" s="5">
        <v>0</v>
      </c>
      <c r="L193" s="5">
        <v>0</v>
      </c>
      <c r="M193" s="5">
        <v>2</v>
      </c>
      <c r="N193" s="5">
        <v>2</v>
      </c>
      <c r="O193" s="5">
        <v>0</v>
      </c>
      <c r="P193" s="5">
        <v>50</v>
      </c>
      <c r="Q193" s="5">
        <v>2</v>
      </c>
      <c r="R193" s="5">
        <v>2</v>
      </c>
      <c r="S193" s="5">
        <v>2</v>
      </c>
      <c r="T193" s="5">
        <v>0</v>
      </c>
      <c r="U193" s="5">
        <v>0</v>
      </c>
      <c r="V193" s="5">
        <v>0</v>
      </c>
      <c r="W193" s="5">
        <v>0</v>
      </c>
      <c r="X193" s="5">
        <v>50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2</v>
      </c>
      <c r="AE193" s="41"/>
      <c r="AF193" s="45"/>
      <c r="AG193" s="41"/>
      <c r="AH193" s="45"/>
      <c r="AI193" s="5">
        <v>2</v>
      </c>
      <c r="AJ193" s="5">
        <v>2</v>
      </c>
      <c r="AK193" s="5">
        <v>0</v>
      </c>
      <c r="AL193" s="5">
        <v>2</v>
      </c>
      <c r="AM193" s="5">
        <v>0</v>
      </c>
      <c r="AN193" s="5">
        <v>0</v>
      </c>
      <c r="AO193" s="5">
        <v>0</v>
      </c>
      <c r="AP193" s="5">
        <v>2</v>
      </c>
      <c r="AQ193" s="5"/>
      <c r="AR193" s="5"/>
      <c r="AS193" s="5"/>
      <c r="AT193" s="5"/>
      <c r="AU193" s="5">
        <v>0</v>
      </c>
      <c r="AV193" s="5">
        <v>0</v>
      </c>
      <c r="AW193" s="5">
        <v>0</v>
      </c>
      <c r="AX193" s="5">
        <v>2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41"/>
      <c r="BE193" s="45"/>
      <c r="BF193" s="41"/>
      <c r="BG193" s="45"/>
      <c r="BH193" s="45"/>
      <c r="BI193" s="45"/>
    </row>
    <row r="194" spans="1:61" ht="30" x14ac:dyDescent="0.25">
      <c r="A194" s="47"/>
      <c r="B194" s="48" t="s">
        <v>356</v>
      </c>
      <c r="C194" s="48">
        <v>2002</v>
      </c>
      <c r="D194" s="49"/>
      <c r="E194" s="49"/>
      <c r="F194" s="48">
        <v>1</v>
      </c>
      <c r="G194" s="48" t="s">
        <v>29</v>
      </c>
      <c r="H194" s="48" t="s">
        <v>153</v>
      </c>
      <c r="I194" s="48" t="s">
        <v>154</v>
      </c>
      <c r="J194" s="50">
        <v>0</v>
      </c>
      <c r="K194" s="50">
        <v>0</v>
      </c>
      <c r="L194" s="50">
        <v>0</v>
      </c>
      <c r="M194" s="50">
        <v>0</v>
      </c>
      <c r="N194" s="50">
        <v>2</v>
      </c>
      <c r="O194" s="50">
        <v>0</v>
      </c>
      <c r="P194" s="50">
        <v>0</v>
      </c>
      <c r="Q194" s="50">
        <v>2</v>
      </c>
      <c r="R194" s="50">
        <v>2</v>
      </c>
      <c r="S194" s="50">
        <v>2</v>
      </c>
      <c r="T194" s="50">
        <v>0</v>
      </c>
      <c r="U194" s="50">
        <v>2</v>
      </c>
      <c r="V194" s="50">
        <v>0</v>
      </c>
      <c r="W194" s="50">
        <v>2</v>
      </c>
      <c r="X194" s="50">
        <v>0</v>
      </c>
      <c r="Y194" s="50">
        <v>0</v>
      </c>
      <c r="Z194" s="50">
        <v>0</v>
      </c>
      <c r="AA194" s="50">
        <v>0</v>
      </c>
      <c r="AB194" s="50">
        <v>2</v>
      </c>
      <c r="AC194" s="50">
        <v>2</v>
      </c>
      <c r="AD194" s="50">
        <v>0</v>
      </c>
      <c r="AE194" s="47"/>
      <c r="AF194" s="51"/>
      <c r="AG194" s="47"/>
      <c r="AH194" s="51"/>
      <c r="AI194" s="50">
        <v>2</v>
      </c>
      <c r="AJ194" s="50">
        <v>2</v>
      </c>
      <c r="AK194" s="50">
        <v>0</v>
      </c>
      <c r="AL194" s="50">
        <v>0</v>
      </c>
      <c r="AM194" s="50">
        <v>2</v>
      </c>
      <c r="AN194" s="50">
        <v>0</v>
      </c>
      <c r="AO194" s="50">
        <v>0</v>
      </c>
      <c r="AP194" s="50">
        <v>2</v>
      </c>
      <c r="AQ194" s="50">
        <v>0</v>
      </c>
      <c r="AR194" s="50">
        <v>2</v>
      </c>
      <c r="AS194" s="50">
        <v>0</v>
      </c>
      <c r="AT194" s="50">
        <v>2</v>
      </c>
      <c r="AU194" s="50">
        <v>0</v>
      </c>
      <c r="AV194" s="50">
        <v>2</v>
      </c>
      <c r="AW194" s="50">
        <v>0</v>
      </c>
      <c r="AX194" s="50">
        <v>0</v>
      </c>
      <c r="AY194" s="50">
        <v>2</v>
      </c>
      <c r="AZ194" s="50">
        <v>0</v>
      </c>
      <c r="BA194" s="50">
        <v>0</v>
      </c>
      <c r="BB194" s="50">
        <v>0</v>
      </c>
      <c r="BC194" s="50">
        <v>0</v>
      </c>
      <c r="BD194" s="47"/>
      <c r="BE194" s="51"/>
      <c r="BF194" s="47"/>
      <c r="BG194" s="51"/>
      <c r="BH194" s="51"/>
      <c r="BI194" s="51"/>
    </row>
    <row r="195" spans="1:61" ht="45" x14ac:dyDescent="0.25">
      <c r="A195" s="40">
        <v>6</v>
      </c>
      <c r="B195" s="46" t="s">
        <v>358</v>
      </c>
      <c r="C195" s="46">
        <v>2003</v>
      </c>
      <c r="D195" s="42">
        <v>2003</v>
      </c>
      <c r="E195" s="42">
        <v>1999</v>
      </c>
      <c r="F195" s="46" t="s">
        <v>17</v>
      </c>
      <c r="G195" s="46" t="s">
        <v>64</v>
      </c>
      <c r="H195" s="46" t="s">
        <v>65</v>
      </c>
      <c r="I195" s="46" t="s">
        <v>66</v>
      </c>
      <c r="J195" s="2">
        <v>2</v>
      </c>
      <c r="K195" s="2">
        <v>2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2</v>
      </c>
      <c r="R195" s="2">
        <v>2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2</v>
      </c>
      <c r="AB195" s="2">
        <v>0</v>
      </c>
      <c r="AC195" s="2">
        <v>0</v>
      </c>
      <c r="AD195" s="2">
        <v>0</v>
      </c>
      <c r="AE195" s="40"/>
      <c r="AF195" s="44">
        <v>398.5</v>
      </c>
      <c r="AG195" s="40">
        <f t="shared" ref="AG195:AG197" si="302">SUM(J195:AE197)</f>
        <v>228</v>
      </c>
      <c r="AH195" s="44">
        <f t="shared" ref="AH195:AH197" si="303">AF195+AG195</f>
        <v>626.5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2</v>
      </c>
      <c r="AQ195" s="2">
        <v>50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2</v>
      </c>
      <c r="AX195" s="2">
        <v>2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40"/>
      <c r="BE195" s="44">
        <v>284.73001098632812</v>
      </c>
      <c r="BF195" s="40">
        <f t="shared" ref="BF195:BF197" si="304">SUM(AI195:BD197)</f>
        <v>278</v>
      </c>
      <c r="BG195" s="44">
        <f t="shared" ref="BG195:BG197" si="305">BE195+BF195</f>
        <v>562.73001098632812</v>
      </c>
      <c r="BH195" s="44">
        <f t="shared" ref="BH195:BH197" si="306">MIN(BG195,AH195)</f>
        <v>562.73001098632812</v>
      </c>
      <c r="BI195" s="44">
        <f t="shared" ref="BI195:BI197" si="307">IF( AND(ISNUMBER(BH$195),ISNUMBER(BH195)),(BH195-BH$195)/BH$195*100,"")</f>
        <v>0</v>
      </c>
    </row>
    <row r="196" spans="1:61" ht="45" x14ac:dyDescent="0.25">
      <c r="A196" s="41"/>
      <c r="B196" s="11" t="s">
        <v>498</v>
      </c>
      <c r="C196" s="11">
        <v>2001</v>
      </c>
      <c r="D196" s="43"/>
      <c r="E196" s="43"/>
      <c r="F196" s="11" t="s">
        <v>17</v>
      </c>
      <c r="G196" s="11" t="s">
        <v>64</v>
      </c>
      <c r="H196" s="11" t="s">
        <v>65</v>
      </c>
      <c r="I196" s="11" t="s">
        <v>66</v>
      </c>
      <c r="J196" s="5">
        <v>2</v>
      </c>
      <c r="K196" s="5">
        <v>0</v>
      </c>
      <c r="L196" s="5">
        <v>0</v>
      </c>
      <c r="M196" s="5">
        <v>0</v>
      </c>
      <c r="N196" s="5">
        <v>2</v>
      </c>
      <c r="O196" s="5">
        <v>0</v>
      </c>
      <c r="P196" s="5">
        <v>2</v>
      </c>
      <c r="Q196" s="5">
        <v>0</v>
      </c>
      <c r="R196" s="5">
        <v>0</v>
      </c>
      <c r="S196" s="5">
        <v>2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2</v>
      </c>
      <c r="AA196" s="5">
        <v>0</v>
      </c>
      <c r="AB196" s="5">
        <v>0</v>
      </c>
      <c r="AC196" s="5">
        <v>2</v>
      </c>
      <c r="AD196" s="5">
        <v>0</v>
      </c>
      <c r="AE196" s="41"/>
      <c r="AF196" s="45"/>
      <c r="AG196" s="41"/>
      <c r="AH196" s="45"/>
      <c r="AI196" s="5">
        <v>0</v>
      </c>
      <c r="AJ196" s="5">
        <v>2</v>
      </c>
      <c r="AK196" s="5">
        <v>2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2</v>
      </c>
      <c r="AU196" s="5">
        <v>2</v>
      </c>
      <c r="AV196" s="5">
        <v>2</v>
      </c>
      <c r="AW196" s="5">
        <v>2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41"/>
      <c r="BE196" s="45"/>
      <c r="BF196" s="41"/>
      <c r="BG196" s="45"/>
      <c r="BH196" s="45"/>
      <c r="BI196" s="45"/>
    </row>
    <row r="197" spans="1:61" ht="45" x14ac:dyDescent="0.25">
      <c r="A197" s="47"/>
      <c r="B197" s="48" t="s">
        <v>380</v>
      </c>
      <c r="C197" s="48">
        <v>1999</v>
      </c>
      <c r="D197" s="49"/>
      <c r="E197" s="49"/>
      <c r="F197" s="48" t="s">
        <v>17</v>
      </c>
      <c r="G197" s="48" t="s">
        <v>64</v>
      </c>
      <c r="H197" s="48" t="s">
        <v>381</v>
      </c>
      <c r="I197" s="48" t="s">
        <v>382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2</v>
      </c>
      <c r="R197" s="50">
        <v>50</v>
      </c>
      <c r="S197" s="50">
        <v>0</v>
      </c>
      <c r="T197" s="50">
        <v>0</v>
      </c>
      <c r="U197" s="50">
        <v>0</v>
      </c>
      <c r="V197" s="50">
        <v>50</v>
      </c>
      <c r="W197" s="50">
        <v>2</v>
      </c>
      <c r="X197" s="50">
        <v>50</v>
      </c>
      <c r="Y197" s="50">
        <v>50</v>
      </c>
      <c r="Z197" s="50">
        <v>0</v>
      </c>
      <c r="AA197" s="50">
        <v>0</v>
      </c>
      <c r="AB197" s="50">
        <v>0</v>
      </c>
      <c r="AC197" s="50">
        <v>0</v>
      </c>
      <c r="AD197" s="50">
        <v>0</v>
      </c>
      <c r="AE197" s="47"/>
      <c r="AF197" s="51"/>
      <c r="AG197" s="47"/>
      <c r="AH197" s="51"/>
      <c r="AI197" s="50">
        <v>0</v>
      </c>
      <c r="AJ197" s="50">
        <v>0</v>
      </c>
      <c r="AK197" s="50">
        <v>0</v>
      </c>
      <c r="AL197" s="50">
        <v>50</v>
      </c>
      <c r="AM197" s="50">
        <v>2</v>
      </c>
      <c r="AN197" s="50">
        <v>0</v>
      </c>
      <c r="AO197" s="50">
        <v>0</v>
      </c>
      <c r="AP197" s="50">
        <v>2</v>
      </c>
      <c r="AQ197" s="50">
        <v>0</v>
      </c>
      <c r="AR197" s="50">
        <v>50</v>
      </c>
      <c r="AS197" s="50">
        <v>0</v>
      </c>
      <c r="AT197" s="50">
        <v>2</v>
      </c>
      <c r="AU197" s="50">
        <v>50</v>
      </c>
      <c r="AV197" s="50">
        <v>2</v>
      </c>
      <c r="AW197" s="50">
        <v>0</v>
      </c>
      <c r="AX197" s="50">
        <v>50</v>
      </c>
      <c r="AY197" s="50">
        <v>0</v>
      </c>
      <c r="AZ197" s="50">
        <v>0</v>
      </c>
      <c r="BA197" s="50">
        <v>0</v>
      </c>
      <c r="BB197" s="50">
        <v>2</v>
      </c>
      <c r="BC197" s="50">
        <v>0</v>
      </c>
      <c r="BD197" s="47"/>
      <c r="BE197" s="51"/>
      <c r="BF197" s="47"/>
      <c r="BG197" s="51"/>
      <c r="BH197" s="51"/>
      <c r="BI197" s="51"/>
    </row>
    <row r="198" spans="1:61" ht="30" x14ac:dyDescent="0.25">
      <c r="A198" s="40"/>
      <c r="B198" s="46" t="s">
        <v>412</v>
      </c>
      <c r="C198" s="46">
        <v>1993</v>
      </c>
      <c r="D198" s="42">
        <v>2002</v>
      </c>
      <c r="E198" s="42">
        <v>1993</v>
      </c>
      <c r="F198" s="46" t="s">
        <v>10</v>
      </c>
      <c r="G198" s="46" t="s">
        <v>34</v>
      </c>
      <c r="H198" s="46" t="s">
        <v>413</v>
      </c>
      <c r="I198" s="46" t="s">
        <v>84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40"/>
      <c r="AF198" s="44" t="s">
        <v>850</v>
      </c>
      <c r="AG198" s="40">
        <f t="shared" ref="AG198:AG200" si="308">SUM(J198:AE200)</f>
        <v>0</v>
      </c>
      <c r="AH198" s="44">
        <v>10050</v>
      </c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40"/>
      <c r="BE198" s="44" t="s">
        <v>850</v>
      </c>
      <c r="BF198" s="40">
        <f t="shared" ref="BF198:BF200" si="309">SUM(AI198:BD200)</f>
        <v>0</v>
      </c>
      <c r="BG198" s="44">
        <v>10050</v>
      </c>
      <c r="BH198" s="44">
        <f t="shared" ref="BH198:BH200" si="310">MIN(BG198,AH198)</f>
        <v>10050</v>
      </c>
      <c r="BI198" s="44">
        <f t="shared" ref="BI198:BI200" si="311">IF( AND(ISNUMBER(BH$198),ISNUMBER(BH198)),(BH198-BH$198)/BH$198*100,"")</f>
        <v>0</v>
      </c>
    </row>
    <row r="199" spans="1:61" ht="45" x14ac:dyDescent="0.25">
      <c r="A199" s="41"/>
      <c r="B199" s="11" t="s">
        <v>388</v>
      </c>
      <c r="C199" s="11">
        <v>2002</v>
      </c>
      <c r="D199" s="43"/>
      <c r="E199" s="43"/>
      <c r="F199" s="11">
        <v>1</v>
      </c>
      <c r="G199" s="11" t="s">
        <v>34</v>
      </c>
      <c r="H199" s="11" t="s">
        <v>83</v>
      </c>
      <c r="I199" s="11" t="s">
        <v>389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41"/>
      <c r="AF199" s="45"/>
      <c r="AG199" s="41"/>
      <c r="AH199" s="4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41"/>
      <c r="BE199" s="45"/>
      <c r="BF199" s="41"/>
      <c r="BG199" s="45"/>
      <c r="BH199" s="45"/>
      <c r="BI199" s="45"/>
    </row>
    <row r="200" spans="1:61" ht="45" x14ac:dyDescent="0.25">
      <c r="A200" s="47"/>
      <c r="B200" s="48" t="s">
        <v>227</v>
      </c>
      <c r="C200" s="48">
        <v>1998</v>
      </c>
      <c r="D200" s="49"/>
      <c r="E200" s="49"/>
      <c r="F200" s="48" t="s">
        <v>17</v>
      </c>
      <c r="G200" s="48" t="s">
        <v>34</v>
      </c>
      <c r="H200" s="48" t="s">
        <v>83</v>
      </c>
      <c r="I200" s="48" t="s">
        <v>228</v>
      </c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47"/>
      <c r="AF200" s="51"/>
      <c r="AG200" s="47"/>
      <c r="AH200" s="51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47"/>
      <c r="BE200" s="51"/>
      <c r="BF200" s="47"/>
      <c r="BG200" s="51"/>
      <c r="BH200" s="51"/>
      <c r="BI200" s="51"/>
    </row>
  </sheetData>
  <mergeCells count="791">
    <mergeCell ref="BH198:BH200"/>
    <mergeCell ref="BI198:BI200"/>
    <mergeCell ref="AG198:AG200"/>
    <mergeCell ref="AH198:AH200"/>
    <mergeCell ref="BD198:BD200"/>
    <mergeCell ref="BE198:BE200"/>
    <mergeCell ref="BF198:BF200"/>
    <mergeCell ref="BG198:BG200"/>
    <mergeCell ref="BE195:BE197"/>
    <mergeCell ref="BF195:BF197"/>
    <mergeCell ref="BG195:BG197"/>
    <mergeCell ref="BH195:BH197"/>
    <mergeCell ref="BI195:BI197"/>
    <mergeCell ref="A198:A200"/>
    <mergeCell ref="D198:D200"/>
    <mergeCell ref="E198:E200"/>
    <mergeCell ref="AE198:AE200"/>
    <mergeCell ref="AF198:AF200"/>
    <mergeCell ref="BH192:BH194"/>
    <mergeCell ref="BI192:BI194"/>
    <mergeCell ref="A195:A197"/>
    <mergeCell ref="D195:D197"/>
    <mergeCell ref="E195:E197"/>
    <mergeCell ref="AE195:AE197"/>
    <mergeCell ref="AF195:AF197"/>
    <mergeCell ref="AG195:AG197"/>
    <mergeCell ref="AH195:AH197"/>
    <mergeCell ref="BD195:BD197"/>
    <mergeCell ref="AG192:AG194"/>
    <mergeCell ref="AH192:AH194"/>
    <mergeCell ref="BD192:BD194"/>
    <mergeCell ref="BE192:BE194"/>
    <mergeCell ref="BF192:BF194"/>
    <mergeCell ref="BG192:BG194"/>
    <mergeCell ref="BE189:BE191"/>
    <mergeCell ref="BF189:BF191"/>
    <mergeCell ref="BG189:BG191"/>
    <mergeCell ref="BH189:BH191"/>
    <mergeCell ref="BI189:BI191"/>
    <mergeCell ref="A192:A194"/>
    <mergeCell ref="D192:D194"/>
    <mergeCell ref="E192:E194"/>
    <mergeCell ref="AE192:AE194"/>
    <mergeCell ref="AF192:AF194"/>
    <mergeCell ref="BH186:BH188"/>
    <mergeCell ref="BI186:BI188"/>
    <mergeCell ref="A189:A191"/>
    <mergeCell ref="D189:D191"/>
    <mergeCell ref="E189:E191"/>
    <mergeCell ref="AE189:AE191"/>
    <mergeCell ref="AF189:AF191"/>
    <mergeCell ref="AG189:AG191"/>
    <mergeCell ref="AH189:AH191"/>
    <mergeCell ref="BD189:BD191"/>
    <mergeCell ref="AG186:AG188"/>
    <mergeCell ref="AH186:AH188"/>
    <mergeCell ref="BD186:BD188"/>
    <mergeCell ref="BE186:BE188"/>
    <mergeCell ref="BF186:BF188"/>
    <mergeCell ref="BG186:BG188"/>
    <mergeCell ref="BE183:BE185"/>
    <mergeCell ref="BF183:BF185"/>
    <mergeCell ref="BG183:BG185"/>
    <mergeCell ref="BH183:BH185"/>
    <mergeCell ref="BI183:BI185"/>
    <mergeCell ref="A186:A188"/>
    <mergeCell ref="D186:D188"/>
    <mergeCell ref="E186:E188"/>
    <mergeCell ref="AE186:AE188"/>
    <mergeCell ref="AF186:AF188"/>
    <mergeCell ref="BH180:BH182"/>
    <mergeCell ref="BI180:BI182"/>
    <mergeCell ref="A183:A185"/>
    <mergeCell ref="D183:D185"/>
    <mergeCell ref="E183:E185"/>
    <mergeCell ref="AE183:AE185"/>
    <mergeCell ref="AF183:AF185"/>
    <mergeCell ref="AG183:AG185"/>
    <mergeCell ref="AH183:AH185"/>
    <mergeCell ref="BD183:BD185"/>
    <mergeCell ref="AG180:AG182"/>
    <mergeCell ref="AH180:AH182"/>
    <mergeCell ref="BD180:BD182"/>
    <mergeCell ref="BE180:BE182"/>
    <mergeCell ref="BF180:BF182"/>
    <mergeCell ref="BG180:BG182"/>
    <mergeCell ref="A177:J177"/>
    <mergeCell ref="J178:AH178"/>
    <mergeCell ref="AI178:BG178"/>
    <mergeCell ref="BH178:BH179"/>
    <mergeCell ref="BI178:BI179"/>
    <mergeCell ref="A180:A182"/>
    <mergeCell ref="D180:D182"/>
    <mergeCell ref="E180:E182"/>
    <mergeCell ref="AE180:AE182"/>
    <mergeCell ref="AF180:AF182"/>
    <mergeCell ref="BI173:BI175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AH173:AH175"/>
    <mergeCell ref="BD173:BD175"/>
    <mergeCell ref="BE173:BE175"/>
    <mergeCell ref="BF173:BF175"/>
    <mergeCell ref="BG173:BG175"/>
    <mergeCell ref="BH173:BH175"/>
    <mergeCell ref="BF170:BF172"/>
    <mergeCell ref="BG170:BG172"/>
    <mergeCell ref="BH170:BH172"/>
    <mergeCell ref="BI170:BI172"/>
    <mergeCell ref="A173:A175"/>
    <mergeCell ref="D173:D175"/>
    <mergeCell ref="E173:E175"/>
    <mergeCell ref="AE173:AE175"/>
    <mergeCell ref="AF173:AF175"/>
    <mergeCell ref="AG173:AG175"/>
    <mergeCell ref="BI167:BI169"/>
    <mergeCell ref="A170:A172"/>
    <mergeCell ref="D170:D172"/>
    <mergeCell ref="E170:E172"/>
    <mergeCell ref="AE170:AE172"/>
    <mergeCell ref="AF170:AF172"/>
    <mergeCell ref="AG170:AG172"/>
    <mergeCell ref="AH170:AH172"/>
    <mergeCell ref="BD170:BD172"/>
    <mergeCell ref="BE170:BE172"/>
    <mergeCell ref="AH167:AH169"/>
    <mergeCell ref="BD167:BD169"/>
    <mergeCell ref="BE167:BE169"/>
    <mergeCell ref="BF167:BF169"/>
    <mergeCell ref="BG167:BG169"/>
    <mergeCell ref="BH167:BH169"/>
    <mergeCell ref="BF164:BF166"/>
    <mergeCell ref="BG164:BG166"/>
    <mergeCell ref="BH164:BH166"/>
    <mergeCell ref="BI164:BI166"/>
    <mergeCell ref="A167:A169"/>
    <mergeCell ref="D167:D169"/>
    <mergeCell ref="E167:E169"/>
    <mergeCell ref="AE167:AE169"/>
    <mergeCell ref="AF167:AF169"/>
    <mergeCell ref="AG167:AG169"/>
    <mergeCell ref="BI161:BI163"/>
    <mergeCell ref="A164:A166"/>
    <mergeCell ref="D164:D166"/>
    <mergeCell ref="E164:E166"/>
    <mergeCell ref="AE164:AE166"/>
    <mergeCell ref="AF164:AF166"/>
    <mergeCell ref="AG164:AG166"/>
    <mergeCell ref="AH164:AH166"/>
    <mergeCell ref="BD164:BD166"/>
    <mergeCell ref="BE164:BE166"/>
    <mergeCell ref="AH161:AH163"/>
    <mergeCell ref="BD161:BD163"/>
    <mergeCell ref="BE161:BE163"/>
    <mergeCell ref="BF161:BF163"/>
    <mergeCell ref="BG161:BG163"/>
    <mergeCell ref="BH161:BH163"/>
    <mergeCell ref="BF158:BF160"/>
    <mergeCell ref="BG158:BG160"/>
    <mergeCell ref="BH158:BH160"/>
    <mergeCell ref="BI158:BI160"/>
    <mergeCell ref="A161:A163"/>
    <mergeCell ref="D161:D163"/>
    <mergeCell ref="E161:E163"/>
    <mergeCell ref="AE161:AE163"/>
    <mergeCell ref="AF161:AF163"/>
    <mergeCell ref="AG161:AG163"/>
    <mergeCell ref="BI154:BI157"/>
    <mergeCell ref="A158:A160"/>
    <mergeCell ref="D158:D160"/>
    <mergeCell ref="E158:E160"/>
    <mergeCell ref="AE158:AE160"/>
    <mergeCell ref="AF158:AF160"/>
    <mergeCell ref="AG158:AG160"/>
    <mergeCell ref="AH158:AH160"/>
    <mergeCell ref="BD158:BD160"/>
    <mergeCell ref="BE158:BE160"/>
    <mergeCell ref="AH154:AH157"/>
    <mergeCell ref="BD154:BD157"/>
    <mergeCell ref="BE154:BE157"/>
    <mergeCell ref="BF154:BF157"/>
    <mergeCell ref="BG154:BG157"/>
    <mergeCell ref="BH154:BH157"/>
    <mergeCell ref="A154:A157"/>
    <mergeCell ref="D154:D157"/>
    <mergeCell ref="E154:E157"/>
    <mergeCell ref="AE154:AE157"/>
    <mergeCell ref="AF154:AF157"/>
    <mergeCell ref="AG154:AG157"/>
    <mergeCell ref="BI151:BI153"/>
    <mergeCell ref="AH151:AH153"/>
    <mergeCell ref="BD151:BD153"/>
    <mergeCell ref="BE151:BE153"/>
    <mergeCell ref="BF151:BF153"/>
    <mergeCell ref="BG151:BG153"/>
    <mergeCell ref="BH151:BH153"/>
    <mergeCell ref="BF148:BF150"/>
    <mergeCell ref="BG148:BG150"/>
    <mergeCell ref="BH148:BH150"/>
    <mergeCell ref="BI148:BI150"/>
    <mergeCell ref="A151:A153"/>
    <mergeCell ref="D151:D153"/>
    <mergeCell ref="E151:E153"/>
    <mergeCell ref="AE151:AE153"/>
    <mergeCell ref="AF151:AF153"/>
    <mergeCell ref="AG151:AG153"/>
    <mergeCell ref="BI144:BI147"/>
    <mergeCell ref="A148:A150"/>
    <mergeCell ref="D148:D150"/>
    <mergeCell ref="E148:E150"/>
    <mergeCell ref="AE148:AE150"/>
    <mergeCell ref="AF148:AF150"/>
    <mergeCell ref="AG148:AG150"/>
    <mergeCell ref="AH148:AH150"/>
    <mergeCell ref="BD148:BD150"/>
    <mergeCell ref="BE148:BE150"/>
    <mergeCell ref="AH144:AH147"/>
    <mergeCell ref="BD144:BD147"/>
    <mergeCell ref="BE144:BE147"/>
    <mergeCell ref="BF144:BF147"/>
    <mergeCell ref="BG144:BG147"/>
    <mergeCell ref="BH144:BH147"/>
    <mergeCell ref="A144:A147"/>
    <mergeCell ref="D144:D147"/>
    <mergeCell ref="E144:E147"/>
    <mergeCell ref="AE144:AE147"/>
    <mergeCell ref="AF144:AF147"/>
    <mergeCell ref="AG144:AG147"/>
    <mergeCell ref="BI141:BI143"/>
    <mergeCell ref="AH141:AH143"/>
    <mergeCell ref="BD141:BD143"/>
    <mergeCell ref="BE141:BE143"/>
    <mergeCell ref="BF141:BF143"/>
    <mergeCell ref="BG141:BG143"/>
    <mergeCell ref="BH141:BH143"/>
    <mergeCell ref="BF137:BF139"/>
    <mergeCell ref="BG137:BG139"/>
    <mergeCell ref="BH137:BH139"/>
    <mergeCell ref="BI137:BI139"/>
    <mergeCell ref="A141:A143"/>
    <mergeCell ref="D141:D143"/>
    <mergeCell ref="E141:E143"/>
    <mergeCell ref="AE141:AE143"/>
    <mergeCell ref="AF141:AF143"/>
    <mergeCell ref="AG141:AG143"/>
    <mergeCell ref="BI133:BI136"/>
    <mergeCell ref="A137:A139"/>
    <mergeCell ref="D137:D139"/>
    <mergeCell ref="E137:E139"/>
    <mergeCell ref="AE137:AE139"/>
    <mergeCell ref="AF137:AF139"/>
    <mergeCell ref="AG137:AG139"/>
    <mergeCell ref="AH137:AH139"/>
    <mergeCell ref="BD137:BD139"/>
    <mergeCell ref="BE137:BE139"/>
    <mergeCell ref="AH133:AH136"/>
    <mergeCell ref="BD133:BD136"/>
    <mergeCell ref="BE133:BE136"/>
    <mergeCell ref="BF133:BF136"/>
    <mergeCell ref="BG133:BG136"/>
    <mergeCell ref="BH133:BH136"/>
    <mergeCell ref="A133:A136"/>
    <mergeCell ref="D133:D136"/>
    <mergeCell ref="E133:E136"/>
    <mergeCell ref="AE133:AE136"/>
    <mergeCell ref="AF133:AF136"/>
    <mergeCell ref="AG133:AG136"/>
    <mergeCell ref="BI129:BI132"/>
    <mergeCell ref="A129:A132"/>
    <mergeCell ref="D129:D132"/>
    <mergeCell ref="E129:E132"/>
    <mergeCell ref="AE129:AE132"/>
    <mergeCell ref="AF129:AF132"/>
    <mergeCell ref="AG129:AG132"/>
    <mergeCell ref="AH129:AH132"/>
    <mergeCell ref="BD129:BD132"/>
    <mergeCell ref="BE129:BE132"/>
    <mergeCell ref="BF129:BF132"/>
    <mergeCell ref="BG129:BG132"/>
    <mergeCell ref="BH129:BH132"/>
    <mergeCell ref="BF126:BF128"/>
    <mergeCell ref="BG126:BG128"/>
    <mergeCell ref="BH126:BH128"/>
    <mergeCell ref="BI126:BI128"/>
    <mergeCell ref="BI122:BI125"/>
    <mergeCell ref="A126:A128"/>
    <mergeCell ref="D126:D128"/>
    <mergeCell ref="E126:E128"/>
    <mergeCell ref="AE126:AE128"/>
    <mergeCell ref="AF126:AF128"/>
    <mergeCell ref="AG126:AG128"/>
    <mergeCell ref="AH126:AH128"/>
    <mergeCell ref="BD126:BD128"/>
    <mergeCell ref="BE126:BE128"/>
    <mergeCell ref="A122:A125"/>
    <mergeCell ref="D122:D125"/>
    <mergeCell ref="E122:E125"/>
    <mergeCell ref="AE122:AE125"/>
    <mergeCell ref="AF122:AF125"/>
    <mergeCell ref="AG122:AG125"/>
    <mergeCell ref="AH122:AH125"/>
    <mergeCell ref="BD122:BD125"/>
    <mergeCell ref="BE122:BE125"/>
    <mergeCell ref="BF122:BF125"/>
    <mergeCell ref="BG122:BG125"/>
    <mergeCell ref="BH122:BH125"/>
    <mergeCell ref="BF118:BF120"/>
    <mergeCell ref="BG118:BG120"/>
    <mergeCell ref="BH118:BH120"/>
    <mergeCell ref="BI118:BI120"/>
    <mergeCell ref="BI113:BI116"/>
    <mergeCell ref="A118:A120"/>
    <mergeCell ref="D118:D120"/>
    <mergeCell ref="E118:E120"/>
    <mergeCell ref="AE118:AE120"/>
    <mergeCell ref="AF118:AF120"/>
    <mergeCell ref="AG118:AG120"/>
    <mergeCell ref="AH118:AH120"/>
    <mergeCell ref="BD118:BD120"/>
    <mergeCell ref="BE118:BE120"/>
    <mergeCell ref="A113:A116"/>
    <mergeCell ref="D113:D116"/>
    <mergeCell ref="E113:E116"/>
    <mergeCell ref="AE113:AE116"/>
    <mergeCell ref="AF113:AF116"/>
    <mergeCell ref="AG113:AG116"/>
    <mergeCell ref="AH113:AH116"/>
    <mergeCell ref="BD113:BD116"/>
    <mergeCell ref="BE113:BE116"/>
    <mergeCell ref="BF113:BF116"/>
    <mergeCell ref="BG113:BG116"/>
    <mergeCell ref="BH113:BH116"/>
    <mergeCell ref="BD109:BD111"/>
    <mergeCell ref="BE109:BE111"/>
    <mergeCell ref="BF109:BF111"/>
    <mergeCell ref="BG109:BG111"/>
    <mergeCell ref="BH109:BH111"/>
    <mergeCell ref="BI109:BI111"/>
    <mergeCell ref="AI107:BG107"/>
    <mergeCell ref="BH107:BH108"/>
    <mergeCell ref="BI107:BI108"/>
    <mergeCell ref="A109:A111"/>
    <mergeCell ref="D109:D111"/>
    <mergeCell ref="E109:E111"/>
    <mergeCell ref="AE109:AE111"/>
    <mergeCell ref="AF109:AF111"/>
    <mergeCell ref="AG109:AG111"/>
    <mergeCell ref="AH109:AH111"/>
    <mergeCell ref="F107:F108"/>
    <mergeCell ref="G107:G108"/>
    <mergeCell ref="H107:H108"/>
    <mergeCell ref="I107:I108"/>
    <mergeCell ref="A106:J106"/>
    <mergeCell ref="J107:AH107"/>
    <mergeCell ref="BE102:BE104"/>
    <mergeCell ref="BF102:BF104"/>
    <mergeCell ref="BG102:BG104"/>
    <mergeCell ref="BH102:BH104"/>
    <mergeCell ref="BI102:BI104"/>
    <mergeCell ref="A107:A108"/>
    <mergeCell ref="B107:B108"/>
    <mergeCell ref="C107:C108"/>
    <mergeCell ref="D107:D108"/>
    <mergeCell ref="E107:E108"/>
    <mergeCell ref="BH99:BH101"/>
    <mergeCell ref="BI99:BI101"/>
    <mergeCell ref="A102:A104"/>
    <mergeCell ref="D102:D104"/>
    <mergeCell ref="E102:E104"/>
    <mergeCell ref="AE102:AE104"/>
    <mergeCell ref="AF102:AF104"/>
    <mergeCell ref="AG102:AG104"/>
    <mergeCell ref="AH102:AH104"/>
    <mergeCell ref="BD102:BD104"/>
    <mergeCell ref="AG99:AG101"/>
    <mergeCell ref="AH99:AH101"/>
    <mergeCell ref="BD99:BD101"/>
    <mergeCell ref="BE99:BE101"/>
    <mergeCell ref="BF99:BF101"/>
    <mergeCell ref="BG99:BG101"/>
    <mergeCell ref="BE96:BE98"/>
    <mergeCell ref="BF96:BF98"/>
    <mergeCell ref="BG96:BG98"/>
    <mergeCell ref="BH96:BH98"/>
    <mergeCell ref="BI96:BI98"/>
    <mergeCell ref="A99:A101"/>
    <mergeCell ref="D99:D101"/>
    <mergeCell ref="E99:E101"/>
    <mergeCell ref="AE99:AE101"/>
    <mergeCell ref="AF99:AF101"/>
    <mergeCell ref="BH93:BH95"/>
    <mergeCell ref="BI93:BI95"/>
    <mergeCell ref="A96:A98"/>
    <mergeCell ref="D96:D98"/>
    <mergeCell ref="E96:E98"/>
    <mergeCell ref="AE96:AE98"/>
    <mergeCell ref="AF96:AF98"/>
    <mergeCell ref="AG96:AG98"/>
    <mergeCell ref="AH96:AH98"/>
    <mergeCell ref="BD96:BD98"/>
    <mergeCell ref="AG93:AG95"/>
    <mergeCell ref="AH93:AH95"/>
    <mergeCell ref="BD93:BD95"/>
    <mergeCell ref="BE93:BE95"/>
    <mergeCell ref="BF93:BF95"/>
    <mergeCell ref="BG93:BG95"/>
    <mergeCell ref="BE90:BE92"/>
    <mergeCell ref="BF90:BF92"/>
    <mergeCell ref="BG90:BG92"/>
    <mergeCell ref="BH90:BH92"/>
    <mergeCell ref="BI90:BI92"/>
    <mergeCell ref="A93:A95"/>
    <mergeCell ref="D93:D95"/>
    <mergeCell ref="E93:E95"/>
    <mergeCell ref="AE93:AE95"/>
    <mergeCell ref="AF93:AF95"/>
    <mergeCell ref="BH87:BH89"/>
    <mergeCell ref="BI87:BI89"/>
    <mergeCell ref="A90:A92"/>
    <mergeCell ref="D90:D92"/>
    <mergeCell ref="E90:E92"/>
    <mergeCell ref="AE90:AE92"/>
    <mergeCell ref="AF90:AF92"/>
    <mergeCell ref="AG90:AG92"/>
    <mergeCell ref="AH90:AH92"/>
    <mergeCell ref="BD90:BD92"/>
    <mergeCell ref="AG87:AG89"/>
    <mergeCell ref="AH87:AH89"/>
    <mergeCell ref="BD87:BD89"/>
    <mergeCell ref="BE87:BE89"/>
    <mergeCell ref="BF87:BF89"/>
    <mergeCell ref="BG87:BG89"/>
    <mergeCell ref="BE84:BE86"/>
    <mergeCell ref="BF84:BF86"/>
    <mergeCell ref="BG84:BG86"/>
    <mergeCell ref="BH84:BH86"/>
    <mergeCell ref="BI84:BI86"/>
    <mergeCell ref="A87:A89"/>
    <mergeCell ref="D87:D89"/>
    <mergeCell ref="E87:E89"/>
    <mergeCell ref="AE87:AE89"/>
    <mergeCell ref="AF87:AF89"/>
    <mergeCell ref="BH81:BH83"/>
    <mergeCell ref="BI81:BI83"/>
    <mergeCell ref="A84:A86"/>
    <mergeCell ref="D84:D86"/>
    <mergeCell ref="E84:E86"/>
    <mergeCell ref="AE84:AE86"/>
    <mergeCell ref="AF84:AF86"/>
    <mergeCell ref="AG84:AG86"/>
    <mergeCell ref="AH84:AH86"/>
    <mergeCell ref="BD84:BD86"/>
    <mergeCell ref="AG81:AG83"/>
    <mergeCell ref="AH81:AH83"/>
    <mergeCell ref="BD81:BD83"/>
    <mergeCell ref="BE81:BE83"/>
    <mergeCell ref="BF81:BF83"/>
    <mergeCell ref="BG81:BG83"/>
    <mergeCell ref="BE78:BE80"/>
    <mergeCell ref="BF78:BF80"/>
    <mergeCell ref="BG78:BG80"/>
    <mergeCell ref="BH78:BH80"/>
    <mergeCell ref="BI78:BI80"/>
    <mergeCell ref="A81:A83"/>
    <mergeCell ref="D81:D83"/>
    <mergeCell ref="E81:E83"/>
    <mergeCell ref="AE81:AE83"/>
    <mergeCell ref="AF81:AF83"/>
    <mergeCell ref="BH76:BH77"/>
    <mergeCell ref="BI76:BI77"/>
    <mergeCell ref="A78:A80"/>
    <mergeCell ref="D78:D80"/>
    <mergeCell ref="E78:E80"/>
    <mergeCell ref="AE78:AE80"/>
    <mergeCell ref="AF78:AF80"/>
    <mergeCell ref="AG78:AG80"/>
    <mergeCell ref="AH78:AH80"/>
    <mergeCell ref="BD78:BD80"/>
    <mergeCell ref="G76:G77"/>
    <mergeCell ref="H76:H77"/>
    <mergeCell ref="I76:I77"/>
    <mergeCell ref="A75:J75"/>
    <mergeCell ref="J76:AH76"/>
    <mergeCell ref="AI76:BG76"/>
    <mergeCell ref="BF71:BF73"/>
    <mergeCell ref="BG71:BG73"/>
    <mergeCell ref="BH71:BH73"/>
    <mergeCell ref="BI71:BI73"/>
    <mergeCell ref="A76:A77"/>
    <mergeCell ref="B76:B77"/>
    <mergeCell ref="C76:C77"/>
    <mergeCell ref="D76:D77"/>
    <mergeCell ref="E76:E77"/>
    <mergeCell ref="F76:F77"/>
    <mergeCell ref="BI68:BI70"/>
    <mergeCell ref="A71:A73"/>
    <mergeCell ref="D71:D73"/>
    <mergeCell ref="E71:E73"/>
    <mergeCell ref="AE71:AE73"/>
    <mergeCell ref="AF71:AF73"/>
    <mergeCell ref="AG71:AG73"/>
    <mergeCell ref="AH71:AH73"/>
    <mergeCell ref="BD71:BD73"/>
    <mergeCell ref="BE71:BE73"/>
    <mergeCell ref="AH68:AH70"/>
    <mergeCell ref="BD68:BD70"/>
    <mergeCell ref="BE68:BE70"/>
    <mergeCell ref="BF68:BF70"/>
    <mergeCell ref="BG68:BG70"/>
    <mergeCell ref="BH68:BH70"/>
    <mergeCell ref="BF65:BF67"/>
    <mergeCell ref="BG65:BG67"/>
    <mergeCell ref="BH65:BH67"/>
    <mergeCell ref="BI65:BI67"/>
    <mergeCell ref="A68:A70"/>
    <mergeCell ref="D68:D70"/>
    <mergeCell ref="E68:E70"/>
    <mergeCell ref="AE68:AE70"/>
    <mergeCell ref="AF68:AF70"/>
    <mergeCell ref="AG68:AG70"/>
    <mergeCell ref="BI62:BI64"/>
    <mergeCell ref="A65:A67"/>
    <mergeCell ref="D65:D67"/>
    <mergeCell ref="E65:E67"/>
    <mergeCell ref="AE65:AE67"/>
    <mergeCell ref="AF65:AF67"/>
    <mergeCell ref="AG65:AG67"/>
    <mergeCell ref="AH65:AH67"/>
    <mergeCell ref="BD65:BD67"/>
    <mergeCell ref="BE65:BE67"/>
    <mergeCell ref="AH62:AH64"/>
    <mergeCell ref="BD62:BD64"/>
    <mergeCell ref="BE62:BE64"/>
    <mergeCell ref="BF62:BF64"/>
    <mergeCell ref="BG62:BG64"/>
    <mergeCell ref="BH62:BH64"/>
    <mergeCell ref="BF59:BF61"/>
    <mergeCell ref="BG59:BG61"/>
    <mergeCell ref="BH59:BH61"/>
    <mergeCell ref="BI59:BI61"/>
    <mergeCell ref="A62:A64"/>
    <mergeCell ref="D62:D64"/>
    <mergeCell ref="E62:E64"/>
    <mergeCell ref="AE62:AE64"/>
    <mergeCell ref="AF62:AF64"/>
    <mergeCell ref="AG62:AG64"/>
    <mergeCell ref="BI56:BI58"/>
    <mergeCell ref="A59:A61"/>
    <mergeCell ref="D59:D61"/>
    <mergeCell ref="E59:E61"/>
    <mergeCell ref="AE59:AE61"/>
    <mergeCell ref="AF59:AF61"/>
    <mergeCell ref="AG59:AG61"/>
    <mergeCell ref="AH59:AH61"/>
    <mergeCell ref="BD59:BD61"/>
    <mergeCell ref="BE59:BE61"/>
    <mergeCell ref="AH56:AH58"/>
    <mergeCell ref="BD56:BD58"/>
    <mergeCell ref="BE56:BE58"/>
    <mergeCell ref="BF56:BF58"/>
    <mergeCell ref="BG56:BG58"/>
    <mergeCell ref="BH56:BH58"/>
    <mergeCell ref="A56:A58"/>
    <mergeCell ref="D56:D58"/>
    <mergeCell ref="E56:E58"/>
    <mergeCell ref="AE56:AE58"/>
    <mergeCell ref="AF56:AF58"/>
    <mergeCell ref="AG56:AG58"/>
    <mergeCell ref="BD53:BD55"/>
    <mergeCell ref="BE53:BE55"/>
    <mergeCell ref="BF53:BF55"/>
    <mergeCell ref="BG53:BG55"/>
    <mergeCell ref="BH53:BH55"/>
    <mergeCell ref="BI53:BI55"/>
    <mergeCell ref="AI51:BG51"/>
    <mergeCell ref="BH51:BH52"/>
    <mergeCell ref="BI51:BI52"/>
    <mergeCell ref="A53:A55"/>
    <mergeCell ref="D53:D55"/>
    <mergeCell ref="E53:E55"/>
    <mergeCell ref="AE53:AE55"/>
    <mergeCell ref="AF53:AF55"/>
    <mergeCell ref="AG53:AG55"/>
    <mergeCell ref="AH53:AH55"/>
    <mergeCell ref="F51:F52"/>
    <mergeCell ref="G51:G52"/>
    <mergeCell ref="H51:H52"/>
    <mergeCell ref="I51:I52"/>
    <mergeCell ref="A50:J50"/>
    <mergeCell ref="J51:AH51"/>
    <mergeCell ref="BE46:BE48"/>
    <mergeCell ref="BF46:BF48"/>
    <mergeCell ref="BG46:BG48"/>
    <mergeCell ref="BH46:BH48"/>
    <mergeCell ref="BI46:BI48"/>
    <mergeCell ref="A51:A52"/>
    <mergeCell ref="B51:B52"/>
    <mergeCell ref="C51:C52"/>
    <mergeCell ref="D51:D52"/>
    <mergeCell ref="E51:E52"/>
    <mergeCell ref="BH43:BH45"/>
    <mergeCell ref="BI43:BI45"/>
    <mergeCell ref="A46:A48"/>
    <mergeCell ref="D46:D48"/>
    <mergeCell ref="E46:E48"/>
    <mergeCell ref="AE46:AE48"/>
    <mergeCell ref="AF46:AF48"/>
    <mergeCell ref="AG46:AG48"/>
    <mergeCell ref="AH46:AH48"/>
    <mergeCell ref="BD46:BD48"/>
    <mergeCell ref="AG43:AG45"/>
    <mergeCell ref="AH43:AH45"/>
    <mergeCell ref="BD43:BD45"/>
    <mergeCell ref="BE43:BE45"/>
    <mergeCell ref="BF43:BF45"/>
    <mergeCell ref="BG43:BG45"/>
    <mergeCell ref="BE40:BE42"/>
    <mergeCell ref="BF40:BF42"/>
    <mergeCell ref="BG40:BG42"/>
    <mergeCell ref="BH40:BH42"/>
    <mergeCell ref="BI40:BI42"/>
    <mergeCell ref="A43:A45"/>
    <mergeCell ref="D43:D45"/>
    <mergeCell ref="E43:E45"/>
    <mergeCell ref="AE43:AE45"/>
    <mergeCell ref="AF43:AF45"/>
    <mergeCell ref="BH37:BH39"/>
    <mergeCell ref="BI37:BI39"/>
    <mergeCell ref="A40:A42"/>
    <mergeCell ref="D40:D42"/>
    <mergeCell ref="E40:E42"/>
    <mergeCell ref="AE40:AE42"/>
    <mergeCell ref="AF40:AF42"/>
    <mergeCell ref="AG40:AG42"/>
    <mergeCell ref="AH40:AH42"/>
    <mergeCell ref="BD40:BD42"/>
    <mergeCell ref="AG37:AG39"/>
    <mergeCell ref="AH37:AH39"/>
    <mergeCell ref="BD37:BD39"/>
    <mergeCell ref="BE37:BE39"/>
    <mergeCell ref="BF37:BF39"/>
    <mergeCell ref="BG37:BG39"/>
    <mergeCell ref="BE34:BE36"/>
    <mergeCell ref="BF34:BF36"/>
    <mergeCell ref="BG34:BG36"/>
    <mergeCell ref="BH34:BH36"/>
    <mergeCell ref="BI34:BI36"/>
    <mergeCell ref="A37:A39"/>
    <mergeCell ref="D37:D39"/>
    <mergeCell ref="E37:E39"/>
    <mergeCell ref="AE37:AE39"/>
    <mergeCell ref="AF37:AF39"/>
    <mergeCell ref="BH31:BH33"/>
    <mergeCell ref="BI31:BI33"/>
    <mergeCell ref="A34:A36"/>
    <mergeCell ref="D34:D36"/>
    <mergeCell ref="E34:E36"/>
    <mergeCell ref="AE34:AE36"/>
    <mergeCell ref="AF34:AF36"/>
    <mergeCell ref="AG34:AG36"/>
    <mergeCell ref="AH34:AH36"/>
    <mergeCell ref="BD34:BD36"/>
    <mergeCell ref="AG31:AG33"/>
    <mergeCell ref="AH31:AH33"/>
    <mergeCell ref="BD31:BD33"/>
    <mergeCell ref="BE31:BE33"/>
    <mergeCell ref="BF31:BF33"/>
    <mergeCell ref="BG31:BG33"/>
    <mergeCell ref="BE28:BE30"/>
    <mergeCell ref="BF28:BF30"/>
    <mergeCell ref="BG28:BG30"/>
    <mergeCell ref="BH28:BH30"/>
    <mergeCell ref="BI28:BI30"/>
    <mergeCell ref="A31:A33"/>
    <mergeCell ref="D31:D33"/>
    <mergeCell ref="E31:E33"/>
    <mergeCell ref="AE31:AE33"/>
    <mergeCell ref="AF31:AF33"/>
    <mergeCell ref="BH25:BH27"/>
    <mergeCell ref="BI25:BI27"/>
    <mergeCell ref="A28:A30"/>
    <mergeCell ref="D28:D30"/>
    <mergeCell ref="E28:E30"/>
    <mergeCell ref="AE28:AE30"/>
    <mergeCell ref="AF28:AF30"/>
    <mergeCell ref="AG28:AG30"/>
    <mergeCell ref="AH28:AH30"/>
    <mergeCell ref="BD28:BD30"/>
    <mergeCell ref="AG25:AG27"/>
    <mergeCell ref="AH25:AH27"/>
    <mergeCell ref="BD25:BD27"/>
    <mergeCell ref="BE25:BE27"/>
    <mergeCell ref="BF25:BF27"/>
    <mergeCell ref="BG25:BG27"/>
    <mergeCell ref="BE22:BE24"/>
    <mergeCell ref="BF22:BF24"/>
    <mergeCell ref="BG22:BG24"/>
    <mergeCell ref="BH22:BH24"/>
    <mergeCell ref="BI22:BI24"/>
    <mergeCell ref="A25:A27"/>
    <mergeCell ref="D25:D27"/>
    <mergeCell ref="E25:E27"/>
    <mergeCell ref="AE25:AE27"/>
    <mergeCell ref="AF25:AF27"/>
    <mergeCell ref="BH19:BH21"/>
    <mergeCell ref="BI19:BI21"/>
    <mergeCell ref="A22:A24"/>
    <mergeCell ref="D22:D24"/>
    <mergeCell ref="E22:E24"/>
    <mergeCell ref="AE22:AE24"/>
    <mergeCell ref="AF22:AF24"/>
    <mergeCell ref="AG22:AG24"/>
    <mergeCell ref="AH22:AH24"/>
    <mergeCell ref="BD22:BD24"/>
    <mergeCell ref="AG19:AG21"/>
    <mergeCell ref="AH19:AH21"/>
    <mergeCell ref="BD19:BD21"/>
    <mergeCell ref="BE19:BE21"/>
    <mergeCell ref="BF19:BF21"/>
    <mergeCell ref="BG19:BG21"/>
    <mergeCell ref="BE16:BE18"/>
    <mergeCell ref="BF16:BF18"/>
    <mergeCell ref="BG16:BG18"/>
    <mergeCell ref="BH16:BH18"/>
    <mergeCell ref="BI16:BI18"/>
    <mergeCell ref="A19:A21"/>
    <mergeCell ref="D19:D21"/>
    <mergeCell ref="E19:E21"/>
    <mergeCell ref="AE19:AE21"/>
    <mergeCell ref="AF19:AF21"/>
    <mergeCell ref="BH13:BH15"/>
    <mergeCell ref="BI13:BI15"/>
    <mergeCell ref="A16:A18"/>
    <mergeCell ref="D16:D18"/>
    <mergeCell ref="E16:E18"/>
    <mergeCell ref="AE16:AE18"/>
    <mergeCell ref="AF16:AF18"/>
    <mergeCell ref="AG16:AG18"/>
    <mergeCell ref="AH16:AH18"/>
    <mergeCell ref="BD16:BD18"/>
    <mergeCell ref="AG13:AG15"/>
    <mergeCell ref="AH13:AH15"/>
    <mergeCell ref="BD13:BD15"/>
    <mergeCell ref="BE13:BE15"/>
    <mergeCell ref="BF13:BF15"/>
    <mergeCell ref="BG13:BG15"/>
    <mergeCell ref="BE10:BE12"/>
    <mergeCell ref="BF10:BF12"/>
    <mergeCell ref="BG10:BG12"/>
    <mergeCell ref="BH10:BH12"/>
    <mergeCell ref="BI10:BI12"/>
    <mergeCell ref="A13:A15"/>
    <mergeCell ref="D13:D15"/>
    <mergeCell ref="E13:E15"/>
    <mergeCell ref="AE13:AE15"/>
    <mergeCell ref="AF13:AF15"/>
    <mergeCell ref="BH8:BH9"/>
    <mergeCell ref="BI8:BI9"/>
    <mergeCell ref="A10:A12"/>
    <mergeCell ref="D10:D12"/>
    <mergeCell ref="E10:E12"/>
    <mergeCell ref="AE10:AE12"/>
    <mergeCell ref="AF10:AF12"/>
    <mergeCell ref="AG10:AG12"/>
    <mergeCell ref="AH10:AH12"/>
    <mergeCell ref="BD10:BD12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25">
      <c r="A4" s="19" t="s">
        <v>905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23.25" x14ac:dyDescent="0.25">
      <c r="A5" s="20" t="s">
        <v>839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17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17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842</v>
      </c>
      <c r="K8" s="26"/>
      <c r="L8" s="27"/>
      <c r="M8" s="25" t="s">
        <v>846</v>
      </c>
      <c r="N8" s="26"/>
      <c r="O8" s="27"/>
      <c r="P8" s="23" t="s">
        <v>847</v>
      </c>
      <c r="Q8" s="23" t="s">
        <v>848</v>
      </c>
    </row>
    <row r="9" spans="1:17" x14ac:dyDescent="0.25">
      <c r="A9" s="24"/>
      <c r="B9" s="24"/>
      <c r="C9" s="24"/>
      <c r="D9" s="24"/>
      <c r="E9" s="24"/>
      <c r="F9" s="24"/>
      <c r="G9" s="24"/>
      <c r="H9" s="24"/>
      <c r="I9" s="24"/>
      <c r="J9" s="28" t="s">
        <v>843</v>
      </c>
      <c r="K9" s="28" t="s">
        <v>844</v>
      </c>
      <c r="L9" s="28" t="s">
        <v>845</v>
      </c>
      <c r="M9" s="28" t="s">
        <v>843</v>
      </c>
      <c r="N9" s="28" t="s">
        <v>844</v>
      </c>
      <c r="O9" s="28" t="s">
        <v>845</v>
      </c>
      <c r="P9" s="24"/>
      <c r="Q9" s="24"/>
    </row>
    <row r="10" spans="1:17" ht="165" x14ac:dyDescent="0.25">
      <c r="A10" s="33">
        <v>1</v>
      </c>
      <c r="B10" s="34" t="s">
        <v>907</v>
      </c>
      <c r="C10" s="34" t="s">
        <v>908</v>
      </c>
      <c r="D10" s="34">
        <v>1999</v>
      </c>
      <c r="E10" s="34">
        <v>1997</v>
      </c>
      <c r="F10" s="34" t="s">
        <v>909</v>
      </c>
      <c r="G10" s="34" t="s">
        <v>39</v>
      </c>
      <c r="H10" s="34" t="s">
        <v>910</v>
      </c>
      <c r="I10" s="34" t="s">
        <v>911</v>
      </c>
      <c r="J10" s="35">
        <v>110.87000274658203</v>
      </c>
      <c r="K10" s="33">
        <v>12</v>
      </c>
      <c r="L10" s="35">
        <f>J10+K10</f>
        <v>122.87000274658203</v>
      </c>
      <c r="M10" s="35">
        <v>115.80000305175781</v>
      </c>
      <c r="N10" s="33">
        <v>8</v>
      </c>
      <c r="O10" s="35">
        <f>M10+N10</f>
        <v>123.80000305175781</v>
      </c>
      <c r="P10" s="35">
        <f t="shared" ref="P10:P22" si="0">MIN(O10,L10)</f>
        <v>122.87000274658203</v>
      </c>
      <c r="Q10" s="35">
        <f t="shared" ref="Q10:Q22" si="1">IF( AND(ISNUMBER(P$10),ISNUMBER(P10)),(P10-P$10)/P$10*100,"")</f>
        <v>0</v>
      </c>
    </row>
    <row r="11" spans="1:17" ht="150" x14ac:dyDescent="0.25">
      <c r="A11" s="5">
        <v>2</v>
      </c>
      <c r="B11" s="11" t="s">
        <v>912</v>
      </c>
      <c r="C11" s="11" t="s">
        <v>913</v>
      </c>
      <c r="D11" s="11">
        <v>2000</v>
      </c>
      <c r="E11" s="11">
        <v>1997</v>
      </c>
      <c r="F11" s="11" t="s">
        <v>914</v>
      </c>
      <c r="G11" s="11" t="s">
        <v>95</v>
      </c>
      <c r="H11" s="11" t="s">
        <v>915</v>
      </c>
      <c r="I11" s="11" t="s">
        <v>916</v>
      </c>
      <c r="J11" s="36">
        <v>118.68000030517578</v>
      </c>
      <c r="K11" s="5">
        <v>18</v>
      </c>
      <c r="L11" s="36">
        <f>J11+K11</f>
        <v>136.68000030517578</v>
      </c>
      <c r="M11" s="36">
        <v>118.16999816894531</v>
      </c>
      <c r="N11" s="5">
        <v>10</v>
      </c>
      <c r="O11" s="36">
        <f>M11+N11</f>
        <v>128.16999816894531</v>
      </c>
      <c r="P11" s="36">
        <f t="shared" si="0"/>
        <v>128.16999816894531</v>
      </c>
      <c r="Q11" s="36">
        <f t="shared" si="1"/>
        <v>4.3134982533486719</v>
      </c>
    </row>
    <row r="12" spans="1:17" ht="195" x14ac:dyDescent="0.25">
      <c r="A12" s="5">
        <v>3</v>
      </c>
      <c r="B12" s="11" t="s">
        <v>919</v>
      </c>
      <c r="C12" s="11" t="s">
        <v>920</v>
      </c>
      <c r="D12" s="11">
        <v>2001</v>
      </c>
      <c r="E12" s="11">
        <v>1994</v>
      </c>
      <c r="F12" s="11" t="s">
        <v>921</v>
      </c>
      <c r="G12" s="11" t="s">
        <v>118</v>
      </c>
      <c r="H12" s="11" t="s">
        <v>922</v>
      </c>
      <c r="I12" s="11" t="s">
        <v>158</v>
      </c>
      <c r="J12" s="36">
        <v>146.39999389648437</v>
      </c>
      <c r="K12" s="5">
        <v>8</v>
      </c>
      <c r="L12" s="36">
        <f>J12+K12</f>
        <v>154.39999389648437</v>
      </c>
      <c r="M12" s="36">
        <v>125.02999877929687</v>
      </c>
      <c r="N12" s="5">
        <v>4</v>
      </c>
      <c r="O12" s="36">
        <f>M12+N12</f>
        <v>129.02999877929687</v>
      </c>
      <c r="P12" s="36">
        <f t="shared" si="0"/>
        <v>129.02999877929687</v>
      </c>
      <c r="Q12" s="36">
        <f t="shared" si="1"/>
        <v>5.0134254863001546</v>
      </c>
    </row>
    <row r="13" spans="1:17" ht="135" x14ac:dyDescent="0.25">
      <c r="A13" s="5">
        <v>4</v>
      </c>
      <c r="B13" s="11" t="s">
        <v>923</v>
      </c>
      <c r="C13" s="11" t="s">
        <v>924</v>
      </c>
      <c r="D13" s="11">
        <v>1999</v>
      </c>
      <c r="E13" s="11">
        <v>1998</v>
      </c>
      <c r="F13" s="11" t="s">
        <v>925</v>
      </c>
      <c r="G13" s="11" t="s">
        <v>59</v>
      </c>
      <c r="H13" s="11" t="s">
        <v>926</v>
      </c>
      <c r="I13" s="11" t="s">
        <v>61</v>
      </c>
      <c r="J13" s="36">
        <v>136.85000610351562</v>
      </c>
      <c r="K13" s="5">
        <v>12</v>
      </c>
      <c r="L13" s="36">
        <f>J13+K13</f>
        <v>148.85000610351562</v>
      </c>
      <c r="M13" s="36">
        <v>122</v>
      </c>
      <c r="N13" s="5">
        <v>10</v>
      </c>
      <c r="O13" s="36">
        <f>M13+N13</f>
        <v>132</v>
      </c>
      <c r="P13" s="36">
        <f t="shared" si="0"/>
        <v>132</v>
      </c>
      <c r="Q13" s="36">
        <f t="shared" si="1"/>
        <v>7.4306153245951192</v>
      </c>
    </row>
    <row r="14" spans="1:17" ht="165" x14ac:dyDescent="0.25">
      <c r="A14" s="5">
        <v>5</v>
      </c>
      <c r="B14" s="11" t="s">
        <v>929</v>
      </c>
      <c r="C14" s="11" t="s">
        <v>930</v>
      </c>
      <c r="D14" s="11">
        <v>2000</v>
      </c>
      <c r="E14" s="11">
        <v>1998</v>
      </c>
      <c r="F14" s="11" t="s">
        <v>931</v>
      </c>
      <c r="G14" s="11" t="s">
        <v>64</v>
      </c>
      <c r="H14" s="11" t="s">
        <v>932</v>
      </c>
      <c r="I14" s="11" t="s">
        <v>933</v>
      </c>
      <c r="J14" s="36">
        <v>118.44999694824219</v>
      </c>
      <c r="K14" s="5">
        <v>16</v>
      </c>
      <c r="L14" s="36">
        <f>J14+K14</f>
        <v>134.44999694824219</v>
      </c>
      <c r="M14" s="36">
        <v>124.97000122070312</v>
      </c>
      <c r="N14" s="5">
        <v>58</v>
      </c>
      <c r="O14" s="36">
        <f>M14+N14</f>
        <v>182.97000122070312</v>
      </c>
      <c r="P14" s="36">
        <f t="shared" si="0"/>
        <v>134.44999694824219</v>
      </c>
      <c r="Q14" s="36">
        <f t="shared" si="1"/>
        <v>9.4245901707545023</v>
      </c>
    </row>
    <row r="15" spans="1:17" ht="75" x14ac:dyDescent="0.25">
      <c r="A15" s="5">
        <v>6</v>
      </c>
      <c r="B15" s="11" t="s">
        <v>934</v>
      </c>
      <c r="C15" s="11" t="s">
        <v>935</v>
      </c>
      <c r="D15" s="11">
        <v>1998</v>
      </c>
      <c r="E15" s="11">
        <v>1995</v>
      </c>
      <c r="F15" s="11" t="s">
        <v>931</v>
      </c>
      <c r="G15" s="11" t="s">
        <v>69</v>
      </c>
      <c r="H15" s="11" t="s">
        <v>936</v>
      </c>
      <c r="I15" s="11" t="s">
        <v>71</v>
      </c>
      <c r="J15" s="36">
        <v>141.41000366210937</v>
      </c>
      <c r="K15" s="5">
        <v>66</v>
      </c>
      <c r="L15" s="36">
        <f>J15+K15</f>
        <v>207.41000366210937</v>
      </c>
      <c r="M15" s="36">
        <v>148.00999450683594</v>
      </c>
      <c r="N15" s="5">
        <v>12</v>
      </c>
      <c r="O15" s="36">
        <f>M15+N15</f>
        <v>160.00999450683594</v>
      </c>
      <c r="P15" s="36">
        <f t="shared" si="0"/>
        <v>160.00999450683594</v>
      </c>
      <c r="Q15" s="36">
        <f t="shared" si="1"/>
        <v>30.227061878442953</v>
      </c>
    </row>
    <row r="16" spans="1:17" ht="90" x14ac:dyDescent="0.25">
      <c r="A16" s="5">
        <v>7</v>
      </c>
      <c r="B16" s="11" t="s">
        <v>937</v>
      </c>
      <c r="C16" s="11" t="s">
        <v>938</v>
      </c>
      <c r="D16" s="11">
        <v>2001</v>
      </c>
      <c r="E16" s="11">
        <v>2000</v>
      </c>
      <c r="F16" s="11" t="s">
        <v>939</v>
      </c>
      <c r="G16" s="11" t="s">
        <v>34</v>
      </c>
      <c r="H16" s="11" t="s">
        <v>83</v>
      </c>
      <c r="I16" s="11" t="s">
        <v>940</v>
      </c>
      <c r="J16" s="36">
        <v>138.75</v>
      </c>
      <c r="K16" s="5">
        <v>28</v>
      </c>
      <c r="L16" s="36">
        <f>J16+K16</f>
        <v>166.75</v>
      </c>
      <c r="M16" s="36"/>
      <c r="N16" s="5"/>
      <c r="O16" s="36" t="s">
        <v>850</v>
      </c>
      <c r="P16" s="36">
        <f t="shared" si="0"/>
        <v>166.75</v>
      </c>
      <c r="Q16" s="36">
        <f t="shared" si="1"/>
        <v>35.712538677092695</v>
      </c>
    </row>
    <row r="17" spans="1:17" ht="60" x14ac:dyDescent="0.25">
      <c r="A17" s="5">
        <v>8</v>
      </c>
      <c r="B17" s="11" t="s">
        <v>941</v>
      </c>
      <c r="C17" s="11" t="s">
        <v>942</v>
      </c>
      <c r="D17" s="11">
        <v>2000</v>
      </c>
      <c r="E17" s="11">
        <v>1998</v>
      </c>
      <c r="F17" s="11" t="s">
        <v>939</v>
      </c>
      <c r="G17" s="11" t="s">
        <v>106</v>
      </c>
      <c r="H17" s="11" t="s">
        <v>107</v>
      </c>
      <c r="I17" s="11" t="s">
        <v>943</v>
      </c>
      <c r="J17" s="36">
        <v>153.36000061035156</v>
      </c>
      <c r="K17" s="5">
        <v>30</v>
      </c>
      <c r="L17" s="36">
        <f>J17+K17</f>
        <v>183.36000061035156</v>
      </c>
      <c r="M17" s="36">
        <v>150.25</v>
      </c>
      <c r="N17" s="5">
        <v>18</v>
      </c>
      <c r="O17" s="36">
        <f>M17+N17</f>
        <v>168.25</v>
      </c>
      <c r="P17" s="36">
        <f t="shared" si="0"/>
        <v>168.25</v>
      </c>
      <c r="Q17" s="36">
        <f t="shared" si="1"/>
        <v>36.933341123963096</v>
      </c>
    </row>
    <row r="18" spans="1:17" ht="120" x14ac:dyDescent="0.25">
      <c r="A18" s="5">
        <v>9</v>
      </c>
      <c r="B18" s="11" t="s">
        <v>944</v>
      </c>
      <c r="C18" s="11" t="s">
        <v>945</v>
      </c>
      <c r="D18" s="11">
        <v>2000</v>
      </c>
      <c r="E18" s="11">
        <v>1999</v>
      </c>
      <c r="F18" s="11" t="s">
        <v>925</v>
      </c>
      <c r="G18" s="11" t="s">
        <v>946</v>
      </c>
      <c r="H18" s="11" t="s">
        <v>947</v>
      </c>
      <c r="I18" s="11" t="s">
        <v>948</v>
      </c>
      <c r="J18" s="36">
        <v>139.33000183105469</v>
      </c>
      <c r="K18" s="5">
        <v>32</v>
      </c>
      <c r="L18" s="36">
        <f>J18+K18</f>
        <v>171.33000183105469</v>
      </c>
      <c r="M18" s="36">
        <v>151.33999633789062</v>
      </c>
      <c r="N18" s="5">
        <v>24</v>
      </c>
      <c r="O18" s="36">
        <f>M18+N18</f>
        <v>175.33999633789062</v>
      </c>
      <c r="P18" s="36">
        <f t="shared" si="0"/>
        <v>171.33000183105469</v>
      </c>
      <c r="Q18" s="36">
        <f t="shared" si="1"/>
        <v>39.440056971774347</v>
      </c>
    </row>
    <row r="19" spans="1:17" ht="120" x14ac:dyDescent="0.25">
      <c r="A19" s="5">
        <v>10</v>
      </c>
      <c r="B19" s="11" t="s">
        <v>949</v>
      </c>
      <c r="C19" s="11" t="s">
        <v>950</v>
      </c>
      <c r="D19" s="11">
        <v>2002</v>
      </c>
      <c r="E19" s="11">
        <v>2000</v>
      </c>
      <c r="F19" s="11" t="s">
        <v>951</v>
      </c>
      <c r="G19" s="11" t="s">
        <v>95</v>
      </c>
      <c r="H19" s="11" t="s">
        <v>96</v>
      </c>
      <c r="I19" s="11" t="s">
        <v>952</v>
      </c>
      <c r="J19" s="36">
        <v>156.22999572753906</v>
      </c>
      <c r="K19" s="5">
        <v>18</v>
      </c>
      <c r="L19" s="36">
        <f>J19+K19</f>
        <v>174.22999572753906</v>
      </c>
      <c r="M19" s="36">
        <v>149.94000244140625</v>
      </c>
      <c r="N19" s="5">
        <v>66</v>
      </c>
      <c r="O19" s="36">
        <f>M19+N19</f>
        <v>215.94000244140625</v>
      </c>
      <c r="P19" s="36">
        <f t="shared" si="0"/>
        <v>174.22999572753906</v>
      </c>
      <c r="Q19" s="36">
        <f t="shared" si="1"/>
        <v>41.80027006826591</v>
      </c>
    </row>
    <row r="20" spans="1:17" ht="90" x14ac:dyDescent="0.25">
      <c r="A20" s="5">
        <v>11</v>
      </c>
      <c r="B20" s="11" t="s">
        <v>953</v>
      </c>
      <c r="C20" s="11" t="s">
        <v>954</v>
      </c>
      <c r="D20" s="11">
        <v>2001</v>
      </c>
      <c r="E20" s="11">
        <v>1998</v>
      </c>
      <c r="F20" s="11" t="s">
        <v>955</v>
      </c>
      <c r="G20" s="11" t="s">
        <v>152</v>
      </c>
      <c r="H20" s="11" t="s">
        <v>956</v>
      </c>
      <c r="I20" s="11" t="s">
        <v>957</v>
      </c>
      <c r="J20" s="36">
        <v>165.07000732421875</v>
      </c>
      <c r="K20" s="5">
        <v>64</v>
      </c>
      <c r="L20" s="36">
        <f>J20+K20</f>
        <v>229.07000732421875</v>
      </c>
      <c r="M20" s="36">
        <v>161.72999572753906</v>
      </c>
      <c r="N20" s="5">
        <v>24</v>
      </c>
      <c r="O20" s="36">
        <f>M20+N20</f>
        <v>185.72999572753906</v>
      </c>
      <c r="P20" s="36">
        <f t="shared" si="0"/>
        <v>185.72999572753906</v>
      </c>
      <c r="Q20" s="36">
        <f t="shared" si="1"/>
        <v>51.159755494272311</v>
      </c>
    </row>
    <row r="21" spans="1:17" ht="45" x14ac:dyDescent="0.25">
      <c r="A21" s="5">
        <v>12</v>
      </c>
      <c r="B21" s="11" t="s">
        <v>958</v>
      </c>
      <c r="C21" s="11" t="s">
        <v>959</v>
      </c>
      <c r="D21" s="11">
        <v>2002</v>
      </c>
      <c r="E21" s="11">
        <v>1998</v>
      </c>
      <c r="F21" s="11" t="s">
        <v>960</v>
      </c>
      <c r="G21" s="11" t="s">
        <v>87</v>
      </c>
      <c r="H21" s="11" t="s">
        <v>88</v>
      </c>
      <c r="I21" s="11" t="s">
        <v>89</v>
      </c>
      <c r="J21" s="36">
        <v>163.44000244140625</v>
      </c>
      <c r="K21" s="5">
        <v>80</v>
      </c>
      <c r="L21" s="36">
        <f>J21+K21</f>
        <v>243.44000244140625</v>
      </c>
      <c r="M21" s="36">
        <v>181.08000183105469</v>
      </c>
      <c r="N21" s="5">
        <v>22</v>
      </c>
      <c r="O21" s="36">
        <f>M21+N21</f>
        <v>203.08000183105469</v>
      </c>
      <c r="P21" s="36">
        <f t="shared" si="0"/>
        <v>203.08000183105469</v>
      </c>
      <c r="Q21" s="36">
        <f t="shared" si="1"/>
        <v>65.280375430531123</v>
      </c>
    </row>
    <row r="22" spans="1:17" ht="45" x14ac:dyDescent="0.25">
      <c r="A22" s="5">
        <v>13</v>
      </c>
      <c r="B22" s="11" t="s">
        <v>961</v>
      </c>
      <c r="C22" s="11" t="s">
        <v>962</v>
      </c>
      <c r="D22" s="11">
        <v>2002</v>
      </c>
      <c r="E22" s="11">
        <v>1999</v>
      </c>
      <c r="F22" s="11" t="s">
        <v>939</v>
      </c>
      <c r="G22" s="11" t="s">
        <v>152</v>
      </c>
      <c r="H22" s="11" t="s">
        <v>153</v>
      </c>
      <c r="I22" s="11" t="s">
        <v>154</v>
      </c>
      <c r="J22" s="36">
        <v>173.30999755859375</v>
      </c>
      <c r="K22" s="5">
        <v>30</v>
      </c>
      <c r="L22" s="36">
        <f>J22+K22</f>
        <v>203.30999755859375</v>
      </c>
      <c r="M22" s="36">
        <v>173.38999938964844</v>
      </c>
      <c r="N22" s="5">
        <v>134</v>
      </c>
      <c r="O22" s="36">
        <f>M22+N22</f>
        <v>307.38999938964844</v>
      </c>
      <c r="P22" s="36">
        <f t="shared" si="0"/>
        <v>203.30999755859375</v>
      </c>
      <c r="Q22" s="36">
        <f t="shared" si="1"/>
        <v>65.467561661830743</v>
      </c>
    </row>
    <row r="24" spans="1:17" ht="18.75" x14ac:dyDescent="0.25">
      <c r="A24" s="16" t="s">
        <v>851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7" x14ac:dyDescent="0.25">
      <c r="A25" s="23" t="s">
        <v>840</v>
      </c>
      <c r="B25" s="23" t="s">
        <v>1</v>
      </c>
      <c r="C25" s="23" t="s">
        <v>2</v>
      </c>
      <c r="D25" s="23" t="s">
        <v>501</v>
      </c>
      <c r="E25" s="23" t="s">
        <v>502</v>
      </c>
      <c r="F25" s="23" t="s">
        <v>3</v>
      </c>
      <c r="G25" s="23" t="s">
        <v>4</v>
      </c>
      <c r="H25" s="23" t="s">
        <v>5</v>
      </c>
      <c r="I25" s="23" t="s">
        <v>6</v>
      </c>
      <c r="J25" s="25" t="s">
        <v>842</v>
      </c>
      <c r="K25" s="26"/>
      <c r="L25" s="27"/>
      <c r="M25" s="25" t="s">
        <v>846</v>
      </c>
      <c r="N25" s="26"/>
      <c r="O25" s="27"/>
      <c r="P25" s="23" t="s">
        <v>847</v>
      </c>
      <c r="Q25" s="23" t="s">
        <v>848</v>
      </c>
    </row>
    <row r="26" spans="1:17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8" t="s">
        <v>843</v>
      </c>
      <c r="K26" s="28" t="s">
        <v>844</v>
      </c>
      <c r="L26" s="28" t="s">
        <v>845</v>
      </c>
      <c r="M26" s="28" t="s">
        <v>843</v>
      </c>
      <c r="N26" s="28" t="s">
        <v>844</v>
      </c>
      <c r="O26" s="28" t="s">
        <v>845</v>
      </c>
      <c r="P26" s="24"/>
      <c r="Q26" s="24"/>
    </row>
    <row r="27" spans="1:17" ht="255" x14ac:dyDescent="0.25">
      <c r="A27" s="33">
        <v>1</v>
      </c>
      <c r="B27" s="34" t="s">
        <v>965</v>
      </c>
      <c r="C27" s="34" t="s">
        <v>966</v>
      </c>
      <c r="D27" s="34">
        <v>2000</v>
      </c>
      <c r="E27" s="34">
        <v>1995</v>
      </c>
      <c r="F27" s="34" t="s">
        <v>967</v>
      </c>
      <c r="G27" s="34" t="s">
        <v>968</v>
      </c>
      <c r="H27" s="34" t="s">
        <v>969</v>
      </c>
      <c r="I27" s="34" t="s">
        <v>970</v>
      </c>
      <c r="J27" s="35">
        <v>139.02999877929687</v>
      </c>
      <c r="K27" s="33">
        <v>8</v>
      </c>
      <c r="L27" s="35">
        <f>J27+K27</f>
        <v>147.02999877929687</v>
      </c>
      <c r="M27" s="35"/>
      <c r="N27" s="33"/>
      <c r="O27" s="35" t="s">
        <v>850</v>
      </c>
      <c r="P27" s="35">
        <f t="shared" ref="P27:P33" si="2">MIN(O27,L27)</f>
        <v>147.02999877929687</v>
      </c>
      <c r="Q27" s="35">
        <f t="shared" ref="Q27:Q33" si="3">IF( AND(ISNUMBER(P$27),ISNUMBER(P27)),(P27-P$27)/P$27*100,"")</f>
        <v>0</v>
      </c>
    </row>
    <row r="28" spans="1:17" ht="255" x14ac:dyDescent="0.25">
      <c r="A28" s="5">
        <v>2</v>
      </c>
      <c r="B28" s="11" t="s">
        <v>971</v>
      </c>
      <c r="C28" s="11" t="s">
        <v>972</v>
      </c>
      <c r="D28" s="11">
        <v>1999</v>
      </c>
      <c r="E28" s="11">
        <v>1998</v>
      </c>
      <c r="F28" s="11" t="s">
        <v>973</v>
      </c>
      <c r="G28" s="11" t="s">
        <v>59</v>
      </c>
      <c r="H28" s="11" t="s">
        <v>974</v>
      </c>
      <c r="I28" s="11" t="s">
        <v>975</v>
      </c>
      <c r="J28" s="36">
        <v>168.97000122070312</v>
      </c>
      <c r="K28" s="5">
        <v>36</v>
      </c>
      <c r="L28" s="36">
        <f>J28+K28</f>
        <v>204.97000122070312</v>
      </c>
      <c r="M28" s="36">
        <v>158.91000366210937</v>
      </c>
      <c r="N28" s="5">
        <v>20</v>
      </c>
      <c r="O28" s="36">
        <f>M28+N28</f>
        <v>178.91000366210937</v>
      </c>
      <c r="P28" s="36">
        <f t="shared" si="2"/>
        <v>178.91000366210937</v>
      </c>
      <c r="Q28" s="36">
        <f t="shared" si="3"/>
        <v>21.682653300342327</v>
      </c>
    </row>
    <row r="29" spans="1:17" ht="180" x14ac:dyDescent="0.25">
      <c r="A29" s="5">
        <v>3</v>
      </c>
      <c r="B29" s="11" t="s">
        <v>976</v>
      </c>
      <c r="C29" s="11" t="s">
        <v>977</v>
      </c>
      <c r="D29" s="11">
        <v>2000</v>
      </c>
      <c r="E29" s="11">
        <v>1997</v>
      </c>
      <c r="F29" s="11" t="s">
        <v>978</v>
      </c>
      <c r="G29" s="11" t="s">
        <v>34</v>
      </c>
      <c r="H29" s="11" t="s">
        <v>979</v>
      </c>
      <c r="I29" s="11" t="s">
        <v>980</v>
      </c>
      <c r="J29" s="36">
        <v>180.77000427246094</v>
      </c>
      <c r="K29" s="5">
        <v>22</v>
      </c>
      <c r="L29" s="36">
        <f>J29+K29</f>
        <v>202.77000427246094</v>
      </c>
      <c r="M29" s="36">
        <v>154.27000427246094</v>
      </c>
      <c r="N29" s="5">
        <v>28</v>
      </c>
      <c r="O29" s="36">
        <f>M29+N29</f>
        <v>182.27000427246094</v>
      </c>
      <c r="P29" s="36">
        <f t="shared" si="2"/>
        <v>182.27000427246094</v>
      </c>
      <c r="Q29" s="36">
        <f t="shared" si="3"/>
        <v>23.967901643025904</v>
      </c>
    </row>
    <row r="30" spans="1:17" ht="180" x14ac:dyDescent="0.25">
      <c r="A30" s="5">
        <v>4</v>
      </c>
      <c r="B30" s="11" t="s">
        <v>981</v>
      </c>
      <c r="C30" s="11" t="s">
        <v>982</v>
      </c>
      <c r="D30" s="11">
        <v>1999</v>
      </c>
      <c r="E30" s="11">
        <v>1993</v>
      </c>
      <c r="F30" s="11" t="s">
        <v>983</v>
      </c>
      <c r="G30" s="11" t="s">
        <v>69</v>
      </c>
      <c r="H30" s="11" t="s">
        <v>984</v>
      </c>
      <c r="I30" s="11" t="s">
        <v>71</v>
      </c>
      <c r="J30" s="36">
        <v>155.16000366210937</v>
      </c>
      <c r="K30" s="5">
        <v>30</v>
      </c>
      <c r="L30" s="36">
        <f>J30+K30</f>
        <v>185.16000366210937</v>
      </c>
      <c r="M30" s="36">
        <v>170.80000305175781</v>
      </c>
      <c r="N30" s="5">
        <v>16</v>
      </c>
      <c r="O30" s="36">
        <f>M30+N30</f>
        <v>186.80000305175781</v>
      </c>
      <c r="P30" s="36">
        <f t="shared" si="2"/>
        <v>185.16000366210937</v>
      </c>
      <c r="Q30" s="36">
        <f t="shared" si="3"/>
        <v>25.933486498934489</v>
      </c>
    </row>
    <row r="31" spans="1:17" ht="240" x14ac:dyDescent="0.25">
      <c r="A31" s="5">
        <v>5</v>
      </c>
      <c r="B31" s="11" t="s">
        <v>985</v>
      </c>
      <c r="C31" s="11" t="s">
        <v>986</v>
      </c>
      <c r="D31" s="11">
        <v>2001</v>
      </c>
      <c r="E31" s="11">
        <v>1994</v>
      </c>
      <c r="F31" s="11" t="s">
        <v>987</v>
      </c>
      <c r="G31" s="11" t="s">
        <v>988</v>
      </c>
      <c r="H31" s="11" t="s">
        <v>989</v>
      </c>
      <c r="I31" s="11" t="s">
        <v>990</v>
      </c>
      <c r="J31" s="36">
        <v>174.50999450683594</v>
      </c>
      <c r="K31" s="5">
        <v>26</v>
      </c>
      <c r="L31" s="36">
        <f>J31+K31</f>
        <v>200.50999450683594</v>
      </c>
      <c r="M31" s="36">
        <v>181.1300048828125</v>
      </c>
      <c r="N31" s="5">
        <v>16</v>
      </c>
      <c r="O31" s="36">
        <f>M31+N31</f>
        <v>197.1300048828125</v>
      </c>
      <c r="P31" s="36">
        <f t="shared" si="2"/>
        <v>197.1300048828125</v>
      </c>
      <c r="Q31" s="36">
        <f t="shared" si="3"/>
        <v>34.074683071119054</v>
      </c>
    </row>
    <row r="32" spans="1:17" ht="195" x14ac:dyDescent="0.25">
      <c r="A32" s="5">
        <v>6</v>
      </c>
      <c r="B32" s="11" t="s">
        <v>991</v>
      </c>
      <c r="C32" s="11" t="s">
        <v>992</v>
      </c>
      <c r="D32" s="11">
        <v>2002</v>
      </c>
      <c r="E32" s="11">
        <v>2000</v>
      </c>
      <c r="F32" s="11" t="s">
        <v>993</v>
      </c>
      <c r="G32" s="11" t="s">
        <v>994</v>
      </c>
      <c r="H32" s="11" t="s">
        <v>995</v>
      </c>
      <c r="I32" s="11" t="s">
        <v>996</v>
      </c>
      <c r="J32" s="36">
        <v>219.86000061035156</v>
      </c>
      <c r="K32" s="5">
        <v>28</v>
      </c>
      <c r="L32" s="36">
        <f>J32+K32</f>
        <v>247.86000061035156</v>
      </c>
      <c r="M32" s="36"/>
      <c r="N32" s="5"/>
      <c r="O32" s="36" t="s">
        <v>850</v>
      </c>
      <c r="P32" s="36">
        <f t="shared" si="2"/>
        <v>247.86000061035156</v>
      </c>
      <c r="Q32" s="36">
        <f t="shared" si="3"/>
        <v>68.577843071608896</v>
      </c>
    </row>
    <row r="33" spans="1:17" ht="375" x14ac:dyDescent="0.25">
      <c r="A33" s="5"/>
      <c r="B33" s="11" t="s">
        <v>999</v>
      </c>
      <c r="C33" s="11" t="s">
        <v>1000</v>
      </c>
      <c r="D33" s="11">
        <v>2000</v>
      </c>
      <c r="E33" s="11">
        <v>1994</v>
      </c>
      <c r="F33" s="11" t="s">
        <v>1001</v>
      </c>
      <c r="G33" s="11" t="s">
        <v>118</v>
      </c>
      <c r="H33" s="11" t="s">
        <v>1002</v>
      </c>
      <c r="I33" s="11" t="s">
        <v>1003</v>
      </c>
      <c r="J33" s="36"/>
      <c r="K33" s="5"/>
      <c r="L33" s="36" t="s">
        <v>850</v>
      </c>
      <c r="M33" s="36"/>
      <c r="N33" s="5"/>
      <c r="O33" s="36" t="s">
        <v>850</v>
      </c>
      <c r="P33" s="36"/>
      <c r="Q33" s="36" t="str">
        <f t="shared" si="3"/>
        <v/>
      </c>
    </row>
    <row r="35" spans="1:17" ht="18.75" x14ac:dyDescent="0.25">
      <c r="A35" s="16" t="s">
        <v>896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7" x14ac:dyDescent="0.25">
      <c r="A36" s="23" t="s">
        <v>840</v>
      </c>
      <c r="B36" s="23" t="s">
        <v>1</v>
      </c>
      <c r="C36" s="23" t="s">
        <v>2</v>
      </c>
      <c r="D36" s="23" t="s">
        <v>501</v>
      </c>
      <c r="E36" s="23" t="s">
        <v>502</v>
      </c>
      <c r="F36" s="23" t="s">
        <v>3</v>
      </c>
      <c r="G36" s="23" t="s">
        <v>4</v>
      </c>
      <c r="H36" s="23" t="s">
        <v>5</v>
      </c>
      <c r="I36" s="23" t="s">
        <v>6</v>
      </c>
      <c r="J36" s="25" t="s">
        <v>842</v>
      </c>
      <c r="K36" s="26"/>
      <c r="L36" s="27"/>
      <c r="M36" s="25" t="s">
        <v>846</v>
      </c>
      <c r="N36" s="26"/>
      <c r="O36" s="27"/>
      <c r="P36" s="23" t="s">
        <v>847</v>
      </c>
      <c r="Q36" s="23" t="s">
        <v>848</v>
      </c>
    </row>
    <row r="37" spans="1:17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8" t="s">
        <v>843</v>
      </c>
      <c r="K37" s="28" t="s">
        <v>844</v>
      </c>
      <c r="L37" s="28" t="s">
        <v>845</v>
      </c>
      <c r="M37" s="28" t="s">
        <v>843</v>
      </c>
      <c r="N37" s="28" t="s">
        <v>844</v>
      </c>
      <c r="O37" s="28" t="s">
        <v>845</v>
      </c>
      <c r="P37" s="24"/>
      <c r="Q37" s="24"/>
    </row>
    <row r="38" spans="1:17" ht="120" x14ac:dyDescent="0.25">
      <c r="A38" s="33">
        <v>1</v>
      </c>
      <c r="B38" s="34" t="s">
        <v>1005</v>
      </c>
      <c r="C38" s="34" t="s">
        <v>1006</v>
      </c>
      <c r="D38" s="34">
        <v>1999</v>
      </c>
      <c r="E38" s="34">
        <v>1995</v>
      </c>
      <c r="F38" s="34" t="s">
        <v>1007</v>
      </c>
      <c r="G38" s="34" t="s">
        <v>1008</v>
      </c>
      <c r="H38" s="34" t="s">
        <v>1009</v>
      </c>
      <c r="I38" s="34" t="s">
        <v>1010</v>
      </c>
      <c r="J38" s="35">
        <v>135.33999633789063</v>
      </c>
      <c r="K38" s="33">
        <v>62</v>
      </c>
      <c r="L38" s="35">
        <f>J38+K38</f>
        <v>197.33999633789062</v>
      </c>
      <c r="M38" s="35">
        <v>131.36000061035156</v>
      </c>
      <c r="N38" s="33">
        <v>4</v>
      </c>
      <c r="O38" s="35">
        <f>M38+N38</f>
        <v>135.36000061035156</v>
      </c>
      <c r="P38" s="35">
        <f t="shared" ref="P38:P46" si="4">MIN(O38,L38)</f>
        <v>135.36000061035156</v>
      </c>
      <c r="Q38" s="35">
        <f t="shared" ref="Q38:Q46" si="5">IF( AND(ISNUMBER(P$38),ISNUMBER(P38)),(P38-P$38)/P$38*100,"")</f>
        <v>0</v>
      </c>
    </row>
    <row r="39" spans="1:17" ht="165" x14ac:dyDescent="0.25">
      <c r="A39" s="5">
        <v>2</v>
      </c>
      <c r="B39" s="11" t="s">
        <v>1011</v>
      </c>
      <c r="C39" s="11" t="s">
        <v>1012</v>
      </c>
      <c r="D39" s="11">
        <v>2000</v>
      </c>
      <c r="E39" s="11">
        <v>1997</v>
      </c>
      <c r="F39" s="11" t="s">
        <v>1013</v>
      </c>
      <c r="G39" s="11" t="s">
        <v>1014</v>
      </c>
      <c r="H39" s="11" t="s">
        <v>45</v>
      </c>
      <c r="I39" s="11" t="s">
        <v>1015</v>
      </c>
      <c r="J39" s="36">
        <v>129.16999816894531</v>
      </c>
      <c r="K39" s="5">
        <v>18</v>
      </c>
      <c r="L39" s="36">
        <f>J39+K39</f>
        <v>147.16999816894531</v>
      </c>
      <c r="M39" s="36">
        <v>130.30000305175781</v>
      </c>
      <c r="N39" s="5">
        <v>8</v>
      </c>
      <c r="O39" s="36">
        <f>M39+N39</f>
        <v>138.30000305175781</v>
      </c>
      <c r="P39" s="36">
        <f t="shared" si="4"/>
        <v>138.30000305175781</v>
      </c>
      <c r="Q39" s="36">
        <f t="shared" si="5"/>
        <v>2.1719876094485002</v>
      </c>
    </row>
    <row r="40" spans="1:17" ht="195" x14ac:dyDescent="0.25">
      <c r="A40" s="5">
        <v>3</v>
      </c>
      <c r="B40" s="11" t="s">
        <v>1016</v>
      </c>
      <c r="C40" s="11" t="s">
        <v>1017</v>
      </c>
      <c r="D40" s="11">
        <v>2001</v>
      </c>
      <c r="E40" s="11">
        <v>1997</v>
      </c>
      <c r="F40" s="11" t="s">
        <v>909</v>
      </c>
      <c r="G40" s="11" t="s">
        <v>95</v>
      </c>
      <c r="H40" s="11" t="s">
        <v>1018</v>
      </c>
      <c r="I40" s="11" t="s">
        <v>1019</v>
      </c>
      <c r="J40" s="36">
        <v>130.80999755859375</v>
      </c>
      <c r="K40" s="5">
        <v>24</v>
      </c>
      <c r="L40" s="36">
        <f>J40+K40</f>
        <v>154.80999755859375</v>
      </c>
      <c r="M40" s="36">
        <v>134.02000427246094</v>
      </c>
      <c r="N40" s="5">
        <v>6</v>
      </c>
      <c r="O40" s="36">
        <f>M40+N40</f>
        <v>140.02000427246094</v>
      </c>
      <c r="P40" s="36">
        <f t="shared" si="4"/>
        <v>140.02000427246094</v>
      </c>
      <c r="Q40" s="36">
        <f t="shared" si="5"/>
        <v>3.4426740847347514</v>
      </c>
    </row>
    <row r="41" spans="1:17" ht="195" x14ac:dyDescent="0.25">
      <c r="A41" s="5">
        <v>4</v>
      </c>
      <c r="B41" s="11" t="s">
        <v>1021</v>
      </c>
      <c r="C41" s="11" t="s">
        <v>1022</v>
      </c>
      <c r="D41" s="11">
        <v>2002</v>
      </c>
      <c r="E41" s="11">
        <v>1996</v>
      </c>
      <c r="F41" s="11" t="s">
        <v>931</v>
      </c>
      <c r="G41" s="11" t="s">
        <v>59</v>
      </c>
      <c r="H41" s="11" t="s">
        <v>1023</v>
      </c>
      <c r="I41" s="11" t="s">
        <v>1024</v>
      </c>
      <c r="J41" s="36">
        <v>159.30999755859375</v>
      </c>
      <c r="K41" s="5">
        <v>18</v>
      </c>
      <c r="L41" s="36">
        <f>J41+K41</f>
        <v>177.30999755859375</v>
      </c>
      <c r="M41" s="36">
        <v>155.49000549316406</v>
      </c>
      <c r="N41" s="5">
        <v>14</v>
      </c>
      <c r="O41" s="36">
        <f>M41+N41</f>
        <v>169.49000549316406</v>
      </c>
      <c r="P41" s="36">
        <f t="shared" si="4"/>
        <v>169.49000549316406</v>
      </c>
      <c r="Q41" s="36">
        <f t="shared" si="5"/>
        <v>25.214246992403183</v>
      </c>
    </row>
    <row r="42" spans="1:17" ht="135" x14ac:dyDescent="0.25">
      <c r="A42" s="5">
        <v>5</v>
      </c>
      <c r="B42" s="11" t="s">
        <v>1025</v>
      </c>
      <c r="C42" s="11" t="s">
        <v>1026</v>
      </c>
      <c r="D42" s="11">
        <v>2000</v>
      </c>
      <c r="E42" s="11">
        <v>1998</v>
      </c>
      <c r="F42" s="11" t="s">
        <v>960</v>
      </c>
      <c r="G42" s="11" t="s">
        <v>1008</v>
      </c>
      <c r="H42" s="11" t="s">
        <v>1027</v>
      </c>
      <c r="I42" s="11" t="s">
        <v>1028</v>
      </c>
      <c r="J42" s="36">
        <v>163.08000183105469</v>
      </c>
      <c r="K42" s="5">
        <v>16</v>
      </c>
      <c r="L42" s="36">
        <f>J42+K42</f>
        <v>179.08000183105469</v>
      </c>
      <c r="M42" s="36">
        <v>155.83999633789062</v>
      </c>
      <c r="N42" s="5">
        <v>30</v>
      </c>
      <c r="O42" s="36">
        <f>M42+N42</f>
        <v>185.83999633789062</v>
      </c>
      <c r="P42" s="36">
        <f t="shared" si="4"/>
        <v>179.08000183105469</v>
      </c>
      <c r="Q42" s="36">
        <f t="shared" si="5"/>
        <v>32.299055129702523</v>
      </c>
    </row>
    <row r="43" spans="1:17" ht="90" x14ac:dyDescent="0.25">
      <c r="A43" s="5">
        <v>6</v>
      </c>
      <c r="B43" s="11" t="s">
        <v>1029</v>
      </c>
      <c r="C43" s="11" t="s">
        <v>1030</v>
      </c>
      <c r="D43" s="11">
        <v>1999</v>
      </c>
      <c r="E43" s="11">
        <v>1993</v>
      </c>
      <c r="F43" s="11" t="s">
        <v>925</v>
      </c>
      <c r="G43" s="11" t="s">
        <v>95</v>
      </c>
      <c r="H43" s="11" t="s">
        <v>1031</v>
      </c>
      <c r="I43" s="11" t="s">
        <v>1032</v>
      </c>
      <c r="J43" s="36">
        <v>174.89999389648437</v>
      </c>
      <c r="K43" s="5">
        <v>30</v>
      </c>
      <c r="L43" s="36">
        <f>J43+K43</f>
        <v>204.89999389648437</v>
      </c>
      <c r="M43" s="36">
        <v>167.66999816894531</v>
      </c>
      <c r="N43" s="5">
        <v>22</v>
      </c>
      <c r="O43" s="36">
        <f>M43+N43</f>
        <v>189.66999816894531</v>
      </c>
      <c r="P43" s="36">
        <f t="shared" si="4"/>
        <v>189.66999816894531</v>
      </c>
      <c r="Q43" s="36">
        <f t="shared" si="5"/>
        <v>40.122633949249867</v>
      </c>
    </row>
    <row r="44" spans="1:17" ht="135" x14ac:dyDescent="0.25">
      <c r="A44" s="5">
        <v>7</v>
      </c>
      <c r="B44" s="11" t="s">
        <v>1033</v>
      </c>
      <c r="C44" s="11" t="s">
        <v>1034</v>
      </c>
      <c r="D44" s="11">
        <v>2003</v>
      </c>
      <c r="E44" s="11">
        <v>1999</v>
      </c>
      <c r="F44" s="11" t="s">
        <v>925</v>
      </c>
      <c r="G44" s="11" t="s">
        <v>64</v>
      </c>
      <c r="H44" s="11" t="s">
        <v>1035</v>
      </c>
      <c r="I44" s="11" t="s">
        <v>1036</v>
      </c>
      <c r="J44" s="36">
        <v>240.47000122070312</v>
      </c>
      <c r="K44" s="5">
        <v>22</v>
      </c>
      <c r="L44" s="36">
        <f>J44+K44</f>
        <v>262.47000122070312</v>
      </c>
      <c r="M44" s="36"/>
      <c r="N44" s="5"/>
      <c r="O44" s="36" t="s">
        <v>849</v>
      </c>
      <c r="P44" s="36">
        <f t="shared" si="4"/>
        <v>262.47000122070312</v>
      </c>
      <c r="Q44" s="36">
        <f t="shared" si="5"/>
        <v>93.905141871453949</v>
      </c>
    </row>
    <row r="45" spans="1:17" ht="75" x14ac:dyDescent="0.25">
      <c r="A45" s="5">
        <v>8</v>
      </c>
      <c r="B45" s="11" t="s">
        <v>1037</v>
      </c>
      <c r="C45" s="11" t="s">
        <v>1038</v>
      </c>
      <c r="D45" s="11">
        <v>2002</v>
      </c>
      <c r="E45" s="11">
        <v>1994</v>
      </c>
      <c r="F45" s="11" t="s">
        <v>1039</v>
      </c>
      <c r="G45" s="11" t="s">
        <v>29</v>
      </c>
      <c r="H45" s="11" t="s">
        <v>1040</v>
      </c>
      <c r="I45" s="11" t="s">
        <v>1041</v>
      </c>
      <c r="J45" s="36"/>
      <c r="K45" s="5"/>
      <c r="L45" s="36" t="s">
        <v>850</v>
      </c>
      <c r="M45" s="36">
        <v>228.17999267578125</v>
      </c>
      <c r="N45" s="5">
        <v>180</v>
      </c>
      <c r="O45" s="36">
        <f>M45+N45</f>
        <v>408.17999267578125</v>
      </c>
      <c r="P45" s="36">
        <f t="shared" si="4"/>
        <v>408.17999267578125</v>
      </c>
      <c r="Q45" s="36">
        <f t="shared" si="5"/>
        <v>201.55141166907322</v>
      </c>
    </row>
    <row r="46" spans="1:17" ht="75" x14ac:dyDescent="0.25">
      <c r="A46" s="5"/>
      <c r="B46" s="11" t="s">
        <v>1042</v>
      </c>
      <c r="C46" s="11" t="s">
        <v>1043</v>
      </c>
      <c r="D46" s="11">
        <v>2002</v>
      </c>
      <c r="E46" s="11">
        <v>1998</v>
      </c>
      <c r="F46" s="11" t="s">
        <v>960</v>
      </c>
      <c r="G46" s="11" t="s">
        <v>34</v>
      </c>
      <c r="H46" s="11" t="s">
        <v>83</v>
      </c>
      <c r="I46" s="11" t="s">
        <v>1044</v>
      </c>
      <c r="J46" s="36"/>
      <c r="K46" s="5"/>
      <c r="L46" s="36" t="s">
        <v>850</v>
      </c>
      <c r="M46" s="36"/>
      <c r="N46" s="5"/>
      <c r="O46" s="36" t="s">
        <v>850</v>
      </c>
      <c r="P46" s="36"/>
      <c r="Q46" s="36" t="str">
        <f t="shared" si="5"/>
        <v/>
      </c>
    </row>
    <row r="48" spans="1:17" ht="18.75" x14ac:dyDescent="0.25">
      <c r="A48" s="16" t="s">
        <v>897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7" x14ac:dyDescent="0.25">
      <c r="A49" s="23" t="s">
        <v>840</v>
      </c>
      <c r="B49" s="23" t="s">
        <v>1</v>
      </c>
      <c r="C49" s="23" t="s">
        <v>2</v>
      </c>
      <c r="D49" s="23" t="s">
        <v>501</v>
      </c>
      <c r="E49" s="23" t="s">
        <v>502</v>
      </c>
      <c r="F49" s="23" t="s">
        <v>3</v>
      </c>
      <c r="G49" s="23" t="s">
        <v>4</v>
      </c>
      <c r="H49" s="23" t="s">
        <v>5</v>
      </c>
      <c r="I49" s="23" t="s">
        <v>6</v>
      </c>
      <c r="J49" s="25" t="s">
        <v>842</v>
      </c>
      <c r="K49" s="26"/>
      <c r="L49" s="27"/>
      <c r="M49" s="25" t="s">
        <v>846</v>
      </c>
      <c r="N49" s="26"/>
      <c r="O49" s="27"/>
      <c r="P49" s="23" t="s">
        <v>847</v>
      </c>
      <c r="Q49" s="23" t="s">
        <v>848</v>
      </c>
    </row>
    <row r="50" spans="1:17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8" t="s">
        <v>843</v>
      </c>
      <c r="K50" s="28" t="s">
        <v>844</v>
      </c>
      <c r="L50" s="28" t="s">
        <v>845</v>
      </c>
      <c r="M50" s="28" t="s">
        <v>843</v>
      </c>
      <c r="N50" s="28" t="s">
        <v>844</v>
      </c>
      <c r="O50" s="28" t="s">
        <v>845</v>
      </c>
      <c r="P50" s="24"/>
      <c r="Q50" s="24"/>
    </row>
    <row r="51" spans="1:17" ht="195" x14ac:dyDescent="0.25">
      <c r="A51" s="33">
        <v>1</v>
      </c>
      <c r="B51" s="34" t="s">
        <v>1048</v>
      </c>
      <c r="C51" s="34" t="s">
        <v>963</v>
      </c>
      <c r="D51" s="34">
        <v>1996</v>
      </c>
      <c r="E51" s="34">
        <v>1995</v>
      </c>
      <c r="F51" s="34" t="s">
        <v>964</v>
      </c>
      <c r="G51" s="34" t="s">
        <v>1045</v>
      </c>
      <c r="H51" s="34" t="s">
        <v>1046</v>
      </c>
      <c r="I51" s="34" t="s">
        <v>1047</v>
      </c>
      <c r="J51" s="35">
        <v>114.55000305175781</v>
      </c>
      <c r="K51" s="33">
        <v>6</v>
      </c>
      <c r="L51" s="35">
        <f>J51+K51</f>
        <v>120.55000305175781</v>
      </c>
      <c r="M51" s="35">
        <v>113.86000061035156</v>
      </c>
      <c r="N51" s="33">
        <v>4</v>
      </c>
      <c r="O51" s="35">
        <f>M51+N51</f>
        <v>117.86000061035156</v>
      </c>
      <c r="P51" s="35">
        <f t="shared" ref="P51:P69" si="6">MIN(O51,L51)</f>
        <v>117.86000061035156</v>
      </c>
      <c r="Q51" s="35">
        <f t="shared" ref="Q51:Q69" si="7">IF( AND(ISNUMBER(P$51),ISNUMBER(P51)),(P51-P$51)/P$51*100,"")</f>
        <v>0</v>
      </c>
    </row>
    <row r="52" spans="1:17" ht="75" x14ac:dyDescent="0.25">
      <c r="A52" s="5">
        <v>2</v>
      </c>
      <c r="B52" s="11" t="s">
        <v>421</v>
      </c>
      <c r="C52" s="11">
        <v>1993</v>
      </c>
      <c r="D52" s="11">
        <v>1993</v>
      </c>
      <c r="E52" s="11">
        <v>1993</v>
      </c>
      <c r="F52" s="11" t="s">
        <v>10</v>
      </c>
      <c r="G52" s="11" t="s">
        <v>69</v>
      </c>
      <c r="H52" s="11" t="s">
        <v>1049</v>
      </c>
      <c r="I52" s="11" t="s">
        <v>71</v>
      </c>
      <c r="J52" s="36">
        <v>116.59999847412109</v>
      </c>
      <c r="K52" s="5">
        <v>14</v>
      </c>
      <c r="L52" s="36">
        <f>J52+K52</f>
        <v>130.59999847412109</v>
      </c>
      <c r="M52" s="36">
        <v>113.97000122070312</v>
      </c>
      <c r="N52" s="5">
        <v>6</v>
      </c>
      <c r="O52" s="36">
        <f>M52+N52</f>
        <v>119.97000122070312</v>
      </c>
      <c r="P52" s="36">
        <f t="shared" si="6"/>
        <v>119.97000122070312</v>
      </c>
      <c r="Q52" s="36">
        <f t="shared" si="7"/>
        <v>1.7902601386600048</v>
      </c>
    </row>
    <row r="53" spans="1:17" ht="90" x14ac:dyDescent="0.25">
      <c r="A53" s="5">
        <v>2</v>
      </c>
      <c r="B53" s="11" t="s">
        <v>1051</v>
      </c>
      <c r="C53" s="11" t="s">
        <v>1052</v>
      </c>
      <c r="D53" s="11">
        <v>1997</v>
      </c>
      <c r="E53" s="11">
        <v>1993</v>
      </c>
      <c r="F53" s="11" t="s">
        <v>1053</v>
      </c>
      <c r="G53" s="11" t="s">
        <v>69</v>
      </c>
      <c r="H53" s="11" t="s">
        <v>1050</v>
      </c>
      <c r="I53" s="11" t="s">
        <v>71</v>
      </c>
      <c r="J53" s="36">
        <v>116.59999847412109</v>
      </c>
      <c r="K53" s="5">
        <v>14</v>
      </c>
      <c r="L53" s="36">
        <f>J53+K53</f>
        <v>130.59999847412109</v>
      </c>
      <c r="M53" s="36">
        <v>113.97000122070312</v>
      </c>
      <c r="N53" s="5">
        <v>6</v>
      </c>
      <c r="O53" s="36">
        <f>M53+N53</f>
        <v>119.97000122070312</v>
      </c>
      <c r="P53" s="36">
        <f t="shared" si="6"/>
        <v>119.97000122070312</v>
      </c>
      <c r="Q53" s="36">
        <f t="shared" si="7"/>
        <v>1.7902601386600048</v>
      </c>
    </row>
    <row r="54" spans="1:17" ht="210" x14ac:dyDescent="0.25">
      <c r="A54" s="5">
        <v>3</v>
      </c>
      <c r="B54" s="11" t="s">
        <v>1054</v>
      </c>
      <c r="C54" s="11" t="s">
        <v>1055</v>
      </c>
      <c r="D54" s="11">
        <v>1999</v>
      </c>
      <c r="E54" s="11">
        <v>1995</v>
      </c>
      <c r="F54" s="11" t="s">
        <v>1056</v>
      </c>
      <c r="G54" s="11" t="s">
        <v>118</v>
      </c>
      <c r="H54" s="11" t="s">
        <v>1057</v>
      </c>
      <c r="I54" s="11" t="s">
        <v>1058</v>
      </c>
      <c r="J54" s="36">
        <v>114.65000152587891</v>
      </c>
      <c r="K54" s="5">
        <v>22</v>
      </c>
      <c r="L54" s="36">
        <f>J54+K54</f>
        <v>136.65000152587891</v>
      </c>
      <c r="M54" s="36">
        <v>118.20999908447266</v>
      </c>
      <c r="N54" s="5">
        <v>6</v>
      </c>
      <c r="O54" s="36">
        <f>M54+N54</f>
        <v>124.20999908447266</v>
      </c>
      <c r="P54" s="36">
        <f t="shared" si="6"/>
        <v>124.20999908447266</v>
      </c>
      <c r="Q54" s="36">
        <f t="shared" si="7"/>
        <v>5.387746853246985</v>
      </c>
    </row>
    <row r="55" spans="1:17" ht="30" x14ac:dyDescent="0.25">
      <c r="A55" s="5">
        <v>4</v>
      </c>
      <c r="B55" s="11" t="s">
        <v>220</v>
      </c>
      <c r="C55" s="11">
        <v>1996</v>
      </c>
      <c r="D55" s="11">
        <v>1996</v>
      </c>
      <c r="E55" s="11">
        <v>1996</v>
      </c>
      <c r="F55" s="11" t="s">
        <v>17</v>
      </c>
      <c r="G55" s="11" t="s">
        <v>1004</v>
      </c>
      <c r="H55" s="11" t="s">
        <v>1059</v>
      </c>
      <c r="I55" s="11" t="s">
        <v>1060</v>
      </c>
      <c r="J55" s="36">
        <v>111.23000335693359</v>
      </c>
      <c r="K55" s="5">
        <v>58</v>
      </c>
      <c r="L55" s="36">
        <f>J55+K55</f>
        <v>169.23000335693359</v>
      </c>
      <c r="M55" s="36">
        <v>125.05000305175781</v>
      </c>
      <c r="N55" s="5">
        <v>8</v>
      </c>
      <c r="O55" s="36">
        <f>M55+N55</f>
        <v>133.05000305175781</v>
      </c>
      <c r="P55" s="36">
        <f t="shared" si="6"/>
        <v>133.05000305175781</v>
      </c>
      <c r="Q55" s="36">
        <f t="shared" si="7"/>
        <v>12.888174412644728</v>
      </c>
    </row>
    <row r="56" spans="1:17" ht="165" x14ac:dyDescent="0.25">
      <c r="A56" s="5">
        <v>4</v>
      </c>
      <c r="B56" s="11" t="s">
        <v>1061</v>
      </c>
      <c r="C56" s="11" t="s">
        <v>1062</v>
      </c>
      <c r="D56" s="11">
        <v>1999</v>
      </c>
      <c r="E56" s="11">
        <v>1995</v>
      </c>
      <c r="F56" s="11" t="s">
        <v>1063</v>
      </c>
      <c r="G56" s="11" t="s">
        <v>1064</v>
      </c>
      <c r="H56" s="11" t="s">
        <v>1065</v>
      </c>
      <c r="I56" s="11" t="s">
        <v>1066</v>
      </c>
      <c r="J56" s="36">
        <v>111.23000335693359</v>
      </c>
      <c r="K56" s="5">
        <v>58</v>
      </c>
      <c r="L56" s="36">
        <f>J56+K56</f>
        <v>169.23000335693359</v>
      </c>
      <c r="M56" s="36">
        <v>125.05000305175781</v>
      </c>
      <c r="N56" s="5">
        <v>8</v>
      </c>
      <c r="O56" s="36">
        <f>M56+N56</f>
        <v>133.05000305175781</v>
      </c>
      <c r="P56" s="36">
        <f t="shared" si="6"/>
        <v>133.05000305175781</v>
      </c>
      <c r="Q56" s="36">
        <f t="shared" si="7"/>
        <v>12.888174412644728</v>
      </c>
    </row>
    <row r="57" spans="1:17" ht="105" x14ac:dyDescent="0.25">
      <c r="A57" s="5">
        <v>5</v>
      </c>
      <c r="B57" s="11" t="s">
        <v>1067</v>
      </c>
      <c r="C57" s="11" t="s">
        <v>1068</v>
      </c>
      <c r="D57" s="11">
        <v>1998</v>
      </c>
      <c r="E57" s="11">
        <v>1997</v>
      </c>
      <c r="F57" s="11" t="s">
        <v>925</v>
      </c>
      <c r="G57" s="11" t="s">
        <v>34</v>
      </c>
      <c r="H57" s="11" t="s">
        <v>1069</v>
      </c>
      <c r="I57" s="11" t="s">
        <v>1070</v>
      </c>
      <c r="J57" s="36">
        <v>122.55000305175781</v>
      </c>
      <c r="K57" s="5">
        <v>12</v>
      </c>
      <c r="L57" s="36">
        <f>J57+K57</f>
        <v>134.55000305175781</v>
      </c>
      <c r="M57" s="36">
        <v>125.80000305175781</v>
      </c>
      <c r="N57" s="5">
        <v>10</v>
      </c>
      <c r="O57" s="36">
        <f>M57+N57</f>
        <v>135.80000305175781</v>
      </c>
      <c r="P57" s="36">
        <f t="shared" si="6"/>
        <v>134.55000305175781</v>
      </c>
      <c r="Q57" s="36">
        <f t="shared" si="7"/>
        <v>14.160870825534664</v>
      </c>
    </row>
    <row r="58" spans="1:17" ht="30" x14ac:dyDescent="0.25">
      <c r="A58" s="5">
        <v>6</v>
      </c>
      <c r="B58" s="11" t="s">
        <v>360</v>
      </c>
      <c r="C58" s="11">
        <v>1994</v>
      </c>
      <c r="D58" s="11">
        <v>1994</v>
      </c>
      <c r="E58" s="11">
        <v>1994</v>
      </c>
      <c r="F58" s="11" t="s">
        <v>10</v>
      </c>
      <c r="G58" s="11" t="s">
        <v>11</v>
      </c>
      <c r="H58" s="11" t="s">
        <v>1071</v>
      </c>
      <c r="I58" s="11" t="s">
        <v>13</v>
      </c>
      <c r="J58" s="36">
        <v>122.75</v>
      </c>
      <c r="K58" s="5">
        <v>18</v>
      </c>
      <c r="L58" s="36">
        <f>J58+K58</f>
        <v>140.75</v>
      </c>
      <c r="M58" s="36">
        <v>126.36000061035156</v>
      </c>
      <c r="N58" s="5">
        <v>18</v>
      </c>
      <c r="O58" s="36">
        <f>M58+N58</f>
        <v>144.36000061035156</v>
      </c>
      <c r="P58" s="36">
        <f t="shared" si="6"/>
        <v>140.75</v>
      </c>
      <c r="Q58" s="36">
        <f t="shared" si="7"/>
        <v>19.421346742838914</v>
      </c>
    </row>
    <row r="59" spans="1:17" ht="60" x14ac:dyDescent="0.25">
      <c r="A59" s="5">
        <v>6</v>
      </c>
      <c r="B59" s="11" t="s">
        <v>1072</v>
      </c>
      <c r="C59" s="11" t="s">
        <v>1073</v>
      </c>
      <c r="D59" s="11">
        <v>1995</v>
      </c>
      <c r="E59" s="11">
        <v>1994</v>
      </c>
      <c r="F59" s="11" t="s">
        <v>1013</v>
      </c>
      <c r="G59" s="11" t="s">
        <v>11</v>
      </c>
      <c r="H59" s="11" t="s">
        <v>1074</v>
      </c>
      <c r="I59" s="11" t="s">
        <v>13</v>
      </c>
      <c r="J59" s="36">
        <v>122.75</v>
      </c>
      <c r="K59" s="5">
        <v>18</v>
      </c>
      <c r="L59" s="36">
        <f>J59+K59</f>
        <v>140.75</v>
      </c>
      <c r="M59" s="36">
        <v>126.36000061035156</v>
      </c>
      <c r="N59" s="5">
        <v>18</v>
      </c>
      <c r="O59" s="36">
        <f>M59+N59</f>
        <v>144.36000061035156</v>
      </c>
      <c r="P59" s="36">
        <f t="shared" si="6"/>
        <v>140.75</v>
      </c>
      <c r="Q59" s="36">
        <f t="shared" si="7"/>
        <v>19.421346742838914</v>
      </c>
    </row>
    <row r="60" spans="1:17" ht="90" x14ac:dyDescent="0.25">
      <c r="A60" s="5">
        <v>7</v>
      </c>
      <c r="B60" s="11" t="s">
        <v>299</v>
      </c>
      <c r="C60" s="11">
        <v>1996</v>
      </c>
      <c r="D60" s="11">
        <v>1996</v>
      </c>
      <c r="E60" s="11">
        <v>1996</v>
      </c>
      <c r="F60" s="11" t="s">
        <v>10</v>
      </c>
      <c r="G60" s="11" t="s">
        <v>59</v>
      </c>
      <c r="H60" s="11" t="s">
        <v>1020</v>
      </c>
      <c r="I60" s="11" t="s">
        <v>1075</v>
      </c>
      <c r="J60" s="36">
        <v>135.16999816894531</v>
      </c>
      <c r="K60" s="5">
        <v>8</v>
      </c>
      <c r="L60" s="36">
        <f>J60+K60</f>
        <v>143.16999816894531</v>
      </c>
      <c r="M60" s="36">
        <v>140.50999450683594</v>
      </c>
      <c r="N60" s="5">
        <v>14</v>
      </c>
      <c r="O60" s="36">
        <f>M60+N60</f>
        <v>154.50999450683594</v>
      </c>
      <c r="P60" s="36">
        <f t="shared" si="6"/>
        <v>143.16999816894531</v>
      </c>
      <c r="Q60" s="36">
        <f t="shared" si="7"/>
        <v>21.474628735383522</v>
      </c>
    </row>
    <row r="61" spans="1:17" ht="165" x14ac:dyDescent="0.25">
      <c r="A61" s="5">
        <v>7</v>
      </c>
      <c r="B61" s="11" t="s">
        <v>1076</v>
      </c>
      <c r="C61" s="11" t="s">
        <v>1077</v>
      </c>
      <c r="D61" s="11">
        <v>1999</v>
      </c>
      <c r="E61" s="11">
        <v>1996</v>
      </c>
      <c r="F61" s="11" t="s">
        <v>909</v>
      </c>
      <c r="G61" s="11" t="s">
        <v>59</v>
      </c>
      <c r="H61" s="11" t="s">
        <v>1078</v>
      </c>
      <c r="I61" s="11" t="s">
        <v>1079</v>
      </c>
      <c r="J61" s="36">
        <v>135.16999816894531</v>
      </c>
      <c r="K61" s="5">
        <v>8</v>
      </c>
      <c r="L61" s="36">
        <f>J61+K61</f>
        <v>143.16999816894531</v>
      </c>
      <c r="M61" s="36">
        <v>140.50999450683594</v>
      </c>
      <c r="N61" s="5">
        <v>14</v>
      </c>
      <c r="O61" s="36">
        <f>M61+N61</f>
        <v>154.50999450683594</v>
      </c>
      <c r="P61" s="36">
        <f t="shared" si="6"/>
        <v>143.16999816894531</v>
      </c>
      <c r="Q61" s="36">
        <f t="shared" si="7"/>
        <v>21.474628735383522</v>
      </c>
    </row>
    <row r="62" spans="1:17" ht="240" x14ac:dyDescent="0.25">
      <c r="A62" s="5">
        <v>8</v>
      </c>
      <c r="B62" s="11" t="s">
        <v>1080</v>
      </c>
      <c r="C62" s="11" t="s">
        <v>1081</v>
      </c>
      <c r="D62" s="11">
        <v>2000</v>
      </c>
      <c r="E62" s="11">
        <v>1995</v>
      </c>
      <c r="F62" s="11" t="s">
        <v>1082</v>
      </c>
      <c r="G62" s="11" t="s">
        <v>1083</v>
      </c>
      <c r="H62" s="11" t="s">
        <v>1084</v>
      </c>
      <c r="I62" s="11" t="s">
        <v>1085</v>
      </c>
      <c r="J62" s="36">
        <v>155.72000122070312</v>
      </c>
      <c r="K62" s="5">
        <v>14</v>
      </c>
      <c r="L62" s="36">
        <f>J62+K62</f>
        <v>169.72000122070312</v>
      </c>
      <c r="M62" s="36">
        <v>139.53999328613281</v>
      </c>
      <c r="N62" s="5">
        <v>4</v>
      </c>
      <c r="O62" s="36">
        <f>M62+N62</f>
        <v>143.53999328613281</v>
      </c>
      <c r="P62" s="36">
        <f t="shared" si="6"/>
        <v>143.53999328613281</v>
      </c>
      <c r="Q62" s="36">
        <f t="shared" si="7"/>
        <v>21.788556374337738</v>
      </c>
    </row>
    <row r="63" spans="1:17" ht="90" x14ac:dyDescent="0.25">
      <c r="A63" s="5">
        <v>9</v>
      </c>
      <c r="B63" s="11" t="s">
        <v>1086</v>
      </c>
      <c r="C63" s="11" t="s">
        <v>1087</v>
      </c>
      <c r="D63" s="11">
        <v>1999</v>
      </c>
      <c r="E63" s="11">
        <v>1998</v>
      </c>
      <c r="F63" s="11" t="s">
        <v>931</v>
      </c>
      <c r="G63" s="11" t="s">
        <v>69</v>
      </c>
      <c r="H63" s="11" t="s">
        <v>1088</v>
      </c>
      <c r="I63" s="11" t="s">
        <v>71</v>
      </c>
      <c r="J63" s="36">
        <v>143.58000183105469</v>
      </c>
      <c r="K63" s="5">
        <v>118</v>
      </c>
      <c r="L63" s="36">
        <f>J63+K63</f>
        <v>261.58000183105469</v>
      </c>
      <c r="M63" s="36">
        <v>148.38999938964844</v>
      </c>
      <c r="N63" s="5">
        <v>12</v>
      </c>
      <c r="O63" s="36">
        <f>M63+N63</f>
        <v>160.38999938964844</v>
      </c>
      <c r="P63" s="36">
        <f t="shared" si="6"/>
        <v>160.38999938964844</v>
      </c>
      <c r="Q63" s="36">
        <f t="shared" si="7"/>
        <v>36.085184591082971</v>
      </c>
    </row>
    <row r="64" spans="1:17" ht="75" x14ac:dyDescent="0.25">
      <c r="A64" s="5">
        <v>10</v>
      </c>
      <c r="B64" s="11" t="s">
        <v>415</v>
      </c>
      <c r="C64" s="11">
        <v>1998</v>
      </c>
      <c r="D64" s="11">
        <v>1998</v>
      </c>
      <c r="E64" s="11">
        <v>1998</v>
      </c>
      <c r="F64" s="11" t="s">
        <v>17</v>
      </c>
      <c r="G64" s="11" t="s">
        <v>64</v>
      </c>
      <c r="H64" s="11" t="s">
        <v>927</v>
      </c>
      <c r="I64" s="11" t="s">
        <v>928</v>
      </c>
      <c r="J64" s="36">
        <v>167.41000366210937</v>
      </c>
      <c r="K64" s="5">
        <v>24</v>
      </c>
      <c r="L64" s="36">
        <f>J64+K64</f>
        <v>191.41000366210937</v>
      </c>
      <c r="M64" s="36">
        <v>143.82000732421875</v>
      </c>
      <c r="N64" s="5">
        <v>20</v>
      </c>
      <c r="O64" s="36">
        <f>M64+N64</f>
        <v>163.82000732421875</v>
      </c>
      <c r="P64" s="36">
        <f t="shared" si="6"/>
        <v>163.82000732421875</v>
      </c>
      <c r="Q64" s="36">
        <f t="shared" si="7"/>
        <v>38.995423787424073</v>
      </c>
    </row>
    <row r="65" spans="1:17" ht="165" x14ac:dyDescent="0.25">
      <c r="A65" s="5">
        <v>10</v>
      </c>
      <c r="B65" s="11" t="s">
        <v>1089</v>
      </c>
      <c r="C65" s="11" t="s">
        <v>1090</v>
      </c>
      <c r="D65" s="11">
        <v>2001</v>
      </c>
      <c r="E65" s="11">
        <v>1998</v>
      </c>
      <c r="F65" s="11" t="s">
        <v>931</v>
      </c>
      <c r="G65" s="11" t="s">
        <v>64</v>
      </c>
      <c r="H65" s="11" t="s">
        <v>932</v>
      </c>
      <c r="I65" s="11" t="s">
        <v>933</v>
      </c>
      <c r="J65" s="36">
        <v>167.41000366210937</v>
      </c>
      <c r="K65" s="5">
        <v>24</v>
      </c>
      <c r="L65" s="36">
        <f>J65+K65</f>
        <v>191.41000366210937</v>
      </c>
      <c r="M65" s="36">
        <v>143.82000732421875</v>
      </c>
      <c r="N65" s="5">
        <v>20</v>
      </c>
      <c r="O65" s="36">
        <f>M65+N65</f>
        <v>163.82000732421875</v>
      </c>
      <c r="P65" s="36">
        <f t="shared" si="6"/>
        <v>163.82000732421875</v>
      </c>
      <c r="Q65" s="36">
        <f t="shared" si="7"/>
        <v>38.995423787424073</v>
      </c>
    </row>
    <row r="66" spans="1:17" ht="135" x14ac:dyDescent="0.25">
      <c r="A66" s="5">
        <v>11</v>
      </c>
      <c r="B66" s="11" t="s">
        <v>1091</v>
      </c>
      <c r="C66" s="11" t="s">
        <v>1092</v>
      </c>
      <c r="D66" s="11">
        <v>2000</v>
      </c>
      <c r="E66" s="11">
        <v>1999</v>
      </c>
      <c r="F66" s="11" t="s">
        <v>925</v>
      </c>
      <c r="G66" s="11" t="s">
        <v>1093</v>
      </c>
      <c r="H66" s="11" t="s">
        <v>1094</v>
      </c>
      <c r="I66" s="11" t="s">
        <v>1095</v>
      </c>
      <c r="J66" s="36">
        <v>145.14999389648437</v>
      </c>
      <c r="K66" s="5">
        <v>22</v>
      </c>
      <c r="L66" s="36">
        <f>J66+K66</f>
        <v>167.14999389648437</v>
      </c>
      <c r="M66" s="36">
        <v>138.30999755859375</v>
      </c>
      <c r="N66" s="5">
        <v>72</v>
      </c>
      <c r="O66" s="36">
        <f>M66+N66</f>
        <v>210.30999755859375</v>
      </c>
      <c r="P66" s="36">
        <f t="shared" si="6"/>
        <v>167.14999389648437</v>
      </c>
      <c r="Q66" s="36">
        <f t="shared" si="7"/>
        <v>41.820798431086807</v>
      </c>
    </row>
    <row r="67" spans="1:17" ht="120" x14ac:dyDescent="0.25">
      <c r="A67" s="5">
        <v>12</v>
      </c>
      <c r="B67" s="11" t="s">
        <v>1096</v>
      </c>
      <c r="C67" s="11" t="s">
        <v>1097</v>
      </c>
      <c r="D67" s="11">
        <v>2001</v>
      </c>
      <c r="E67" s="11">
        <v>1996</v>
      </c>
      <c r="F67" s="11" t="s">
        <v>931</v>
      </c>
      <c r="G67" s="11" t="s">
        <v>1098</v>
      </c>
      <c r="H67" s="11" t="s">
        <v>1099</v>
      </c>
      <c r="I67" s="11" t="s">
        <v>1100</v>
      </c>
      <c r="J67" s="36"/>
      <c r="K67" s="5"/>
      <c r="L67" s="36" t="s">
        <v>850</v>
      </c>
      <c r="M67" s="36">
        <v>150.17999267578125</v>
      </c>
      <c r="N67" s="5">
        <v>20</v>
      </c>
      <c r="O67" s="36">
        <f>M67+N67</f>
        <v>170.17999267578125</v>
      </c>
      <c r="P67" s="36">
        <f t="shared" si="6"/>
        <v>170.17999267578125</v>
      </c>
      <c r="Q67" s="36">
        <f t="shared" si="7"/>
        <v>44.391644149401486</v>
      </c>
    </row>
    <row r="68" spans="1:17" ht="105" x14ac:dyDescent="0.25">
      <c r="A68" s="5">
        <v>13</v>
      </c>
      <c r="B68" s="11" t="s">
        <v>237</v>
      </c>
      <c r="C68" s="11">
        <v>1998</v>
      </c>
      <c r="D68" s="11">
        <v>1998</v>
      </c>
      <c r="E68" s="11">
        <v>1998</v>
      </c>
      <c r="F68" s="11" t="s">
        <v>17</v>
      </c>
      <c r="G68" s="11" t="s">
        <v>18</v>
      </c>
      <c r="H68" s="11" t="s">
        <v>1101</v>
      </c>
      <c r="I68" s="11" t="s">
        <v>1102</v>
      </c>
      <c r="J68" s="36">
        <v>154.82000732421875</v>
      </c>
      <c r="K68" s="5">
        <v>58</v>
      </c>
      <c r="L68" s="36">
        <f>J68+K68</f>
        <v>212.82000732421875</v>
      </c>
      <c r="M68" s="36"/>
      <c r="N68" s="5"/>
      <c r="O68" s="36" t="s">
        <v>850</v>
      </c>
      <c r="P68" s="36">
        <f t="shared" si="6"/>
        <v>212.82000732421875</v>
      </c>
      <c r="Q68" s="36">
        <f t="shared" si="7"/>
        <v>80.570173275161949</v>
      </c>
    </row>
    <row r="69" spans="1:17" ht="255" x14ac:dyDescent="0.25">
      <c r="A69" s="5">
        <v>13</v>
      </c>
      <c r="B69" s="11" t="s">
        <v>1103</v>
      </c>
      <c r="C69" s="11" t="s">
        <v>1104</v>
      </c>
      <c r="D69" s="11">
        <v>1998</v>
      </c>
      <c r="E69" s="11">
        <v>1996</v>
      </c>
      <c r="F69" s="11" t="s">
        <v>1063</v>
      </c>
      <c r="G69" s="11" t="s">
        <v>18</v>
      </c>
      <c r="H69" s="11" t="s">
        <v>1105</v>
      </c>
      <c r="I69" s="11" t="s">
        <v>1106</v>
      </c>
      <c r="J69" s="36">
        <v>154.82000732421875</v>
      </c>
      <c r="K69" s="5">
        <v>58</v>
      </c>
      <c r="L69" s="36">
        <f>J69+K69</f>
        <v>212.82000732421875</v>
      </c>
      <c r="M69" s="36"/>
      <c r="N69" s="5"/>
      <c r="O69" s="36" t="s">
        <v>850</v>
      </c>
      <c r="P69" s="36">
        <f t="shared" si="6"/>
        <v>212.82000732421875</v>
      </c>
      <c r="Q69" s="36">
        <f t="shared" si="7"/>
        <v>80.570173275161949</v>
      </c>
    </row>
    <row r="70" spans="1:17" ht="45" x14ac:dyDescent="0.25">
      <c r="A70" s="1">
        <v>14</v>
      </c>
      <c r="B70" s="38" t="s">
        <v>1107</v>
      </c>
      <c r="C70" s="38" t="s">
        <v>1108</v>
      </c>
      <c r="D70" s="1">
        <v>2002</v>
      </c>
      <c r="E70" s="1">
        <v>1998</v>
      </c>
      <c r="F70" s="38" t="s">
        <v>955</v>
      </c>
      <c r="G70" s="1" t="s">
        <v>29</v>
      </c>
      <c r="H70" s="1" t="s">
        <v>153</v>
      </c>
      <c r="I70" s="1" t="s">
        <v>154</v>
      </c>
      <c r="J70" s="37">
        <v>186.8699951171875</v>
      </c>
      <c r="K70" s="1">
        <v>26</v>
      </c>
      <c r="L70" s="37">
        <f>J70+K70</f>
        <v>212.8699951171875</v>
      </c>
      <c r="M70" s="37">
        <v>219.77999877929687</v>
      </c>
      <c r="N70" s="1">
        <v>90</v>
      </c>
      <c r="O70" s="37">
        <f>M70+N70</f>
        <v>309.77999877929687</v>
      </c>
    </row>
    <row r="71" spans="1:17" ht="210" x14ac:dyDescent="0.25">
      <c r="A71" s="1">
        <v>15</v>
      </c>
      <c r="B71" s="38" t="s">
        <v>1109</v>
      </c>
      <c r="C71" s="38" t="s">
        <v>1110</v>
      </c>
      <c r="D71" s="1">
        <v>2002</v>
      </c>
      <c r="E71" s="1">
        <v>1997</v>
      </c>
      <c r="F71" s="38" t="s">
        <v>925</v>
      </c>
      <c r="G71" s="1" t="s">
        <v>118</v>
      </c>
      <c r="H71" s="38" t="s">
        <v>1111</v>
      </c>
      <c r="I71" s="38" t="s">
        <v>1112</v>
      </c>
      <c r="L71" s="39" t="s">
        <v>850</v>
      </c>
      <c r="M71" s="37">
        <v>151.80999755859375</v>
      </c>
      <c r="N71" s="1">
        <v>62</v>
      </c>
      <c r="O71" s="37">
        <f>M71+N71</f>
        <v>213.80999755859375</v>
      </c>
    </row>
    <row r="72" spans="1:17" ht="90" x14ac:dyDescent="0.25">
      <c r="A72" s="1">
        <v>16</v>
      </c>
      <c r="B72" s="38" t="s">
        <v>1113</v>
      </c>
      <c r="C72" s="38" t="s">
        <v>1114</v>
      </c>
      <c r="D72" s="1">
        <v>2000</v>
      </c>
      <c r="E72" s="1">
        <v>2000</v>
      </c>
      <c r="F72" s="38" t="s">
        <v>939</v>
      </c>
      <c r="G72" s="1" t="s">
        <v>95</v>
      </c>
      <c r="H72" s="38" t="s">
        <v>1115</v>
      </c>
      <c r="I72" s="38" t="s">
        <v>1116</v>
      </c>
      <c r="J72" s="37">
        <v>212.38999938964844</v>
      </c>
      <c r="K72" s="1">
        <v>68</v>
      </c>
      <c r="L72" s="37">
        <f>J72+K72</f>
        <v>280.38999938964844</v>
      </c>
      <c r="M72" s="37">
        <v>211.36000061035156</v>
      </c>
      <c r="N72" s="1">
        <v>18</v>
      </c>
      <c r="O72" s="37">
        <f>M72+N72</f>
        <v>229.36000061035156</v>
      </c>
    </row>
    <row r="73" spans="1:17" ht="60" x14ac:dyDescent="0.25">
      <c r="A73" s="1">
        <v>17</v>
      </c>
      <c r="B73" s="38" t="s">
        <v>1117</v>
      </c>
      <c r="C73" s="38" t="s">
        <v>1118</v>
      </c>
      <c r="D73" s="1">
        <v>2002</v>
      </c>
      <c r="E73" s="1">
        <v>1998</v>
      </c>
      <c r="F73" s="38" t="s">
        <v>1039</v>
      </c>
      <c r="G73" s="1" t="s">
        <v>50</v>
      </c>
      <c r="H73" s="1" t="s">
        <v>51</v>
      </c>
      <c r="I73" s="1" t="s">
        <v>52</v>
      </c>
      <c r="J73" s="37">
        <v>190.28999328613281</v>
      </c>
      <c r="K73" s="1">
        <v>68</v>
      </c>
      <c r="L73" s="37">
        <f>J73+K73</f>
        <v>258.28999328613281</v>
      </c>
      <c r="M73" s="37">
        <v>180.1199951171875</v>
      </c>
      <c r="N73" s="1">
        <v>82</v>
      </c>
      <c r="O73" s="37">
        <f>M73+N73</f>
        <v>262.1199951171875</v>
      </c>
    </row>
    <row r="74" spans="1:17" ht="75" x14ac:dyDescent="0.25">
      <c r="A74" s="1">
        <v>18</v>
      </c>
      <c r="B74" s="38" t="s">
        <v>1119</v>
      </c>
      <c r="C74" s="38" t="s">
        <v>930</v>
      </c>
      <c r="D74" s="1">
        <v>2000</v>
      </c>
      <c r="E74" s="1">
        <v>1998</v>
      </c>
      <c r="F74" s="38" t="s">
        <v>939</v>
      </c>
      <c r="G74" s="1" t="s">
        <v>106</v>
      </c>
      <c r="H74" s="1" t="s">
        <v>107</v>
      </c>
      <c r="I74" s="38" t="s">
        <v>1120</v>
      </c>
      <c r="J74" s="37">
        <v>204.57000732421875</v>
      </c>
      <c r="K74" s="1">
        <v>66</v>
      </c>
      <c r="L74" s="37">
        <f>J74+K74</f>
        <v>270.57000732421875</v>
      </c>
      <c r="O74" s="39" t="s">
        <v>850</v>
      </c>
    </row>
    <row r="75" spans="1:17" ht="45" x14ac:dyDescent="0.25">
      <c r="A75" s="1">
        <v>19</v>
      </c>
      <c r="B75" s="38" t="s">
        <v>1121</v>
      </c>
      <c r="C75" s="38" t="s">
        <v>1122</v>
      </c>
      <c r="D75" s="1">
        <v>1999</v>
      </c>
      <c r="E75" s="1">
        <v>1998</v>
      </c>
      <c r="F75" s="38" t="s">
        <v>960</v>
      </c>
      <c r="G75" s="1" t="s">
        <v>87</v>
      </c>
      <c r="H75" s="1" t="s">
        <v>88</v>
      </c>
      <c r="I75" s="1" t="s">
        <v>89</v>
      </c>
      <c r="J75" s="37">
        <v>211.80000305175781</v>
      </c>
      <c r="K75" s="1">
        <v>128</v>
      </c>
      <c r="L75" s="37">
        <f>J75+K75</f>
        <v>339.80000305175781</v>
      </c>
      <c r="O75" s="39" t="s">
        <v>850</v>
      </c>
    </row>
    <row r="77" spans="1:17" ht="18.75" x14ac:dyDescent="0.25">
      <c r="A77" s="16" t="s">
        <v>898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7" x14ac:dyDescent="0.25">
      <c r="A78" s="23" t="s">
        <v>840</v>
      </c>
      <c r="B78" s="23" t="s">
        <v>1</v>
      </c>
      <c r="C78" s="23" t="s">
        <v>2</v>
      </c>
      <c r="D78" s="23" t="s">
        <v>501</v>
      </c>
      <c r="E78" s="23" t="s">
        <v>502</v>
      </c>
      <c r="F78" s="23" t="s">
        <v>3</v>
      </c>
      <c r="G78" s="23" t="s">
        <v>4</v>
      </c>
      <c r="H78" s="23" t="s">
        <v>5</v>
      </c>
      <c r="I78" s="23" t="s">
        <v>6</v>
      </c>
      <c r="J78" s="25" t="s">
        <v>842</v>
      </c>
      <c r="K78" s="26"/>
      <c r="L78" s="27"/>
      <c r="M78" s="25" t="s">
        <v>846</v>
      </c>
      <c r="N78" s="26"/>
      <c r="O78" s="27"/>
      <c r="P78" s="23" t="s">
        <v>847</v>
      </c>
      <c r="Q78" s="23" t="s">
        <v>848</v>
      </c>
    </row>
    <row r="79" spans="1:17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8" t="s">
        <v>843</v>
      </c>
      <c r="K79" s="28" t="s">
        <v>844</v>
      </c>
      <c r="L79" s="28" t="s">
        <v>845</v>
      </c>
      <c r="M79" s="28" t="s">
        <v>843</v>
      </c>
      <c r="N79" s="28" t="s">
        <v>844</v>
      </c>
      <c r="O79" s="28" t="s">
        <v>845</v>
      </c>
      <c r="P79" s="24"/>
      <c r="Q79" s="24"/>
    </row>
    <row r="80" spans="1:17" ht="165" x14ac:dyDescent="0.25">
      <c r="A80" s="33">
        <v>1</v>
      </c>
      <c r="B80" s="34" t="s">
        <v>1123</v>
      </c>
      <c r="C80" s="34" t="s">
        <v>1124</v>
      </c>
      <c r="D80" s="34">
        <v>2000</v>
      </c>
      <c r="E80" s="34">
        <v>1997</v>
      </c>
      <c r="F80" s="34" t="s">
        <v>1013</v>
      </c>
      <c r="G80" s="34" t="s">
        <v>1014</v>
      </c>
      <c r="H80" s="34" t="s">
        <v>45</v>
      </c>
      <c r="I80" s="34" t="s">
        <v>1015</v>
      </c>
      <c r="J80" s="35">
        <v>161.55000305175781</v>
      </c>
      <c r="K80" s="33">
        <v>14</v>
      </c>
      <c r="L80" s="35">
        <f>J80+K80</f>
        <v>175.55000305175781</v>
      </c>
      <c r="M80" s="35">
        <v>139.85000610351562</v>
      </c>
      <c r="N80" s="33">
        <v>8</v>
      </c>
      <c r="O80" s="35">
        <f>M80+N80</f>
        <v>147.85000610351562</v>
      </c>
      <c r="P80" s="35">
        <f t="shared" ref="P80:P86" si="8">MIN(O80,L80)</f>
        <v>147.85000610351562</v>
      </c>
      <c r="Q80" s="35">
        <f t="shared" ref="Q80:Q86" si="9">IF( AND(ISNUMBER(P$80),ISNUMBER(P80)),(P80-P$80)/P$80*100,"")</f>
        <v>0</v>
      </c>
    </row>
    <row r="81" spans="1:17" ht="195" x14ac:dyDescent="0.25">
      <c r="A81" s="5">
        <v>2</v>
      </c>
      <c r="B81" s="11" t="s">
        <v>1125</v>
      </c>
      <c r="C81" s="11" t="s">
        <v>1126</v>
      </c>
      <c r="D81" s="11">
        <v>2001</v>
      </c>
      <c r="E81" s="11">
        <v>1997</v>
      </c>
      <c r="F81" s="11" t="s">
        <v>909</v>
      </c>
      <c r="G81" s="11" t="s">
        <v>95</v>
      </c>
      <c r="H81" s="11" t="s">
        <v>1127</v>
      </c>
      <c r="I81" s="11" t="s">
        <v>1128</v>
      </c>
      <c r="J81" s="36">
        <v>190.78999328613281</v>
      </c>
      <c r="K81" s="5">
        <v>28</v>
      </c>
      <c r="L81" s="36">
        <f>J81+K81</f>
        <v>218.78999328613281</v>
      </c>
      <c r="M81" s="36"/>
      <c r="N81" s="5"/>
      <c r="O81" s="36" t="s">
        <v>850</v>
      </c>
      <c r="P81" s="36">
        <f t="shared" si="8"/>
        <v>218.78999328613281</v>
      </c>
      <c r="Q81" s="36">
        <f t="shared" si="9"/>
        <v>47.981051237122912</v>
      </c>
    </row>
    <row r="82" spans="1:17" ht="195" x14ac:dyDescent="0.25">
      <c r="A82" s="5">
        <v>3</v>
      </c>
      <c r="B82" s="11" t="s">
        <v>1021</v>
      </c>
      <c r="C82" s="11" t="s">
        <v>1022</v>
      </c>
      <c r="D82" s="11">
        <v>2002</v>
      </c>
      <c r="E82" s="11">
        <v>1996</v>
      </c>
      <c r="F82" s="11" t="s">
        <v>931</v>
      </c>
      <c r="G82" s="11" t="s">
        <v>59</v>
      </c>
      <c r="H82" s="11" t="s">
        <v>1023</v>
      </c>
      <c r="I82" s="11" t="s">
        <v>1024</v>
      </c>
      <c r="J82" s="36">
        <v>238.13999938964844</v>
      </c>
      <c r="K82" s="5">
        <v>26</v>
      </c>
      <c r="L82" s="36">
        <f>J82+K82</f>
        <v>264.13999938964844</v>
      </c>
      <c r="M82" s="36">
        <v>234.02999877929687</v>
      </c>
      <c r="N82" s="5">
        <v>122</v>
      </c>
      <c r="O82" s="36">
        <f>M82+N82</f>
        <v>356.02999877929687</v>
      </c>
      <c r="P82" s="36">
        <f t="shared" si="8"/>
        <v>264.13999938964844</v>
      </c>
      <c r="Q82" s="36">
        <f t="shared" si="9"/>
        <v>78.6540334700518</v>
      </c>
    </row>
    <row r="83" spans="1:17" ht="120" x14ac:dyDescent="0.25">
      <c r="A83" s="5">
        <v>4</v>
      </c>
      <c r="B83" s="11" t="s">
        <v>1129</v>
      </c>
      <c r="C83" s="11" t="s">
        <v>1130</v>
      </c>
      <c r="D83" s="11">
        <v>1999</v>
      </c>
      <c r="E83" s="11">
        <v>1994</v>
      </c>
      <c r="F83" s="11" t="s">
        <v>1131</v>
      </c>
      <c r="G83" s="11" t="s">
        <v>39</v>
      </c>
      <c r="H83" s="11" t="s">
        <v>1132</v>
      </c>
      <c r="I83" s="11" t="s">
        <v>1133</v>
      </c>
      <c r="J83" s="36">
        <v>247.71000671386719</v>
      </c>
      <c r="K83" s="5">
        <v>82</v>
      </c>
      <c r="L83" s="36">
        <f>J83+K83</f>
        <v>329.71000671386719</v>
      </c>
      <c r="M83" s="36">
        <v>249.99000549316406</v>
      </c>
      <c r="N83" s="5">
        <v>128</v>
      </c>
      <c r="O83" s="36">
        <f>M83+N83</f>
        <v>377.99000549316406</v>
      </c>
      <c r="P83" s="36">
        <f t="shared" si="8"/>
        <v>329.71000671386719</v>
      </c>
      <c r="Q83" s="36">
        <f t="shared" si="9"/>
        <v>123.00303896032591</v>
      </c>
    </row>
    <row r="84" spans="1:17" ht="75" x14ac:dyDescent="0.25">
      <c r="A84" s="5">
        <v>5</v>
      </c>
      <c r="B84" s="11" t="s">
        <v>1037</v>
      </c>
      <c r="C84" s="11" t="s">
        <v>1038</v>
      </c>
      <c r="D84" s="11">
        <v>2002</v>
      </c>
      <c r="E84" s="11">
        <v>1994</v>
      </c>
      <c r="F84" s="11" t="s">
        <v>1039</v>
      </c>
      <c r="G84" s="11" t="s">
        <v>29</v>
      </c>
      <c r="H84" s="11" t="s">
        <v>1040</v>
      </c>
      <c r="I84" s="11" t="s">
        <v>1041</v>
      </c>
      <c r="J84" s="36">
        <v>265.14999389648438</v>
      </c>
      <c r="K84" s="5">
        <v>190</v>
      </c>
      <c r="L84" s="36">
        <f>J84+K84</f>
        <v>455.14999389648437</v>
      </c>
      <c r="M84" s="36"/>
      <c r="N84" s="5"/>
      <c r="O84" s="36" t="s">
        <v>849</v>
      </c>
      <c r="P84" s="36">
        <f t="shared" si="8"/>
        <v>455.14999389648437</v>
      </c>
      <c r="Q84" s="36">
        <f t="shared" si="9"/>
        <v>207.84577281506222</v>
      </c>
    </row>
    <row r="85" spans="1:17" ht="135" x14ac:dyDescent="0.25">
      <c r="A85" s="5">
        <v>6</v>
      </c>
      <c r="B85" s="11" t="s">
        <v>1033</v>
      </c>
      <c r="C85" s="11" t="s">
        <v>1034</v>
      </c>
      <c r="D85" s="11">
        <v>2003</v>
      </c>
      <c r="E85" s="11">
        <v>1999</v>
      </c>
      <c r="F85" s="11" t="s">
        <v>925</v>
      </c>
      <c r="G85" s="11" t="s">
        <v>64</v>
      </c>
      <c r="H85" s="11" t="s">
        <v>1035</v>
      </c>
      <c r="I85" s="11" t="s">
        <v>1036</v>
      </c>
      <c r="J85" s="36">
        <v>398.5</v>
      </c>
      <c r="K85" s="5">
        <v>278</v>
      </c>
      <c r="L85" s="36">
        <f>J85+K85</f>
        <v>676.5</v>
      </c>
      <c r="M85" s="36">
        <v>284.73001098632812</v>
      </c>
      <c r="N85" s="5">
        <v>278</v>
      </c>
      <c r="O85" s="36">
        <f>M85+N85</f>
        <v>562.73001098632812</v>
      </c>
      <c r="P85" s="36">
        <f t="shared" si="8"/>
        <v>562.73001098632812</v>
      </c>
      <c r="Q85" s="36">
        <f t="shared" si="9"/>
        <v>280.60871677769063</v>
      </c>
    </row>
    <row r="86" spans="1:17" ht="105" x14ac:dyDescent="0.25">
      <c r="A86" s="5"/>
      <c r="B86" s="11" t="s">
        <v>1134</v>
      </c>
      <c r="C86" s="11" t="s">
        <v>1135</v>
      </c>
      <c r="D86" s="11">
        <v>2002</v>
      </c>
      <c r="E86" s="11">
        <v>1993</v>
      </c>
      <c r="F86" s="11" t="s">
        <v>1136</v>
      </c>
      <c r="G86" s="11" t="s">
        <v>34</v>
      </c>
      <c r="H86" s="11" t="s">
        <v>1137</v>
      </c>
      <c r="I86" s="11" t="s">
        <v>1044</v>
      </c>
      <c r="J86" s="36"/>
      <c r="K86" s="5"/>
      <c r="L86" s="36" t="s">
        <v>850</v>
      </c>
      <c r="M86" s="36"/>
      <c r="N86" s="5"/>
      <c r="O86" s="36" t="s">
        <v>850</v>
      </c>
      <c r="P86" s="36"/>
      <c r="Q86" s="36" t="str">
        <f t="shared" si="9"/>
        <v/>
      </c>
    </row>
  </sheetData>
  <mergeCells count="76">
    <mergeCell ref="P78:P79"/>
    <mergeCell ref="Q78:Q79"/>
    <mergeCell ref="G78:G79"/>
    <mergeCell ref="H78:H79"/>
    <mergeCell ref="I78:I79"/>
    <mergeCell ref="A77:J77"/>
    <mergeCell ref="J78:L78"/>
    <mergeCell ref="M78:O78"/>
    <mergeCell ref="A78:A79"/>
    <mergeCell ref="B78:B79"/>
    <mergeCell ref="C78:C79"/>
    <mergeCell ref="D78:D79"/>
    <mergeCell ref="E78:E79"/>
    <mergeCell ref="F78:F79"/>
    <mergeCell ref="I49:I50"/>
    <mergeCell ref="A48:J48"/>
    <mergeCell ref="J49:L49"/>
    <mergeCell ref="M49:O49"/>
    <mergeCell ref="P49:P50"/>
    <mergeCell ref="Q49:Q50"/>
    <mergeCell ref="P36:P37"/>
    <mergeCell ref="Q36:Q37"/>
    <mergeCell ref="A49:A50"/>
    <mergeCell ref="B49:B50"/>
    <mergeCell ref="C49:C50"/>
    <mergeCell ref="D49:D50"/>
    <mergeCell ref="E49:E50"/>
    <mergeCell ref="F49:F50"/>
    <mergeCell ref="G49:G50"/>
    <mergeCell ref="H49:H50"/>
    <mergeCell ref="G36:G37"/>
    <mergeCell ref="H36:H37"/>
    <mergeCell ref="I36:I37"/>
    <mergeCell ref="A35:J35"/>
    <mergeCell ref="J36:L36"/>
    <mergeCell ref="M36:O36"/>
    <mergeCell ref="A36:A37"/>
    <mergeCell ref="B36:B37"/>
    <mergeCell ref="C36:C37"/>
    <mergeCell ref="D36:D37"/>
    <mergeCell ref="E36:E37"/>
    <mergeCell ref="F36:F37"/>
    <mergeCell ref="I25:I26"/>
    <mergeCell ref="A24:J24"/>
    <mergeCell ref="J25:L25"/>
    <mergeCell ref="M25:O25"/>
    <mergeCell ref="P25:P26"/>
    <mergeCell ref="Q25:Q26"/>
    <mergeCell ref="P8:P9"/>
    <mergeCell ref="Q8:Q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21" x14ac:dyDescent="0.25">
      <c r="A4" s="19" t="s">
        <v>904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23.25" x14ac:dyDescent="0.25">
      <c r="A5" s="20" t="s">
        <v>900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7" spans="1:34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34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3">
        <v>1</v>
      </c>
      <c r="K8" s="23">
        <v>2</v>
      </c>
      <c r="L8" s="23">
        <v>3</v>
      </c>
      <c r="M8" s="23">
        <v>4</v>
      </c>
      <c r="N8" s="23">
        <v>5</v>
      </c>
      <c r="O8" s="23">
        <v>6</v>
      </c>
      <c r="P8" s="23">
        <v>7</v>
      </c>
      <c r="Q8" s="23">
        <v>8</v>
      </c>
      <c r="R8" s="23">
        <v>9</v>
      </c>
      <c r="S8" s="23">
        <v>10</v>
      </c>
      <c r="T8" s="23">
        <v>11</v>
      </c>
      <c r="U8" s="23">
        <v>12</v>
      </c>
      <c r="V8" s="23">
        <v>13</v>
      </c>
      <c r="W8" s="23">
        <v>14</v>
      </c>
      <c r="X8" s="23">
        <v>15</v>
      </c>
      <c r="Y8" s="23">
        <v>16</v>
      </c>
      <c r="Z8" s="23">
        <v>17</v>
      </c>
      <c r="AA8" s="23">
        <v>18</v>
      </c>
      <c r="AB8" s="23">
        <v>19</v>
      </c>
      <c r="AC8" s="23">
        <v>20</v>
      </c>
      <c r="AD8" s="23">
        <v>21</v>
      </c>
      <c r="AE8" s="23" t="s">
        <v>843</v>
      </c>
      <c r="AF8" s="23" t="s">
        <v>844</v>
      </c>
      <c r="AG8" s="23" t="s">
        <v>845</v>
      </c>
      <c r="AH8" s="23" t="s">
        <v>848</v>
      </c>
    </row>
    <row r="9" spans="1:3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ht="30" x14ac:dyDescent="0.25">
      <c r="A10" s="33">
        <v>1</v>
      </c>
      <c r="B10" s="34" t="s">
        <v>486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95</v>
      </c>
      <c r="H10" s="34" t="s">
        <v>371</v>
      </c>
      <c r="I10" s="34" t="s">
        <v>372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2</v>
      </c>
      <c r="U10" s="33">
        <v>2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5">
        <v>91.319999694824219</v>
      </c>
      <c r="AF10" s="33">
        <f t="shared" ref="AF10:AF19" si="0">SUM(J10:AD10)</f>
        <v>4</v>
      </c>
      <c r="AG10" s="35">
        <f t="shared" ref="AG10:AG19" si="1">AE10+AF10</f>
        <v>95.319999694824219</v>
      </c>
      <c r="AH10" s="35">
        <f t="shared" ref="AH10:AH19" si="2">IF( AND(ISNUMBER(AG$10),ISNUMBER(AG10)),(AG10-AG$10)/AG$10*100,"")</f>
        <v>0</v>
      </c>
    </row>
    <row r="11" spans="1:34" ht="60" x14ac:dyDescent="0.25">
      <c r="A11" s="5">
        <v>2</v>
      </c>
      <c r="B11" s="11" t="s">
        <v>351</v>
      </c>
      <c r="C11" s="11">
        <v>1995</v>
      </c>
      <c r="D11" s="11">
        <v>1995</v>
      </c>
      <c r="E11" s="11">
        <v>1995</v>
      </c>
      <c r="F11" s="11" t="s">
        <v>10</v>
      </c>
      <c r="G11" s="11" t="s">
        <v>352</v>
      </c>
      <c r="H11" s="11" t="s">
        <v>353</v>
      </c>
      <c r="I11" s="11" t="s">
        <v>354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6">
        <v>96.300003051757813</v>
      </c>
      <c r="AF11" s="5">
        <f t="shared" si="0"/>
        <v>0</v>
      </c>
      <c r="AG11" s="36">
        <f t="shared" si="1"/>
        <v>96.300003051757813</v>
      </c>
      <c r="AH11" s="36">
        <f t="shared" si="2"/>
        <v>1.0281193454376467</v>
      </c>
    </row>
    <row r="12" spans="1:34" ht="45" x14ac:dyDescent="0.25">
      <c r="A12" s="5">
        <v>3</v>
      </c>
      <c r="B12" s="11" t="s">
        <v>156</v>
      </c>
      <c r="C12" s="11">
        <v>1994</v>
      </c>
      <c r="D12" s="11">
        <v>1994</v>
      </c>
      <c r="E12" s="11">
        <v>1994</v>
      </c>
      <c r="F12" s="11" t="s">
        <v>10</v>
      </c>
      <c r="G12" s="11" t="s">
        <v>118</v>
      </c>
      <c r="H12" s="11" t="s">
        <v>157</v>
      </c>
      <c r="I12" s="11" t="s">
        <v>158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6">
        <v>96.029998779296875</v>
      </c>
      <c r="AF12" s="5">
        <f t="shared" si="0"/>
        <v>2</v>
      </c>
      <c r="AG12" s="36">
        <f t="shared" si="1"/>
        <v>98.029998779296875</v>
      </c>
      <c r="AH12" s="36">
        <f t="shared" si="2"/>
        <v>2.843054021348058</v>
      </c>
    </row>
    <row r="13" spans="1:34" x14ac:dyDescent="0.25">
      <c r="A13" s="5">
        <v>4</v>
      </c>
      <c r="B13" s="11" t="s">
        <v>286</v>
      </c>
      <c r="C13" s="11">
        <v>1997</v>
      </c>
      <c r="D13" s="11">
        <v>1997</v>
      </c>
      <c r="E13" s="11">
        <v>1997</v>
      </c>
      <c r="F13" s="11" t="s">
        <v>10</v>
      </c>
      <c r="G13" s="11" t="s">
        <v>39</v>
      </c>
      <c r="H13" s="11" t="s">
        <v>287</v>
      </c>
      <c r="I13" s="11" t="s">
        <v>181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</v>
      </c>
      <c r="U13" s="5">
        <v>0</v>
      </c>
      <c r="V13" s="5">
        <v>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2</v>
      </c>
      <c r="AC13" s="5">
        <v>0</v>
      </c>
      <c r="AD13" s="5">
        <v>0</v>
      </c>
      <c r="AE13" s="36">
        <v>93.660003662109375</v>
      </c>
      <c r="AF13" s="5">
        <f t="shared" si="0"/>
        <v>6</v>
      </c>
      <c r="AG13" s="36">
        <f t="shared" si="1"/>
        <v>99.660003662109375</v>
      </c>
      <c r="AH13" s="36">
        <f t="shared" si="2"/>
        <v>4.5530885241083503</v>
      </c>
    </row>
    <row r="14" spans="1:34" ht="75" x14ac:dyDescent="0.25">
      <c r="A14" s="5">
        <v>5</v>
      </c>
      <c r="B14" s="11" t="s">
        <v>271</v>
      </c>
      <c r="C14" s="11">
        <v>2000</v>
      </c>
      <c r="D14" s="11">
        <v>2000</v>
      </c>
      <c r="E14" s="11">
        <v>2000</v>
      </c>
      <c r="F14" s="11" t="s">
        <v>17</v>
      </c>
      <c r="G14" s="11" t="s">
        <v>118</v>
      </c>
      <c r="H14" s="11" t="s">
        <v>272</v>
      </c>
      <c r="I14" s="11" t="s">
        <v>158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2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6">
        <v>98.239997863769531</v>
      </c>
      <c r="AF14" s="5">
        <f t="shared" si="0"/>
        <v>4</v>
      </c>
      <c r="AG14" s="36">
        <f t="shared" si="1"/>
        <v>102.23999786376953</v>
      </c>
      <c r="AH14" s="36">
        <f t="shared" si="2"/>
        <v>7.2597547116033629</v>
      </c>
    </row>
    <row r="15" spans="1:34" ht="75" x14ac:dyDescent="0.25">
      <c r="A15" s="5">
        <v>6</v>
      </c>
      <c r="B15" s="11" t="s">
        <v>204</v>
      </c>
      <c r="C15" s="11">
        <v>1996</v>
      </c>
      <c r="D15" s="11">
        <v>1996</v>
      </c>
      <c r="E15" s="11">
        <v>1996</v>
      </c>
      <c r="F15" s="11" t="s">
        <v>10</v>
      </c>
      <c r="G15" s="11" t="s">
        <v>18</v>
      </c>
      <c r="H15" s="11" t="s">
        <v>205</v>
      </c>
      <c r="I15" s="11" t="s">
        <v>20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6">
        <v>106.97000122070312</v>
      </c>
      <c r="AF15" s="5">
        <f t="shared" si="0"/>
        <v>0</v>
      </c>
      <c r="AG15" s="36">
        <f t="shared" si="1"/>
        <v>106.97000122070312</v>
      </c>
      <c r="AH15" s="36">
        <f t="shared" si="2"/>
        <v>12.221990729309129</v>
      </c>
    </row>
    <row r="16" spans="1:34" ht="45" x14ac:dyDescent="0.25">
      <c r="A16" s="5">
        <v>7</v>
      </c>
      <c r="B16" s="11" t="s">
        <v>137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59</v>
      </c>
      <c r="H16" s="11" t="s">
        <v>138</v>
      </c>
      <c r="I16" s="11" t="s">
        <v>61</v>
      </c>
      <c r="J16" s="5">
        <v>0</v>
      </c>
      <c r="K16" s="5">
        <v>0</v>
      </c>
      <c r="L16" s="5">
        <v>0</v>
      </c>
      <c r="M16" s="5">
        <v>2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2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6">
        <v>104.41000366210937</v>
      </c>
      <c r="AF16" s="5">
        <f t="shared" si="0"/>
        <v>6</v>
      </c>
      <c r="AG16" s="36">
        <f t="shared" si="1"/>
        <v>110.41000366210937</v>
      </c>
      <c r="AH16" s="36">
        <f t="shared" si="2"/>
        <v>15.830889651276959</v>
      </c>
    </row>
    <row r="17" spans="1:34" ht="75" x14ac:dyDescent="0.25">
      <c r="A17" s="5">
        <v>8</v>
      </c>
      <c r="B17" s="11" t="s">
        <v>254</v>
      </c>
      <c r="C17" s="11">
        <v>1999</v>
      </c>
      <c r="D17" s="11">
        <v>1999</v>
      </c>
      <c r="E17" s="11">
        <v>1999</v>
      </c>
      <c r="F17" s="11" t="s">
        <v>17</v>
      </c>
      <c r="G17" s="11" t="s">
        <v>39</v>
      </c>
      <c r="H17" s="11" t="s">
        <v>255</v>
      </c>
      <c r="I17" s="11" t="s">
        <v>256</v>
      </c>
      <c r="J17" s="5">
        <v>2</v>
      </c>
      <c r="K17" s="5">
        <v>0</v>
      </c>
      <c r="L17" s="5">
        <v>0</v>
      </c>
      <c r="M17" s="5">
        <v>2</v>
      </c>
      <c r="N17" s="5">
        <v>2</v>
      </c>
      <c r="O17" s="5">
        <v>0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0</v>
      </c>
      <c r="X17" s="5">
        <v>2</v>
      </c>
      <c r="Y17" s="5">
        <v>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6">
        <v>108.09999847412109</v>
      </c>
      <c r="AF17" s="5">
        <f t="shared" si="0"/>
        <v>14</v>
      </c>
      <c r="AG17" s="36">
        <f t="shared" si="1"/>
        <v>122.09999847412109</v>
      </c>
      <c r="AH17" s="36">
        <f t="shared" si="2"/>
        <v>28.094837248253789</v>
      </c>
    </row>
    <row r="18" spans="1:34" ht="60" x14ac:dyDescent="0.25">
      <c r="A18" s="5">
        <v>9</v>
      </c>
      <c r="B18" s="11" t="s">
        <v>415</v>
      </c>
      <c r="C18" s="11">
        <v>1998</v>
      </c>
      <c r="D18" s="11">
        <v>1998</v>
      </c>
      <c r="E18" s="11">
        <v>1998</v>
      </c>
      <c r="F18" s="11" t="s">
        <v>17</v>
      </c>
      <c r="G18" s="11" t="s">
        <v>64</v>
      </c>
      <c r="H18" s="11" t="s">
        <v>129</v>
      </c>
      <c r="I18" s="11" t="s">
        <v>130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0</v>
      </c>
      <c r="AB18" s="5">
        <v>0</v>
      </c>
      <c r="AC18" s="5">
        <v>0</v>
      </c>
      <c r="AD18" s="5">
        <v>0</v>
      </c>
      <c r="AE18" s="36">
        <v>96.489997863769531</v>
      </c>
      <c r="AF18" s="5">
        <f t="shared" si="0"/>
        <v>52</v>
      </c>
      <c r="AG18" s="36">
        <f t="shared" si="1"/>
        <v>148.48999786376953</v>
      </c>
      <c r="AH18" s="36">
        <f t="shared" si="2"/>
        <v>55.780527002910162</v>
      </c>
    </row>
    <row r="19" spans="1:34" ht="45" x14ac:dyDescent="0.25">
      <c r="A19" s="5">
        <v>10</v>
      </c>
      <c r="B19" s="11" t="s">
        <v>398</v>
      </c>
      <c r="C19" s="11">
        <v>2000</v>
      </c>
      <c r="D19" s="11">
        <v>2000</v>
      </c>
      <c r="E19" s="11">
        <v>2000</v>
      </c>
      <c r="F19" s="11" t="s">
        <v>17</v>
      </c>
      <c r="G19" s="11" t="s">
        <v>95</v>
      </c>
      <c r="H19" s="11" t="s">
        <v>399</v>
      </c>
      <c r="I19" s="11" t="s">
        <v>275</v>
      </c>
      <c r="J19" s="5">
        <v>0</v>
      </c>
      <c r="K19" s="5">
        <v>0</v>
      </c>
      <c r="L19" s="5">
        <v>0</v>
      </c>
      <c r="M19" s="5">
        <v>50</v>
      </c>
      <c r="N19" s="5">
        <v>0</v>
      </c>
      <c r="O19" s="5">
        <v>0</v>
      </c>
      <c r="P19" s="5">
        <v>0</v>
      </c>
      <c r="Q19" s="5">
        <v>50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</v>
      </c>
      <c r="X19" s="5">
        <v>0</v>
      </c>
      <c r="Y19" s="5">
        <v>0</v>
      </c>
      <c r="Z19" s="5">
        <v>2</v>
      </c>
      <c r="AA19" s="5">
        <v>0</v>
      </c>
      <c r="AB19" s="5">
        <v>0</v>
      </c>
      <c r="AC19" s="5">
        <v>0</v>
      </c>
      <c r="AD19" s="5">
        <v>2</v>
      </c>
      <c r="AE19" s="36">
        <v>106.38999938964844</v>
      </c>
      <c r="AF19" s="5">
        <f t="shared" si="0"/>
        <v>106</v>
      </c>
      <c r="AG19" s="36">
        <f t="shared" si="1"/>
        <v>212.38999938964844</v>
      </c>
      <c r="AH19" s="36">
        <f t="shared" si="2"/>
        <v>122.81787669915509</v>
      </c>
    </row>
    <row r="21" spans="1:34" ht="18.75" x14ac:dyDescent="0.25">
      <c r="A21" s="16" t="s">
        <v>851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34" x14ac:dyDescent="0.25">
      <c r="A22" s="23" t="s">
        <v>840</v>
      </c>
      <c r="B22" s="23" t="s">
        <v>1</v>
      </c>
      <c r="C22" s="23" t="s">
        <v>2</v>
      </c>
      <c r="D22" s="23" t="s">
        <v>501</v>
      </c>
      <c r="E22" s="23" t="s">
        <v>502</v>
      </c>
      <c r="F22" s="23" t="s">
        <v>3</v>
      </c>
      <c r="G22" s="23" t="s">
        <v>4</v>
      </c>
      <c r="H22" s="23" t="s">
        <v>5</v>
      </c>
      <c r="I22" s="23" t="s">
        <v>6</v>
      </c>
      <c r="J22" s="23">
        <v>1</v>
      </c>
      <c r="K22" s="23">
        <v>2</v>
      </c>
      <c r="L22" s="23">
        <v>3</v>
      </c>
      <c r="M22" s="23">
        <v>4</v>
      </c>
      <c r="N22" s="23">
        <v>5</v>
      </c>
      <c r="O22" s="23">
        <v>6</v>
      </c>
      <c r="P22" s="23">
        <v>7</v>
      </c>
      <c r="Q22" s="23">
        <v>8</v>
      </c>
      <c r="R22" s="23">
        <v>9</v>
      </c>
      <c r="S22" s="23">
        <v>10</v>
      </c>
      <c r="T22" s="23">
        <v>11</v>
      </c>
      <c r="U22" s="23">
        <v>12</v>
      </c>
      <c r="V22" s="23">
        <v>13</v>
      </c>
      <c r="W22" s="23">
        <v>14</v>
      </c>
      <c r="X22" s="23">
        <v>15</v>
      </c>
      <c r="Y22" s="23">
        <v>16</v>
      </c>
      <c r="Z22" s="23">
        <v>17</v>
      </c>
      <c r="AA22" s="23">
        <v>18</v>
      </c>
      <c r="AB22" s="23">
        <v>19</v>
      </c>
      <c r="AC22" s="23">
        <v>20</v>
      </c>
      <c r="AD22" s="23">
        <v>21</v>
      </c>
      <c r="AE22" s="23" t="s">
        <v>843</v>
      </c>
      <c r="AF22" s="23" t="s">
        <v>844</v>
      </c>
      <c r="AG22" s="23" t="s">
        <v>845</v>
      </c>
      <c r="AH22" s="23" t="s">
        <v>848</v>
      </c>
    </row>
    <row r="23" spans="1:3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1:34" ht="75" x14ac:dyDescent="0.25">
      <c r="A24" s="33">
        <v>1</v>
      </c>
      <c r="B24" s="34" t="s">
        <v>852</v>
      </c>
      <c r="C24" s="34" t="s">
        <v>853</v>
      </c>
      <c r="D24" s="34">
        <v>1995</v>
      </c>
      <c r="E24" s="34">
        <v>1995</v>
      </c>
      <c r="F24" s="34" t="s">
        <v>854</v>
      </c>
      <c r="G24" s="34" t="s">
        <v>111</v>
      </c>
      <c r="H24" s="34" t="s">
        <v>112</v>
      </c>
      <c r="I24" s="34" t="s">
        <v>113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5">
        <v>113.68000030517578</v>
      </c>
      <c r="AF24" s="33">
        <f t="shared" ref="AF24:AF33" si="3">SUM(J24:AD24)</f>
        <v>0</v>
      </c>
      <c r="AG24" s="35">
        <f t="shared" ref="AG24:AG33" si="4">AE24+AF24</f>
        <v>113.68000030517578</v>
      </c>
      <c r="AH24" s="35">
        <f t="shared" ref="AH24:AH33" si="5">IF( AND(ISNUMBER(AG$24),ISNUMBER(AG24)),(AG24-AG$24)/AG$24*100,"")</f>
        <v>0</v>
      </c>
    </row>
    <row r="25" spans="1:34" ht="60" x14ac:dyDescent="0.25">
      <c r="A25" s="5">
        <v>2</v>
      </c>
      <c r="B25" s="11" t="s">
        <v>855</v>
      </c>
      <c r="C25" s="11" t="s">
        <v>856</v>
      </c>
      <c r="D25" s="11">
        <v>1996</v>
      </c>
      <c r="E25" s="11">
        <v>1996</v>
      </c>
      <c r="F25" s="11" t="s">
        <v>854</v>
      </c>
      <c r="G25" s="11" t="s">
        <v>24</v>
      </c>
      <c r="H25" s="11" t="s">
        <v>332</v>
      </c>
      <c r="I25" s="11" t="s">
        <v>333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6">
        <v>118.80999755859375</v>
      </c>
      <c r="AF25" s="5">
        <f t="shared" si="3"/>
        <v>0</v>
      </c>
      <c r="AG25" s="36">
        <f t="shared" si="4"/>
        <v>118.80999755859375</v>
      </c>
      <c r="AH25" s="36">
        <f t="shared" si="5"/>
        <v>4.5126647076411057</v>
      </c>
    </row>
    <row r="26" spans="1:34" ht="90" x14ac:dyDescent="0.25">
      <c r="A26" s="5">
        <v>3</v>
      </c>
      <c r="B26" s="11" t="s">
        <v>857</v>
      </c>
      <c r="C26" s="11" t="s">
        <v>858</v>
      </c>
      <c r="D26" s="11">
        <v>1998</v>
      </c>
      <c r="E26" s="11">
        <v>1998</v>
      </c>
      <c r="F26" s="11" t="s">
        <v>859</v>
      </c>
      <c r="G26" s="11" t="s">
        <v>18</v>
      </c>
      <c r="H26" s="11" t="s">
        <v>231</v>
      </c>
      <c r="I26" s="11" t="s">
        <v>232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6">
        <v>117.31999969482422</v>
      </c>
      <c r="AF26" s="5">
        <f t="shared" si="3"/>
        <v>2</v>
      </c>
      <c r="AG26" s="36">
        <f t="shared" si="4"/>
        <v>119.31999969482422</v>
      </c>
      <c r="AH26" s="36">
        <f t="shared" si="5"/>
        <v>4.9612943125508169</v>
      </c>
    </row>
    <row r="27" spans="1:34" ht="30" x14ac:dyDescent="0.25">
      <c r="A27" s="5">
        <v>4</v>
      </c>
      <c r="B27" s="11" t="s">
        <v>860</v>
      </c>
      <c r="C27" s="11" t="s">
        <v>861</v>
      </c>
      <c r="D27" s="11">
        <v>1995</v>
      </c>
      <c r="E27" s="11">
        <v>1994</v>
      </c>
      <c r="F27" s="11" t="s">
        <v>854</v>
      </c>
      <c r="G27" s="11" t="s">
        <v>11</v>
      </c>
      <c r="H27" s="11" t="s">
        <v>12</v>
      </c>
      <c r="I27" s="11" t="s">
        <v>13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6">
        <v>115.77999877929687</v>
      </c>
      <c r="AF27" s="5">
        <f t="shared" si="3"/>
        <v>4</v>
      </c>
      <c r="AG27" s="36">
        <f t="shared" si="4"/>
        <v>119.77999877929687</v>
      </c>
      <c r="AH27" s="36">
        <f t="shared" si="5"/>
        <v>5.3659381225770142</v>
      </c>
    </row>
    <row r="28" spans="1:34" ht="45" x14ac:dyDescent="0.25">
      <c r="A28" s="5">
        <v>5</v>
      </c>
      <c r="B28" s="11" t="s">
        <v>865</v>
      </c>
      <c r="C28" s="11" t="s">
        <v>858</v>
      </c>
      <c r="D28" s="11">
        <v>1998</v>
      </c>
      <c r="E28" s="11">
        <v>1998</v>
      </c>
      <c r="F28" s="11" t="s">
        <v>859</v>
      </c>
      <c r="G28" s="11" t="s">
        <v>34</v>
      </c>
      <c r="H28" s="11" t="s">
        <v>83</v>
      </c>
      <c r="I28" s="11" t="s">
        <v>84</v>
      </c>
      <c r="J28" s="5">
        <v>0</v>
      </c>
      <c r="K28" s="5">
        <v>0</v>
      </c>
      <c r="L28" s="5">
        <v>2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6">
        <v>128.72000122070312</v>
      </c>
      <c r="AF28" s="5">
        <f t="shared" si="3"/>
        <v>6</v>
      </c>
      <c r="AG28" s="36">
        <f t="shared" si="4"/>
        <v>134.72000122070312</v>
      </c>
      <c r="AH28" s="36">
        <f t="shared" si="5"/>
        <v>18.508093647998876</v>
      </c>
    </row>
    <row r="29" spans="1:34" ht="75" x14ac:dyDescent="0.25">
      <c r="A29" s="5">
        <v>6</v>
      </c>
      <c r="B29" s="11" t="s">
        <v>862</v>
      </c>
      <c r="C29" s="11" t="s">
        <v>863</v>
      </c>
      <c r="D29" s="11">
        <v>1997</v>
      </c>
      <c r="E29" s="11">
        <v>1993</v>
      </c>
      <c r="F29" s="11" t="s">
        <v>864</v>
      </c>
      <c r="G29" s="11" t="s">
        <v>69</v>
      </c>
      <c r="H29" s="11" t="s">
        <v>626</v>
      </c>
      <c r="I29" s="11" t="s">
        <v>71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2</v>
      </c>
      <c r="V29" s="5">
        <v>0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6">
        <v>132.41999816894531</v>
      </c>
      <c r="AF29" s="5">
        <f t="shared" si="3"/>
        <v>8</v>
      </c>
      <c r="AG29" s="36">
        <f t="shared" si="4"/>
        <v>140.41999816894531</v>
      </c>
      <c r="AH29" s="36">
        <f t="shared" si="5"/>
        <v>23.522165545377884</v>
      </c>
    </row>
    <row r="30" spans="1:34" ht="75" x14ac:dyDescent="0.25">
      <c r="A30" s="5">
        <v>7</v>
      </c>
      <c r="B30" s="11" t="s">
        <v>866</v>
      </c>
      <c r="C30" s="11" t="s">
        <v>853</v>
      </c>
      <c r="D30" s="11">
        <v>1995</v>
      </c>
      <c r="E30" s="11">
        <v>1995</v>
      </c>
      <c r="F30" s="11" t="s">
        <v>859</v>
      </c>
      <c r="G30" s="11" t="s">
        <v>69</v>
      </c>
      <c r="H30" s="11" t="s">
        <v>164</v>
      </c>
      <c r="I30" s="11" t="s">
        <v>71</v>
      </c>
      <c r="J30" s="5">
        <v>2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2</v>
      </c>
      <c r="Q30" s="5">
        <v>0</v>
      </c>
      <c r="R30" s="5">
        <v>0</v>
      </c>
      <c r="S30" s="5">
        <v>0</v>
      </c>
      <c r="T30" s="5">
        <v>2</v>
      </c>
      <c r="U30" s="5">
        <v>2</v>
      </c>
      <c r="V30" s="5">
        <v>0</v>
      </c>
      <c r="W30" s="5">
        <v>2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2</v>
      </c>
      <c r="AD30" s="5">
        <v>0</v>
      </c>
      <c r="AE30" s="36">
        <v>130.14999389648437</v>
      </c>
      <c r="AF30" s="5">
        <f t="shared" si="3"/>
        <v>14</v>
      </c>
      <c r="AG30" s="36">
        <f t="shared" si="4"/>
        <v>144.14999389648437</v>
      </c>
      <c r="AH30" s="36">
        <f t="shared" si="5"/>
        <v>26.803301820470978</v>
      </c>
    </row>
    <row r="31" spans="1:34" ht="90" x14ac:dyDescent="0.25">
      <c r="A31" s="5">
        <v>8</v>
      </c>
      <c r="B31" s="11" t="s">
        <v>867</v>
      </c>
      <c r="C31" s="11" t="s">
        <v>858</v>
      </c>
      <c r="D31" s="11">
        <v>1998</v>
      </c>
      <c r="E31" s="11">
        <v>1998</v>
      </c>
      <c r="F31" s="11" t="s">
        <v>859</v>
      </c>
      <c r="G31" s="11" t="s">
        <v>59</v>
      </c>
      <c r="H31" s="11" t="s">
        <v>617</v>
      </c>
      <c r="I31" s="11" t="s">
        <v>61</v>
      </c>
      <c r="J31" s="5">
        <v>0</v>
      </c>
      <c r="K31" s="5">
        <v>0</v>
      </c>
      <c r="L31" s="5">
        <v>0</v>
      </c>
      <c r="M31" s="5">
        <v>2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0</v>
      </c>
      <c r="W31" s="5">
        <v>2</v>
      </c>
      <c r="X31" s="5">
        <v>0</v>
      </c>
      <c r="Y31" s="5">
        <v>2</v>
      </c>
      <c r="Z31" s="5">
        <v>0</v>
      </c>
      <c r="AA31" s="5">
        <v>2</v>
      </c>
      <c r="AB31" s="5">
        <v>0</v>
      </c>
      <c r="AC31" s="5">
        <v>0</v>
      </c>
      <c r="AD31" s="5">
        <v>0</v>
      </c>
      <c r="AE31" s="36">
        <v>135.32000732421875</v>
      </c>
      <c r="AF31" s="5">
        <f t="shared" si="3"/>
        <v>12</v>
      </c>
      <c r="AG31" s="36">
        <f t="shared" si="4"/>
        <v>147.32000732421875</v>
      </c>
      <c r="AH31" s="36">
        <f t="shared" si="5"/>
        <v>29.591842829640953</v>
      </c>
    </row>
    <row r="32" spans="1:34" ht="60" x14ac:dyDescent="0.25">
      <c r="A32" s="5">
        <v>9</v>
      </c>
      <c r="B32" s="11" t="s">
        <v>869</v>
      </c>
      <c r="C32" s="11" t="s">
        <v>870</v>
      </c>
      <c r="D32" s="11">
        <v>2000</v>
      </c>
      <c r="E32" s="11">
        <v>1997</v>
      </c>
      <c r="F32" s="11" t="s">
        <v>871</v>
      </c>
      <c r="G32" s="11" t="s">
        <v>34</v>
      </c>
      <c r="H32" s="11" t="s">
        <v>587</v>
      </c>
      <c r="I32" s="11" t="s">
        <v>588</v>
      </c>
      <c r="J32" s="5">
        <v>0</v>
      </c>
      <c r="K32" s="5">
        <v>0</v>
      </c>
      <c r="L32" s="5">
        <v>0</v>
      </c>
      <c r="M32" s="5">
        <v>0</v>
      </c>
      <c r="N32" s="5">
        <v>50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2</v>
      </c>
      <c r="AA32" s="5">
        <v>0</v>
      </c>
      <c r="AB32" s="5">
        <v>0</v>
      </c>
      <c r="AC32" s="5">
        <v>0</v>
      </c>
      <c r="AD32" s="5">
        <v>0</v>
      </c>
      <c r="AE32" s="36">
        <v>144.69999694824219</v>
      </c>
      <c r="AF32" s="5">
        <f t="shared" si="3"/>
        <v>56</v>
      </c>
      <c r="AG32" s="36">
        <f t="shared" si="4"/>
        <v>200.69999694824219</v>
      </c>
      <c r="AH32" s="36">
        <f t="shared" si="5"/>
        <v>76.548202330629692</v>
      </c>
    </row>
    <row r="33" spans="1:34" ht="90" x14ac:dyDescent="0.25">
      <c r="A33" s="5">
        <v>10</v>
      </c>
      <c r="B33" s="11" t="s">
        <v>868</v>
      </c>
      <c r="C33" s="11" t="s">
        <v>858</v>
      </c>
      <c r="D33" s="11">
        <v>1998</v>
      </c>
      <c r="E33" s="11">
        <v>1998</v>
      </c>
      <c r="F33" s="11" t="s">
        <v>859</v>
      </c>
      <c r="G33" s="11" t="s">
        <v>59</v>
      </c>
      <c r="H33" s="11" t="s">
        <v>613</v>
      </c>
      <c r="I33" s="11" t="s">
        <v>614</v>
      </c>
      <c r="J33" s="5">
        <v>0</v>
      </c>
      <c r="K33" s="5">
        <v>0</v>
      </c>
      <c r="L33" s="5">
        <v>2</v>
      </c>
      <c r="M33" s="5">
        <v>0</v>
      </c>
      <c r="N33" s="5">
        <v>50</v>
      </c>
      <c r="O33" s="5">
        <v>2</v>
      </c>
      <c r="P33" s="5">
        <v>2</v>
      </c>
      <c r="Q33" s="5">
        <v>50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2</v>
      </c>
      <c r="X33" s="5">
        <v>2</v>
      </c>
      <c r="Y33" s="5">
        <v>2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6">
        <v>155.69999694824219</v>
      </c>
      <c r="AF33" s="5">
        <f t="shared" si="3"/>
        <v>114</v>
      </c>
      <c r="AG33" s="36">
        <f t="shared" si="4"/>
        <v>269.69999694824219</v>
      </c>
      <c r="AH33" s="36">
        <f t="shared" si="5"/>
        <v>137.24489463777994</v>
      </c>
    </row>
    <row r="35" spans="1:34" ht="18.75" x14ac:dyDescent="0.25">
      <c r="A35" s="16" t="s">
        <v>896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34" x14ac:dyDescent="0.25">
      <c r="A36" s="23" t="s">
        <v>840</v>
      </c>
      <c r="B36" s="23" t="s">
        <v>1</v>
      </c>
      <c r="C36" s="23" t="s">
        <v>2</v>
      </c>
      <c r="D36" s="23" t="s">
        <v>501</v>
      </c>
      <c r="E36" s="23" t="s">
        <v>502</v>
      </c>
      <c r="F36" s="23" t="s">
        <v>3</v>
      </c>
      <c r="G36" s="23" t="s">
        <v>4</v>
      </c>
      <c r="H36" s="23" t="s">
        <v>5</v>
      </c>
      <c r="I36" s="23" t="s">
        <v>6</v>
      </c>
      <c r="J36" s="23">
        <v>1</v>
      </c>
      <c r="K36" s="23">
        <v>2</v>
      </c>
      <c r="L36" s="23">
        <v>3</v>
      </c>
      <c r="M36" s="23">
        <v>4</v>
      </c>
      <c r="N36" s="23">
        <v>5</v>
      </c>
      <c r="O36" s="23">
        <v>6</v>
      </c>
      <c r="P36" s="23">
        <v>7</v>
      </c>
      <c r="Q36" s="23">
        <v>8</v>
      </c>
      <c r="R36" s="23">
        <v>9</v>
      </c>
      <c r="S36" s="23">
        <v>10</v>
      </c>
      <c r="T36" s="23">
        <v>11</v>
      </c>
      <c r="U36" s="23">
        <v>12</v>
      </c>
      <c r="V36" s="23">
        <v>13</v>
      </c>
      <c r="W36" s="23">
        <v>14</v>
      </c>
      <c r="X36" s="23">
        <v>15</v>
      </c>
      <c r="Y36" s="23">
        <v>16</v>
      </c>
      <c r="Z36" s="23">
        <v>17</v>
      </c>
      <c r="AA36" s="23">
        <v>18</v>
      </c>
      <c r="AB36" s="23">
        <v>19</v>
      </c>
      <c r="AC36" s="23">
        <v>20</v>
      </c>
      <c r="AD36" s="23">
        <v>21</v>
      </c>
      <c r="AE36" s="23" t="s">
        <v>843</v>
      </c>
      <c r="AF36" s="23" t="s">
        <v>844</v>
      </c>
      <c r="AG36" s="23" t="s">
        <v>845</v>
      </c>
      <c r="AH36" s="23" t="s">
        <v>848</v>
      </c>
    </row>
    <row r="37" spans="1:34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34" ht="45" x14ac:dyDescent="0.25">
      <c r="A38" s="33">
        <v>1</v>
      </c>
      <c r="B38" s="34" t="s">
        <v>43</v>
      </c>
      <c r="C38" s="34">
        <v>1997</v>
      </c>
      <c r="D38" s="34">
        <v>1997</v>
      </c>
      <c r="E38" s="34">
        <v>1997</v>
      </c>
      <c r="F38" s="34" t="s">
        <v>10</v>
      </c>
      <c r="G38" s="34" t="s">
        <v>44</v>
      </c>
      <c r="H38" s="34" t="s">
        <v>45</v>
      </c>
      <c r="I38" s="34" t="s">
        <v>46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5">
        <v>113.47000122070312</v>
      </c>
      <c r="AF38" s="33">
        <f t="shared" ref="AF38:AF47" si="6">SUM(J38:AD38)</f>
        <v>0</v>
      </c>
      <c r="AG38" s="35">
        <f t="shared" ref="AG38:AG47" si="7">AE38+AF38</f>
        <v>113.47000122070312</v>
      </c>
      <c r="AH38" s="35">
        <f t="shared" ref="AH38:AH47" si="8">IF( AND(ISNUMBER(AG$38),ISNUMBER(AG38)),(AG38-AG$38)/AG$38*100,"")</f>
        <v>0</v>
      </c>
    </row>
    <row r="39" spans="1:34" ht="75" x14ac:dyDescent="0.25">
      <c r="A39" s="5">
        <v>2</v>
      </c>
      <c r="B39" s="11" t="s">
        <v>384</v>
      </c>
      <c r="C39" s="11">
        <v>2001</v>
      </c>
      <c r="D39" s="11">
        <v>2001</v>
      </c>
      <c r="E39" s="11">
        <v>2001</v>
      </c>
      <c r="F39" s="11" t="s">
        <v>17</v>
      </c>
      <c r="G39" s="11" t="s">
        <v>95</v>
      </c>
      <c r="H39" s="11" t="s">
        <v>385</v>
      </c>
      <c r="I39" s="11" t="s">
        <v>386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2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6">
        <v>117.45999908447266</v>
      </c>
      <c r="AF39" s="5">
        <f t="shared" si="6"/>
        <v>6</v>
      </c>
      <c r="AG39" s="36">
        <f t="shared" si="7"/>
        <v>123.45999908447266</v>
      </c>
      <c r="AH39" s="36">
        <f t="shared" si="8"/>
        <v>8.8040872092163234</v>
      </c>
    </row>
    <row r="40" spans="1:34" ht="90" x14ac:dyDescent="0.25">
      <c r="A40" s="5">
        <v>3</v>
      </c>
      <c r="B40" s="11" t="s">
        <v>179</v>
      </c>
      <c r="C40" s="11">
        <v>1998</v>
      </c>
      <c r="D40" s="11">
        <v>1998</v>
      </c>
      <c r="E40" s="11">
        <v>1998</v>
      </c>
      <c r="F40" s="11" t="s">
        <v>17</v>
      </c>
      <c r="G40" s="11" t="s">
        <v>39</v>
      </c>
      <c r="H40" s="11" t="s">
        <v>180</v>
      </c>
      <c r="I40" s="11" t="s">
        <v>181</v>
      </c>
      <c r="J40" s="5">
        <v>0</v>
      </c>
      <c r="K40" s="5">
        <v>0</v>
      </c>
      <c r="L40" s="5">
        <v>0</v>
      </c>
      <c r="M40" s="5">
        <v>2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6">
        <v>123.12000274658203</v>
      </c>
      <c r="AF40" s="5">
        <f t="shared" si="6"/>
        <v>6</v>
      </c>
      <c r="AG40" s="36">
        <f t="shared" si="7"/>
        <v>129.12000274658203</v>
      </c>
      <c r="AH40" s="36">
        <f t="shared" si="8"/>
        <v>13.792192965116046</v>
      </c>
    </row>
    <row r="41" spans="1:34" ht="60" x14ac:dyDescent="0.25">
      <c r="A41" s="5">
        <v>4</v>
      </c>
      <c r="B41" s="11" t="s">
        <v>246</v>
      </c>
      <c r="C41" s="11">
        <v>1997</v>
      </c>
      <c r="D41" s="11">
        <v>1997</v>
      </c>
      <c r="E41" s="11">
        <v>1997</v>
      </c>
      <c r="F41" s="11" t="s">
        <v>10</v>
      </c>
      <c r="G41" s="11" t="s">
        <v>95</v>
      </c>
      <c r="H41" s="11" t="s">
        <v>247</v>
      </c>
      <c r="I41" s="11" t="s">
        <v>199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2</v>
      </c>
      <c r="AC41" s="5">
        <v>0</v>
      </c>
      <c r="AD41" s="5">
        <v>0</v>
      </c>
      <c r="AE41" s="36">
        <v>122.12000274658203</v>
      </c>
      <c r="AF41" s="5">
        <f t="shared" si="6"/>
        <v>8</v>
      </c>
      <c r="AG41" s="36">
        <f t="shared" si="7"/>
        <v>130.12000274658203</v>
      </c>
      <c r="AH41" s="36">
        <f t="shared" si="8"/>
        <v>14.673483164500958</v>
      </c>
    </row>
    <row r="42" spans="1:34" ht="60" x14ac:dyDescent="0.25">
      <c r="A42" s="5">
        <v>5</v>
      </c>
      <c r="B42" s="11" t="s">
        <v>480</v>
      </c>
      <c r="C42" s="11">
        <v>1997</v>
      </c>
      <c r="D42" s="11">
        <v>1997</v>
      </c>
      <c r="E42" s="11">
        <v>1997</v>
      </c>
      <c r="F42" s="11" t="s">
        <v>17</v>
      </c>
      <c r="G42" s="11" t="s">
        <v>95</v>
      </c>
      <c r="H42" s="11" t="s">
        <v>481</v>
      </c>
      <c r="I42" s="11" t="s">
        <v>482</v>
      </c>
      <c r="J42" s="5">
        <v>0</v>
      </c>
      <c r="K42" s="5">
        <v>0</v>
      </c>
      <c r="L42" s="5">
        <v>0</v>
      </c>
      <c r="M42" s="5">
        <v>0</v>
      </c>
      <c r="N42" s="5">
        <v>2</v>
      </c>
      <c r="O42" s="5">
        <v>0</v>
      </c>
      <c r="P42" s="5">
        <v>0</v>
      </c>
      <c r="Q42" s="5">
        <v>2</v>
      </c>
      <c r="R42" s="5">
        <v>0</v>
      </c>
      <c r="S42" s="5">
        <v>0</v>
      </c>
      <c r="T42" s="5">
        <v>2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5">
        <v>0</v>
      </c>
      <c r="AE42" s="36">
        <v>122.36000061035156</v>
      </c>
      <c r="AF42" s="5">
        <f t="shared" si="6"/>
        <v>10</v>
      </c>
      <c r="AG42" s="36">
        <f t="shared" si="7"/>
        <v>132.36000061035156</v>
      </c>
      <c r="AH42" s="36">
        <f t="shared" si="8"/>
        <v>16.647571328484194</v>
      </c>
    </row>
    <row r="43" spans="1:34" ht="75" x14ac:dyDescent="0.25">
      <c r="A43" s="5">
        <v>6</v>
      </c>
      <c r="B43" s="11" t="s">
        <v>395</v>
      </c>
      <c r="C43" s="11">
        <v>1996</v>
      </c>
      <c r="D43" s="11">
        <v>1996</v>
      </c>
      <c r="E43" s="11">
        <v>1996</v>
      </c>
      <c r="F43" s="11" t="s">
        <v>17</v>
      </c>
      <c r="G43" s="11" t="s">
        <v>59</v>
      </c>
      <c r="H43" s="11" t="s">
        <v>721</v>
      </c>
      <c r="I43" s="11" t="s">
        <v>722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6">
        <v>132.83999633789062</v>
      </c>
      <c r="AF43" s="5">
        <f t="shared" si="6"/>
        <v>2</v>
      </c>
      <c r="AG43" s="36">
        <f t="shared" si="7"/>
        <v>134.83999633789062</v>
      </c>
      <c r="AH43" s="36">
        <f t="shared" si="8"/>
        <v>18.833167257680831</v>
      </c>
    </row>
    <row r="44" spans="1:34" ht="90" x14ac:dyDescent="0.25">
      <c r="A44" s="5">
        <v>7</v>
      </c>
      <c r="B44" s="11" t="s">
        <v>452</v>
      </c>
      <c r="C44" s="11">
        <v>2001</v>
      </c>
      <c r="D44" s="11">
        <v>2001</v>
      </c>
      <c r="E44" s="11">
        <v>2001</v>
      </c>
      <c r="F44" s="11" t="s">
        <v>17</v>
      </c>
      <c r="G44" s="11" t="s">
        <v>453</v>
      </c>
      <c r="H44" s="11" t="s">
        <v>454</v>
      </c>
      <c r="I44" s="11" t="s">
        <v>455</v>
      </c>
      <c r="J44" s="5">
        <v>0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5">
        <v>2</v>
      </c>
      <c r="AE44" s="36">
        <v>128.91999816894531</v>
      </c>
      <c r="AF44" s="5">
        <f t="shared" si="6"/>
        <v>8</v>
      </c>
      <c r="AG44" s="36">
        <f t="shared" si="7"/>
        <v>136.91999816894531</v>
      </c>
      <c r="AH44" s="36">
        <f t="shared" si="8"/>
        <v>20.666252486092006</v>
      </c>
    </row>
    <row r="45" spans="1:34" ht="30" x14ac:dyDescent="0.25">
      <c r="A45" s="5">
        <v>8</v>
      </c>
      <c r="B45" s="11" t="s">
        <v>147</v>
      </c>
      <c r="C45" s="11">
        <v>1995</v>
      </c>
      <c r="D45" s="11">
        <v>1995</v>
      </c>
      <c r="E45" s="11">
        <v>1995</v>
      </c>
      <c r="F45" s="11" t="s">
        <v>10</v>
      </c>
      <c r="G45" s="11" t="s">
        <v>39</v>
      </c>
      <c r="H45" s="11" t="s">
        <v>148</v>
      </c>
      <c r="I45" s="11" t="s">
        <v>149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2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2</v>
      </c>
      <c r="AE45" s="36">
        <v>131.3800048828125</v>
      </c>
      <c r="AF45" s="5">
        <f t="shared" si="6"/>
        <v>6</v>
      </c>
      <c r="AG45" s="36">
        <f t="shared" si="7"/>
        <v>137.3800048828125</v>
      </c>
      <c r="AH45" s="36">
        <f t="shared" si="8"/>
        <v>21.071651894674417</v>
      </c>
    </row>
    <row r="46" spans="1:34" ht="75" x14ac:dyDescent="0.25">
      <c r="A46" s="5">
        <v>9</v>
      </c>
      <c r="B46" s="11" t="s">
        <v>224</v>
      </c>
      <c r="C46" s="11">
        <v>1998</v>
      </c>
      <c r="D46" s="11">
        <v>1998</v>
      </c>
      <c r="E46" s="11">
        <v>1998</v>
      </c>
      <c r="F46" s="11" t="s">
        <v>17</v>
      </c>
      <c r="G46" s="11" t="s">
        <v>59</v>
      </c>
      <c r="H46" s="11" t="s">
        <v>225</v>
      </c>
      <c r="I46" s="11" t="s">
        <v>61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</v>
      </c>
      <c r="R46" s="5">
        <v>0</v>
      </c>
      <c r="S46" s="5">
        <v>2</v>
      </c>
      <c r="T46" s="5">
        <v>0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6">
        <v>135.22000122070313</v>
      </c>
      <c r="AF46" s="5">
        <f t="shared" si="6"/>
        <v>6</v>
      </c>
      <c r="AG46" s="36">
        <f t="shared" si="7"/>
        <v>141.22000122070312</v>
      </c>
      <c r="AH46" s="36">
        <f t="shared" si="8"/>
        <v>24.455803032931389</v>
      </c>
    </row>
    <row r="47" spans="1:34" ht="30" x14ac:dyDescent="0.25">
      <c r="A47" s="5">
        <v>10</v>
      </c>
      <c r="B47" s="11" t="s">
        <v>435</v>
      </c>
      <c r="C47" s="11">
        <v>1995</v>
      </c>
      <c r="D47" s="11">
        <v>1995</v>
      </c>
      <c r="E47" s="11">
        <v>1995</v>
      </c>
      <c r="F47" s="11" t="s">
        <v>10</v>
      </c>
      <c r="G47" s="11" t="s">
        <v>39</v>
      </c>
      <c r="H47" s="11" t="s">
        <v>148</v>
      </c>
      <c r="I47" s="11" t="s">
        <v>41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50</v>
      </c>
      <c r="W47" s="5">
        <v>0</v>
      </c>
      <c r="X47" s="5">
        <v>0</v>
      </c>
      <c r="Y47" s="5">
        <v>0</v>
      </c>
      <c r="Z47" s="5">
        <v>0</v>
      </c>
      <c r="AA47" s="5">
        <v>50</v>
      </c>
      <c r="AB47" s="5">
        <v>0</v>
      </c>
      <c r="AC47" s="5">
        <v>0</v>
      </c>
      <c r="AD47" s="5">
        <v>0</v>
      </c>
      <c r="AE47" s="36">
        <v>124.58000183105469</v>
      </c>
      <c r="AF47" s="5">
        <f t="shared" si="6"/>
        <v>102</v>
      </c>
      <c r="AG47" s="36">
        <f t="shared" si="7"/>
        <v>226.58000183105469</v>
      </c>
      <c r="AH47" s="36">
        <f t="shared" si="8"/>
        <v>99.68273499032459</v>
      </c>
    </row>
    <row r="49" spans="1:34" ht="18.75" x14ac:dyDescent="0.25">
      <c r="A49" s="16" t="s">
        <v>897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34" x14ac:dyDescent="0.25">
      <c r="A50" s="23" t="s">
        <v>840</v>
      </c>
      <c r="B50" s="23" t="s">
        <v>1</v>
      </c>
      <c r="C50" s="23" t="s">
        <v>2</v>
      </c>
      <c r="D50" s="23" t="s">
        <v>501</v>
      </c>
      <c r="E50" s="23" t="s">
        <v>502</v>
      </c>
      <c r="F50" s="23" t="s">
        <v>3</v>
      </c>
      <c r="G50" s="23" t="s">
        <v>4</v>
      </c>
      <c r="H50" s="23" t="s">
        <v>5</v>
      </c>
      <c r="I50" s="23" t="s">
        <v>6</v>
      </c>
      <c r="J50" s="23">
        <v>1</v>
      </c>
      <c r="K50" s="23">
        <v>2</v>
      </c>
      <c r="L50" s="23">
        <v>3</v>
      </c>
      <c r="M50" s="23">
        <v>4</v>
      </c>
      <c r="N50" s="23">
        <v>5</v>
      </c>
      <c r="O50" s="23">
        <v>6</v>
      </c>
      <c r="P50" s="23">
        <v>7</v>
      </c>
      <c r="Q50" s="23">
        <v>8</v>
      </c>
      <c r="R50" s="23">
        <v>9</v>
      </c>
      <c r="S50" s="23">
        <v>10</v>
      </c>
      <c r="T50" s="23">
        <v>11</v>
      </c>
      <c r="U50" s="23">
        <v>12</v>
      </c>
      <c r="V50" s="23">
        <v>13</v>
      </c>
      <c r="W50" s="23">
        <v>14</v>
      </c>
      <c r="X50" s="23">
        <v>15</v>
      </c>
      <c r="Y50" s="23">
        <v>16</v>
      </c>
      <c r="Z50" s="23">
        <v>17</v>
      </c>
      <c r="AA50" s="23">
        <v>18</v>
      </c>
      <c r="AB50" s="23">
        <v>19</v>
      </c>
      <c r="AC50" s="23">
        <v>20</v>
      </c>
      <c r="AD50" s="23">
        <v>21</v>
      </c>
      <c r="AE50" s="23" t="s">
        <v>843</v>
      </c>
      <c r="AF50" s="23" t="s">
        <v>844</v>
      </c>
      <c r="AG50" s="23" t="s">
        <v>845</v>
      </c>
      <c r="AH50" s="23" t="s">
        <v>848</v>
      </c>
    </row>
    <row r="51" spans="1:34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</row>
    <row r="52" spans="1:34" ht="75" x14ac:dyDescent="0.25">
      <c r="A52" s="33">
        <v>1</v>
      </c>
      <c r="B52" s="34" t="s">
        <v>421</v>
      </c>
      <c r="C52" s="34">
        <v>1993</v>
      </c>
      <c r="D52" s="34">
        <v>1993</v>
      </c>
      <c r="E52" s="34">
        <v>1993</v>
      </c>
      <c r="F52" s="34" t="s">
        <v>10</v>
      </c>
      <c r="G52" s="34" t="s">
        <v>69</v>
      </c>
      <c r="H52" s="34" t="s">
        <v>422</v>
      </c>
      <c r="I52" s="34" t="s">
        <v>71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2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2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5">
        <v>97.430000305175781</v>
      </c>
      <c r="AF52" s="33">
        <f t="shared" ref="AF52:AF61" si="9">SUM(J52:AD52)</f>
        <v>4</v>
      </c>
      <c r="AG52" s="35">
        <f t="shared" ref="AG52:AG61" si="10">AE52+AF52</f>
        <v>101.43000030517578</v>
      </c>
      <c r="AH52" s="35">
        <f t="shared" ref="AH52:AH61" si="11">IF( AND(ISNUMBER(AG$52),ISNUMBER(AG52)),(AG52-AG$52)/AG$52*100,"")</f>
        <v>0</v>
      </c>
    </row>
    <row r="53" spans="1:34" ht="75" x14ac:dyDescent="0.25">
      <c r="A53" s="5">
        <v>1</v>
      </c>
      <c r="B53" s="11" t="s">
        <v>421</v>
      </c>
      <c r="C53" s="11">
        <v>1993</v>
      </c>
      <c r="D53" s="11">
        <v>1993</v>
      </c>
      <c r="E53" s="11">
        <v>1993</v>
      </c>
      <c r="F53" s="11" t="s">
        <v>10</v>
      </c>
      <c r="G53" s="11" t="s">
        <v>69</v>
      </c>
      <c r="H53" s="11" t="s">
        <v>422</v>
      </c>
      <c r="I53" s="11" t="s">
        <v>71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2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2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6">
        <v>97.430000305175781</v>
      </c>
      <c r="AF53" s="5">
        <f t="shared" si="9"/>
        <v>4</v>
      </c>
      <c r="AG53" s="36">
        <f t="shared" si="10"/>
        <v>101.43000030517578</v>
      </c>
      <c r="AH53" s="36">
        <f t="shared" si="11"/>
        <v>0</v>
      </c>
    </row>
    <row r="54" spans="1:34" ht="90" x14ac:dyDescent="0.25">
      <c r="A54" s="5">
        <v>2</v>
      </c>
      <c r="B54" s="11" t="s">
        <v>237</v>
      </c>
      <c r="C54" s="11">
        <v>1998</v>
      </c>
      <c r="D54" s="11">
        <v>1998</v>
      </c>
      <c r="E54" s="11">
        <v>1998</v>
      </c>
      <c r="F54" s="11" t="s">
        <v>17</v>
      </c>
      <c r="G54" s="11" t="s">
        <v>18</v>
      </c>
      <c r="H54" s="11" t="s">
        <v>231</v>
      </c>
      <c r="I54" s="11" t="s">
        <v>232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2</v>
      </c>
      <c r="AD54" s="5">
        <v>0</v>
      </c>
      <c r="AE54" s="36">
        <v>104.23000335693359</v>
      </c>
      <c r="AF54" s="5">
        <f t="shared" si="9"/>
        <v>2</v>
      </c>
      <c r="AG54" s="36">
        <f t="shared" si="10"/>
        <v>106.23000335693359</v>
      </c>
      <c r="AH54" s="36">
        <f t="shared" si="11"/>
        <v>4.732330708188786</v>
      </c>
    </row>
    <row r="55" spans="1:34" ht="90" x14ac:dyDescent="0.25">
      <c r="A55" s="5">
        <v>2</v>
      </c>
      <c r="B55" s="11" t="s">
        <v>237</v>
      </c>
      <c r="C55" s="11">
        <v>1998</v>
      </c>
      <c r="D55" s="11">
        <v>1998</v>
      </c>
      <c r="E55" s="11">
        <v>1998</v>
      </c>
      <c r="F55" s="11" t="s">
        <v>17</v>
      </c>
      <c r="G55" s="11" t="s">
        <v>18</v>
      </c>
      <c r="H55" s="11" t="s">
        <v>231</v>
      </c>
      <c r="I55" s="11" t="s">
        <v>232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2</v>
      </c>
      <c r="AD55" s="5">
        <v>0</v>
      </c>
      <c r="AE55" s="36">
        <v>104.23000335693359</v>
      </c>
      <c r="AF55" s="5">
        <f t="shared" si="9"/>
        <v>2</v>
      </c>
      <c r="AG55" s="36">
        <f t="shared" si="10"/>
        <v>106.23000335693359</v>
      </c>
      <c r="AH55" s="36">
        <f t="shared" si="11"/>
        <v>4.732330708188786</v>
      </c>
    </row>
    <row r="56" spans="1:34" x14ac:dyDescent="0.25">
      <c r="A56" s="5">
        <v>3</v>
      </c>
      <c r="B56" s="11" t="s">
        <v>220</v>
      </c>
      <c r="C56" s="11">
        <v>1996</v>
      </c>
      <c r="D56" s="11">
        <v>1996</v>
      </c>
      <c r="E56" s="11">
        <v>1996</v>
      </c>
      <c r="F56" s="11" t="s">
        <v>17</v>
      </c>
      <c r="G56" s="11" t="s">
        <v>39</v>
      </c>
      <c r="H56" s="11" t="s">
        <v>221</v>
      </c>
      <c r="I56" s="11" t="s">
        <v>222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</v>
      </c>
      <c r="R56" s="5">
        <v>0</v>
      </c>
      <c r="S56" s="5">
        <v>2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6">
        <v>101.19000244140625</v>
      </c>
      <c r="AF56" s="5">
        <f t="shared" si="9"/>
        <v>6</v>
      </c>
      <c r="AG56" s="36">
        <f t="shared" si="10"/>
        <v>107.19000244140625</v>
      </c>
      <c r="AH56" s="36">
        <f t="shared" si="11"/>
        <v>5.6787953454600819</v>
      </c>
    </row>
    <row r="57" spans="1:34" x14ac:dyDescent="0.25">
      <c r="A57" s="5">
        <v>3</v>
      </c>
      <c r="B57" s="11" t="s">
        <v>220</v>
      </c>
      <c r="C57" s="11">
        <v>1996</v>
      </c>
      <c r="D57" s="11">
        <v>1996</v>
      </c>
      <c r="E57" s="11">
        <v>1996</v>
      </c>
      <c r="F57" s="11" t="s">
        <v>17</v>
      </c>
      <c r="G57" s="11" t="s">
        <v>39</v>
      </c>
      <c r="H57" s="11" t="s">
        <v>221</v>
      </c>
      <c r="I57" s="11" t="s">
        <v>222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2</v>
      </c>
      <c r="T57" s="5">
        <v>0</v>
      </c>
      <c r="U57" s="5">
        <v>2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6">
        <v>101.19000244140625</v>
      </c>
      <c r="AF57" s="5">
        <f t="shared" si="9"/>
        <v>6</v>
      </c>
      <c r="AG57" s="36">
        <f t="shared" si="10"/>
        <v>107.19000244140625</v>
      </c>
      <c r="AH57" s="36">
        <f t="shared" si="11"/>
        <v>5.6787953454600819</v>
      </c>
    </row>
    <row r="58" spans="1:34" ht="60" x14ac:dyDescent="0.25">
      <c r="A58" s="5">
        <v>4</v>
      </c>
      <c r="B58" s="11" t="s">
        <v>415</v>
      </c>
      <c r="C58" s="11">
        <v>1998</v>
      </c>
      <c r="D58" s="11">
        <v>1998</v>
      </c>
      <c r="E58" s="11">
        <v>1998</v>
      </c>
      <c r="F58" s="11" t="s">
        <v>17</v>
      </c>
      <c r="G58" s="11" t="s">
        <v>64</v>
      </c>
      <c r="H58" s="11" t="s">
        <v>129</v>
      </c>
      <c r="I58" s="11" t="s">
        <v>130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6">
        <v>106.31999969482422</v>
      </c>
      <c r="AF58" s="5">
        <f t="shared" si="9"/>
        <v>2</v>
      </c>
      <c r="AG58" s="36">
        <f t="shared" si="10"/>
        <v>108.31999969482422</v>
      </c>
      <c r="AH58" s="36">
        <f t="shared" si="11"/>
        <v>6.7928614501806859</v>
      </c>
    </row>
    <row r="59" spans="1:34" ht="60" x14ac:dyDescent="0.25">
      <c r="A59" s="5">
        <v>4</v>
      </c>
      <c r="B59" s="11" t="s">
        <v>415</v>
      </c>
      <c r="C59" s="11">
        <v>1998</v>
      </c>
      <c r="D59" s="11">
        <v>1998</v>
      </c>
      <c r="E59" s="11">
        <v>1998</v>
      </c>
      <c r="F59" s="11" t="s">
        <v>17</v>
      </c>
      <c r="G59" s="11" t="s">
        <v>64</v>
      </c>
      <c r="H59" s="11" t="s">
        <v>129</v>
      </c>
      <c r="I59" s="11" t="s">
        <v>130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6">
        <v>106.31999969482422</v>
      </c>
      <c r="AF59" s="5">
        <f t="shared" si="9"/>
        <v>2</v>
      </c>
      <c r="AG59" s="36">
        <f t="shared" si="10"/>
        <v>108.31999969482422</v>
      </c>
      <c r="AH59" s="36">
        <f t="shared" si="11"/>
        <v>6.7928614501806859</v>
      </c>
    </row>
    <row r="60" spans="1:34" ht="75" x14ac:dyDescent="0.25">
      <c r="A60" s="5">
        <v>5</v>
      </c>
      <c r="B60" s="11" t="s">
        <v>163</v>
      </c>
      <c r="C60" s="11">
        <v>1997</v>
      </c>
      <c r="D60" s="11">
        <v>1997</v>
      </c>
      <c r="E60" s="11">
        <v>1997</v>
      </c>
      <c r="F60" s="11" t="s">
        <v>17</v>
      </c>
      <c r="G60" s="11" t="s">
        <v>69</v>
      </c>
      <c r="H60" s="11" t="s">
        <v>164</v>
      </c>
      <c r="I60" s="11" t="s">
        <v>71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6">
        <v>107.01999664306641</v>
      </c>
      <c r="AF60" s="5">
        <f t="shared" si="9"/>
        <v>2</v>
      </c>
      <c r="AG60" s="36">
        <f t="shared" si="10"/>
        <v>109.01999664306641</v>
      </c>
      <c r="AH60" s="36">
        <f t="shared" si="11"/>
        <v>7.4829895642850763</v>
      </c>
    </row>
    <row r="61" spans="1:34" ht="75" x14ac:dyDescent="0.25">
      <c r="A61" s="5">
        <v>5</v>
      </c>
      <c r="B61" s="11" t="s">
        <v>163</v>
      </c>
      <c r="C61" s="11">
        <v>1997</v>
      </c>
      <c r="D61" s="11">
        <v>1997</v>
      </c>
      <c r="E61" s="11">
        <v>1997</v>
      </c>
      <c r="F61" s="11" t="s">
        <v>17</v>
      </c>
      <c r="G61" s="11" t="s">
        <v>69</v>
      </c>
      <c r="H61" s="11" t="s">
        <v>164</v>
      </c>
      <c r="I61" s="11" t="s">
        <v>71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6">
        <v>107.01999664306641</v>
      </c>
      <c r="AF61" s="5">
        <f t="shared" si="9"/>
        <v>2</v>
      </c>
      <c r="AG61" s="36">
        <f t="shared" si="10"/>
        <v>109.01999664306641</v>
      </c>
      <c r="AH61" s="36">
        <f t="shared" si="11"/>
        <v>7.4829895642850763</v>
      </c>
    </row>
    <row r="62" spans="1:34" x14ac:dyDescent="0.25">
      <c r="A62" s="1">
        <v>6</v>
      </c>
      <c r="B62" s="1" t="s">
        <v>496</v>
      </c>
      <c r="C62" s="1">
        <v>1996</v>
      </c>
      <c r="D62" s="1">
        <v>1996</v>
      </c>
      <c r="E62" s="1">
        <v>1996</v>
      </c>
      <c r="F62" s="1" t="s">
        <v>10</v>
      </c>
      <c r="G62" s="1" t="s">
        <v>24</v>
      </c>
      <c r="H62" s="1" t="s">
        <v>332</v>
      </c>
      <c r="I62" s="1" t="s">
        <v>333</v>
      </c>
      <c r="J62" s="1">
        <v>0</v>
      </c>
      <c r="K62" s="1">
        <v>0</v>
      </c>
      <c r="L62" s="1">
        <v>0</v>
      </c>
      <c r="M62" s="1">
        <v>2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2</v>
      </c>
      <c r="U62" s="1">
        <v>0</v>
      </c>
      <c r="V62" s="1">
        <v>2</v>
      </c>
      <c r="W62" s="1">
        <v>0</v>
      </c>
      <c r="X62" s="1">
        <v>2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102.75</v>
      </c>
    </row>
    <row r="63" spans="1:34" x14ac:dyDescent="0.25">
      <c r="A63" s="1">
        <v>6</v>
      </c>
      <c r="B63" s="1" t="s">
        <v>496</v>
      </c>
      <c r="C63" s="1">
        <v>1996</v>
      </c>
      <c r="D63" s="1">
        <v>1996</v>
      </c>
      <c r="E63" s="1">
        <v>1996</v>
      </c>
      <c r="F63" s="1" t="s">
        <v>10</v>
      </c>
      <c r="G63" s="1" t="s">
        <v>24</v>
      </c>
      <c r="H63" s="1" t="s">
        <v>332</v>
      </c>
      <c r="I63" s="1" t="s">
        <v>333</v>
      </c>
      <c r="J63" s="1">
        <v>0</v>
      </c>
      <c r="K63" s="1">
        <v>0</v>
      </c>
      <c r="L63" s="1">
        <v>0</v>
      </c>
      <c r="M63" s="1">
        <v>2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2</v>
      </c>
      <c r="U63" s="1">
        <v>0</v>
      </c>
      <c r="V63" s="1">
        <v>2</v>
      </c>
      <c r="W63" s="1">
        <v>0</v>
      </c>
      <c r="X63" s="1">
        <v>2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102.75</v>
      </c>
    </row>
    <row r="64" spans="1:34" x14ac:dyDescent="0.25">
      <c r="A64" s="1">
        <v>7</v>
      </c>
      <c r="B64" s="1" t="s">
        <v>110</v>
      </c>
      <c r="C64" s="1">
        <v>1995</v>
      </c>
      <c r="D64" s="1">
        <v>1995</v>
      </c>
      <c r="E64" s="1">
        <v>1995</v>
      </c>
      <c r="F64" s="1" t="s">
        <v>10</v>
      </c>
      <c r="G64" s="1" t="s">
        <v>111</v>
      </c>
      <c r="H64" s="1" t="s">
        <v>112</v>
      </c>
      <c r="I64" s="1" t="s">
        <v>113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2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2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108.61000061035156</v>
      </c>
    </row>
    <row r="65" spans="1:34" x14ac:dyDescent="0.25">
      <c r="A65" s="1">
        <v>7</v>
      </c>
      <c r="B65" s="1" t="s">
        <v>110</v>
      </c>
      <c r="C65" s="1">
        <v>1995</v>
      </c>
      <c r="D65" s="1">
        <v>1995</v>
      </c>
      <c r="E65" s="1">
        <v>1995</v>
      </c>
      <c r="F65" s="1" t="s">
        <v>10</v>
      </c>
      <c r="G65" s="1" t="s">
        <v>111</v>
      </c>
      <c r="H65" s="1" t="s">
        <v>112</v>
      </c>
      <c r="I65" s="1" t="s">
        <v>113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2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2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108.61000061035156</v>
      </c>
    </row>
    <row r="66" spans="1:34" x14ac:dyDescent="0.25">
      <c r="A66" s="1">
        <v>8</v>
      </c>
      <c r="B66" s="1" t="s">
        <v>299</v>
      </c>
      <c r="C66" s="1">
        <v>1996</v>
      </c>
      <c r="D66" s="1">
        <v>1996</v>
      </c>
      <c r="E66" s="1">
        <v>1996</v>
      </c>
      <c r="F66" s="1" t="s">
        <v>10</v>
      </c>
      <c r="G66" s="1" t="s">
        <v>59</v>
      </c>
      <c r="H66" s="1" t="s">
        <v>225</v>
      </c>
      <c r="I66" s="1" t="s">
        <v>301</v>
      </c>
      <c r="J66" s="1">
        <v>2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2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2</v>
      </c>
      <c r="AA66" s="1">
        <v>0</v>
      </c>
      <c r="AB66" s="1">
        <v>0</v>
      </c>
      <c r="AC66" s="1">
        <v>0</v>
      </c>
      <c r="AD66" s="1">
        <v>2</v>
      </c>
      <c r="AE66" s="1">
        <v>107.09999847412109</v>
      </c>
    </row>
    <row r="67" spans="1:34" x14ac:dyDescent="0.25">
      <c r="A67" s="1">
        <v>8</v>
      </c>
      <c r="B67" s="1" t="s">
        <v>299</v>
      </c>
      <c r="C67" s="1">
        <v>1996</v>
      </c>
      <c r="D67" s="1">
        <v>1996</v>
      </c>
      <c r="E67" s="1">
        <v>1996</v>
      </c>
      <c r="F67" s="1" t="s">
        <v>10</v>
      </c>
      <c r="G67" s="1" t="s">
        <v>59</v>
      </c>
      <c r="H67" s="1" t="s">
        <v>225</v>
      </c>
      <c r="I67" s="1" t="s">
        <v>301</v>
      </c>
      <c r="J67" s="1">
        <v>2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2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2</v>
      </c>
      <c r="AA67" s="1">
        <v>0</v>
      </c>
      <c r="AB67" s="1">
        <v>0</v>
      </c>
      <c r="AC67" s="1">
        <v>0</v>
      </c>
      <c r="AD67" s="1">
        <v>2</v>
      </c>
      <c r="AE67" s="1">
        <v>107.09999847412109</v>
      </c>
    </row>
    <row r="68" spans="1:34" x14ac:dyDescent="0.25">
      <c r="A68" s="1">
        <v>9</v>
      </c>
      <c r="B68" s="1" t="s">
        <v>295</v>
      </c>
      <c r="C68" s="1">
        <v>1995</v>
      </c>
      <c r="D68" s="1">
        <v>1995</v>
      </c>
      <c r="E68" s="1">
        <v>1995</v>
      </c>
      <c r="F68" s="1" t="s">
        <v>10</v>
      </c>
      <c r="G68" s="1" t="s">
        <v>118</v>
      </c>
      <c r="H68" s="1" t="s">
        <v>157</v>
      </c>
      <c r="I68" s="1" t="s">
        <v>120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2</v>
      </c>
      <c r="Z68" s="1">
        <v>0</v>
      </c>
      <c r="AA68" s="1">
        <v>0</v>
      </c>
      <c r="AB68" s="1">
        <v>2</v>
      </c>
      <c r="AC68" s="1">
        <v>0</v>
      </c>
      <c r="AD68" s="1">
        <v>0</v>
      </c>
      <c r="AE68" s="1">
        <v>111.41000366210937</v>
      </c>
    </row>
    <row r="69" spans="1:34" x14ac:dyDescent="0.25">
      <c r="A69" s="1">
        <v>9</v>
      </c>
      <c r="B69" s="1" t="s">
        <v>295</v>
      </c>
      <c r="C69" s="1">
        <v>1995</v>
      </c>
      <c r="D69" s="1">
        <v>1995</v>
      </c>
      <c r="E69" s="1">
        <v>1995</v>
      </c>
      <c r="F69" s="1" t="s">
        <v>10</v>
      </c>
      <c r="G69" s="1" t="s">
        <v>118</v>
      </c>
      <c r="H69" s="1" t="s">
        <v>157</v>
      </c>
      <c r="I69" s="1" t="s">
        <v>120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2</v>
      </c>
      <c r="Z69" s="1">
        <v>0</v>
      </c>
      <c r="AA69" s="1">
        <v>0</v>
      </c>
      <c r="AB69" s="1">
        <v>2</v>
      </c>
      <c r="AC69" s="1">
        <v>0</v>
      </c>
      <c r="AD69" s="1">
        <v>0</v>
      </c>
      <c r="AE69" s="1">
        <v>111.41000366210937</v>
      </c>
    </row>
    <row r="70" spans="1:34" x14ac:dyDescent="0.25">
      <c r="A70" s="1">
        <v>10</v>
      </c>
      <c r="B70" s="1" t="s">
        <v>360</v>
      </c>
      <c r="C70" s="1">
        <v>1994</v>
      </c>
      <c r="D70" s="1">
        <v>1994</v>
      </c>
      <c r="E70" s="1">
        <v>1994</v>
      </c>
      <c r="F70" s="1" t="s">
        <v>10</v>
      </c>
      <c r="G70" s="1" t="s">
        <v>11</v>
      </c>
      <c r="H70" s="1" t="s">
        <v>361</v>
      </c>
      <c r="I70" s="1" t="s">
        <v>13</v>
      </c>
      <c r="J70" s="1">
        <v>0</v>
      </c>
      <c r="K70" s="1">
        <v>2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50</v>
      </c>
      <c r="Z70" s="1">
        <v>0</v>
      </c>
      <c r="AA70" s="1">
        <v>0</v>
      </c>
      <c r="AB70" s="1">
        <v>2</v>
      </c>
      <c r="AC70" s="1">
        <v>0</v>
      </c>
      <c r="AD70" s="1">
        <v>0</v>
      </c>
      <c r="AE70" s="1">
        <v>101.25</v>
      </c>
    </row>
    <row r="71" spans="1:34" x14ac:dyDescent="0.25">
      <c r="A71" s="1">
        <v>10</v>
      </c>
      <c r="B71" s="1" t="s">
        <v>360</v>
      </c>
      <c r="C71" s="1">
        <v>1994</v>
      </c>
      <c r="D71" s="1">
        <v>1994</v>
      </c>
      <c r="E71" s="1">
        <v>1994</v>
      </c>
      <c r="F71" s="1" t="s">
        <v>10</v>
      </c>
      <c r="G71" s="1" t="s">
        <v>11</v>
      </c>
      <c r="H71" s="1" t="s">
        <v>361</v>
      </c>
      <c r="I71" s="1" t="s">
        <v>13</v>
      </c>
      <c r="J71" s="1">
        <v>0</v>
      </c>
      <c r="K71" s="1">
        <v>2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50</v>
      </c>
      <c r="Z71" s="1">
        <v>0</v>
      </c>
      <c r="AA71" s="1">
        <v>0</v>
      </c>
      <c r="AB71" s="1">
        <v>2</v>
      </c>
      <c r="AC71" s="1">
        <v>0</v>
      </c>
      <c r="AD71" s="1">
        <v>0</v>
      </c>
      <c r="AE71" s="1">
        <v>101.25</v>
      </c>
    </row>
    <row r="73" spans="1:34" ht="18.75" x14ac:dyDescent="0.25">
      <c r="A73" s="16" t="s">
        <v>898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34" x14ac:dyDescent="0.25">
      <c r="A74" s="23" t="s">
        <v>840</v>
      </c>
      <c r="B74" s="23" t="s">
        <v>1</v>
      </c>
      <c r="C74" s="23" t="s">
        <v>2</v>
      </c>
      <c r="D74" s="23" t="s">
        <v>501</v>
      </c>
      <c r="E74" s="23" t="s">
        <v>502</v>
      </c>
      <c r="F74" s="23" t="s">
        <v>3</v>
      </c>
      <c r="G74" s="23" t="s">
        <v>4</v>
      </c>
      <c r="H74" s="23" t="s">
        <v>5</v>
      </c>
      <c r="I74" s="23" t="s">
        <v>6</v>
      </c>
      <c r="J74" s="23">
        <v>1</v>
      </c>
      <c r="K74" s="23">
        <v>2</v>
      </c>
      <c r="L74" s="23">
        <v>3</v>
      </c>
      <c r="M74" s="23">
        <v>4</v>
      </c>
      <c r="N74" s="23">
        <v>5</v>
      </c>
      <c r="O74" s="23">
        <v>6</v>
      </c>
      <c r="P74" s="23">
        <v>7</v>
      </c>
      <c r="Q74" s="23">
        <v>8</v>
      </c>
      <c r="R74" s="23">
        <v>9</v>
      </c>
      <c r="S74" s="23">
        <v>10</v>
      </c>
      <c r="T74" s="23">
        <v>11</v>
      </c>
      <c r="U74" s="23">
        <v>12</v>
      </c>
      <c r="V74" s="23">
        <v>13</v>
      </c>
      <c r="W74" s="23">
        <v>14</v>
      </c>
      <c r="X74" s="23">
        <v>15</v>
      </c>
      <c r="Y74" s="23">
        <v>16</v>
      </c>
      <c r="Z74" s="23">
        <v>17</v>
      </c>
      <c r="AA74" s="23">
        <v>18</v>
      </c>
      <c r="AB74" s="23">
        <v>19</v>
      </c>
      <c r="AC74" s="23">
        <v>20</v>
      </c>
      <c r="AD74" s="23">
        <v>21</v>
      </c>
      <c r="AE74" s="23" t="s">
        <v>843</v>
      </c>
      <c r="AF74" s="23" t="s">
        <v>844</v>
      </c>
      <c r="AG74" s="23" t="s">
        <v>845</v>
      </c>
      <c r="AH74" s="23" t="s">
        <v>848</v>
      </c>
    </row>
    <row r="75" spans="1:34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75" x14ac:dyDescent="0.25">
      <c r="A76" s="33">
        <v>1</v>
      </c>
      <c r="B76" s="34" t="s">
        <v>224</v>
      </c>
      <c r="C76" s="34">
        <v>1998</v>
      </c>
      <c r="D76" s="34">
        <v>1998</v>
      </c>
      <c r="E76" s="34">
        <v>1998</v>
      </c>
      <c r="F76" s="34" t="s">
        <v>17</v>
      </c>
      <c r="G76" s="34" t="s">
        <v>59</v>
      </c>
      <c r="H76" s="34" t="s">
        <v>225</v>
      </c>
      <c r="I76" s="34" t="s">
        <v>61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5">
        <v>127.23999786376953</v>
      </c>
      <c r="AF76" s="33">
        <f t="shared" ref="AF76:AF85" si="12">SUM(J76:AD76)</f>
        <v>0</v>
      </c>
      <c r="AG76" s="35">
        <f t="shared" ref="AG76:AG85" si="13">AE76+AF76</f>
        <v>127.23999786376953</v>
      </c>
      <c r="AH76" s="35">
        <f t="shared" ref="AH76:AH85" si="14">IF( AND(ISNUMBER(AG$76),ISNUMBER(AG76)),(AG76-AG$76)/AG$76*100,"")</f>
        <v>0</v>
      </c>
    </row>
    <row r="77" spans="1:34" ht="60" x14ac:dyDescent="0.25">
      <c r="A77" s="5">
        <v>2</v>
      </c>
      <c r="B77" s="11" t="s">
        <v>488</v>
      </c>
      <c r="C77" s="11">
        <v>2000</v>
      </c>
      <c r="D77" s="11">
        <v>2000</v>
      </c>
      <c r="E77" s="11">
        <v>2000</v>
      </c>
      <c r="F77" s="11" t="s">
        <v>10</v>
      </c>
      <c r="G77" s="11" t="s">
        <v>328</v>
      </c>
      <c r="H77" s="11" t="s">
        <v>45</v>
      </c>
      <c r="I77" s="11" t="s">
        <v>329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2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6">
        <v>126.69000244140625</v>
      </c>
      <c r="AF77" s="5">
        <f t="shared" si="12"/>
        <v>2</v>
      </c>
      <c r="AG77" s="36">
        <f t="shared" si="13"/>
        <v>128.69000244140625</v>
      </c>
      <c r="AH77" s="36">
        <f t="shared" si="14"/>
        <v>1.1395823655932289</v>
      </c>
    </row>
    <row r="78" spans="1:34" ht="60" x14ac:dyDescent="0.25">
      <c r="A78" s="5">
        <v>3</v>
      </c>
      <c r="B78" s="11" t="s">
        <v>327</v>
      </c>
      <c r="C78" s="11">
        <v>1998</v>
      </c>
      <c r="D78" s="11">
        <v>1998</v>
      </c>
      <c r="E78" s="11">
        <v>1998</v>
      </c>
      <c r="F78" s="11" t="s">
        <v>10</v>
      </c>
      <c r="G78" s="11" t="s">
        <v>328</v>
      </c>
      <c r="H78" s="11" t="s">
        <v>45</v>
      </c>
      <c r="I78" s="11" t="s">
        <v>329</v>
      </c>
      <c r="J78" s="5">
        <v>0</v>
      </c>
      <c r="K78" s="5">
        <v>2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36">
        <v>129.13999938964844</v>
      </c>
      <c r="AF78" s="5">
        <f t="shared" si="12"/>
        <v>2</v>
      </c>
      <c r="AG78" s="36">
        <f t="shared" si="13"/>
        <v>131.13999938964844</v>
      </c>
      <c r="AH78" s="36">
        <f t="shared" si="14"/>
        <v>3.0650751268123035</v>
      </c>
    </row>
    <row r="79" spans="1:34" ht="45" x14ac:dyDescent="0.25">
      <c r="A79" s="5">
        <v>4</v>
      </c>
      <c r="B79" s="11" t="s">
        <v>43</v>
      </c>
      <c r="C79" s="11">
        <v>1997</v>
      </c>
      <c r="D79" s="11">
        <v>1997</v>
      </c>
      <c r="E79" s="11">
        <v>1997</v>
      </c>
      <c r="F79" s="11" t="s">
        <v>10</v>
      </c>
      <c r="G79" s="11" t="s">
        <v>44</v>
      </c>
      <c r="H79" s="11" t="s">
        <v>45</v>
      </c>
      <c r="I79" s="11" t="s">
        <v>46</v>
      </c>
      <c r="J79" s="5">
        <v>0</v>
      </c>
      <c r="K79" s="5">
        <v>0</v>
      </c>
      <c r="L79" s="5">
        <v>0</v>
      </c>
      <c r="M79" s="5">
        <v>0</v>
      </c>
      <c r="N79" s="5">
        <v>2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2</v>
      </c>
      <c r="AE79" s="36">
        <v>132.52999877929687</v>
      </c>
      <c r="AF79" s="5">
        <f t="shared" si="12"/>
        <v>4</v>
      </c>
      <c r="AG79" s="36">
        <f t="shared" si="13"/>
        <v>136.52999877929687</v>
      </c>
      <c r="AH79" s="36">
        <f t="shared" si="14"/>
        <v>7.3011639983472447</v>
      </c>
    </row>
    <row r="80" spans="1:34" ht="30" x14ac:dyDescent="0.25">
      <c r="A80" s="5">
        <v>5</v>
      </c>
      <c r="B80" s="11" t="s">
        <v>412</v>
      </c>
      <c r="C80" s="11">
        <v>1993</v>
      </c>
      <c r="D80" s="11">
        <v>1993</v>
      </c>
      <c r="E80" s="11">
        <v>1993</v>
      </c>
      <c r="F80" s="11" t="s">
        <v>10</v>
      </c>
      <c r="G80" s="11" t="s">
        <v>34</v>
      </c>
      <c r="H80" s="11" t="s">
        <v>413</v>
      </c>
      <c r="I80" s="11" t="s">
        <v>84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6">
        <v>133.32000732421875</v>
      </c>
      <c r="AF80" s="5">
        <f t="shared" si="12"/>
        <v>4</v>
      </c>
      <c r="AG80" s="36">
        <f t="shared" si="13"/>
        <v>137.32000732421875</v>
      </c>
      <c r="AH80" s="36">
        <f t="shared" si="14"/>
        <v>7.9220446633781441</v>
      </c>
    </row>
    <row r="81" spans="1:34" ht="60" x14ac:dyDescent="0.25">
      <c r="A81" s="5">
        <v>6</v>
      </c>
      <c r="B81" s="11" t="s">
        <v>170</v>
      </c>
      <c r="C81" s="11">
        <v>1996</v>
      </c>
      <c r="D81" s="11">
        <v>1996</v>
      </c>
      <c r="E81" s="11">
        <v>1996</v>
      </c>
      <c r="F81" s="11" t="s">
        <v>10</v>
      </c>
      <c r="G81" s="11" t="s">
        <v>18</v>
      </c>
      <c r="H81" s="11" t="s">
        <v>171</v>
      </c>
      <c r="I81" s="11" t="s">
        <v>168</v>
      </c>
      <c r="J81" s="5">
        <v>2</v>
      </c>
      <c r="K81" s="5">
        <v>2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2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36">
        <v>131.66000366210937</v>
      </c>
      <c r="AF81" s="5">
        <f t="shared" si="12"/>
        <v>6</v>
      </c>
      <c r="AG81" s="36">
        <f t="shared" si="13"/>
        <v>137.66000366210937</v>
      </c>
      <c r="AH81" s="36">
        <f t="shared" si="14"/>
        <v>8.1892533584416594</v>
      </c>
    </row>
    <row r="82" spans="1:34" ht="60" x14ac:dyDescent="0.25">
      <c r="A82" s="5">
        <v>7</v>
      </c>
      <c r="B82" s="11" t="s">
        <v>260</v>
      </c>
      <c r="C82" s="11">
        <v>1999</v>
      </c>
      <c r="D82" s="11">
        <v>1999</v>
      </c>
      <c r="E82" s="11">
        <v>1999</v>
      </c>
      <c r="F82" s="11" t="s">
        <v>17</v>
      </c>
      <c r="G82" s="11" t="s">
        <v>95</v>
      </c>
      <c r="H82" s="11" t="s">
        <v>261</v>
      </c>
      <c r="I82" s="11" t="s">
        <v>262</v>
      </c>
      <c r="J82" s="5">
        <v>0</v>
      </c>
      <c r="K82" s="5">
        <v>0</v>
      </c>
      <c r="L82" s="5">
        <v>0</v>
      </c>
      <c r="M82" s="5">
        <v>2</v>
      </c>
      <c r="N82" s="5">
        <v>2</v>
      </c>
      <c r="O82" s="5">
        <v>0</v>
      </c>
      <c r="P82" s="5">
        <v>0</v>
      </c>
      <c r="Q82" s="5">
        <v>2</v>
      </c>
      <c r="R82" s="5">
        <v>2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2</v>
      </c>
      <c r="Y82" s="5">
        <v>2</v>
      </c>
      <c r="Z82" s="5">
        <v>0</v>
      </c>
      <c r="AA82" s="5">
        <v>2</v>
      </c>
      <c r="AB82" s="5">
        <v>0</v>
      </c>
      <c r="AC82" s="5">
        <v>0</v>
      </c>
      <c r="AD82" s="5">
        <v>0</v>
      </c>
      <c r="AE82" s="36">
        <v>149.99000549316406</v>
      </c>
      <c r="AF82" s="5">
        <f t="shared" si="12"/>
        <v>14</v>
      </c>
      <c r="AG82" s="36">
        <f t="shared" si="13"/>
        <v>163.99000549316406</v>
      </c>
      <c r="AH82" s="36">
        <f t="shared" si="14"/>
        <v>28.882433390749661</v>
      </c>
    </row>
    <row r="83" spans="1:34" ht="60" x14ac:dyDescent="0.25">
      <c r="A83" s="5">
        <v>8</v>
      </c>
      <c r="B83" s="11" t="s">
        <v>376</v>
      </c>
      <c r="C83" s="11">
        <v>1998</v>
      </c>
      <c r="D83" s="11">
        <v>1998</v>
      </c>
      <c r="E83" s="11">
        <v>1998</v>
      </c>
      <c r="F83" s="11" t="s">
        <v>17</v>
      </c>
      <c r="G83" s="11" t="s">
        <v>87</v>
      </c>
      <c r="H83" s="11" t="s">
        <v>377</v>
      </c>
      <c r="I83" s="11" t="s">
        <v>378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2</v>
      </c>
      <c r="X83" s="5">
        <v>2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6">
        <v>157.30000305175781</v>
      </c>
      <c r="AF83" s="5">
        <f t="shared" si="12"/>
        <v>8</v>
      </c>
      <c r="AG83" s="36">
        <f t="shared" si="13"/>
        <v>165.30000305175781</v>
      </c>
      <c r="AH83" s="36">
        <f t="shared" si="14"/>
        <v>29.911981945125081</v>
      </c>
    </row>
    <row r="84" spans="1:34" ht="30" x14ac:dyDescent="0.25">
      <c r="A84" s="5">
        <v>9</v>
      </c>
      <c r="B84" s="11" t="s">
        <v>490</v>
      </c>
      <c r="C84" s="11">
        <v>1994</v>
      </c>
      <c r="D84" s="11">
        <v>1994</v>
      </c>
      <c r="E84" s="11">
        <v>1994</v>
      </c>
      <c r="F84" s="11" t="s">
        <v>17</v>
      </c>
      <c r="G84" s="11" t="s">
        <v>29</v>
      </c>
      <c r="H84" s="11" t="s">
        <v>491</v>
      </c>
      <c r="I84" s="11" t="s">
        <v>492</v>
      </c>
      <c r="J84" s="5">
        <v>0</v>
      </c>
      <c r="K84" s="5">
        <v>0</v>
      </c>
      <c r="L84" s="5">
        <v>0</v>
      </c>
      <c r="M84" s="5">
        <v>2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6">
        <v>164.53999328613281</v>
      </c>
      <c r="AF84" s="5">
        <f t="shared" si="12"/>
        <v>2</v>
      </c>
      <c r="AG84" s="36">
        <f t="shared" si="13"/>
        <v>166.53999328613281</v>
      </c>
      <c r="AH84" s="36">
        <f t="shared" si="14"/>
        <v>30.886510595858478</v>
      </c>
    </row>
    <row r="85" spans="1:34" ht="90" x14ac:dyDescent="0.25">
      <c r="A85" s="5">
        <v>10</v>
      </c>
      <c r="B85" s="11" t="s">
        <v>463</v>
      </c>
      <c r="C85" s="11">
        <v>1994</v>
      </c>
      <c r="D85" s="11">
        <v>1994</v>
      </c>
      <c r="E85" s="11">
        <v>1994</v>
      </c>
      <c r="F85" s="11" t="s">
        <v>10</v>
      </c>
      <c r="G85" s="11" t="s">
        <v>39</v>
      </c>
      <c r="H85" s="11" t="s">
        <v>464</v>
      </c>
      <c r="I85" s="11" t="s">
        <v>465</v>
      </c>
      <c r="J85" s="5">
        <v>2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50</v>
      </c>
      <c r="R85" s="5">
        <v>0</v>
      </c>
      <c r="S85" s="5">
        <v>0</v>
      </c>
      <c r="T85" s="5">
        <v>2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36">
        <v>129.88999938964844</v>
      </c>
      <c r="AF85" s="5">
        <f t="shared" si="12"/>
        <v>54</v>
      </c>
      <c r="AG85" s="36">
        <f t="shared" si="13"/>
        <v>183.88999938964844</v>
      </c>
      <c r="AH85" s="36">
        <f t="shared" si="14"/>
        <v>44.522164788568816</v>
      </c>
    </row>
  </sheetData>
  <mergeCells count="181">
    <mergeCell ref="AD74:AD75"/>
    <mergeCell ref="AE74:AE75"/>
    <mergeCell ref="AF74:AF75"/>
    <mergeCell ref="AG74:AG75"/>
    <mergeCell ref="AH74:AH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L74:L75"/>
    <mergeCell ref="M74:M75"/>
    <mergeCell ref="N74:N75"/>
    <mergeCell ref="O74:O75"/>
    <mergeCell ref="P74:P75"/>
    <mergeCell ref="Q74:Q75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AC50:AC51"/>
    <mergeCell ref="AD50:AD51"/>
    <mergeCell ref="AE50:AE51"/>
    <mergeCell ref="AF50:AF51"/>
    <mergeCell ref="AG50:AG51"/>
    <mergeCell ref="AH50:AH51"/>
    <mergeCell ref="W50:W51"/>
    <mergeCell ref="X50:X51"/>
    <mergeCell ref="Y50:Y51"/>
    <mergeCell ref="Z50:Z51"/>
    <mergeCell ref="AA50:AA51"/>
    <mergeCell ref="AB50:AB51"/>
    <mergeCell ref="Q50:Q51"/>
    <mergeCell ref="R50:R51"/>
    <mergeCell ref="S50:S51"/>
    <mergeCell ref="T50:T51"/>
    <mergeCell ref="U50:U51"/>
    <mergeCell ref="V50:V51"/>
    <mergeCell ref="K50:K51"/>
    <mergeCell ref="L50:L51"/>
    <mergeCell ref="M50:M51"/>
    <mergeCell ref="N50:N51"/>
    <mergeCell ref="O50:O51"/>
    <mergeCell ref="P50:P51"/>
    <mergeCell ref="F50:F51"/>
    <mergeCell ref="G50:G51"/>
    <mergeCell ref="H50:H51"/>
    <mergeCell ref="I50:I51"/>
    <mergeCell ref="A49:J49"/>
    <mergeCell ref="J50:J51"/>
    <mergeCell ref="AD36:AD37"/>
    <mergeCell ref="AE36:AE37"/>
    <mergeCell ref="AF36:AF37"/>
    <mergeCell ref="AG36:AG37"/>
    <mergeCell ref="AH36:AH37"/>
    <mergeCell ref="A50:A51"/>
    <mergeCell ref="B50:B51"/>
    <mergeCell ref="C50:C51"/>
    <mergeCell ref="D50:D51"/>
    <mergeCell ref="E50:E51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C22:AC23"/>
    <mergeCell ref="AD22:AD23"/>
    <mergeCell ref="AE22:AE23"/>
    <mergeCell ref="AF22:AF23"/>
    <mergeCell ref="AG22:AG23"/>
    <mergeCell ref="AH22:AH23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K22:K23"/>
    <mergeCell ref="L22:L23"/>
    <mergeCell ref="M22:M23"/>
    <mergeCell ref="N22:N23"/>
    <mergeCell ref="O22:O23"/>
    <mergeCell ref="P22:P23"/>
    <mergeCell ref="F22:F23"/>
    <mergeCell ref="G22:G23"/>
    <mergeCell ref="H22:H23"/>
    <mergeCell ref="I22:I23"/>
    <mergeCell ref="A21:J21"/>
    <mergeCell ref="J22:J23"/>
    <mergeCell ref="AD8:AD9"/>
    <mergeCell ref="AE8:AE9"/>
    <mergeCell ref="AF8:AF9"/>
    <mergeCell ref="AG8:AG9"/>
    <mergeCell ref="AH8:AH9"/>
    <mergeCell ref="A22:A23"/>
    <mergeCell ref="B22:B23"/>
    <mergeCell ref="C22:C23"/>
    <mergeCell ref="D22:D23"/>
    <mergeCell ref="E22:E2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horizontalDpi="300" verticalDpi="300" copies="0" r:id="rId1"/>
  <ignoredErrors>
    <ignoredError sqref="AF10:AF19 AF24:AF33 AF38:AF47 AF52:AF61 AF76:AF8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1" x14ac:dyDescent="0.25">
      <c r="A4" s="19" t="s">
        <v>903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3.25" x14ac:dyDescent="0.25">
      <c r="A5" s="20" t="s">
        <v>839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7" spans="1:13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13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3" t="s">
        <v>843</v>
      </c>
      <c r="K8" s="23" t="s">
        <v>844</v>
      </c>
      <c r="L8" s="23" t="s">
        <v>845</v>
      </c>
      <c r="M8" s="23" t="s">
        <v>848</v>
      </c>
    </row>
    <row r="9" spans="1:13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30" x14ac:dyDescent="0.25">
      <c r="A10" s="33">
        <v>1</v>
      </c>
      <c r="B10" s="34" t="s">
        <v>486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95</v>
      </c>
      <c r="H10" s="34" t="s">
        <v>371</v>
      </c>
      <c r="I10" s="34" t="s">
        <v>372</v>
      </c>
      <c r="J10" s="35">
        <v>91.319999694824219</v>
      </c>
      <c r="K10" s="33">
        <v>4</v>
      </c>
      <c r="L10" s="35">
        <f t="shared" ref="L10:L19" si="0">J10+K10</f>
        <v>95.319999694824219</v>
      </c>
      <c r="M10" s="35">
        <f t="shared" ref="M10:M19" si="1">IF( AND(ISNUMBER(L$10),ISNUMBER(L10)),(L10-L$10)/L$10*100,"")</f>
        <v>0</v>
      </c>
    </row>
    <row r="11" spans="1:13" ht="60" x14ac:dyDescent="0.25">
      <c r="A11" s="5">
        <v>2</v>
      </c>
      <c r="B11" s="11" t="s">
        <v>351</v>
      </c>
      <c r="C11" s="11">
        <v>1995</v>
      </c>
      <c r="D11" s="11">
        <v>1995</v>
      </c>
      <c r="E11" s="11">
        <v>1995</v>
      </c>
      <c r="F11" s="11" t="s">
        <v>10</v>
      </c>
      <c r="G11" s="11" t="s">
        <v>352</v>
      </c>
      <c r="H11" s="11" t="s">
        <v>353</v>
      </c>
      <c r="I11" s="11" t="s">
        <v>354</v>
      </c>
      <c r="J11" s="36">
        <v>96.300003051757813</v>
      </c>
      <c r="K11" s="5">
        <v>0</v>
      </c>
      <c r="L11" s="36">
        <f t="shared" si="0"/>
        <v>96.300003051757813</v>
      </c>
      <c r="M11" s="36">
        <f t="shared" si="1"/>
        <v>1.0281193454376467</v>
      </c>
    </row>
    <row r="12" spans="1:13" ht="45" x14ac:dyDescent="0.25">
      <c r="A12" s="5">
        <v>3</v>
      </c>
      <c r="B12" s="11" t="s">
        <v>156</v>
      </c>
      <c r="C12" s="11">
        <v>1994</v>
      </c>
      <c r="D12" s="11">
        <v>1994</v>
      </c>
      <c r="E12" s="11">
        <v>1994</v>
      </c>
      <c r="F12" s="11" t="s">
        <v>10</v>
      </c>
      <c r="G12" s="11" t="s">
        <v>118</v>
      </c>
      <c r="H12" s="11" t="s">
        <v>157</v>
      </c>
      <c r="I12" s="11" t="s">
        <v>158</v>
      </c>
      <c r="J12" s="36">
        <v>96.029998779296875</v>
      </c>
      <c r="K12" s="5">
        <v>2</v>
      </c>
      <c r="L12" s="36">
        <f t="shared" si="0"/>
        <v>98.029998779296875</v>
      </c>
      <c r="M12" s="36">
        <f t="shared" si="1"/>
        <v>2.843054021348058</v>
      </c>
    </row>
    <row r="13" spans="1:13" x14ac:dyDescent="0.25">
      <c r="A13" s="5">
        <v>4</v>
      </c>
      <c r="B13" s="11" t="s">
        <v>286</v>
      </c>
      <c r="C13" s="11">
        <v>1997</v>
      </c>
      <c r="D13" s="11">
        <v>1997</v>
      </c>
      <c r="E13" s="11">
        <v>1997</v>
      </c>
      <c r="F13" s="11" t="s">
        <v>10</v>
      </c>
      <c r="G13" s="11" t="s">
        <v>39</v>
      </c>
      <c r="H13" s="11" t="s">
        <v>287</v>
      </c>
      <c r="I13" s="11" t="s">
        <v>181</v>
      </c>
      <c r="J13" s="36">
        <v>93.660003662109375</v>
      </c>
      <c r="K13" s="5">
        <v>6</v>
      </c>
      <c r="L13" s="36">
        <f t="shared" si="0"/>
        <v>99.660003662109375</v>
      </c>
      <c r="M13" s="36">
        <f t="shared" si="1"/>
        <v>4.5530885241083503</v>
      </c>
    </row>
    <row r="14" spans="1:13" ht="75" x14ac:dyDescent="0.25">
      <c r="A14" s="5">
        <v>5</v>
      </c>
      <c r="B14" s="11" t="s">
        <v>271</v>
      </c>
      <c r="C14" s="11">
        <v>2000</v>
      </c>
      <c r="D14" s="11">
        <v>2000</v>
      </c>
      <c r="E14" s="11">
        <v>2000</v>
      </c>
      <c r="F14" s="11" t="s">
        <v>17</v>
      </c>
      <c r="G14" s="11" t="s">
        <v>118</v>
      </c>
      <c r="H14" s="11" t="s">
        <v>272</v>
      </c>
      <c r="I14" s="11" t="s">
        <v>158</v>
      </c>
      <c r="J14" s="36">
        <v>98.239997863769531</v>
      </c>
      <c r="K14" s="5">
        <v>4</v>
      </c>
      <c r="L14" s="36">
        <f t="shared" si="0"/>
        <v>102.23999786376953</v>
      </c>
      <c r="M14" s="36">
        <f t="shared" si="1"/>
        <v>7.2597547116033629</v>
      </c>
    </row>
    <row r="15" spans="1:13" ht="75" x14ac:dyDescent="0.25">
      <c r="A15" s="5">
        <v>6</v>
      </c>
      <c r="B15" s="11" t="s">
        <v>204</v>
      </c>
      <c r="C15" s="11">
        <v>1996</v>
      </c>
      <c r="D15" s="11">
        <v>1996</v>
      </c>
      <c r="E15" s="11">
        <v>1996</v>
      </c>
      <c r="F15" s="11" t="s">
        <v>10</v>
      </c>
      <c r="G15" s="11" t="s">
        <v>18</v>
      </c>
      <c r="H15" s="11" t="s">
        <v>205</v>
      </c>
      <c r="I15" s="11" t="s">
        <v>20</v>
      </c>
      <c r="J15" s="36">
        <v>106.97000122070312</v>
      </c>
      <c r="K15" s="5">
        <v>0</v>
      </c>
      <c r="L15" s="36">
        <f t="shared" si="0"/>
        <v>106.97000122070312</v>
      </c>
      <c r="M15" s="36">
        <f t="shared" si="1"/>
        <v>12.221990729309129</v>
      </c>
    </row>
    <row r="16" spans="1:13" ht="45" x14ac:dyDescent="0.25">
      <c r="A16" s="5">
        <v>7</v>
      </c>
      <c r="B16" s="11" t="s">
        <v>137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59</v>
      </c>
      <c r="H16" s="11" t="s">
        <v>138</v>
      </c>
      <c r="I16" s="11" t="s">
        <v>61</v>
      </c>
      <c r="J16" s="36">
        <v>104.41000366210937</v>
      </c>
      <c r="K16" s="5">
        <v>6</v>
      </c>
      <c r="L16" s="36">
        <f t="shared" si="0"/>
        <v>110.41000366210937</v>
      </c>
      <c r="M16" s="36">
        <f t="shared" si="1"/>
        <v>15.830889651276959</v>
      </c>
    </row>
    <row r="17" spans="1:13" ht="75" x14ac:dyDescent="0.25">
      <c r="A17" s="5">
        <v>8</v>
      </c>
      <c r="B17" s="11" t="s">
        <v>254</v>
      </c>
      <c r="C17" s="11">
        <v>1999</v>
      </c>
      <c r="D17" s="11">
        <v>1999</v>
      </c>
      <c r="E17" s="11">
        <v>1999</v>
      </c>
      <c r="F17" s="11" t="s">
        <v>17</v>
      </c>
      <c r="G17" s="11" t="s">
        <v>39</v>
      </c>
      <c r="H17" s="11" t="s">
        <v>255</v>
      </c>
      <c r="I17" s="11" t="s">
        <v>256</v>
      </c>
      <c r="J17" s="36">
        <v>108.09999847412109</v>
      </c>
      <c r="K17" s="5">
        <v>14</v>
      </c>
      <c r="L17" s="36">
        <f t="shared" si="0"/>
        <v>122.09999847412109</v>
      </c>
      <c r="M17" s="36">
        <f t="shared" si="1"/>
        <v>28.094837248253789</v>
      </c>
    </row>
    <row r="18" spans="1:13" ht="60" x14ac:dyDescent="0.25">
      <c r="A18" s="5">
        <v>9</v>
      </c>
      <c r="B18" s="11" t="s">
        <v>415</v>
      </c>
      <c r="C18" s="11">
        <v>1998</v>
      </c>
      <c r="D18" s="11">
        <v>1998</v>
      </c>
      <c r="E18" s="11">
        <v>1998</v>
      </c>
      <c r="F18" s="11" t="s">
        <v>17</v>
      </c>
      <c r="G18" s="11" t="s">
        <v>64</v>
      </c>
      <c r="H18" s="11" t="s">
        <v>129</v>
      </c>
      <c r="I18" s="11" t="s">
        <v>130</v>
      </c>
      <c r="J18" s="36">
        <v>96.489997863769531</v>
      </c>
      <c r="K18" s="5">
        <v>52</v>
      </c>
      <c r="L18" s="36">
        <f t="shared" si="0"/>
        <v>148.48999786376953</v>
      </c>
      <c r="M18" s="36">
        <f t="shared" si="1"/>
        <v>55.780527002910162</v>
      </c>
    </row>
    <row r="19" spans="1:13" ht="45" x14ac:dyDescent="0.25">
      <c r="A19" s="5">
        <v>10</v>
      </c>
      <c r="B19" s="11" t="s">
        <v>398</v>
      </c>
      <c r="C19" s="11">
        <v>2000</v>
      </c>
      <c r="D19" s="11">
        <v>2000</v>
      </c>
      <c r="E19" s="11">
        <v>2000</v>
      </c>
      <c r="F19" s="11" t="s">
        <v>17</v>
      </c>
      <c r="G19" s="11" t="s">
        <v>95</v>
      </c>
      <c r="H19" s="11" t="s">
        <v>399</v>
      </c>
      <c r="I19" s="11" t="s">
        <v>275</v>
      </c>
      <c r="J19" s="36">
        <v>106.38999938964844</v>
      </c>
      <c r="K19" s="5">
        <v>106</v>
      </c>
      <c r="L19" s="36">
        <f t="shared" si="0"/>
        <v>212.38999938964844</v>
      </c>
      <c r="M19" s="36">
        <f t="shared" si="1"/>
        <v>122.81787669915509</v>
      </c>
    </row>
    <row r="21" spans="1:13" ht="18.75" x14ac:dyDescent="0.25">
      <c r="A21" s="16" t="s">
        <v>851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3" x14ac:dyDescent="0.25">
      <c r="A22" s="23" t="s">
        <v>840</v>
      </c>
      <c r="B22" s="23" t="s">
        <v>1</v>
      </c>
      <c r="C22" s="23" t="s">
        <v>2</v>
      </c>
      <c r="D22" s="23" t="s">
        <v>501</v>
      </c>
      <c r="E22" s="23" t="s">
        <v>502</v>
      </c>
      <c r="F22" s="23" t="s">
        <v>3</v>
      </c>
      <c r="G22" s="23" t="s">
        <v>4</v>
      </c>
      <c r="H22" s="23" t="s">
        <v>5</v>
      </c>
      <c r="I22" s="23" t="s">
        <v>6</v>
      </c>
      <c r="J22" s="23" t="s">
        <v>843</v>
      </c>
      <c r="K22" s="23" t="s">
        <v>844</v>
      </c>
      <c r="L22" s="23" t="s">
        <v>845</v>
      </c>
      <c r="M22" s="23" t="s">
        <v>848</v>
      </c>
    </row>
    <row r="23" spans="1:13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75" x14ac:dyDescent="0.25">
      <c r="A24" s="33">
        <v>1</v>
      </c>
      <c r="B24" s="34" t="s">
        <v>852</v>
      </c>
      <c r="C24" s="34" t="s">
        <v>853</v>
      </c>
      <c r="D24" s="34">
        <v>1995</v>
      </c>
      <c r="E24" s="34">
        <v>1995</v>
      </c>
      <c r="F24" s="34" t="s">
        <v>854</v>
      </c>
      <c r="G24" s="34" t="s">
        <v>111</v>
      </c>
      <c r="H24" s="34" t="s">
        <v>112</v>
      </c>
      <c r="I24" s="34" t="s">
        <v>113</v>
      </c>
      <c r="J24" s="35">
        <v>113.68000030517578</v>
      </c>
      <c r="K24" s="33">
        <v>0</v>
      </c>
      <c r="L24" s="35">
        <f t="shared" ref="L24:L33" si="2">J24+K24</f>
        <v>113.68000030517578</v>
      </c>
      <c r="M24" s="35">
        <f t="shared" ref="M24:M33" si="3">IF( AND(ISNUMBER(L$24),ISNUMBER(L24)),(L24-L$24)/L$24*100,"")</f>
        <v>0</v>
      </c>
    </row>
    <row r="25" spans="1:13" ht="60" x14ac:dyDescent="0.25">
      <c r="A25" s="5">
        <v>2</v>
      </c>
      <c r="B25" s="11" t="s">
        <v>855</v>
      </c>
      <c r="C25" s="11" t="s">
        <v>856</v>
      </c>
      <c r="D25" s="11">
        <v>1996</v>
      </c>
      <c r="E25" s="11">
        <v>1996</v>
      </c>
      <c r="F25" s="11" t="s">
        <v>854</v>
      </c>
      <c r="G25" s="11" t="s">
        <v>24</v>
      </c>
      <c r="H25" s="11" t="s">
        <v>332</v>
      </c>
      <c r="I25" s="11" t="s">
        <v>333</v>
      </c>
      <c r="J25" s="36">
        <v>118.80999755859375</v>
      </c>
      <c r="K25" s="5">
        <v>0</v>
      </c>
      <c r="L25" s="36">
        <f t="shared" si="2"/>
        <v>118.80999755859375</v>
      </c>
      <c r="M25" s="36">
        <f t="shared" si="3"/>
        <v>4.5126647076411057</v>
      </c>
    </row>
    <row r="26" spans="1:13" ht="90" x14ac:dyDescent="0.25">
      <c r="A26" s="5">
        <v>3</v>
      </c>
      <c r="B26" s="11" t="s">
        <v>857</v>
      </c>
      <c r="C26" s="11" t="s">
        <v>858</v>
      </c>
      <c r="D26" s="11">
        <v>1998</v>
      </c>
      <c r="E26" s="11">
        <v>1998</v>
      </c>
      <c r="F26" s="11" t="s">
        <v>859</v>
      </c>
      <c r="G26" s="11" t="s">
        <v>18</v>
      </c>
      <c r="H26" s="11" t="s">
        <v>231</v>
      </c>
      <c r="I26" s="11" t="s">
        <v>232</v>
      </c>
      <c r="J26" s="36">
        <v>117.31999969482422</v>
      </c>
      <c r="K26" s="5">
        <v>2</v>
      </c>
      <c r="L26" s="36">
        <f t="shared" si="2"/>
        <v>119.31999969482422</v>
      </c>
      <c r="M26" s="36">
        <f t="shared" si="3"/>
        <v>4.9612943125508169</v>
      </c>
    </row>
    <row r="27" spans="1:13" ht="30" x14ac:dyDescent="0.25">
      <c r="A27" s="5">
        <v>4</v>
      </c>
      <c r="B27" s="11" t="s">
        <v>860</v>
      </c>
      <c r="C27" s="11" t="s">
        <v>861</v>
      </c>
      <c r="D27" s="11">
        <v>1995</v>
      </c>
      <c r="E27" s="11">
        <v>1994</v>
      </c>
      <c r="F27" s="11" t="s">
        <v>854</v>
      </c>
      <c r="G27" s="11" t="s">
        <v>11</v>
      </c>
      <c r="H27" s="11" t="s">
        <v>12</v>
      </c>
      <c r="I27" s="11" t="s">
        <v>13</v>
      </c>
      <c r="J27" s="36">
        <v>115.77999877929687</v>
      </c>
      <c r="K27" s="5">
        <v>4</v>
      </c>
      <c r="L27" s="36">
        <f t="shared" si="2"/>
        <v>119.77999877929687</v>
      </c>
      <c r="M27" s="36">
        <f t="shared" si="3"/>
        <v>5.3659381225770142</v>
      </c>
    </row>
    <row r="28" spans="1:13" ht="45" x14ac:dyDescent="0.25">
      <c r="A28" s="5">
        <v>5</v>
      </c>
      <c r="B28" s="11" t="s">
        <v>865</v>
      </c>
      <c r="C28" s="11" t="s">
        <v>858</v>
      </c>
      <c r="D28" s="11">
        <v>1998</v>
      </c>
      <c r="E28" s="11">
        <v>1998</v>
      </c>
      <c r="F28" s="11" t="s">
        <v>859</v>
      </c>
      <c r="G28" s="11" t="s">
        <v>34</v>
      </c>
      <c r="H28" s="11" t="s">
        <v>83</v>
      </c>
      <c r="I28" s="11" t="s">
        <v>84</v>
      </c>
      <c r="J28" s="36">
        <v>128.72000122070312</v>
      </c>
      <c r="K28" s="5">
        <v>6</v>
      </c>
      <c r="L28" s="36">
        <f t="shared" si="2"/>
        <v>134.72000122070312</v>
      </c>
      <c r="M28" s="36">
        <f t="shared" si="3"/>
        <v>18.508093647998876</v>
      </c>
    </row>
    <row r="29" spans="1:13" ht="75" x14ac:dyDescent="0.25">
      <c r="A29" s="5">
        <v>6</v>
      </c>
      <c r="B29" s="11" t="s">
        <v>862</v>
      </c>
      <c r="C29" s="11" t="s">
        <v>863</v>
      </c>
      <c r="D29" s="11">
        <v>1997</v>
      </c>
      <c r="E29" s="11">
        <v>1993</v>
      </c>
      <c r="F29" s="11" t="s">
        <v>864</v>
      </c>
      <c r="G29" s="11" t="s">
        <v>69</v>
      </c>
      <c r="H29" s="11" t="s">
        <v>626</v>
      </c>
      <c r="I29" s="11" t="s">
        <v>71</v>
      </c>
      <c r="J29" s="36">
        <v>132.41999816894531</v>
      </c>
      <c r="K29" s="5">
        <v>8</v>
      </c>
      <c r="L29" s="36">
        <f t="shared" si="2"/>
        <v>140.41999816894531</v>
      </c>
      <c r="M29" s="36">
        <f t="shared" si="3"/>
        <v>23.522165545377884</v>
      </c>
    </row>
    <row r="30" spans="1:13" ht="75" x14ac:dyDescent="0.25">
      <c r="A30" s="5">
        <v>7</v>
      </c>
      <c r="B30" s="11" t="s">
        <v>866</v>
      </c>
      <c r="C30" s="11" t="s">
        <v>853</v>
      </c>
      <c r="D30" s="11">
        <v>1995</v>
      </c>
      <c r="E30" s="11">
        <v>1995</v>
      </c>
      <c r="F30" s="11" t="s">
        <v>859</v>
      </c>
      <c r="G30" s="11" t="s">
        <v>69</v>
      </c>
      <c r="H30" s="11" t="s">
        <v>164</v>
      </c>
      <c r="I30" s="11" t="s">
        <v>71</v>
      </c>
      <c r="J30" s="36">
        <v>130.14999389648437</v>
      </c>
      <c r="K30" s="5">
        <v>14</v>
      </c>
      <c r="L30" s="36">
        <f t="shared" si="2"/>
        <v>144.14999389648437</v>
      </c>
      <c r="M30" s="36">
        <f t="shared" si="3"/>
        <v>26.803301820470978</v>
      </c>
    </row>
    <row r="31" spans="1:13" ht="90" x14ac:dyDescent="0.25">
      <c r="A31" s="5">
        <v>8</v>
      </c>
      <c r="B31" s="11" t="s">
        <v>867</v>
      </c>
      <c r="C31" s="11" t="s">
        <v>858</v>
      </c>
      <c r="D31" s="11">
        <v>1998</v>
      </c>
      <c r="E31" s="11">
        <v>1998</v>
      </c>
      <c r="F31" s="11" t="s">
        <v>859</v>
      </c>
      <c r="G31" s="11" t="s">
        <v>59</v>
      </c>
      <c r="H31" s="11" t="s">
        <v>617</v>
      </c>
      <c r="I31" s="11" t="s">
        <v>61</v>
      </c>
      <c r="J31" s="36">
        <v>135.32000732421875</v>
      </c>
      <c r="K31" s="5">
        <v>12</v>
      </c>
      <c r="L31" s="36">
        <f t="shared" si="2"/>
        <v>147.32000732421875</v>
      </c>
      <c r="M31" s="36">
        <f t="shared" si="3"/>
        <v>29.591842829640953</v>
      </c>
    </row>
    <row r="32" spans="1:13" ht="60" x14ac:dyDescent="0.25">
      <c r="A32" s="5">
        <v>9</v>
      </c>
      <c r="B32" s="11" t="s">
        <v>869</v>
      </c>
      <c r="C32" s="11" t="s">
        <v>870</v>
      </c>
      <c r="D32" s="11">
        <v>2000</v>
      </c>
      <c r="E32" s="11">
        <v>1997</v>
      </c>
      <c r="F32" s="11" t="s">
        <v>871</v>
      </c>
      <c r="G32" s="11" t="s">
        <v>34</v>
      </c>
      <c r="H32" s="11" t="s">
        <v>587</v>
      </c>
      <c r="I32" s="11" t="s">
        <v>588</v>
      </c>
      <c r="J32" s="36">
        <v>144.69999694824219</v>
      </c>
      <c r="K32" s="5">
        <v>56</v>
      </c>
      <c r="L32" s="36">
        <f t="shared" si="2"/>
        <v>200.69999694824219</v>
      </c>
      <c r="M32" s="36">
        <f t="shared" si="3"/>
        <v>76.548202330629692</v>
      </c>
    </row>
    <row r="33" spans="1:13" ht="90" x14ac:dyDescent="0.25">
      <c r="A33" s="5">
        <v>10</v>
      </c>
      <c r="B33" s="11" t="s">
        <v>868</v>
      </c>
      <c r="C33" s="11" t="s">
        <v>858</v>
      </c>
      <c r="D33" s="11">
        <v>1998</v>
      </c>
      <c r="E33" s="11">
        <v>1998</v>
      </c>
      <c r="F33" s="11" t="s">
        <v>859</v>
      </c>
      <c r="G33" s="11" t="s">
        <v>59</v>
      </c>
      <c r="H33" s="11" t="s">
        <v>613</v>
      </c>
      <c r="I33" s="11" t="s">
        <v>614</v>
      </c>
      <c r="J33" s="36">
        <v>155.69999694824219</v>
      </c>
      <c r="K33" s="5">
        <v>114</v>
      </c>
      <c r="L33" s="36">
        <f t="shared" si="2"/>
        <v>269.69999694824219</v>
      </c>
      <c r="M33" s="36">
        <f t="shared" si="3"/>
        <v>137.24489463777994</v>
      </c>
    </row>
    <row r="35" spans="1:13" ht="18.75" x14ac:dyDescent="0.25">
      <c r="A35" s="16" t="s">
        <v>896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3" x14ac:dyDescent="0.25">
      <c r="A36" s="23" t="s">
        <v>840</v>
      </c>
      <c r="B36" s="23" t="s">
        <v>1</v>
      </c>
      <c r="C36" s="23" t="s">
        <v>2</v>
      </c>
      <c r="D36" s="23" t="s">
        <v>501</v>
      </c>
      <c r="E36" s="23" t="s">
        <v>502</v>
      </c>
      <c r="F36" s="23" t="s">
        <v>3</v>
      </c>
      <c r="G36" s="23" t="s">
        <v>4</v>
      </c>
      <c r="H36" s="23" t="s">
        <v>5</v>
      </c>
      <c r="I36" s="23" t="s">
        <v>6</v>
      </c>
      <c r="J36" s="23" t="s">
        <v>843</v>
      </c>
      <c r="K36" s="23" t="s">
        <v>844</v>
      </c>
      <c r="L36" s="23" t="s">
        <v>845</v>
      </c>
      <c r="M36" s="23" t="s">
        <v>848</v>
      </c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ht="45" x14ac:dyDescent="0.25">
      <c r="A38" s="33">
        <v>1</v>
      </c>
      <c r="B38" s="34" t="s">
        <v>43</v>
      </c>
      <c r="C38" s="34">
        <v>1997</v>
      </c>
      <c r="D38" s="34">
        <v>1997</v>
      </c>
      <c r="E38" s="34">
        <v>1997</v>
      </c>
      <c r="F38" s="34" t="s">
        <v>10</v>
      </c>
      <c r="G38" s="34" t="s">
        <v>44</v>
      </c>
      <c r="H38" s="34" t="s">
        <v>45</v>
      </c>
      <c r="I38" s="34" t="s">
        <v>46</v>
      </c>
      <c r="J38" s="35">
        <v>113.47000122070312</v>
      </c>
      <c r="K38" s="33">
        <v>0</v>
      </c>
      <c r="L38" s="35">
        <f t="shared" ref="L38:L47" si="4">J38+K38</f>
        <v>113.47000122070312</v>
      </c>
      <c r="M38" s="35">
        <f t="shared" ref="M38:M47" si="5">IF( AND(ISNUMBER(L$38),ISNUMBER(L38)),(L38-L$38)/L$38*100,"")</f>
        <v>0</v>
      </c>
    </row>
    <row r="39" spans="1:13" ht="75" x14ac:dyDescent="0.25">
      <c r="A39" s="5">
        <v>2</v>
      </c>
      <c r="B39" s="11" t="s">
        <v>384</v>
      </c>
      <c r="C39" s="11">
        <v>2001</v>
      </c>
      <c r="D39" s="11">
        <v>2001</v>
      </c>
      <c r="E39" s="11">
        <v>2001</v>
      </c>
      <c r="F39" s="11" t="s">
        <v>17</v>
      </c>
      <c r="G39" s="11" t="s">
        <v>95</v>
      </c>
      <c r="H39" s="11" t="s">
        <v>385</v>
      </c>
      <c r="I39" s="11" t="s">
        <v>386</v>
      </c>
      <c r="J39" s="36">
        <v>117.45999908447266</v>
      </c>
      <c r="K39" s="5">
        <v>6</v>
      </c>
      <c r="L39" s="36">
        <f t="shared" si="4"/>
        <v>123.45999908447266</v>
      </c>
      <c r="M39" s="36">
        <f t="shared" si="5"/>
        <v>8.8040872092163234</v>
      </c>
    </row>
    <row r="40" spans="1:13" ht="90" x14ac:dyDescent="0.25">
      <c r="A40" s="5">
        <v>3</v>
      </c>
      <c r="B40" s="11" t="s">
        <v>179</v>
      </c>
      <c r="C40" s="11">
        <v>1998</v>
      </c>
      <c r="D40" s="11">
        <v>1998</v>
      </c>
      <c r="E40" s="11">
        <v>1998</v>
      </c>
      <c r="F40" s="11" t="s">
        <v>17</v>
      </c>
      <c r="G40" s="11" t="s">
        <v>39</v>
      </c>
      <c r="H40" s="11" t="s">
        <v>180</v>
      </c>
      <c r="I40" s="11" t="s">
        <v>181</v>
      </c>
      <c r="J40" s="36">
        <v>123.12000274658203</v>
      </c>
      <c r="K40" s="5">
        <v>6</v>
      </c>
      <c r="L40" s="36">
        <f t="shared" si="4"/>
        <v>129.12000274658203</v>
      </c>
      <c r="M40" s="36">
        <f t="shared" si="5"/>
        <v>13.792192965116046</v>
      </c>
    </row>
    <row r="41" spans="1:13" ht="60" x14ac:dyDescent="0.25">
      <c r="A41" s="5">
        <v>4</v>
      </c>
      <c r="B41" s="11" t="s">
        <v>246</v>
      </c>
      <c r="C41" s="11">
        <v>1997</v>
      </c>
      <c r="D41" s="11">
        <v>1997</v>
      </c>
      <c r="E41" s="11">
        <v>1997</v>
      </c>
      <c r="F41" s="11" t="s">
        <v>10</v>
      </c>
      <c r="G41" s="11" t="s">
        <v>95</v>
      </c>
      <c r="H41" s="11" t="s">
        <v>247</v>
      </c>
      <c r="I41" s="11" t="s">
        <v>199</v>
      </c>
      <c r="J41" s="36">
        <v>122.12000274658203</v>
      </c>
      <c r="K41" s="5">
        <v>8</v>
      </c>
      <c r="L41" s="36">
        <f t="shared" si="4"/>
        <v>130.12000274658203</v>
      </c>
      <c r="M41" s="36">
        <f t="shared" si="5"/>
        <v>14.673483164500958</v>
      </c>
    </row>
    <row r="42" spans="1:13" ht="60" x14ac:dyDescent="0.25">
      <c r="A42" s="5">
        <v>5</v>
      </c>
      <c r="B42" s="11" t="s">
        <v>480</v>
      </c>
      <c r="C42" s="11">
        <v>1997</v>
      </c>
      <c r="D42" s="11">
        <v>1997</v>
      </c>
      <c r="E42" s="11">
        <v>1997</v>
      </c>
      <c r="F42" s="11" t="s">
        <v>17</v>
      </c>
      <c r="G42" s="11" t="s">
        <v>95</v>
      </c>
      <c r="H42" s="11" t="s">
        <v>481</v>
      </c>
      <c r="I42" s="11" t="s">
        <v>482</v>
      </c>
      <c r="J42" s="36">
        <v>122.36000061035156</v>
      </c>
      <c r="K42" s="5">
        <v>10</v>
      </c>
      <c r="L42" s="36">
        <f t="shared" si="4"/>
        <v>132.36000061035156</v>
      </c>
      <c r="M42" s="36">
        <f t="shared" si="5"/>
        <v>16.647571328484194</v>
      </c>
    </row>
    <row r="43" spans="1:13" ht="75" x14ac:dyDescent="0.25">
      <c r="A43" s="5">
        <v>6</v>
      </c>
      <c r="B43" s="11" t="s">
        <v>395</v>
      </c>
      <c r="C43" s="11">
        <v>1996</v>
      </c>
      <c r="D43" s="11">
        <v>1996</v>
      </c>
      <c r="E43" s="11">
        <v>1996</v>
      </c>
      <c r="F43" s="11" t="s">
        <v>17</v>
      </c>
      <c r="G43" s="11" t="s">
        <v>59</v>
      </c>
      <c r="H43" s="11" t="s">
        <v>721</v>
      </c>
      <c r="I43" s="11" t="s">
        <v>722</v>
      </c>
      <c r="J43" s="36">
        <v>132.83999633789062</v>
      </c>
      <c r="K43" s="5">
        <v>2</v>
      </c>
      <c r="L43" s="36">
        <f t="shared" si="4"/>
        <v>134.83999633789062</v>
      </c>
      <c r="M43" s="36">
        <f t="shared" si="5"/>
        <v>18.833167257680831</v>
      </c>
    </row>
    <row r="44" spans="1:13" ht="90" x14ac:dyDescent="0.25">
      <c r="A44" s="5">
        <v>7</v>
      </c>
      <c r="B44" s="11" t="s">
        <v>452</v>
      </c>
      <c r="C44" s="11">
        <v>2001</v>
      </c>
      <c r="D44" s="11">
        <v>2001</v>
      </c>
      <c r="E44" s="11">
        <v>2001</v>
      </c>
      <c r="F44" s="11" t="s">
        <v>17</v>
      </c>
      <c r="G44" s="11" t="s">
        <v>453</v>
      </c>
      <c r="H44" s="11" t="s">
        <v>454</v>
      </c>
      <c r="I44" s="11" t="s">
        <v>455</v>
      </c>
      <c r="J44" s="36">
        <v>128.91999816894531</v>
      </c>
      <c r="K44" s="5">
        <v>8</v>
      </c>
      <c r="L44" s="36">
        <f t="shared" si="4"/>
        <v>136.91999816894531</v>
      </c>
      <c r="M44" s="36">
        <f t="shared" si="5"/>
        <v>20.666252486092006</v>
      </c>
    </row>
    <row r="45" spans="1:13" ht="30" x14ac:dyDescent="0.25">
      <c r="A45" s="5">
        <v>8</v>
      </c>
      <c r="B45" s="11" t="s">
        <v>147</v>
      </c>
      <c r="C45" s="11">
        <v>1995</v>
      </c>
      <c r="D45" s="11">
        <v>1995</v>
      </c>
      <c r="E45" s="11">
        <v>1995</v>
      </c>
      <c r="F45" s="11" t="s">
        <v>10</v>
      </c>
      <c r="G45" s="11" t="s">
        <v>39</v>
      </c>
      <c r="H45" s="11" t="s">
        <v>148</v>
      </c>
      <c r="I45" s="11" t="s">
        <v>149</v>
      </c>
      <c r="J45" s="36">
        <v>131.3800048828125</v>
      </c>
      <c r="K45" s="5">
        <v>6</v>
      </c>
      <c r="L45" s="36">
        <f t="shared" si="4"/>
        <v>137.3800048828125</v>
      </c>
      <c r="M45" s="36">
        <f t="shared" si="5"/>
        <v>21.071651894674417</v>
      </c>
    </row>
    <row r="46" spans="1:13" ht="75" x14ac:dyDescent="0.25">
      <c r="A46" s="5">
        <v>9</v>
      </c>
      <c r="B46" s="11" t="s">
        <v>224</v>
      </c>
      <c r="C46" s="11">
        <v>1998</v>
      </c>
      <c r="D46" s="11">
        <v>1998</v>
      </c>
      <c r="E46" s="11">
        <v>1998</v>
      </c>
      <c r="F46" s="11" t="s">
        <v>17</v>
      </c>
      <c r="G46" s="11" t="s">
        <v>59</v>
      </c>
      <c r="H46" s="11" t="s">
        <v>225</v>
      </c>
      <c r="I46" s="11" t="s">
        <v>61</v>
      </c>
      <c r="J46" s="36">
        <v>135.22000122070313</v>
      </c>
      <c r="K46" s="5">
        <v>6</v>
      </c>
      <c r="L46" s="36">
        <f t="shared" si="4"/>
        <v>141.22000122070312</v>
      </c>
      <c r="M46" s="36">
        <f t="shared" si="5"/>
        <v>24.455803032931389</v>
      </c>
    </row>
    <row r="47" spans="1:13" ht="30" x14ac:dyDescent="0.25">
      <c r="A47" s="5">
        <v>10</v>
      </c>
      <c r="B47" s="11" t="s">
        <v>435</v>
      </c>
      <c r="C47" s="11">
        <v>1995</v>
      </c>
      <c r="D47" s="11">
        <v>1995</v>
      </c>
      <c r="E47" s="11">
        <v>1995</v>
      </c>
      <c r="F47" s="11" t="s">
        <v>10</v>
      </c>
      <c r="G47" s="11" t="s">
        <v>39</v>
      </c>
      <c r="H47" s="11" t="s">
        <v>148</v>
      </c>
      <c r="I47" s="11" t="s">
        <v>41</v>
      </c>
      <c r="J47" s="36">
        <v>124.58000183105469</v>
      </c>
      <c r="K47" s="5">
        <v>102</v>
      </c>
      <c r="L47" s="36">
        <f t="shared" si="4"/>
        <v>226.58000183105469</v>
      </c>
      <c r="M47" s="36">
        <f t="shared" si="5"/>
        <v>99.68273499032459</v>
      </c>
    </row>
    <row r="49" spans="1:13" ht="18.75" x14ac:dyDescent="0.25">
      <c r="A49" s="16" t="s">
        <v>897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3" x14ac:dyDescent="0.25">
      <c r="A50" s="23" t="s">
        <v>840</v>
      </c>
      <c r="B50" s="23" t="s">
        <v>1</v>
      </c>
      <c r="C50" s="23" t="s">
        <v>2</v>
      </c>
      <c r="D50" s="23" t="s">
        <v>501</v>
      </c>
      <c r="E50" s="23" t="s">
        <v>502</v>
      </c>
      <c r="F50" s="23" t="s">
        <v>3</v>
      </c>
      <c r="G50" s="23" t="s">
        <v>4</v>
      </c>
      <c r="H50" s="23" t="s">
        <v>5</v>
      </c>
      <c r="I50" s="23" t="s">
        <v>6</v>
      </c>
      <c r="J50" s="23" t="s">
        <v>843</v>
      </c>
      <c r="K50" s="23" t="s">
        <v>844</v>
      </c>
      <c r="L50" s="23" t="s">
        <v>845</v>
      </c>
      <c r="M50" s="23" t="s">
        <v>848</v>
      </c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75" x14ac:dyDescent="0.25">
      <c r="A52" s="33">
        <v>1</v>
      </c>
      <c r="B52" s="34" t="s">
        <v>421</v>
      </c>
      <c r="C52" s="34">
        <v>1993</v>
      </c>
      <c r="D52" s="34">
        <v>1993</v>
      </c>
      <c r="E52" s="34">
        <v>1993</v>
      </c>
      <c r="F52" s="34" t="s">
        <v>10</v>
      </c>
      <c r="G52" s="34" t="s">
        <v>69</v>
      </c>
      <c r="H52" s="34" t="s">
        <v>422</v>
      </c>
      <c r="I52" s="34" t="s">
        <v>71</v>
      </c>
      <c r="J52" s="35">
        <v>97.430000305175781</v>
      </c>
      <c r="K52" s="33">
        <v>4</v>
      </c>
      <c r="L52" s="35">
        <f t="shared" ref="L52:L61" si="6">J52+K52</f>
        <v>101.43000030517578</v>
      </c>
      <c r="M52" s="35">
        <f t="shared" ref="M52:M61" si="7">IF( AND(ISNUMBER(L$52),ISNUMBER(L52)),(L52-L$52)/L$52*100,"")</f>
        <v>0</v>
      </c>
    </row>
    <row r="53" spans="1:13" ht="75" x14ac:dyDescent="0.25">
      <c r="A53" s="5">
        <v>1</v>
      </c>
      <c r="B53" s="11" t="s">
        <v>421</v>
      </c>
      <c r="C53" s="11">
        <v>1993</v>
      </c>
      <c r="D53" s="11">
        <v>1993</v>
      </c>
      <c r="E53" s="11">
        <v>1993</v>
      </c>
      <c r="F53" s="11" t="s">
        <v>10</v>
      </c>
      <c r="G53" s="11" t="s">
        <v>69</v>
      </c>
      <c r="H53" s="11" t="s">
        <v>422</v>
      </c>
      <c r="I53" s="11" t="s">
        <v>71</v>
      </c>
      <c r="J53" s="36">
        <v>97.430000305175781</v>
      </c>
      <c r="K53" s="5">
        <v>4</v>
      </c>
      <c r="L53" s="36">
        <f t="shared" si="6"/>
        <v>101.43000030517578</v>
      </c>
      <c r="M53" s="36">
        <f t="shared" si="7"/>
        <v>0</v>
      </c>
    </row>
    <row r="54" spans="1:13" ht="90" x14ac:dyDescent="0.25">
      <c r="A54" s="5">
        <v>2</v>
      </c>
      <c r="B54" s="11" t="s">
        <v>237</v>
      </c>
      <c r="C54" s="11">
        <v>1998</v>
      </c>
      <c r="D54" s="11">
        <v>1998</v>
      </c>
      <c r="E54" s="11">
        <v>1998</v>
      </c>
      <c r="F54" s="11" t="s">
        <v>17</v>
      </c>
      <c r="G54" s="11" t="s">
        <v>18</v>
      </c>
      <c r="H54" s="11" t="s">
        <v>231</v>
      </c>
      <c r="I54" s="11" t="s">
        <v>232</v>
      </c>
      <c r="J54" s="36">
        <v>104.23000335693359</v>
      </c>
      <c r="K54" s="5">
        <v>2</v>
      </c>
      <c r="L54" s="36">
        <f t="shared" si="6"/>
        <v>106.23000335693359</v>
      </c>
      <c r="M54" s="36">
        <f t="shared" si="7"/>
        <v>4.732330708188786</v>
      </c>
    </row>
    <row r="55" spans="1:13" ht="90" x14ac:dyDescent="0.25">
      <c r="A55" s="5">
        <v>2</v>
      </c>
      <c r="B55" s="11" t="s">
        <v>237</v>
      </c>
      <c r="C55" s="11">
        <v>1998</v>
      </c>
      <c r="D55" s="11">
        <v>1998</v>
      </c>
      <c r="E55" s="11">
        <v>1998</v>
      </c>
      <c r="F55" s="11" t="s">
        <v>17</v>
      </c>
      <c r="G55" s="11" t="s">
        <v>18</v>
      </c>
      <c r="H55" s="11" t="s">
        <v>231</v>
      </c>
      <c r="I55" s="11" t="s">
        <v>232</v>
      </c>
      <c r="J55" s="36">
        <v>104.23000335693359</v>
      </c>
      <c r="K55" s="5">
        <v>2</v>
      </c>
      <c r="L55" s="36">
        <f t="shared" si="6"/>
        <v>106.23000335693359</v>
      </c>
      <c r="M55" s="36">
        <f t="shared" si="7"/>
        <v>4.732330708188786</v>
      </c>
    </row>
    <row r="56" spans="1:13" x14ac:dyDescent="0.25">
      <c r="A56" s="5">
        <v>3</v>
      </c>
      <c r="B56" s="11" t="s">
        <v>220</v>
      </c>
      <c r="C56" s="11">
        <v>1996</v>
      </c>
      <c r="D56" s="11">
        <v>1996</v>
      </c>
      <c r="E56" s="11">
        <v>1996</v>
      </c>
      <c r="F56" s="11" t="s">
        <v>17</v>
      </c>
      <c r="G56" s="11" t="s">
        <v>39</v>
      </c>
      <c r="H56" s="11" t="s">
        <v>221</v>
      </c>
      <c r="I56" s="11" t="s">
        <v>222</v>
      </c>
      <c r="J56" s="36">
        <v>101.19000244140625</v>
      </c>
      <c r="K56" s="5">
        <v>6</v>
      </c>
      <c r="L56" s="36">
        <f t="shared" si="6"/>
        <v>107.19000244140625</v>
      </c>
      <c r="M56" s="36">
        <f t="shared" si="7"/>
        <v>5.6787953454600819</v>
      </c>
    </row>
    <row r="57" spans="1:13" x14ac:dyDescent="0.25">
      <c r="A57" s="5">
        <v>3</v>
      </c>
      <c r="B57" s="11" t="s">
        <v>220</v>
      </c>
      <c r="C57" s="11">
        <v>1996</v>
      </c>
      <c r="D57" s="11">
        <v>1996</v>
      </c>
      <c r="E57" s="11">
        <v>1996</v>
      </c>
      <c r="F57" s="11" t="s">
        <v>17</v>
      </c>
      <c r="G57" s="11" t="s">
        <v>39</v>
      </c>
      <c r="H57" s="11" t="s">
        <v>221</v>
      </c>
      <c r="I57" s="11" t="s">
        <v>222</v>
      </c>
      <c r="J57" s="36">
        <v>101.19000244140625</v>
      </c>
      <c r="K57" s="5">
        <v>6</v>
      </c>
      <c r="L57" s="36">
        <f t="shared" si="6"/>
        <v>107.19000244140625</v>
      </c>
      <c r="M57" s="36">
        <f t="shared" si="7"/>
        <v>5.6787953454600819</v>
      </c>
    </row>
    <row r="58" spans="1:13" ht="60" x14ac:dyDescent="0.25">
      <c r="A58" s="5">
        <v>4</v>
      </c>
      <c r="B58" s="11" t="s">
        <v>415</v>
      </c>
      <c r="C58" s="11">
        <v>1998</v>
      </c>
      <c r="D58" s="11">
        <v>1998</v>
      </c>
      <c r="E58" s="11">
        <v>1998</v>
      </c>
      <c r="F58" s="11" t="s">
        <v>17</v>
      </c>
      <c r="G58" s="11" t="s">
        <v>64</v>
      </c>
      <c r="H58" s="11" t="s">
        <v>129</v>
      </c>
      <c r="I58" s="11" t="s">
        <v>130</v>
      </c>
      <c r="J58" s="36">
        <v>106.31999969482422</v>
      </c>
      <c r="K58" s="5">
        <v>2</v>
      </c>
      <c r="L58" s="36">
        <f t="shared" si="6"/>
        <v>108.31999969482422</v>
      </c>
      <c r="M58" s="36">
        <f t="shared" si="7"/>
        <v>6.7928614501806859</v>
      </c>
    </row>
    <row r="59" spans="1:13" ht="60" x14ac:dyDescent="0.25">
      <c r="A59" s="5">
        <v>4</v>
      </c>
      <c r="B59" s="11" t="s">
        <v>415</v>
      </c>
      <c r="C59" s="11">
        <v>1998</v>
      </c>
      <c r="D59" s="11">
        <v>1998</v>
      </c>
      <c r="E59" s="11">
        <v>1998</v>
      </c>
      <c r="F59" s="11" t="s">
        <v>17</v>
      </c>
      <c r="G59" s="11" t="s">
        <v>64</v>
      </c>
      <c r="H59" s="11" t="s">
        <v>129</v>
      </c>
      <c r="I59" s="11" t="s">
        <v>130</v>
      </c>
      <c r="J59" s="36">
        <v>106.31999969482422</v>
      </c>
      <c r="K59" s="5">
        <v>2</v>
      </c>
      <c r="L59" s="36">
        <f t="shared" si="6"/>
        <v>108.31999969482422</v>
      </c>
      <c r="M59" s="36">
        <f t="shared" si="7"/>
        <v>6.7928614501806859</v>
      </c>
    </row>
    <row r="60" spans="1:13" ht="75" x14ac:dyDescent="0.25">
      <c r="A60" s="5">
        <v>5</v>
      </c>
      <c r="B60" s="11" t="s">
        <v>163</v>
      </c>
      <c r="C60" s="11">
        <v>1997</v>
      </c>
      <c r="D60" s="11">
        <v>1997</v>
      </c>
      <c r="E60" s="11">
        <v>1997</v>
      </c>
      <c r="F60" s="11" t="s">
        <v>17</v>
      </c>
      <c r="G60" s="11" t="s">
        <v>69</v>
      </c>
      <c r="H60" s="11" t="s">
        <v>164</v>
      </c>
      <c r="I60" s="11" t="s">
        <v>71</v>
      </c>
      <c r="J60" s="36">
        <v>107.01999664306641</v>
      </c>
      <c r="K60" s="5">
        <v>2</v>
      </c>
      <c r="L60" s="36">
        <f t="shared" si="6"/>
        <v>109.01999664306641</v>
      </c>
      <c r="M60" s="36">
        <f t="shared" si="7"/>
        <v>7.4829895642850763</v>
      </c>
    </row>
    <row r="61" spans="1:13" ht="75" x14ac:dyDescent="0.25">
      <c r="A61" s="5">
        <v>5</v>
      </c>
      <c r="B61" s="11" t="s">
        <v>163</v>
      </c>
      <c r="C61" s="11">
        <v>1997</v>
      </c>
      <c r="D61" s="11">
        <v>1997</v>
      </c>
      <c r="E61" s="11">
        <v>1997</v>
      </c>
      <c r="F61" s="11" t="s">
        <v>17</v>
      </c>
      <c r="G61" s="11" t="s">
        <v>69</v>
      </c>
      <c r="H61" s="11" t="s">
        <v>164</v>
      </c>
      <c r="I61" s="11" t="s">
        <v>71</v>
      </c>
      <c r="J61" s="36">
        <v>107.01999664306641</v>
      </c>
      <c r="K61" s="5">
        <v>2</v>
      </c>
      <c r="L61" s="36">
        <f t="shared" si="6"/>
        <v>109.01999664306641</v>
      </c>
      <c r="M61" s="36">
        <f t="shared" si="7"/>
        <v>7.4829895642850763</v>
      </c>
    </row>
    <row r="62" spans="1:13" x14ac:dyDescent="0.25">
      <c r="A62" s="1">
        <v>6</v>
      </c>
      <c r="B62" s="1" t="s">
        <v>496</v>
      </c>
      <c r="C62" s="1">
        <v>1996</v>
      </c>
      <c r="D62" s="1">
        <v>1996</v>
      </c>
      <c r="E62" s="1">
        <v>1996</v>
      </c>
      <c r="F62" s="1" t="s">
        <v>10</v>
      </c>
      <c r="G62" s="1" t="s">
        <v>24</v>
      </c>
      <c r="H62" s="1" t="s">
        <v>332</v>
      </c>
      <c r="I62" s="1" t="s">
        <v>333</v>
      </c>
      <c r="J62" s="1">
        <v>102.75</v>
      </c>
      <c r="K62" s="1">
        <v>8</v>
      </c>
    </row>
    <row r="63" spans="1:13" x14ac:dyDescent="0.25">
      <c r="A63" s="1">
        <v>6</v>
      </c>
      <c r="B63" s="1" t="s">
        <v>496</v>
      </c>
      <c r="C63" s="1">
        <v>1996</v>
      </c>
      <c r="D63" s="1">
        <v>1996</v>
      </c>
      <c r="E63" s="1">
        <v>1996</v>
      </c>
      <c r="F63" s="1" t="s">
        <v>10</v>
      </c>
      <c r="G63" s="1" t="s">
        <v>24</v>
      </c>
      <c r="H63" s="1" t="s">
        <v>332</v>
      </c>
      <c r="I63" s="1" t="s">
        <v>333</v>
      </c>
      <c r="J63" s="1">
        <v>102.75</v>
      </c>
      <c r="K63" s="1">
        <v>8</v>
      </c>
    </row>
    <row r="64" spans="1:13" x14ac:dyDescent="0.25">
      <c r="A64" s="1">
        <v>7</v>
      </c>
      <c r="B64" s="1" t="s">
        <v>110</v>
      </c>
      <c r="C64" s="1">
        <v>1995</v>
      </c>
      <c r="D64" s="1">
        <v>1995</v>
      </c>
      <c r="E64" s="1">
        <v>1995</v>
      </c>
      <c r="F64" s="1" t="s">
        <v>10</v>
      </c>
      <c r="G64" s="1" t="s">
        <v>111</v>
      </c>
      <c r="H64" s="1" t="s">
        <v>112</v>
      </c>
      <c r="I64" s="1" t="s">
        <v>113</v>
      </c>
      <c r="J64" s="1">
        <v>108.61000061035156</v>
      </c>
      <c r="K64" s="1">
        <v>4</v>
      </c>
    </row>
    <row r="65" spans="1:13" x14ac:dyDescent="0.25">
      <c r="A65" s="1">
        <v>7</v>
      </c>
      <c r="B65" s="1" t="s">
        <v>110</v>
      </c>
      <c r="C65" s="1">
        <v>1995</v>
      </c>
      <c r="D65" s="1">
        <v>1995</v>
      </c>
      <c r="E65" s="1">
        <v>1995</v>
      </c>
      <c r="F65" s="1" t="s">
        <v>10</v>
      </c>
      <c r="G65" s="1" t="s">
        <v>111</v>
      </c>
      <c r="H65" s="1" t="s">
        <v>112</v>
      </c>
      <c r="I65" s="1" t="s">
        <v>113</v>
      </c>
      <c r="J65" s="1">
        <v>108.61000061035156</v>
      </c>
      <c r="K65" s="1">
        <v>4</v>
      </c>
    </row>
    <row r="66" spans="1:13" x14ac:dyDescent="0.25">
      <c r="A66" s="1">
        <v>8</v>
      </c>
      <c r="B66" s="1" t="s">
        <v>299</v>
      </c>
      <c r="C66" s="1">
        <v>1996</v>
      </c>
      <c r="D66" s="1">
        <v>1996</v>
      </c>
      <c r="E66" s="1">
        <v>1996</v>
      </c>
      <c r="F66" s="1" t="s">
        <v>10</v>
      </c>
      <c r="G66" s="1" t="s">
        <v>59</v>
      </c>
      <c r="H66" s="1" t="s">
        <v>225</v>
      </c>
      <c r="I66" s="1" t="s">
        <v>301</v>
      </c>
      <c r="J66" s="1">
        <v>107.09999847412109</v>
      </c>
      <c r="K66" s="1">
        <v>8</v>
      </c>
    </row>
    <row r="67" spans="1:13" x14ac:dyDescent="0.25">
      <c r="A67" s="1">
        <v>8</v>
      </c>
      <c r="B67" s="1" t="s">
        <v>299</v>
      </c>
      <c r="C67" s="1">
        <v>1996</v>
      </c>
      <c r="D67" s="1">
        <v>1996</v>
      </c>
      <c r="E67" s="1">
        <v>1996</v>
      </c>
      <c r="F67" s="1" t="s">
        <v>10</v>
      </c>
      <c r="G67" s="1" t="s">
        <v>59</v>
      </c>
      <c r="H67" s="1" t="s">
        <v>225</v>
      </c>
      <c r="I67" s="1" t="s">
        <v>301</v>
      </c>
      <c r="J67" s="1">
        <v>107.09999847412109</v>
      </c>
      <c r="K67" s="1">
        <v>8</v>
      </c>
    </row>
    <row r="68" spans="1:13" x14ac:dyDescent="0.25">
      <c r="A68" s="1">
        <v>9</v>
      </c>
      <c r="B68" s="1" t="s">
        <v>295</v>
      </c>
      <c r="C68" s="1">
        <v>1995</v>
      </c>
      <c r="D68" s="1">
        <v>1995</v>
      </c>
      <c r="E68" s="1">
        <v>1995</v>
      </c>
      <c r="F68" s="1" t="s">
        <v>10</v>
      </c>
      <c r="G68" s="1" t="s">
        <v>118</v>
      </c>
      <c r="H68" s="1" t="s">
        <v>157</v>
      </c>
      <c r="I68" s="1" t="s">
        <v>120</v>
      </c>
      <c r="J68" s="1">
        <v>111.41000366210937</v>
      </c>
      <c r="K68" s="1">
        <v>4</v>
      </c>
    </row>
    <row r="69" spans="1:13" x14ac:dyDescent="0.25">
      <c r="A69" s="1">
        <v>9</v>
      </c>
      <c r="B69" s="1" t="s">
        <v>295</v>
      </c>
      <c r="C69" s="1">
        <v>1995</v>
      </c>
      <c r="D69" s="1">
        <v>1995</v>
      </c>
      <c r="E69" s="1">
        <v>1995</v>
      </c>
      <c r="F69" s="1" t="s">
        <v>10</v>
      </c>
      <c r="G69" s="1" t="s">
        <v>118</v>
      </c>
      <c r="H69" s="1" t="s">
        <v>157</v>
      </c>
      <c r="I69" s="1" t="s">
        <v>120</v>
      </c>
      <c r="J69" s="1">
        <v>111.41000366210937</v>
      </c>
      <c r="K69" s="1">
        <v>4</v>
      </c>
    </row>
    <row r="70" spans="1:13" x14ac:dyDescent="0.25">
      <c r="A70" s="1">
        <v>10</v>
      </c>
      <c r="B70" s="1" t="s">
        <v>360</v>
      </c>
      <c r="C70" s="1">
        <v>1994</v>
      </c>
      <c r="D70" s="1">
        <v>1994</v>
      </c>
      <c r="E70" s="1">
        <v>1994</v>
      </c>
      <c r="F70" s="1" t="s">
        <v>10</v>
      </c>
      <c r="G70" s="1" t="s">
        <v>11</v>
      </c>
      <c r="H70" s="1" t="s">
        <v>361</v>
      </c>
      <c r="I70" s="1" t="s">
        <v>13</v>
      </c>
      <c r="J70" s="1">
        <v>101.25</v>
      </c>
      <c r="K70" s="1">
        <v>54</v>
      </c>
    </row>
    <row r="71" spans="1:13" x14ac:dyDescent="0.25">
      <c r="A71" s="1">
        <v>10</v>
      </c>
      <c r="B71" s="1" t="s">
        <v>360</v>
      </c>
      <c r="C71" s="1">
        <v>1994</v>
      </c>
      <c r="D71" s="1">
        <v>1994</v>
      </c>
      <c r="E71" s="1">
        <v>1994</v>
      </c>
      <c r="F71" s="1" t="s">
        <v>10</v>
      </c>
      <c r="G71" s="1" t="s">
        <v>11</v>
      </c>
      <c r="H71" s="1" t="s">
        <v>361</v>
      </c>
      <c r="I71" s="1" t="s">
        <v>13</v>
      </c>
      <c r="J71" s="1">
        <v>101.25</v>
      </c>
      <c r="K71" s="1">
        <v>54</v>
      </c>
    </row>
    <row r="73" spans="1:13" ht="18.75" x14ac:dyDescent="0.25">
      <c r="A73" s="16" t="s">
        <v>898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3" x14ac:dyDescent="0.25">
      <c r="A74" s="23" t="s">
        <v>840</v>
      </c>
      <c r="B74" s="23" t="s">
        <v>1</v>
      </c>
      <c r="C74" s="23" t="s">
        <v>2</v>
      </c>
      <c r="D74" s="23" t="s">
        <v>501</v>
      </c>
      <c r="E74" s="23" t="s">
        <v>502</v>
      </c>
      <c r="F74" s="23" t="s">
        <v>3</v>
      </c>
      <c r="G74" s="23" t="s">
        <v>4</v>
      </c>
      <c r="H74" s="23" t="s">
        <v>5</v>
      </c>
      <c r="I74" s="23" t="s">
        <v>6</v>
      </c>
      <c r="J74" s="23" t="s">
        <v>843</v>
      </c>
      <c r="K74" s="23" t="s">
        <v>844</v>
      </c>
      <c r="L74" s="23" t="s">
        <v>845</v>
      </c>
      <c r="M74" s="23" t="s">
        <v>848</v>
      </c>
    </row>
    <row r="75" spans="1:13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ht="75" x14ac:dyDescent="0.25">
      <c r="A76" s="33">
        <v>1</v>
      </c>
      <c r="B76" s="34" t="s">
        <v>224</v>
      </c>
      <c r="C76" s="34">
        <v>1998</v>
      </c>
      <c r="D76" s="34">
        <v>1998</v>
      </c>
      <c r="E76" s="34">
        <v>1998</v>
      </c>
      <c r="F76" s="34" t="s">
        <v>17</v>
      </c>
      <c r="G76" s="34" t="s">
        <v>59</v>
      </c>
      <c r="H76" s="34" t="s">
        <v>225</v>
      </c>
      <c r="I76" s="34" t="s">
        <v>61</v>
      </c>
      <c r="J76" s="35">
        <v>127.23999786376953</v>
      </c>
      <c r="K76" s="33">
        <v>0</v>
      </c>
      <c r="L76" s="35">
        <f t="shared" ref="L76:L85" si="8">J76+K76</f>
        <v>127.23999786376953</v>
      </c>
      <c r="M76" s="35">
        <f t="shared" ref="M76:M85" si="9">IF( AND(ISNUMBER(L$76),ISNUMBER(L76)),(L76-L$76)/L$76*100,"")</f>
        <v>0</v>
      </c>
    </row>
    <row r="77" spans="1:13" ht="60" x14ac:dyDescent="0.25">
      <c r="A77" s="5">
        <v>2</v>
      </c>
      <c r="B77" s="11" t="s">
        <v>488</v>
      </c>
      <c r="C77" s="11">
        <v>2000</v>
      </c>
      <c r="D77" s="11">
        <v>2000</v>
      </c>
      <c r="E77" s="11">
        <v>2000</v>
      </c>
      <c r="F77" s="11" t="s">
        <v>10</v>
      </c>
      <c r="G77" s="11" t="s">
        <v>328</v>
      </c>
      <c r="H77" s="11" t="s">
        <v>45</v>
      </c>
      <c r="I77" s="11" t="s">
        <v>329</v>
      </c>
      <c r="J77" s="36">
        <v>126.69000244140625</v>
      </c>
      <c r="K77" s="5">
        <v>2</v>
      </c>
      <c r="L77" s="36">
        <f t="shared" si="8"/>
        <v>128.69000244140625</v>
      </c>
      <c r="M77" s="36">
        <f t="shared" si="9"/>
        <v>1.1395823655932289</v>
      </c>
    </row>
    <row r="78" spans="1:13" ht="60" x14ac:dyDescent="0.25">
      <c r="A78" s="5">
        <v>3</v>
      </c>
      <c r="B78" s="11" t="s">
        <v>327</v>
      </c>
      <c r="C78" s="11">
        <v>1998</v>
      </c>
      <c r="D78" s="11">
        <v>1998</v>
      </c>
      <c r="E78" s="11">
        <v>1998</v>
      </c>
      <c r="F78" s="11" t="s">
        <v>10</v>
      </c>
      <c r="G78" s="11" t="s">
        <v>328</v>
      </c>
      <c r="H78" s="11" t="s">
        <v>45</v>
      </c>
      <c r="I78" s="11" t="s">
        <v>329</v>
      </c>
      <c r="J78" s="36">
        <v>129.13999938964844</v>
      </c>
      <c r="K78" s="5">
        <v>2</v>
      </c>
      <c r="L78" s="36">
        <f t="shared" si="8"/>
        <v>131.13999938964844</v>
      </c>
      <c r="M78" s="36">
        <f t="shared" si="9"/>
        <v>3.0650751268123035</v>
      </c>
    </row>
    <row r="79" spans="1:13" ht="45" x14ac:dyDescent="0.25">
      <c r="A79" s="5">
        <v>4</v>
      </c>
      <c r="B79" s="11" t="s">
        <v>43</v>
      </c>
      <c r="C79" s="11">
        <v>1997</v>
      </c>
      <c r="D79" s="11">
        <v>1997</v>
      </c>
      <c r="E79" s="11">
        <v>1997</v>
      </c>
      <c r="F79" s="11" t="s">
        <v>10</v>
      </c>
      <c r="G79" s="11" t="s">
        <v>44</v>
      </c>
      <c r="H79" s="11" t="s">
        <v>45</v>
      </c>
      <c r="I79" s="11" t="s">
        <v>46</v>
      </c>
      <c r="J79" s="36">
        <v>132.52999877929687</v>
      </c>
      <c r="K79" s="5">
        <v>4</v>
      </c>
      <c r="L79" s="36">
        <f t="shared" si="8"/>
        <v>136.52999877929687</v>
      </c>
      <c r="M79" s="36">
        <f t="shared" si="9"/>
        <v>7.3011639983472447</v>
      </c>
    </row>
    <row r="80" spans="1:13" ht="30" x14ac:dyDescent="0.25">
      <c r="A80" s="5">
        <v>5</v>
      </c>
      <c r="B80" s="11" t="s">
        <v>412</v>
      </c>
      <c r="C80" s="11">
        <v>1993</v>
      </c>
      <c r="D80" s="11">
        <v>1993</v>
      </c>
      <c r="E80" s="11">
        <v>1993</v>
      </c>
      <c r="F80" s="11" t="s">
        <v>10</v>
      </c>
      <c r="G80" s="11" t="s">
        <v>34</v>
      </c>
      <c r="H80" s="11" t="s">
        <v>413</v>
      </c>
      <c r="I80" s="11" t="s">
        <v>84</v>
      </c>
      <c r="J80" s="36">
        <v>133.32000732421875</v>
      </c>
      <c r="K80" s="5">
        <v>4</v>
      </c>
      <c r="L80" s="36">
        <f t="shared" si="8"/>
        <v>137.32000732421875</v>
      </c>
      <c r="M80" s="36">
        <f t="shared" si="9"/>
        <v>7.9220446633781441</v>
      </c>
    </row>
    <row r="81" spans="1:13" ht="60" x14ac:dyDescent="0.25">
      <c r="A81" s="5">
        <v>6</v>
      </c>
      <c r="B81" s="11" t="s">
        <v>170</v>
      </c>
      <c r="C81" s="11">
        <v>1996</v>
      </c>
      <c r="D81" s="11">
        <v>1996</v>
      </c>
      <c r="E81" s="11">
        <v>1996</v>
      </c>
      <c r="F81" s="11" t="s">
        <v>10</v>
      </c>
      <c r="G81" s="11" t="s">
        <v>18</v>
      </c>
      <c r="H81" s="11" t="s">
        <v>171</v>
      </c>
      <c r="I81" s="11" t="s">
        <v>168</v>
      </c>
      <c r="J81" s="36">
        <v>131.66000366210937</v>
      </c>
      <c r="K81" s="5">
        <v>6</v>
      </c>
      <c r="L81" s="36">
        <f t="shared" si="8"/>
        <v>137.66000366210937</v>
      </c>
      <c r="M81" s="36">
        <f t="shared" si="9"/>
        <v>8.1892533584416594</v>
      </c>
    </row>
    <row r="82" spans="1:13" ht="60" x14ac:dyDescent="0.25">
      <c r="A82" s="5">
        <v>7</v>
      </c>
      <c r="B82" s="11" t="s">
        <v>260</v>
      </c>
      <c r="C82" s="11">
        <v>1999</v>
      </c>
      <c r="D82" s="11">
        <v>1999</v>
      </c>
      <c r="E82" s="11">
        <v>1999</v>
      </c>
      <c r="F82" s="11" t="s">
        <v>17</v>
      </c>
      <c r="G82" s="11" t="s">
        <v>95</v>
      </c>
      <c r="H82" s="11" t="s">
        <v>261</v>
      </c>
      <c r="I82" s="11" t="s">
        <v>262</v>
      </c>
      <c r="J82" s="36">
        <v>149.99000549316406</v>
      </c>
      <c r="K82" s="5">
        <v>14</v>
      </c>
      <c r="L82" s="36">
        <f t="shared" si="8"/>
        <v>163.99000549316406</v>
      </c>
      <c r="M82" s="36">
        <f t="shared" si="9"/>
        <v>28.882433390749661</v>
      </c>
    </row>
    <row r="83" spans="1:13" ht="60" x14ac:dyDescent="0.25">
      <c r="A83" s="5">
        <v>8</v>
      </c>
      <c r="B83" s="11" t="s">
        <v>376</v>
      </c>
      <c r="C83" s="11">
        <v>1998</v>
      </c>
      <c r="D83" s="11">
        <v>1998</v>
      </c>
      <c r="E83" s="11">
        <v>1998</v>
      </c>
      <c r="F83" s="11" t="s">
        <v>17</v>
      </c>
      <c r="G83" s="11" t="s">
        <v>87</v>
      </c>
      <c r="H83" s="11" t="s">
        <v>377</v>
      </c>
      <c r="I83" s="11" t="s">
        <v>378</v>
      </c>
      <c r="J83" s="36">
        <v>157.30000305175781</v>
      </c>
      <c r="K83" s="5">
        <v>8</v>
      </c>
      <c r="L83" s="36">
        <f t="shared" si="8"/>
        <v>165.30000305175781</v>
      </c>
      <c r="M83" s="36">
        <f t="shared" si="9"/>
        <v>29.911981945125081</v>
      </c>
    </row>
    <row r="84" spans="1:13" ht="30" x14ac:dyDescent="0.25">
      <c r="A84" s="5">
        <v>9</v>
      </c>
      <c r="B84" s="11" t="s">
        <v>490</v>
      </c>
      <c r="C84" s="11">
        <v>1994</v>
      </c>
      <c r="D84" s="11">
        <v>1994</v>
      </c>
      <c r="E84" s="11">
        <v>1994</v>
      </c>
      <c r="F84" s="11" t="s">
        <v>17</v>
      </c>
      <c r="G84" s="11" t="s">
        <v>29</v>
      </c>
      <c r="H84" s="11" t="s">
        <v>491</v>
      </c>
      <c r="I84" s="11" t="s">
        <v>492</v>
      </c>
      <c r="J84" s="36">
        <v>164.53999328613281</v>
      </c>
      <c r="K84" s="5">
        <v>2</v>
      </c>
      <c r="L84" s="36">
        <f t="shared" si="8"/>
        <v>166.53999328613281</v>
      </c>
      <c r="M84" s="36">
        <f t="shared" si="9"/>
        <v>30.886510595858478</v>
      </c>
    </row>
    <row r="85" spans="1:13" ht="90" x14ac:dyDescent="0.25">
      <c r="A85" s="5">
        <v>10</v>
      </c>
      <c r="B85" s="11" t="s">
        <v>463</v>
      </c>
      <c r="C85" s="11">
        <v>1994</v>
      </c>
      <c r="D85" s="11">
        <v>1994</v>
      </c>
      <c r="E85" s="11">
        <v>1994</v>
      </c>
      <c r="F85" s="11" t="s">
        <v>10</v>
      </c>
      <c r="G85" s="11" t="s">
        <v>39</v>
      </c>
      <c r="H85" s="11" t="s">
        <v>464</v>
      </c>
      <c r="I85" s="11" t="s">
        <v>465</v>
      </c>
      <c r="J85" s="36">
        <v>129.88999938964844</v>
      </c>
      <c r="K85" s="5">
        <v>54</v>
      </c>
      <c r="L85" s="36">
        <f t="shared" si="8"/>
        <v>183.88999938964844</v>
      </c>
      <c r="M85" s="36">
        <f t="shared" si="9"/>
        <v>44.522164788568816</v>
      </c>
    </row>
  </sheetData>
  <mergeCells count="76">
    <mergeCell ref="L74:L75"/>
    <mergeCell ref="M74:M75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21" x14ac:dyDescent="0.25">
      <c r="A4" s="19" t="s">
        <v>902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23.25" x14ac:dyDescent="0.25">
      <c r="A5" s="20" t="s">
        <v>900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7" spans="1:34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34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3">
        <v>1</v>
      </c>
      <c r="K8" s="23">
        <v>2</v>
      </c>
      <c r="L8" s="23">
        <v>3</v>
      </c>
      <c r="M8" s="23">
        <v>4</v>
      </c>
      <c r="N8" s="23">
        <v>5</v>
      </c>
      <c r="O8" s="23">
        <v>6</v>
      </c>
      <c r="P8" s="23">
        <v>7</v>
      </c>
      <c r="Q8" s="23">
        <v>8</v>
      </c>
      <c r="R8" s="23">
        <v>9</v>
      </c>
      <c r="S8" s="23">
        <v>10</v>
      </c>
      <c r="T8" s="23">
        <v>11</v>
      </c>
      <c r="U8" s="23">
        <v>12</v>
      </c>
      <c r="V8" s="23">
        <v>13</v>
      </c>
      <c r="W8" s="23">
        <v>14</v>
      </c>
      <c r="X8" s="23">
        <v>15</v>
      </c>
      <c r="Y8" s="23">
        <v>16</v>
      </c>
      <c r="Z8" s="23">
        <v>17</v>
      </c>
      <c r="AA8" s="23">
        <v>18</v>
      </c>
      <c r="AB8" s="23">
        <v>19</v>
      </c>
      <c r="AC8" s="23">
        <v>20</v>
      </c>
      <c r="AD8" s="23">
        <v>21</v>
      </c>
      <c r="AE8" s="23" t="s">
        <v>843</v>
      </c>
      <c r="AF8" s="23" t="s">
        <v>844</v>
      </c>
      <c r="AG8" s="23" t="s">
        <v>845</v>
      </c>
      <c r="AH8" s="23" t="s">
        <v>848</v>
      </c>
    </row>
    <row r="9" spans="1:3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ht="45" x14ac:dyDescent="0.25">
      <c r="A10" s="33">
        <v>1</v>
      </c>
      <c r="B10" s="34" t="s">
        <v>156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118</v>
      </c>
      <c r="H10" s="34" t="s">
        <v>157</v>
      </c>
      <c r="I10" s="34" t="s">
        <v>158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5">
        <v>97.739997863769531</v>
      </c>
      <c r="AF10" s="33">
        <f t="shared" ref="AF10:AF44" si="0">SUM(J10:AD10)</f>
        <v>0</v>
      </c>
      <c r="AG10" s="35">
        <f t="shared" ref="AG10:AG44" si="1">AE10+AF10</f>
        <v>97.739997863769531</v>
      </c>
      <c r="AH10" s="35">
        <f t="shared" ref="AH10:AH44" si="2">IF( AND(ISNUMBER(AG$10),ISNUMBER(AG10)),(AG10-AG$10)/AG$10*100,"")</f>
        <v>0</v>
      </c>
    </row>
    <row r="11" spans="1:34" ht="60" x14ac:dyDescent="0.25">
      <c r="A11" s="5">
        <v>2</v>
      </c>
      <c r="B11" s="11" t="s">
        <v>415</v>
      </c>
      <c r="C11" s="11">
        <v>1998</v>
      </c>
      <c r="D11" s="11">
        <v>1998</v>
      </c>
      <c r="E11" s="11">
        <v>1998</v>
      </c>
      <c r="F11" s="11" t="s">
        <v>17</v>
      </c>
      <c r="G11" s="11" t="s">
        <v>64</v>
      </c>
      <c r="H11" s="11" t="s">
        <v>129</v>
      </c>
      <c r="I11" s="11" t="s">
        <v>130</v>
      </c>
      <c r="J11" s="5">
        <v>0</v>
      </c>
      <c r="K11" s="5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6">
        <v>97.760002136230469</v>
      </c>
      <c r="AF11" s="5">
        <f t="shared" si="0"/>
        <v>2</v>
      </c>
      <c r="AG11" s="36">
        <f t="shared" si="1"/>
        <v>99.760002136230469</v>
      </c>
      <c r="AH11" s="36">
        <f t="shared" si="2"/>
        <v>2.066712007991272</v>
      </c>
    </row>
    <row r="12" spans="1:34" ht="60" x14ac:dyDescent="0.25">
      <c r="A12" s="5">
        <v>3</v>
      </c>
      <c r="B12" s="11" t="s">
        <v>351</v>
      </c>
      <c r="C12" s="11">
        <v>1995</v>
      </c>
      <c r="D12" s="11">
        <v>1995</v>
      </c>
      <c r="E12" s="11">
        <v>1995</v>
      </c>
      <c r="F12" s="11" t="s">
        <v>10</v>
      </c>
      <c r="G12" s="11" t="s">
        <v>352</v>
      </c>
      <c r="H12" s="11" t="s">
        <v>353</v>
      </c>
      <c r="I12" s="11" t="s">
        <v>354</v>
      </c>
      <c r="J12" s="5">
        <v>0</v>
      </c>
      <c r="K12" s="5">
        <v>0</v>
      </c>
      <c r="L12" s="5">
        <v>0</v>
      </c>
      <c r="M12" s="5">
        <v>0</v>
      </c>
      <c r="N12" s="5">
        <v>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</v>
      </c>
      <c r="U12" s="5">
        <v>0</v>
      </c>
      <c r="V12" s="5">
        <v>0</v>
      </c>
      <c r="W12" s="5">
        <v>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6">
        <v>98.389999389648438</v>
      </c>
      <c r="AF12" s="5">
        <f t="shared" si="0"/>
        <v>6</v>
      </c>
      <c r="AG12" s="36">
        <f t="shared" si="1"/>
        <v>104.38999938964844</v>
      </c>
      <c r="AH12" s="36">
        <f t="shared" si="2"/>
        <v>6.8037668009239258</v>
      </c>
    </row>
    <row r="13" spans="1:34" ht="45" x14ac:dyDescent="0.25">
      <c r="A13" s="5">
        <v>4</v>
      </c>
      <c r="B13" s="11" t="s">
        <v>398</v>
      </c>
      <c r="C13" s="11">
        <v>2000</v>
      </c>
      <c r="D13" s="11">
        <v>2000</v>
      </c>
      <c r="E13" s="11">
        <v>2000</v>
      </c>
      <c r="F13" s="11" t="s">
        <v>17</v>
      </c>
      <c r="G13" s="11" t="s">
        <v>95</v>
      </c>
      <c r="H13" s="11" t="s">
        <v>399</v>
      </c>
      <c r="I13" s="11" t="s">
        <v>275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6">
        <v>104.75</v>
      </c>
      <c r="AF13" s="5">
        <f t="shared" si="0"/>
        <v>0</v>
      </c>
      <c r="AG13" s="36">
        <f t="shared" si="1"/>
        <v>104.75</v>
      </c>
      <c r="AH13" s="36">
        <f t="shared" si="2"/>
        <v>7.1720915586687886</v>
      </c>
    </row>
    <row r="14" spans="1:34" ht="30" x14ac:dyDescent="0.25">
      <c r="A14" s="5">
        <v>5</v>
      </c>
      <c r="B14" s="11" t="s">
        <v>486</v>
      </c>
      <c r="C14" s="11">
        <v>1994</v>
      </c>
      <c r="D14" s="11">
        <v>1994</v>
      </c>
      <c r="E14" s="11">
        <v>1994</v>
      </c>
      <c r="F14" s="11" t="s">
        <v>10</v>
      </c>
      <c r="G14" s="11" t="s">
        <v>95</v>
      </c>
      <c r="H14" s="11" t="s">
        <v>371</v>
      </c>
      <c r="I14" s="11" t="s">
        <v>372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2</v>
      </c>
      <c r="P14" s="5">
        <v>0</v>
      </c>
      <c r="Q14" s="5">
        <v>0</v>
      </c>
      <c r="R14" s="5">
        <v>0</v>
      </c>
      <c r="S14" s="5">
        <v>2</v>
      </c>
      <c r="T14" s="5">
        <v>0</v>
      </c>
      <c r="U14" s="5">
        <v>0</v>
      </c>
      <c r="V14" s="5">
        <v>2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6">
        <v>98.120002746582031</v>
      </c>
      <c r="AF14" s="5">
        <f t="shared" si="0"/>
        <v>8</v>
      </c>
      <c r="AG14" s="36">
        <f t="shared" si="1"/>
        <v>106.12000274658203</v>
      </c>
      <c r="AH14" s="36">
        <f t="shared" si="2"/>
        <v>8.5737723204092866</v>
      </c>
    </row>
    <row r="15" spans="1:34" x14ac:dyDescent="0.25">
      <c r="A15" s="5">
        <v>6</v>
      </c>
      <c r="B15" s="11" t="s">
        <v>286</v>
      </c>
      <c r="C15" s="11">
        <v>1997</v>
      </c>
      <c r="D15" s="11">
        <v>1997</v>
      </c>
      <c r="E15" s="11">
        <v>1997</v>
      </c>
      <c r="F15" s="11" t="s">
        <v>10</v>
      </c>
      <c r="G15" s="11" t="s">
        <v>39</v>
      </c>
      <c r="H15" s="11" t="s">
        <v>287</v>
      </c>
      <c r="I15" s="11" t="s">
        <v>181</v>
      </c>
      <c r="J15" s="5">
        <v>2</v>
      </c>
      <c r="K15" s="5">
        <v>0</v>
      </c>
      <c r="L15" s="5">
        <v>0</v>
      </c>
      <c r="M15" s="5">
        <v>2</v>
      </c>
      <c r="N15" s="5">
        <v>0</v>
      </c>
      <c r="O15" s="5">
        <v>0</v>
      </c>
      <c r="P15" s="5">
        <v>0</v>
      </c>
      <c r="Q15" s="5">
        <v>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6">
        <v>98.870002746582031</v>
      </c>
      <c r="AF15" s="5">
        <f t="shared" si="0"/>
        <v>8</v>
      </c>
      <c r="AG15" s="36">
        <f t="shared" si="1"/>
        <v>106.87000274658203</v>
      </c>
      <c r="AH15" s="36">
        <f t="shared" si="2"/>
        <v>9.34111426474343</v>
      </c>
    </row>
    <row r="16" spans="1:34" ht="75" x14ac:dyDescent="0.25">
      <c r="A16" s="5">
        <v>7</v>
      </c>
      <c r="B16" s="11" t="s">
        <v>271</v>
      </c>
      <c r="C16" s="11">
        <v>2000</v>
      </c>
      <c r="D16" s="11">
        <v>2000</v>
      </c>
      <c r="E16" s="11">
        <v>2000</v>
      </c>
      <c r="F16" s="11" t="s">
        <v>17</v>
      </c>
      <c r="G16" s="11" t="s">
        <v>118</v>
      </c>
      <c r="H16" s="11" t="s">
        <v>272</v>
      </c>
      <c r="I16" s="11" t="s">
        <v>158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6">
        <v>105.26999664306641</v>
      </c>
      <c r="AF16" s="5">
        <f t="shared" si="0"/>
        <v>2</v>
      </c>
      <c r="AG16" s="36">
        <f t="shared" si="1"/>
        <v>107.26999664306641</v>
      </c>
      <c r="AH16" s="36">
        <f t="shared" si="2"/>
        <v>9.7503570570769114</v>
      </c>
    </row>
    <row r="17" spans="1:34" ht="75" x14ac:dyDescent="0.25">
      <c r="A17" s="5">
        <v>8</v>
      </c>
      <c r="B17" s="11" t="s">
        <v>204</v>
      </c>
      <c r="C17" s="11">
        <v>1996</v>
      </c>
      <c r="D17" s="11">
        <v>1996</v>
      </c>
      <c r="E17" s="11">
        <v>1996</v>
      </c>
      <c r="F17" s="11" t="s">
        <v>10</v>
      </c>
      <c r="G17" s="11" t="s">
        <v>18</v>
      </c>
      <c r="H17" s="11" t="s">
        <v>205</v>
      </c>
      <c r="I17" s="11" t="s">
        <v>20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6">
        <v>105.51000213623047</v>
      </c>
      <c r="AF17" s="5">
        <f t="shared" si="0"/>
        <v>2</v>
      </c>
      <c r="AG17" s="36">
        <f t="shared" si="1"/>
        <v>107.51000213623047</v>
      </c>
      <c r="AH17" s="36">
        <f t="shared" si="2"/>
        <v>9.9959120994440944</v>
      </c>
    </row>
    <row r="18" spans="1:34" ht="75" x14ac:dyDescent="0.25">
      <c r="A18" s="5">
        <v>9</v>
      </c>
      <c r="B18" s="11" t="s">
        <v>254</v>
      </c>
      <c r="C18" s="11">
        <v>1999</v>
      </c>
      <c r="D18" s="11">
        <v>1999</v>
      </c>
      <c r="E18" s="11">
        <v>1999</v>
      </c>
      <c r="F18" s="11" t="s">
        <v>17</v>
      </c>
      <c r="G18" s="11" t="s">
        <v>39</v>
      </c>
      <c r="H18" s="11" t="s">
        <v>255</v>
      </c>
      <c r="I18" s="11" t="s">
        <v>256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2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0</v>
      </c>
      <c r="AC18" s="5">
        <v>0</v>
      </c>
      <c r="AD18" s="5">
        <v>0</v>
      </c>
      <c r="AE18" s="36">
        <v>105.37999725341797</v>
      </c>
      <c r="AF18" s="5">
        <f t="shared" si="0"/>
        <v>4</v>
      </c>
      <c r="AG18" s="36">
        <f t="shared" si="1"/>
        <v>109.37999725341797</v>
      </c>
      <c r="AH18" s="36">
        <f t="shared" si="2"/>
        <v>11.909146351601443</v>
      </c>
    </row>
    <row r="19" spans="1:34" ht="45" x14ac:dyDescent="0.25">
      <c r="A19" s="5">
        <v>10</v>
      </c>
      <c r="B19" s="11" t="s">
        <v>137</v>
      </c>
      <c r="C19" s="11">
        <v>1998</v>
      </c>
      <c r="D19" s="11">
        <v>1998</v>
      </c>
      <c r="E19" s="11">
        <v>1998</v>
      </c>
      <c r="F19" s="11" t="s">
        <v>17</v>
      </c>
      <c r="G19" s="11" t="s">
        <v>59</v>
      </c>
      <c r="H19" s="11" t="s">
        <v>138</v>
      </c>
      <c r="I19" s="11" t="s">
        <v>61</v>
      </c>
      <c r="J19" s="5">
        <v>0</v>
      </c>
      <c r="K19" s="5">
        <v>0</v>
      </c>
      <c r="L19" s="5">
        <v>0</v>
      </c>
      <c r="M19" s="5">
        <v>2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5">
        <v>2</v>
      </c>
      <c r="AC19" s="5">
        <v>0</v>
      </c>
      <c r="AD19" s="5">
        <v>0</v>
      </c>
      <c r="AE19" s="36">
        <v>106.04000091552734</v>
      </c>
      <c r="AF19" s="5">
        <f t="shared" si="0"/>
        <v>6</v>
      </c>
      <c r="AG19" s="36">
        <f t="shared" si="1"/>
        <v>112.04000091552734</v>
      </c>
      <c r="AH19" s="36">
        <f t="shared" si="2"/>
        <v>14.63065619429338</v>
      </c>
    </row>
    <row r="20" spans="1:34" ht="60" x14ac:dyDescent="0.25">
      <c r="A20" s="5">
        <v>11</v>
      </c>
      <c r="B20" s="11" t="s">
        <v>197</v>
      </c>
      <c r="C20" s="11">
        <v>1997</v>
      </c>
      <c r="D20" s="11">
        <v>1997</v>
      </c>
      <c r="E20" s="11">
        <v>1997</v>
      </c>
      <c r="F20" s="11" t="s">
        <v>10</v>
      </c>
      <c r="G20" s="11" t="s">
        <v>95</v>
      </c>
      <c r="H20" s="11" t="s">
        <v>198</v>
      </c>
      <c r="I20" s="11" t="s">
        <v>199</v>
      </c>
      <c r="J20" s="5">
        <v>0</v>
      </c>
      <c r="K20" s="5">
        <v>2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2</v>
      </c>
      <c r="AE20" s="36">
        <v>103.05000305175781</v>
      </c>
      <c r="AF20" s="5">
        <f t="shared" si="0"/>
        <v>10</v>
      </c>
      <c r="AG20" s="36">
        <f t="shared" si="1"/>
        <v>113.05000305175781</v>
      </c>
      <c r="AH20" s="36">
        <f t="shared" si="2"/>
        <v>15.664012198289015</v>
      </c>
    </row>
    <row r="21" spans="1:34" ht="75" x14ac:dyDescent="0.25">
      <c r="A21" s="5">
        <v>12</v>
      </c>
      <c r="B21" s="11" t="s">
        <v>185</v>
      </c>
      <c r="C21" s="11">
        <v>1998</v>
      </c>
      <c r="D21" s="11">
        <v>1998</v>
      </c>
      <c r="E21" s="11">
        <v>1998</v>
      </c>
      <c r="F21" s="11" t="s">
        <v>17</v>
      </c>
      <c r="G21" s="11" t="s">
        <v>39</v>
      </c>
      <c r="H21" s="11" t="s">
        <v>186</v>
      </c>
      <c r="I21" s="11" t="s">
        <v>187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2</v>
      </c>
      <c r="Z21" s="5">
        <v>0</v>
      </c>
      <c r="AA21" s="5">
        <v>0</v>
      </c>
      <c r="AB21" s="5">
        <v>0</v>
      </c>
      <c r="AC21" s="5">
        <v>2</v>
      </c>
      <c r="AD21" s="5">
        <v>0</v>
      </c>
      <c r="AE21" s="36">
        <v>109.76999664306641</v>
      </c>
      <c r="AF21" s="5">
        <f t="shared" si="0"/>
        <v>4</v>
      </c>
      <c r="AG21" s="36">
        <f t="shared" si="1"/>
        <v>113.76999664306641</v>
      </c>
      <c r="AH21" s="36">
        <f t="shared" si="2"/>
        <v>16.400653907972824</v>
      </c>
    </row>
    <row r="22" spans="1:34" ht="45" x14ac:dyDescent="0.25">
      <c r="A22" s="5">
        <v>13</v>
      </c>
      <c r="B22" s="11" t="s">
        <v>91</v>
      </c>
      <c r="C22" s="11">
        <v>2001</v>
      </c>
      <c r="D22" s="11">
        <v>2001</v>
      </c>
      <c r="E22" s="11">
        <v>2001</v>
      </c>
      <c r="F22" s="11">
        <v>1</v>
      </c>
      <c r="G22" s="11" t="s">
        <v>34</v>
      </c>
      <c r="H22" s="11" t="s">
        <v>83</v>
      </c>
      <c r="I22" s="11" t="s">
        <v>92</v>
      </c>
      <c r="J22" s="5">
        <v>0</v>
      </c>
      <c r="K22" s="5">
        <v>0</v>
      </c>
      <c r="L22" s="5">
        <v>0</v>
      </c>
      <c r="M22" s="5">
        <v>0</v>
      </c>
      <c r="N22" s="5">
        <v>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6">
        <v>115.05000305175781</v>
      </c>
      <c r="AF22" s="5">
        <f t="shared" si="0"/>
        <v>2</v>
      </c>
      <c r="AG22" s="36">
        <f t="shared" si="1"/>
        <v>117.05000305175781</v>
      </c>
      <c r="AH22" s="36">
        <f t="shared" si="2"/>
        <v>19.756502568071117</v>
      </c>
    </row>
    <row r="23" spans="1:34" ht="45" x14ac:dyDescent="0.25">
      <c r="A23" s="5">
        <v>14</v>
      </c>
      <c r="B23" s="11" t="s">
        <v>408</v>
      </c>
      <c r="C23" s="11">
        <v>2000</v>
      </c>
      <c r="D23" s="11">
        <v>2000</v>
      </c>
      <c r="E23" s="11">
        <v>2000</v>
      </c>
      <c r="F23" s="11">
        <v>1</v>
      </c>
      <c r="G23" s="11" t="s">
        <v>95</v>
      </c>
      <c r="H23" s="11" t="s">
        <v>96</v>
      </c>
      <c r="I23" s="11" t="s">
        <v>275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6">
        <v>115.33000183105469</v>
      </c>
      <c r="AF23" s="5">
        <f t="shared" si="0"/>
        <v>4</v>
      </c>
      <c r="AG23" s="36">
        <f t="shared" si="1"/>
        <v>119.33000183105469</v>
      </c>
      <c r="AH23" s="36">
        <f t="shared" si="2"/>
        <v>22.08922082991797</v>
      </c>
    </row>
    <row r="24" spans="1:34" ht="75" x14ac:dyDescent="0.25">
      <c r="A24" s="5">
        <v>15</v>
      </c>
      <c r="B24" s="11" t="s">
        <v>243</v>
      </c>
      <c r="C24" s="11">
        <v>1999</v>
      </c>
      <c r="D24" s="11">
        <v>1999</v>
      </c>
      <c r="E24" s="11">
        <v>1999</v>
      </c>
      <c r="F24" s="11" t="s">
        <v>17</v>
      </c>
      <c r="G24" s="11" t="s">
        <v>244</v>
      </c>
      <c r="H24" s="11" t="s">
        <v>186</v>
      </c>
      <c r="I24" s="11" t="s">
        <v>187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2</v>
      </c>
      <c r="W24" s="5">
        <v>0</v>
      </c>
      <c r="X24" s="5">
        <v>0</v>
      </c>
      <c r="Y24" s="5">
        <v>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6">
        <v>116.44000244140625</v>
      </c>
      <c r="AF24" s="5">
        <f t="shared" si="0"/>
        <v>6</v>
      </c>
      <c r="AG24" s="36">
        <f t="shared" si="1"/>
        <v>122.44000244140625</v>
      </c>
      <c r="AH24" s="36">
        <f t="shared" si="2"/>
        <v>25.271132716888022</v>
      </c>
    </row>
    <row r="25" spans="1:34" ht="60" x14ac:dyDescent="0.25">
      <c r="A25" s="5">
        <v>16</v>
      </c>
      <c r="B25" s="11" t="s">
        <v>128</v>
      </c>
      <c r="C25" s="11">
        <v>1998</v>
      </c>
      <c r="D25" s="11">
        <v>1998</v>
      </c>
      <c r="E25" s="11">
        <v>1998</v>
      </c>
      <c r="F25" s="11" t="s">
        <v>17</v>
      </c>
      <c r="G25" s="11" t="s">
        <v>64</v>
      </c>
      <c r="H25" s="11" t="s">
        <v>129</v>
      </c>
      <c r="I25" s="11" t="s">
        <v>130</v>
      </c>
      <c r="J25" s="5">
        <v>2</v>
      </c>
      <c r="K25" s="5">
        <v>0</v>
      </c>
      <c r="L25" s="5">
        <v>0</v>
      </c>
      <c r="M25" s="5">
        <v>2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</v>
      </c>
      <c r="U25" s="5">
        <v>0</v>
      </c>
      <c r="V25" s="5">
        <v>0</v>
      </c>
      <c r="W25" s="5">
        <v>2</v>
      </c>
      <c r="X25" s="5">
        <v>0</v>
      </c>
      <c r="Y25" s="5">
        <v>2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6">
        <v>113.61000061035156</v>
      </c>
      <c r="AF25" s="5">
        <f t="shared" si="0"/>
        <v>10</v>
      </c>
      <c r="AG25" s="36">
        <f t="shared" si="1"/>
        <v>123.61000061035156</v>
      </c>
      <c r="AH25" s="36">
        <f t="shared" si="2"/>
        <v>26.468184276655869</v>
      </c>
    </row>
    <row r="26" spans="1:34" ht="30" x14ac:dyDescent="0.25">
      <c r="A26" s="5">
        <v>17</v>
      </c>
      <c r="B26" s="11" t="s">
        <v>317</v>
      </c>
      <c r="C26" s="11">
        <v>2000</v>
      </c>
      <c r="D26" s="11">
        <v>2000</v>
      </c>
      <c r="E26" s="11">
        <v>2000</v>
      </c>
      <c r="F26" s="11" t="s">
        <v>17</v>
      </c>
      <c r="G26" s="11" t="s">
        <v>39</v>
      </c>
      <c r="H26" s="11" t="s">
        <v>55</v>
      </c>
      <c r="I26" s="11" t="s">
        <v>256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0</v>
      </c>
      <c r="Q26" s="5">
        <v>0</v>
      </c>
      <c r="R26" s="5">
        <v>2</v>
      </c>
      <c r="S26" s="5">
        <v>2</v>
      </c>
      <c r="T26" s="5">
        <v>0</v>
      </c>
      <c r="U26" s="5">
        <v>2</v>
      </c>
      <c r="V26" s="5">
        <v>0</v>
      </c>
      <c r="W26" s="5">
        <v>2</v>
      </c>
      <c r="X26" s="5">
        <v>2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  <c r="AE26" s="36">
        <v>109.66000366210937</v>
      </c>
      <c r="AF26" s="5">
        <f t="shared" si="0"/>
        <v>14</v>
      </c>
      <c r="AG26" s="36">
        <f t="shared" si="1"/>
        <v>123.66000366210937</v>
      </c>
      <c r="AH26" s="36">
        <f t="shared" si="2"/>
        <v>26.519343528600515</v>
      </c>
    </row>
    <row r="27" spans="1:34" ht="30" x14ac:dyDescent="0.25">
      <c r="A27" s="5">
        <v>18</v>
      </c>
      <c r="B27" s="11" t="s">
        <v>325</v>
      </c>
      <c r="C27" s="11">
        <v>2000</v>
      </c>
      <c r="D27" s="11">
        <v>2000</v>
      </c>
      <c r="E27" s="11">
        <v>2000</v>
      </c>
      <c r="F27" s="11" t="s">
        <v>17</v>
      </c>
      <c r="G27" s="11" t="s">
        <v>39</v>
      </c>
      <c r="H27" s="11" t="s">
        <v>55</v>
      </c>
      <c r="I27" s="11" t="s">
        <v>256</v>
      </c>
      <c r="J27" s="5">
        <v>0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0</v>
      </c>
      <c r="Q27" s="5">
        <v>2</v>
      </c>
      <c r="R27" s="5">
        <v>0</v>
      </c>
      <c r="S27" s="5">
        <v>0</v>
      </c>
      <c r="T27" s="5">
        <v>2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2</v>
      </c>
      <c r="AE27" s="36">
        <v>118.80000305175781</v>
      </c>
      <c r="AF27" s="5">
        <f t="shared" si="0"/>
        <v>8</v>
      </c>
      <c r="AG27" s="36">
        <f t="shared" si="1"/>
        <v>126.80000305175781</v>
      </c>
      <c r="AH27" s="36">
        <f t="shared" si="2"/>
        <v>29.731947844414989</v>
      </c>
    </row>
    <row r="28" spans="1:34" x14ac:dyDescent="0.25">
      <c r="A28" s="5">
        <v>19</v>
      </c>
      <c r="B28" s="11" t="s">
        <v>86</v>
      </c>
      <c r="C28" s="11">
        <v>1998</v>
      </c>
      <c r="D28" s="11">
        <v>1998</v>
      </c>
      <c r="E28" s="11">
        <v>1998</v>
      </c>
      <c r="F28" s="11" t="s">
        <v>17</v>
      </c>
      <c r="G28" s="11" t="s">
        <v>87</v>
      </c>
      <c r="H28" s="11" t="s">
        <v>88</v>
      </c>
      <c r="I28" s="11" t="s">
        <v>89</v>
      </c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2</v>
      </c>
      <c r="Q28" s="5">
        <v>2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</v>
      </c>
      <c r="AC28" s="5">
        <v>0</v>
      </c>
      <c r="AD28" s="5">
        <v>0</v>
      </c>
      <c r="AE28" s="36">
        <v>120.05999755859375</v>
      </c>
      <c r="AF28" s="5">
        <f t="shared" si="0"/>
        <v>10</v>
      </c>
      <c r="AG28" s="36">
        <f t="shared" si="1"/>
        <v>130.05999755859375</v>
      </c>
      <c r="AH28" s="36">
        <f t="shared" si="2"/>
        <v>33.067321875607149</v>
      </c>
    </row>
    <row r="29" spans="1:34" ht="45" x14ac:dyDescent="0.25">
      <c r="A29" s="5">
        <v>20</v>
      </c>
      <c r="B29" s="11" t="s">
        <v>443</v>
      </c>
      <c r="C29" s="11">
        <v>2000</v>
      </c>
      <c r="D29" s="11">
        <v>2000</v>
      </c>
      <c r="E29" s="11">
        <v>2000</v>
      </c>
      <c r="F29" s="11">
        <v>1</v>
      </c>
      <c r="G29" s="11" t="s">
        <v>34</v>
      </c>
      <c r="H29" s="11" t="s">
        <v>83</v>
      </c>
      <c r="I29" s="11" t="s">
        <v>84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2</v>
      </c>
      <c r="AA29" s="5">
        <v>0</v>
      </c>
      <c r="AB29" s="5">
        <v>0</v>
      </c>
      <c r="AC29" s="5">
        <v>2</v>
      </c>
      <c r="AD29" s="5">
        <v>0</v>
      </c>
      <c r="AE29" s="36">
        <v>122.38999938964844</v>
      </c>
      <c r="AF29" s="5">
        <f t="shared" si="0"/>
        <v>8</v>
      </c>
      <c r="AG29" s="36">
        <f t="shared" si="1"/>
        <v>130.38999938964844</v>
      </c>
      <c r="AH29" s="36">
        <f t="shared" si="2"/>
        <v>33.40495420450759</v>
      </c>
    </row>
    <row r="30" spans="1:34" ht="75" x14ac:dyDescent="0.25">
      <c r="A30" s="5">
        <v>21</v>
      </c>
      <c r="B30" s="11" t="s">
        <v>277</v>
      </c>
      <c r="C30" s="11">
        <v>1998</v>
      </c>
      <c r="D30" s="11">
        <v>1998</v>
      </c>
      <c r="E30" s="11">
        <v>1998</v>
      </c>
      <c r="F30" s="11" t="s">
        <v>17</v>
      </c>
      <c r="G30" s="11" t="s">
        <v>69</v>
      </c>
      <c r="H30" s="11" t="s">
        <v>278</v>
      </c>
      <c r="I30" s="11" t="s">
        <v>71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2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6">
        <v>120.66000366210937</v>
      </c>
      <c r="AF30" s="5">
        <f t="shared" si="0"/>
        <v>10</v>
      </c>
      <c r="AG30" s="36">
        <f t="shared" si="1"/>
        <v>130.66000366210937</v>
      </c>
      <c r="AH30" s="36">
        <f t="shared" si="2"/>
        <v>33.681201675719194</v>
      </c>
    </row>
    <row r="31" spans="1:34" ht="75" x14ac:dyDescent="0.25">
      <c r="A31" s="5">
        <v>22</v>
      </c>
      <c r="B31" s="11" t="s">
        <v>68</v>
      </c>
      <c r="C31" s="11">
        <v>1998</v>
      </c>
      <c r="D31" s="11">
        <v>1998</v>
      </c>
      <c r="E31" s="11">
        <v>1998</v>
      </c>
      <c r="F31" s="11">
        <v>1</v>
      </c>
      <c r="G31" s="11" t="s">
        <v>69</v>
      </c>
      <c r="H31" s="11" t="s">
        <v>70</v>
      </c>
      <c r="I31" s="11" t="s">
        <v>71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0</v>
      </c>
      <c r="X31" s="5">
        <v>2</v>
      </c>
      <c r="Y31" s="5">
        <v>2</v>
      </c>
      <c r="Z31" s="5">
        <v>0</v>
      </c>
      <c r="AA31" s="5">
        <v>0</v>
      </c>
      <c r="AB31" s="5">
        <v>2</v>
      </c>
      <c r="AC31" s="5">
        <v>0</v>
      </c>
      <c r="AD31" s="5">
        <v>0</v>
      </c>
      <c r="AE31" s="36">
        <v>122.25</v>
      </c>
      <c r="AF31" s="5">
        <f t="shared" si="0"/>
        <v>10</v>
      </c>
      <c r="AG31" s="36">
        <f t="shared" si="1"/>
        <v>132.25</v>
      </c>
      <c r="AH31" s="36">
        <f t="shared" si="2"/>
        <v>35.307962850920738</v>
      </c>
    </row>
    <row r="32" spans="1:34" ht="45" x14ac:dyDescent="0.25">
      <c r="A32" s="5">
        <v>23</v>
      </c>
      <c r="B32" s="11" t="s">
        <v>467</v>
      </c>
      <c r="C32" s="11">
        <v>1999</v>
      </c>
      <c r="D32" s="11">
        <v>1999</v>
      </c>
      <c r="E32" s="11">
        <v>1999</v>
      </c>
      <c r="F32" s="11" t="s">
        <v>17</v>
      </c>
      <c r="G32" s="11" t="s">
        <v>59</v>
      </c>
      <c r="H32" s="11" t="s">
        <v>304</v>
      </c>
      <c r="I32" s="11" t="s">
        <v>61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2</v>
      </c>
      <c r="W32" s="5">
        <v>0</v>
      </c>
      <c r="X32" s="5">
        <v>2</v>
      </c>
      <c r="Y32" s="5">
        <v>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6">
        <v>131.94000244140625</v>
      </c>
      <c r="AF32" s="5">
        <f t="shared" si="0"/>
        <v>6</v>
      </c>
      <c r="AG32" s="36">
        <f t="shared" si="1"/>
        <v>137.94000244140625</v>
      </c>
      <c r="AH32" s="36">
        <f t="shared" si="2"/>
        <v>41.129532899793666</v>
      </c>
    </row>
    <row r="33" spans="1:34" ht="45" x14ac:dyDescent="0.25">
      <c r="A33" s="5">
        <v>24</v>
      </c>
      <c r="B33" s="11" t="s">
        <v>58</v>
      </c>
      <c r="C33" s="11">
        <v>2002</v>
      </c>
      <c r="D33" s="11">
        <v>2002</v>
      </c>
      <c r="E33" s="11">
        <v>2002</v>
      </c>
      <c r="F33" s="11">
        <v>1</v>
      </c>
      <c r="G33" s="11" t="s">
        <v>59</v>
      </c>
      <c r="H33" s="11" t="s">
        <v>60</v>
      </c>
      <c r="I33" s="11" t="s">
        <v>61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2</v>
      </c>
      <c r="Z33" s="5">
        <v>2</v>
      </c>
      <c r="AA33" s="5">
        <v>2</v>
      </c>
      <c r="AB33" s="5">
        <v>0</v>
      </c>
      <c r="AC33" s="5">
        <v>0</v>
      </c>
      <c r="AD33" s="5">
        <v>0</v>
      </c>
      <c r="AE33" s="36">
        <v>132.52000427246094</v>
      </c>
      <c r="AF33" s="5">
        <f t="shared" si="0"/>
        <v>6</v>
      </c>
      <c r="AG33" s="36">
        <f t="shared" si="1"/>
        <v>138.52000427246094</v>
      </c>
      <c r="AH33" s="36">
        <f t="shared" si="2"/>
        <v>41.722945876805497</v>
      </c>
    </row>
    <row r="34" spans="1:34" ht="45" x14ac:dyDescent="0.25">
      <c r="A34" s="5">
        <v>25</v>
      </c>
      <c r="B34" s="11" t="s">
        <v>274</v>
      </c>
      <c r="C34" s="11">
        <v>1996</v>
      </c>
      <c r="D34" s="11">
        <v>1996</v>
      </c>
      <c r="E34" s="11">
        <v>1996</v>
      </c>
      <c r="F34" s="11" t="s">
        <v>10</v>
      </c>
      <c r="G34" s="11" t="s">
        <v>95</v>
      </c>
      <c r="H34" s="11" t="s">
        <v>123</v>
      </c>
      <c r="I34" s="11" t="s">
        <v>275</v>
      </c>
      <c r="J34" s="5">
        <v>0</v>
      </c>
      <c r="K34" s="5">
        <v>0</v>
      </c>
      <c r="L34" s="5">
        <v>0</v>
      </c>
      <c r="M34" s="5">
        <v>2</v>
      </c>
      <c r="N34" s="5">
        <v>0</v>
      </c>
      <c r="O34" s="5">
        <v>0</v>
      </c>
      <c r="P34" s="5">
        <v>2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2</v>
      </c>
      <c r="AA34" s="5">
        <v>0</v>
      </c>
      <c r="AB34" s="5">
        <v>0</v>
      </c>
      <c r="AC34" s="5">
        <v>0</v>
      </c>
      <c r="AD34" s="5">
        <v>2</v>
      </c>
      <c r="AE34" s="36">
        <v>133.11000061035156</v>
      </c>
      <c r="AF34" s="5">
        <f t="shared" si="0"/>
        <v>8</v>
      </c>
      <c r="AG34" s="36">
        <f t="shared" si="1"/>
        <v>141.11000061035156</v>
      </c>
      <c r="AH34" s="36">
        <f t="shared" si="2"/>
        <v>44.372829644452565</v>
      </c>
    </row>
    <row r="35" spans="1:34" ht="30" x14ac:dyDescent="0.25">
      <c r="A35" s="5">
        <v>26</v>
      </c>
      <c r="B35" s="11" t="s">
        <v>151</v>
      </c>
      <c r="C35" s="11">
        <v>1999</v>
      </c>
      <c r="D35" s="11">
        <v>1999</v>
      </c>
      <c r="E35" s="11">
        <v>1999</v>
      </c>
      <c r="F35" s="11">
        <v>1</v>
      </c>
      <c r="G35" s="11" t="s">
        <v>152</v>
      </c>
      <c r="H35" s="11" t="s">
        <v>153</v>
      </c>
      <c r="I35" s="11" t="s">
        <v>154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2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6">
        <v>139.35000610351562</v>
      </c>
      <c r="AF35" s="5">
        <f t="shared" si="0"/>
        <v>2</v>
      </c>
      <c r="AG35" s="36">
        <f t="shared" si="1"/>
        <v>141.35000610351562</v>
      </c>
      <c r="AH35" s="36">
        <f t="shared" si="2"/>
        <v>44.618384686819752</v>
      </c>
    </row>
    <row r="36" spans="1:34" ht="60" x14ac:dyDescent="0.25">
      <c r="A36" s="5">
        <v>27</v>
      </c>
      <c r="B36" s="11" t="s">
        <v>22</v>
      </c>
      <c r="C36" s="11">
        <v>2002</v>
      </c>
      <c r="D36" s="11">
        <v>2002</v>
      </c>
      <c r="E36" s="11">
        <v>2002</v>
      </c>
      <c r="F36" s="11">
        <v>1</v>
      </c>
      <c r="G36" s="11" t="s">
        <v>24</v>
      </c>
      <c r="H36" s="11" t="s">
        <v>25</v>
      </c>
      <c r="I36" s="11" t="s">
        <v>26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6">
        <v>139.75999450683594</v>
      </c>
      <c r="AF36" s="5">
        <f t="shared" si="0"/>
        <v>2</v>
      </c>
      <c r="AG36" s="36">
        <f t="shared" si="1"/>
        <v>141.75999450683594</v>
      </c>
      <c r="AH36" s="36">
        <f t="shared" si="2"/>
        <v>45.037853084897428</v>
      </c>
    </row>
    <row r="37" spans="1:34" ht="45" x14ac:dyDescent="0.25">
      <c r="A37" s="5">
        <v>28</v>
      </c>
      <c r="B37" s="11" t="s">
        <v>258</v>
      </c>
      <c r="C37" s="11">
        <v>2000</v>
      </c>
      <c r="D37" s="11">
        <v>2000</v>
      </c>
      <c r="E37" s="11">
        <v>2000</v>
      </c>
      <c r="F37" s="11">
        <v>1</v>
      </c>
      <c r="G37" s="11" t="s">
        <v>64</v>
      </c>
      <c r="H37" s="11" t="s">
        <v>65</v>
      </c>
      <c r="I37" s="11" t="s">
        <v>66</v>
      </c>
      <c r="J37" s="5">
        <v>0</v>
      </c>
      <c r="K37" s="5">
        <v>0</v>
      </c>
      <c r="L37" s="5">
        <v>0</v>
      </c>
      <c r="M37" s="5">
        <v>2</v>
      </c>
      <c r="N37" s="5">
        <v>0</v>
      </c>
      <c r="O37" s="5">
        <v>0</v>
      </c>
      <c r="P37" s="5">
        <v>2</v>
      </c>
      <c r="Q37" s="5">
        <v>2</v>
      </c>
      <c r="R37" s="5">
        <v>0</v>
      </c>
      <c r="S37" s="5">
        <v>0</v>
      </c>
      <c r="T37" s="5">
        <v>2</v>
      </c>
      <c r="U37" s="5">
        <v>2</v>
      </c>
      <c r="V37" s="5">
        <v>0</v>
      </c>
      <c r="W37" s="5">
        <v>0</v>
      </c>
      <c r="X37" s="5">
        <v>2</v>
      </c>
      <c r="Y37" s="5">
        <v>2</v>
      </c>
      <c r="Z37" s="5">
        <v>0</v>
      </c>
      <c r="AA37" s="5">
        <v>0</v>
      </c>
      <c r="AB37" s="5">
        <v>2</v>
      </c>
      <c r="AC37" s="5">
        <v>0</v>
      </c>
      <c r="AD37" s="5">
        <v>0</v>
      </c>
      <c r="AE37" s="36">
        <v>126.37000274658203</v>
      </c>
      <c r="AF37" s="5">
        <f t="shared" si="0"/>
        <v>16</v>
      </c>
      <c r="AG37" s="36">
        <f t="shared" si="1"/>
        <v>142.37000274658203</v>
      </c>
      <c r="AH37" s="36">
        <f t="shared" si="2"/>
        <v>45.661966296559584</v>
      </c>
    </row>
    <row r="38" spans="1:34" ht="45" x14ac:dyDescent="0.25">
      <c r="A38" s="5">
        <v>29</v>
      </c>
      <c r="B38" s="11" t="s">
        <v>494</v>
      </c>
      <c r="C38" s="11">
        <v>1998</v>
      </c>
      <c r="D38" s="11">
        <v>1998</v>
      </c>
      <c r="E38" s="11">
        <v>1998</v>
      </c>
      <c r="F38" s="11">
        <v>1</v>
      </c>
      <c r="G38" s="11" t="s">
        <v>106</v>
      </c>
      <c r="H38" s="11" t="s">
        <v>107</v>
      </c>
      <c r="I38" s="11" t="s">
        <v>364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6">
        <v>142.11000061035156</v>
      </c>
      <c r="AF38" s="5">
        <f t="shared" si="0"/>
        <v>8</v>
      </c>
      <c r="AG38" s="36">
        <f t="shared" si="1"/>
        <v>150.11000061035156</v>
      </c>
      <c r="AH38" s="36">
        <f t="shared" si="2"/>
        <v>53.580932976462293</v>
      </c>
    </row>
    <row r="39" spans="1:34" ht="45" x14ac:dyDescent="0.25">
      <c r="A39" s="5">
        <v>30</v>
      </c>
      <c r="B39" s="11" t="s">
        <v>94</v>
      </c>
      <c r="C39" s="11">
        <v>2002</v>
      </c>
      <c r="D39" s="11">
        <v>2002</v>
      </c>
      <c r="E39" s="11">
        <v>2002</v>
      </c>
      <c r="F39" s="11">
        <v>1</v>
      </c>
      <c r="G39" s="11" t="s">
        <v>95</v>
      </c>
      <c r="H39" s="11" t="s">
        <v>96</v>
      </c>
      <c r="I39" s="11" t="s">
        <v>97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6">
        <v>147.08999633789062</v>
      </c>
      <c r="AF39" s="5">
        <f t="shared" si="0"/>
        <v>4</v>
      </c>
      <c r="AG39" s="36">
        <f t="shared" si="1"/>
        <v>151.08999633789063</v>
      </c>
      <c r="AH39" s="36">
        <f t="shared" si="2"/>
        <v>54.583588745807596</v>
      </c>
    </row>
    <row r="40" spans="1:34" ht="60" x14ac:dyDescent="0.25">
      <c r="A40" s="5">
        <v>31</v>
      </c>
      <c r="B40" s="11" t="s">
        <v>417</v>
      </c>
      <c r="C40" s="11">
        <v>2001</v>
      </c>
      <c r="D40" s="11">
        <v>2001</v>
      </c>
      <c r="E40" s="11">
        <v>2001</v>
      </c>
      <c r="F40" s="11">
        <v>1</v>
      </c>
      <c r="G40" s="11" t="s">
        <v>74</v>
      </c>
      <c r="H40" s="11" t="s">
        <v>418</v>
      </c>
      <c r="I40" s="11" t="s">
        <v>419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</v>
      </c>
      <c r="Q40" s="5">
        <v>2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6">
        <v>147.47000122070312</v>
      </c>
      <c r="AF40" s="5">
        <f t="shared" si="0"/>
        <v>6</v>
      </c>
      <c r="AG40" s="36">
        <f t="shared" si="1"/>
        <v>153.47000122070312</v>
      </c>
      <c r="AH40" s="36">
        <f t="shared" si="2"/>
        <v>57.018625511543732</v>
      </c>
    </row>
    <row r="41" spans="1:34" ht="45" x14ac:dyDescent="0.25">
      <c r="A41" s="5">
        <v>32</v>
      </c>
      <c r="B41" s="11" t="s">
        <v>445</v>
      </c>
      <c r="C41" s="11">
        <v>2000</v>
      </c>
      <c r="D41" s="11">
        <v>2000</v>
      </c>
      <c r="E41" s="11">
        <v>2000</v>
      </c>
      <c r="F41" s="11">
        <v>1</v>
      </c>
      <c r="G41" s="11" t="s">
        <v>34</v>
      </c>
      <c r="H41" s="11" t="s">
        <v>83</v>
      </c>
      <c r="I41" s="11" t="s">
        <v>92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6">
        <v>153.25</v>
      </c>
      <c r="AF41" s="5">
        <f t="shared" si="0"/>
        <v>6</v>
      </c>
      <c r="AG41" s="36">
        <f t="shared" si="1"/>
        <v>159.25</v>
      </c>
      <c r="AH41" s="36">
        <f t="shared" si="2"/>
        <v>62.932272846949921</v>
      </c>
    </row>
    <row r="42" spans="1:34" ht="75" x14ac:dyDescent="0.25">
      <c r="A42" s="5">
        <v>33</v>
      </c>
      <c r="B42" s="11" t="s">
        <v>459</v>
      </c>
      <c r="C42" s="11">
        <v>1995</v>
      </c>
      <c r="D42" s="11">
        <v>1995</v>
      </c>
      <c r="E42" s="11">
        <v>1995</v>
      </c>
      <c r="F42" s="11" t="s">
        <v>17</v>
      </c>
      <c r="G42" s="11" t="s">
        <v>69</v>
      </c>
      <c r="H42" s="11" t="s">
        <v>164</v>
      </c>
      <c r="I42" s="11" t="s">
        <v>71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2</v>
      </c>
      <c r="X42" s="5">
        <v>0</v>
      </c>
      <c r="Y42" s="5">
        <v>50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6">
        <v>108.69000244140625</v>
      </c>
      <c r="AF42" s="5">
        <f t="shared" si="0"/>
        <v>54</v>
      </c>
      <c r="AG42" s="36">
        <f t="shared" si="1"/>
        <v>162.69000244140625</v>
      </c>
      <c r="AH42" s="36">
        <f t="shared" si="2"/>
        <v>66.451817062820425</v>
      </c>
    </row>
    <row r="43" spans="1:34" ht="45" x14ac:dyDescent="0.25">
      <c r="A43" s="5">
        <v>34</v>
      </c>
      <c r="B43" s="11" t="s">
        <v>410</v>
      </c>
      <c r="C43" s="11">
        <v>2002</v>
      </c>
      <c r="D43" s="11">
        <v>2002</v>
      </c>
      <c r="E43" s="11">
        <v>2002</v>
      </c>
      <c r="F43" s="11">
        <v>1</v>
      </c>
      <c r="G43" s="11" t="s">
        <v>95</v>
      </c>
      <c r="H43" s="11" t="s">
        <v>96</v>
      </c>
      <c r="I43" s="11" t="s">
        <v>275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6">
        <v>186.5</v>
      </c>
      <c r="AF43" s="5">
        <f t="shared" si="0"/>
        <v>2</v>
      </c>
      <c r="AG43" s="36">
        <f t="shared" si="1"/>
        <v>188.5</v>
      </c>
      <c r="AH43" s="36">
        <f t="shared" si="2"/>
        <v>92.858608675981543</v>
      </c>
    </row>
    <row r="44" spans="1:34" ht="45" x14ac:dyDescent="0.25">
      <c r="A44" s="5">
        <v>35</v>
      </c>
      <c r="B44" s="11" t="s">
        <v>140</v>
      </c>
      <c r="C44" s="11">
        <v>1998</v>
      </c>
      <c r="D44" s="11">
        <v>1998</v>
      </c>
      <c r="E44" s="11">
        <v>1998</v>
      </c>
      <c r="F44" s="11" t="s">
        <v>17</v>
      </c>
      <c r="G44" s="11" t="s">
        <v>59</v>
      </c>
      <c r="H44" s="11" t="s">
        <v>304</v>
      </c>
      <c r="I44" s="11" t="s">
        <v>61</v>
      </c>
      <c r="J44" s="5">
        <v>0</v>
      </c>
      <c r="K44" s="5">
        <v>2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0</v>
      </c>
      <c r="S44" s="5">
        <v>0</v>
      </c>
      <c r="T44" s="5">
        <v>2</v>
      </c>
      <c r="U44" s="5">
        <v>0</v>
      </c>
      <c r="V44" s="5">
        <v>0</v>
      </c>
      <c r="W44" s="5">
        <v>50</v>
      </c>
      <c r="X44" s="5">
        <v>50</v>
      </c>
      <c r="Y44" s="5">
        <v>2</v>
      </c>
      <c r="Z44" s="5">
        <v>0</v>
      </c>
      <c r="AA44" s="5">
        <v>0</v>
      </c>
      <c r="AB44" s="5">
        <v>2</v>
      </c>
      <c r="AC44" s="5">
        <v>0</v>
      </c>
      <c r="AD44" s="5">
        <v>0</v>
      </c>
      <c r="AE44" s="36">
        <v>127.23999786376953</v>
      </c>
      <c r="AF44" s="5">
        <f t="shared" si="0"/>
        <v>110</v>
      </c>
      <c r="AG44" s="36">
        <f t="shared" si="1"/>
        <v>237.23999786376953</v>
      </c>
      <c r="AH44" s="36">
        <f t="shared" si="2"/>
        <v>142.72560164615081</v>
      </c>
    </row>
    <row r="46" spans="1:34" ht="18.75" x14ac:dyDescent="0.25">
      <c r="A46" s="16" t="s">
        <v>851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34" x14ac:dyDescent="0.25">
      <c r="A47" s="23" t="s">
        <v>840</v>
      </c>
      <c r="B47" s="23" t="s">
        <v>1</v>
      </c>
      <c r="C47" s="23" t="s">
        <v>2</v>
      </c>
      <c r="D47" s="23" t="s">
        <v>501</v>
      </c>
      <c r="E47" s="23" t="s">
        <v>502</v>
      </c>
      <c r="F47" s="23" t="s">
        <v>3</v>
      </c>
      <c r="G47" s="23" t="s">
        <v>4</v>
      </c>
      <c r="H47" s="23" t="s">
        <v>5</v>
      </c>
      <c r="I47" s="23" t="s">
        <v>6</v>
      </c>
      <c r="J47" s="23">
        <v>1</v>
      </c>
      <c r="K47" s="23">
        <v>2</v>
      </c>
      <c r="L47" s="23">
        <v>3</v>
      </c>
      <c r="M47" s="23">
        <v>4</v>
      </c>
      <c r="N47" s="23">
        <v>5</v>
      </c>
      <c r="O47" s="23">
        <v>6</v>
      </c>
      <c r="P47" s="23">
        <v>7</v>
      </c>
      <c r="Q47" s="23">
        <v>8</v>
      </c>
      <c r="R47" s="23">
        <v>9</v>
      </c>
      <c r="S47" s="23">
        <v>10</v>
      </c>
      <c r="T47" s="23">
        <v>11</v>
      </c>
      <c r="U47" s="23">
        <v>12</v>
      </c>
      <c r="V47" s="23">
        <v>13</v>
      </c>
      <c r="W47" s="23">
        <v>14</v>
      </c>
      <c r="X47" s="23">
        <v>15</v>
      </c>
      <c r="Y47" s="23">
        <v>16</v>
      </c>
      <c r="Z47" s="23">
        <v>17</v>
      </c>
      <c r="AA47" s="23">
        <v>18</v>
      </c>
      <c r="AB47" s="23">
        <v>19</v>
      </c>
      <c r="AC47" s="23">
        <v>20</v>
      </c>
      <c r="AD47" s="23">
        <v>21</v>
      </c>
      <c r="AE47" s="23" t="s">
        <v>843</v>
      </c>
      <c r="AF47" s="23" t="s">
        <v>844</v>
      </c>
      <c r="AG47" s="23" t="s">
        <v>845</v>
      </c>
      <c r="AH47" s="23" t="s">
        <v>848</v>
      </c>
    </row>
    <row r="48" spans="1:3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1:34" ht="90" x14ac:dyDescent="0.25">
      <c r="A49" s="33">
        <v>1</v>
      </c>
      <c r="B49" s="34" t="s">
        <v>857</v>
      </c>
      <c r="C49" s="34" t="s">
        <v>858</v>
      </c>
      <c r="D49" s="34">
        <v>1998</v>
      </c>
      <c r="E49" s="34">
        <v>1998</v>
      </c>
      <c r="F49" s="34" t="s">
        <v>859</v>
      </c>
      <c r="G49" s="34" t="s">
        <v>18</v>
      </c>
      <c r="H49" s="34" t="s">
        <v>231</v>
      </c>
      <c r="I49" s="34" t="s">
        <v>232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2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2</v>
      </c>
      <c r="AD49" s="33">
        <v>0</v>
      </c>
      <c r="AE49" s="35">
        <v>119.70999908447266</v>
      </c>
      <c r="AF49" s="33">
        <f t="shared" ref="AF49:AF63" si="3">SUM(J49:AD49)</f>
        <v>4</v>
      </c>
      <c r="AG49" s="35">
        <f t="shared" ref="AG49:AG63" si="4">AE49+AF49</f>
        <v>123.70999908447266</v>
      </c>
      <c r="AH49" s="35">
        <f t="shared" ref="AH49:AH63" si="5">IF( AND(ISNUMBER(AG$49),ISNUMBER(AG49)),(AG49-AG$49)/AG$49*100,"")</f>
        <v>0</v>
      </c>
    </row>
    <row r="50" spans="1:34" ht="30" x14ac:dyDescent="0.25">
      <c r="A50" s="5">
        <v>2</v>
      </c>
      <c r="B50" s="11" t="s">
        <v>860</v>
      </c>
      <c r="C50" s="11" t="s">
        <v>861</v>
      </c>
      <c r="D50" s="11">
        <v>1995</v>
      </c>
      <c r="E50" s="11">
        <v>1994</v>
      </c>
      <c r="F50" s="11" t="s">
        <v>854</v>
      </c>
      <c r="G50" s="11" t="s">
        <v>11</v>
      </c>
      <c r="H50" s="11" t="s">
        <v>12</v>
      </c>
      <c r="I50" s="11" t="s">
        <v>13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6">
        <v>122.26000213623047</v>
      </c>
      <c r="AF50" s="5">
        <f t="shared" si="3"/>
        <v>2</v>
      </c>
      <c r="AG50" s="36">
        <f t="shared" si="4"/>
        <v>124.26000213623047</v>
      </c>
      <c r="AH50" s="36">
        <f t="shared" si="5"/>
        <v>0.44459061985947879</v>
      </c>
    </row>
    <row r="51" spans="1:34" ht="60" x14ac:dyDescent="0.25">
      <c r="A51" s="5">
        <v>3</v>
      </c>
      <c r="B51" s="11" t="s">
        <v>855</v>
      </c>
      <c r="C51" s="11" t="s">
        <v>856</v>
      </c>
      <c r="D51" s="11">
        <v>1996</v>
      </c>
      <c r="E51" s="11">
        <v>1996</v>
      </c>
      <c r="F51" s="11" t="s">
        <v>854</v>
      </c>
      <c r="G51" s="11" t="s">
        <v>24</v>
      </c>
      <c r="H51" s="11" t="s">
        <v>332</v>
      </c>
      <c r="I51" s="11" t="s">
        <v>333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2</v>
      </c>
      <c r="Y51" s="5">
        <v>0</v>
      </c>
      <c r="Z51" s="5">
        <v>0</v>
      </c>
      <c r="AA51" s="5">
        <v>0</v>
      </c>
      <c r="AB51" s="5">
        <v>2</v>
      </c>
      <c r="AC51" s="5">
        <v>0</v>
      </c>
      <c r="AD51" s="5">
        <v>2</v>
      </c>
      <c r="AE51" s="36">
        <v>120.38999938964844</v>
      </c>
      <c r="AF51" s="5">
        <f t="shared" si="3"/>
        <v>6</v>
      </c>
      <c r="AG51" s="36">
        <f t="shared" si="4"/>
        <v>126.38999938964844</v>
      </c>
      <c r="AH51" s="36">
        <f t="shared" si="5"/>
        <v>2.1663570649174462</v>
      </c>
    </row>
    <row r="52" spans="1:34" ht="75" x14ac:dyDescent="0.25">
      <c r="A52" s="5">
        <v>4</v>
      </c>
      <c r="B52" s="11" t="s">
        <v>862</v>
      </c>
      <c r="C52" s="11" t="s">
        <v>863</v>
      </c>
      <c r="D52" s="11">
        <v>1997</v>
      </c>
      <c r="E52" s="11">
        <v>1993</v>
      </c>
      <c r="F52" s="11" t="s">
        <v>864</v>
      </c>
      <c r="G52" s="11" t="s">
        <v>69</v>
      </c>
      <c r="H52" s="11" t="s">
        <v>626</v>
      </c>
      <c r="I52" s="11" t="s">
        <v>71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2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36">
        <v>123.73000335693359</v>
      </c>
      <c r="AF52" s="5">
        <f t="shared" si="3"/>
        <v>4</v>
      </c>
      <c r="AG52" s="36">
        <f t="shared" si="4"/>
        <v>127.73000335693359</v>
      </c>
      <c r="AH52" s="36">
        <f t="shared" si="5"/>
        <v>3.2495386809565541</v>
      </c>
    </row>
    <row r="53" spans="1:34" ht="45" x14ac:dyDescent="0.25">
      <c r="A53" s="5">
        <v>5</v>
      </c>
      <c r="B53" s="11" t="s">
        <v>865</v>
      </c>
      <c r="C53" s="11" t="s">
        <v>858</v>
      </c>
      <c r="D53" s="11">
        <v>1998</v>
      </c>
      <c r="E53" s="11">
        <v>1998</v>
      </c>
      <c r="F53" s="11" t="s">
        <v>859</v>
      </c>
      <c r="G53" s="11" t="s">
        <v>34</v>
      </c>
      <c r="H53" s="11" t="s">
        <v>83</v>
      </c>
      <c r="I53" s="11" t="s">
        <v>84</v>
      </c>
      <c r="J53" s="5">
        <v>0</v>
      </c>
      <c r="K53" s="5">
        <v>0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6">
        <v>124</v>
      </c>
      <c r="AF53" s="5">
        <f t="shared" si="3"/>
        <v>4</v>
      </c>
      <c r="AG53" s="36">
        <f t="shared" si="4"/>
        <v>128</v>
      </c>
      <c r="AH53" s="36">
        <f t="shared" si="5"/>
        <v>3.4677883334216264</v>
      </c>
    </row>
    <row r="54" spans="1:34" ht="75" x14ac:dyDescent="0.25">
      <c r="A54" s="5">
        <v>6</v>
      </c>
      <c r="B54" s="11" t="s">
        <v>852</v>
      </c>
      <c r="C54" s="11" t="s">
        <v>853</v>
      </c>
      <c r="D54" s="11">
        <v>1995</v>
      </c>
      <c r="E54" s="11">
        <v>1995</v>
      </c>
      <c r="F54" s="11" t="s">
        <v>854</v>
      </c>
      <c r="G54" s="11" t="s">
        <v>111</v>
      </c>
      <c r="H54" s="11" t="s">
        <v>112</v>
      </c>
      <c r="I54" s="11" t="s">
        <v>113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2</v>
      </c>
      <c r="W54" s="5">
        <v>2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6">
        <v>126.69999694824219</v>
      </c>
      <c r="AF54" s="5">
        <f t="shared" si="3"/>
        <v>6</v>
      </c>
      <c r="AG54" s="36">
        <f t="shared" si="4"/>
        <v>132.69999694824219</v>
      </c>
      <c r="AH54" s="36">
        <f t="shared" si="5"/>
        <v>7.2669937194251437</v>
      </c>
    </row>
    <row r="55" spans="1:34" ht="90" x14ac:dyDescent="0.25">
      <c r="A55" s="5">
        <v>7</v>
      </c>
      <c r="B55" s="11" t="s">
        <v>868</v>
      </c>
      <c r="C55" s="11" t="s">
        <v>858</v>
      </c>
      <c r="D55" s="11">
        <v>1998</v>
      </c>
      <c r="E55" s="11">
        <v>1998</v>
      </c>
      <c r="F55" s="11" t="s">
        <v>859</v>
      </c>
      <c r="G55" s="11" t="s">
        <v>59</v>
      </c>
      <c r="H55" s="11" t="s">
        <v>613</v>
      </c>
      <c r="I55" s="11" t="s">
        <v>614</v>
      </c>
      <c r="J55" s="5">
        <v>0</v>
      </c>
      <c r="K55" s="5">
        <v>0</v>
      </c>
      <c r="L55" s="5">
        <v>2</v>
      </c>
      <c r="M55" s="5">
        <v>0</v>
      </c>
      <c r="N55" s="5">
        <v>0</v>
      </c>
      <c r="O55" s="5">
        <v>0</v>
      </c>
      <c r="P55" s="5">
        <v>0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</v>
      </c>
      <c r="Y55" s="5">
        <v>0</v>
      </c>
      <c r="Z55" s="5">
        <v>0</v>
      </c>
      <c r="AA55" s="5">
        <v>2</v>
      </c>
      <c r="AB55" s="5">
        <v>0</v>
      </c>
      <c r="AC55" s="5">
        <v>0</v>
      </c>
      <c r="AD55" s="5">
        <v>0</v>
      </c>
      <c r="AE55" s="36">
        <v>141.77000427246094</v>
      </c>
      <c r="AF55" s="5">
        <f t="shared" si="3"/>
        <v>8</v>
      </c>
      <c r="AG55" s="36">
        <f t="shared" si="4"/>
        <v>149.77000427246094</v>
      </c>
      <c r="AH55" s="36">
        <f t="shared" si="5"/>
        <v>21.065399224676881</v>
      </c>
    </row>
    <row r="56" spans="1:34" ht="60" x14ac:dyDescent="0.25">
      <c r="A56" s="5">
        <v>8</v>
      </c>
      <c r="B56" s="11" t="s">
        <v>869</v>
      </c>
      <c r="C56" s="11" t="s">
        <v>870</v>
      </c>
      <c r="D56" s="11">
        <v>2000</v>
      </c>
      <c r="E56" s="11">
        <v>1997</v>
      </c>
      <c r="F56" s="11" t="s">
        <v>871</v>
      </c>
      <c r="G56" s="11" t="s">
        <v>34</v>
      </c>
      <c r="H56" s="11" t="s">
        <v>587</v>
      </c>
      <c r="I56" s="11" t="s">
        <v>588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</v>
      </c>
      <c r="R56" s="5">
        <v>0</v>
      </c>
      <c r="S56" s="5">
        <v>2</v>
      </c>
      <c r="T56" s="5">
        <v>0</v>
      </c>
      <c r="U56" s="5">
        <v>0</v>
      </c>
      <c r="V56" s="5">
        <v>0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2</v>
      </c>
      <c r="AD56" s="5">
        <v>0</v>
      </c>
      <c r="AE56" s="36">
        <v>142.69999694824219</v>
      </c>
      <c r="AF56" s="5">
        <f t="shared" si="3"/>
        <v>8</v>
      </c>
      <c r="AG56" s="36">
        <f t="shared" si="4"/>
        <v>150.69999694824219</v>
      </c>
      <c r="AH56" s="36">
        <f t="shared" si="5"/>
        <v>21.81715145381256</v>
      </c>
    </row>
    <row r="57" spans="1:34" ht="75" x14ac:dyDescent="0.25">
      <c r="A57" s="5">
        <v>9</v>
      </c>
      <c r="B57" s="11" t="s">
        <v>866</v>
      </c>
      <c r="C57" s="11" t="s">
        <v>853</v>
      </c>
      <c r="D57" s="11">
        <v>1995</v>
      </c>
      <c r="E57" s="11">
        <v>1995</v>
      </c>
      <c r="F57" s="11" t="s">
        <v>859</v>
      </c>
      <c r="G57" s="11" t="s">
        <v>69</v>
      </c>
      <c r="H57" s="11" t="s">
        <v>164</v>
      </c>
      <c r="I57" s="11" t="s">
        <v>71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2</v>
      </c>
      <c r="V57" s="5">
        <v>0</v>
      </c>
      <c r="W57" s="5">
        <v>2</v>
      </c>
      <c r="X57" s="5">
        <v>2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6">
        <v>142.47999572753906</v>
      </c>
      <c r="AF57" s="5">
        <f t="shared" si="3"/>
        <v>10</v>
      </c>
      <c r="AG57" s="36">
        <f t="shared" si="4"/>
        <v>152.47999572753906</v>
      </c>
      <c r="AH57" s="36">
        <f t="shared" si="5"/>
        <v>23.255999398578481</v>
      </c>
    </row>
    <row r="58" spans="1:34" ht="90" x14ac:dyDescent="0.25">
      <c r="A58" s="5">
        <v>10</v>
      </c>
      <c r="B58" s="11" t="s">
        <v>867</v>
      </c>
      <c r="C58" s="11" t="s">
        <v>858</v>
      </c>
      <c r="D58" s="11">
        <v>1998</v>
      </c>
      <c r="E58" s="11">
        <v>1998</v>
      </c>
      <c r="F58" s="11" t="s">
        <v>859</v>
      </c>
      <c r="G58" s="11" t="s">
        <v>59</v>
      </c>
      <c r="H58" s="11" t="s">
        <v>617</v>
      </c>
      <c r="I58" s="11" t="s">
        <v>61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2</v>
      </c>
      <c r="R58" s="5">
        <v>2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6">
        <v>153</v>
      </c>
      <c r="AF58" s="5">
        <f t="shared" si="3"/>
        <v>6</v>
      </c>
      <c r="AG58" s="36">
        <f t="shared" si="4"/>
        <v>159</v>
      </c>
      <c r="AH58" s="36">
        <f t="shared" si="5"/>
        <v>28.526393320422176</v>
      </c>
    </row>
    <row r="59" spans="1:34" ht="75" x14ac:dyDescent="0.25">
      <c r="A59" s="5">
        <v>11</v>
      </c>
      <c r="B59" s="11" t="s">
        <v>880</v>
      </c>
      <c r="C59" s="11" t="s">
        <v>881</v>
      </c>
      <c r="D59" s="11">
        <v>2002</v>
      </c>
      <c r="E59" s="11">
        <v>2000</v>
      </c>
      <c r="F59" s="11" t="s">
        <v>879</v>
      </c>
      <c r="G59" s="11" t="s">
        <v>24</v>
      </c>
      <c r="H59" s="11" t="s">
        <v>25</v>
      </c>
      <c r="I59" s="11" t="s">
        <v>582</v>
      </c>
      <c r="J59" s="5">
        <v>0</v>
      </c>
      <c r="K59" s="5">
        <v>0</v>
      </c>
      <c r="L59" s="5">
        <v>0</v>
      </c>
      <c r="M59" s="5">
        <v>0</v>
      </c>
      <c r="N59" s="5">
        <v>2</v>
      </c>
      <c r="O59" s="5">
        <v>0</v>
      </c>
      <c r="P59" s="5">
        <v>0</v>
      </c>
      <c r="Q59" s="5">
        <v>2</v>
      </c>
      <c r="R59" s="5">
        <v>0</v>
      </c>
      <c r="S59" s="5">
        <v>0</v>
      </c>
      <c r="T59" s="5">
        <v>2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6">
        <v>164.33999633789062</v>
      </c>
      <c r="AF59" s="5">
        <f t="shared" si="3"/>
        <v>8</v>
      </c>
      <c r="AG59" s="36">
        <f t="shared" si="4"/>
        <v>172.33999633789063</v>
      </c>
      <c r="AH59" s="36">
        <f t="shared" si="5"/>
        <v>39.309673925558791</v>
      </c>
    </row>
    <row r="60" spans="1:34" ht="60" x14ac:dyDescent="0.25">
      <c r="A60" s="5">
        <v>12</v>
      </c>
      <c r="B60" s="11" t="s">
        <v>874</v>
      </c>
      <c r="C60" s="11" t="s">
        <v>875</v>
      </c>
      <c r="D60" s="11">
        <v>2000</v>
      </c>
      <c r="E60" s="11">
        <v>2000</v>
      </c>
      <c r="F60" s="11" t="s">
        <v>871</v>
      </c>
      <c r="G60" s="11" t="s">
        <v>34</v>
      </c>
      <c r="H60" s="11" t="s">
        <v>83</v>
      </c>
      <c r="I60" s="11" t="s">
        <v>649</v>
      </c>
      <c r="J60" s="5">
        <v>0</v>
      </c>
      <c r="K60" s="5">
        <v>2</v>
      </c>
      <c r="L60" s="5">
        <v>0</v>
      </c>
      <c r="M60" s="5">
        <v>0</v>
      </c>
      <c r="N60" s="5">
        <v>2</v>
      </c>
      <c r="O60" s="5">
        <v>2</v>
      </c>
      <c r="P60" s="5">
        <v>0</v>
      </c>
      <c r="Q60" s="5">
        <v>0</v>
      </c>
      <c r="R60" s="5">
        <v>0</v>
      </c>
      <c r="S60" s="5">
        <v>2</v>
      </c>
      <c r="T60" s="5">
        <v>2</v>
      </c>
      <c r="U60" s="5">
        <v>0</v>
      </c>
      <c r="V60" s="5">
        <v>0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2</v>
      </c>
      <c r="AE60" s="36">
        <v>164.63999938964844</v>
      </c>
      <c r="AF60" s="5">
        <f t="shared" si="3"/>
        <v>14</v>
      </c>
      <c r="AG60" s="36">
        <f t="shared" si="4"/>
        <v>178.63999938964844</v>
      </c>
      <c r="AH60" s="36">
        <f t="shared" si="5"/>
        <v>44.402231599458695</v>
      </c>
    </row>
    <row r="61" spans="1:34" ht="75" x14ac:dyDescent="0.25">
      <c r="A61" s="5">
        <v>13</v>
      </c>
      <c r="B61" s="11" t="s">
        <v>872</v>
      </c>
      <c r="C61" s="11" t="s">
        <v>873</v>
      </c>
      <c r="D61" s="11">
        <v>1999</v>
      </c>
      <c r="E61" s="11">
        <v>1998</v>
      </c>
      <c r="F61" s="11" t="s">
        <v>859</v>
      </c>
      <c r="G61" s="11" t="s">
        <v>69</v>
      </c>
      <c r="H61" s="11" t="s">
        <v>646</v>
      </c>
      <c r="I61" s="11" t="s">
        <v>71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0</v>
      </c>
      <c r="S61" s="5">
        <v>2</v>
      </c>
      <c r="T61" s="5">
        <v>2</v>
      </c>
      <c r="U61" s="5">
        <v>0</v>
      </c>
      <c r="V61" s="5">
        <v>0</v>
      </c>
      <c r="W61" s="5">
        <v>2</v>
      </c>
      <c r="X61" s="5">
        <v>2</v>
      </c>
      <c r="Y61" s="5">
        <v>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6">
        <v>177.22000122070312</v>
      </c>
      <c r="AF61" s="5">
        <f t="shared" si="3"/>
        <v>12</v>
      </c>
      <c r="AG61" s="36">
        <f t="shared" si="4"/>
        <v>189.22000122070312</v>
      </c>
      <c r="AH61" s="36">
        <f t="shared" si="5"/>
        <v>52.954492459011661</v>
      </c>
    </row>
    <row r="62" spans="1:34" ht="75" x14ac:dyDescent="0.25">
      <c r="A62" s="5">
        <v>14</v>
      </c>
      <c r="B62" s="11" t="s">
        <v>876</v>
      </c>
      <c r="C62" s="11" t="s">
        <v>877</v>
      </c>
      <c r="D62" s="11">
        <v>1999</v>
      </c>
      <c r="E62" s="11">
        <v>1999</v>
      </c>
      <c r="F62" s="11" t="s">
        <v>859</v>
      </c>
      <c r="G62" s="11" t="s">
        <v>59</v>
      </c>
      <c r="H62" s="11" t="s">
        <v>304</v>
      </c>
      <c r="I62" s="11" t="s">
        <v>614</v>
      </c>
      <c r="J62" s="5">
        <v>0</v>
      </c>
      <c r="K62" s="5">
        <v>0</v>
      </c>
      <c r="L62" s="5">
        <v>0</v>
      </c>
      <c r="M62" s="5">
        <v>0</v>
      </c>
      <c r="N62" s="5">
        <v>50</v>
      </c>
      <c r="O62" s="5">
        <v>0</v>
      </c>
      <c r="P62" s="5">
        <v>0</v>
      </c>
      <c r="Q62" s="5">
        <v>0</v>
      </c>
      <c r="R62" s="5">
        <v>2</v>
      </c>
      <c r="S62" s="5">
        <v>0</v>
      </c>
      <c r="T62" s="5">
        <v>0</v>
      </c>
      <c r="U62" s="5">
        <v>0</v>
      </c>
      <c r="V62" s="5">
        <v>2</v>
      </c>
      <c r="W62" s="5">
        <v>0</v>
      </c>
      <c r="X62" s="5">
        <v>50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2</v>
      </c>
      <c r="AE62" s="36">
        <v>145.16999816894531</v>
      </c>
      <c r="AF62" s="5">
        <f t="shared" si="3"/>
        <v>106</v>
      </c>
      <c r="AG62" s="36">
        <f t="shared" si="4"/>
        <v>251.16999816894531</v>
      </c>
      <c r="AH62" s="36">
        <f t="shared" si="5"/>
        <v>103.03128286133072</v>
      </c>
    </row>
    <row r="63" spans="1:34" ht="45" x14ac:dyDescent="0.25">
      <c r="A63" s="5">
        <v>15</v>
      </c>
      <c r="B63" s="11" t="s">
        <v>878</v>
      </c>
      <c r="C63" s="11" t="s">
        <v>858</v>
      </c>
      <c r="D63" s="11">
        <v>1998</v>
      </c>
      <c r="E63" s="11">
        <v>1998</v>
      </c>
      <c r="F63" s="11" t="s">
        <v>879</v>
      </c>
      <c r="G63" s="11" t="s">
        <v>50</v>
      </c>
      <c r="H63" s="11" t="s">
        <v>51</v>
      </c>
      <c r="I63" s="11" t="s">
        <v>52</v>
      </c>
      <c r="J63" s="5">
        <v>2</v>
      </c>
      <c r="K63" s="5">
        <v>0</v>
      </c>
      <c r="L63" s="5">
        <v>0</v>
      </c>
      <c r="M63" s="5">
        <v>0</v>
      </c>
      <c r="N63" s="5">
        <v>50</v>
      </c>
      <c r="O63" s="5">
        <v>0</v>
      </c>
      <c r="P63" s="5">
        <v>2</v>
      </c>
      <c r="Q63" s="5">
        <v>2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</v>
      </c>
      <c r="Y63" s="5">
        <v>2</v>
      </c>
      <c r="Z63" s="5">
        <v>0</v>
      </c>
      <c r="AA63" s="5">
        <v>0</v>
      </c>
      <c r="AB63" s="5">
        <v>2</v>
      </c>
      <c r="AC63" s="5">
        <v>0</v>
      </c>
      <c r="AD63" s="5">
        <v>0</v>
      </c>
      <c r="AE63" s="36">
        <v>164.99000549316406</v>
      </c>
      <c r="AF63" s="5">
        <f t="shared" si="3"/>
        <v>62</v>
      </c>
      <c r="AG63" s="36">
        <f t="shared" si="4"/>
        <v>226.99000549316406</v>
      </c>
      <c r="AH63" s="36">
        <f t="shared" si="5"/>
        <v>83.485576891944618</v>
      </c>
    </row>
    <row r="65" spans="1:34" ht="18.75" x14ac:dyDescent="0.25">
      <c r="A65" s="16" t="s">
        <v>896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34" x14ac:dyDescent="0.25">
      <c r="A66" s="23" t="s">
        <v>840</v>
      </c>
      <c r="B66" s="23" t="s">
        <v>1</v>
      </c>
      <c r="C66" s="23" t="s">
        <v>2</v>
      </c>
      <c r="D66" s="23" t="s">
        <v>501</v>
      </c>
      <c r="E66" s="23" t="s">
        <v>502</v>
      </c>
      <c r="F66" s="23" t="s">
        <v>3</v>
      </c>
      <c r="G66" s="23" t="s">
        <v>4</v>
      </c>
      <c r="H66" s="23" t="s">
        <v>5</v>
      </c>
      <c r="I66" s="23" t="s">
        <v>6</v>
      </c>
      <c r="J66" s="23">
        <v>1</v>
      </c>
      <c r="K66" s="23">
        <v>2</v>
      </c>
      <c r="L66" s="23">
        <v>3</v>
      </c>
      <c r="M66" s="23">
        <v>4</v>
      </c>
      <c r="N66" s="23">
        <v>5</v>
      </c>
      <c r="O66" s="23">
        <v>6</v>
      </c>
      <c r="P66" s="23">
        <v>7</v>
      </c>
      <c r="Q66" s="23">
        <v>8</v>
      </c>
      <c r="R66" s="23">
        <v>9</v>
      </c>
      <c r="S66" s="23">
        <v>10</v>
      </c>
      <c r="T66" s="23">
        <v>11</v>
      </c>
      <c r="U66" s="23">
        <v>12</v>
      </c>
      <c r="V66" s="23">
        <v>13</v>
      </c>
      <c r="W66" s="23">
        <v>14</v>
      </c>
      <c r="X66" s="23">
        <v>15</v>
      </c>
      <c r="Y66" s="23">
        <v>16</v>
      </c>
      <c r="Z66" s="23">
        <v>17</v>
      </c>
      <c r="AA66" s="23">
        <v>18</v>
      </c>
      <c r="AB66" s="23">
        <v>19</v>
      </c>
      <c r="AC66" s="23">
        <v>20</v>
      </c>
      <c r="AD66" s="23">
        <v>21</v>
      </c>
      <c r="AE66" s="23" t="s">
        <v>843</v>
      </c>
      <c r="AF66" s="23" t="s">
        <v>844</v>
      </c>
      <c r="AG66" s="23" t="s">
        <v>845</v>
      </c>
      <c r="AH66" s="23" t="s">
        <v>848</v>
      </c>
    </row>
    <row r="67" spans="1:34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</row>
    <row r="68" spans="1:34" ht="60" x14ac:dyDescent="0.25">
      <c r="A68" s="33">
        <v>1</v>
      </c>
      <c r="B68" s="34" t="s">
        <v>246</v>
      </c>
      <c r="C68" s="34">
        <v>1997</v>
      </c>
      <c r="D68" s="34">
        <v>1997</v>
      </c>
      <c r="E68" s="34">
        <v>1997</v>
      </c>
      <c r="F68" s="34" t="s">
        <v>10</v>
      </c>
      <c r="G68" s="34" t="s">
        <v>95</v>
      </c>
      <c r="H68" s="34" t="s">
        <v>247</v>
      </c>
      <c r="I68" s="34" t="s">
        <v>199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2</v>
      </c>
      <c r="W68" s="33">
        <v>0</v>
      </c>
      <c r="X68" s="33">
        <v>0</v>
      </c>
      <c r="Y68" s="33">
        <v>2</v>
      </c>
      <c r="Z68" s="33">
        <v>0</v>
      </c>
      <c r="AA68" s="33">
        <v>0</v>
      </c>
      <c r="AB68" s="33">
        <v>0</v>
      </c>
      <c r="AC68" s="33">
        <v>0</v>
      </c>
      <c r="AD68" s="33">
        <v>0</v>
      </c>
      <c r="AE68" s="35">
        <v>116.81999969482422</v>
      </c>
      <c r="AF68" s="33">
        <f t="shared" ref="AF68:AF89" si="6">SUM(J68:AD68)</f>
        <v>4</v>
      </c>
      <c r="AG68" s="35">
        <f t="shared" ref="AG68:AG89" si="7">AE68+AF68</f>
        <v>120.81999969482422</v>
      </c>
      <c r="AH68" s="35">
        <f t="shared" ref="AH68:AH89" si="8">IF( AND(ISNUMBER(AG$68),ISNUMBER(AG68)),(AG68-AG$68)/AG$68*100,"")</f>
        <v>0</v>
      </c>
    </row>
    <row r="69" spans="1:34" ht="30" x14ac:dyDescent="0.25">
      <c r="A69" s="5">
        <v>2</v>
      </c>
      <c r="B69" s="11" t="s">
        <v>435</v>
      </c>
      <c r="C69" s="11">
        <v>1995</v>
      </c>
      <c r="D69" s="11">
        <v>1995</v>
      </c>
      <c r="E69" s="11">
        <v>1995</v>
      </c>
      <c r="F69" s="11" t="s">
        <v>10</v>
      </c>
      <c r="G69" s="11" t="s">
        <v>39</v>
      </c>
      <c r="H69" s="11" t="s">
        <v>148</v>
      </c>
      <c r="I69" s="11" t="s">
        <v>41</v>
      </c>
      <c r="J69" s="5">
        <v>0</v>
      </c>
      <c r="K69" s="5">
        <v>0</v>
      </c>
      <c r="L69" s="5">
        <v>0</v>
      </c>
      <c r="M69" s="5">
        <v>2</v>
      </c>
      <c r="N69" s="5">
        <v>0</v>
      </c>
      <c r="O69" s="5">
        <v>0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2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6">
        <v>118.13999938964844</v>
      </c>
      <c r="AF69" s="5">
        <f t="shared" si="6"/>
        <v>8</v>
      </c>
      <c r="AG69" s="36">
        <f t="shared" si="7"/>
        <v>126.13999938964844</v>
      </c>
      <c r="AH69" s="36">
        <f t="shared" si="8"/>
        <v>4.4032442544792696</v>
      </c>
    </row>
    <row r="70" spans="1:34" ht="45" x14ac:dyDescent="0.25">
      <c r="A70" s="5">
        <v>3</v>
      </c>
      <c r="B70" s="11" t="s">
        <v>43</v>
      </c>
      <c r="C70" s="11">
        <v>1997</v>
      </c>
      <c r="D70" s="11">
        <v>1997</v>
      </c>
      <c r="E70" s="11">
        <v>1997</v>
      </c>
      <c r="F70" s="11" t="s">
        <v>10</v>
      </c>
      <c r="G70" s="11" t="s">
        <v>44</v>
      </c>
      <c r="H70" s="11" t="s">
        <v>45</v>
      </c>
      <c r="I70" s="11" t="s">
        <v>46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2</v>
      </c>
      <c r="R70" s="5">
        <v>2</v>
      </c>
      <c r="S70" s="5">
        <v>0</v>
      </c>
      <c r="T70" s="5">
        <v>2</v>
      </c>
      <c r="U70" s="5">
        <v>0</v>
      </c>
      <c r="V70" s="5">
        <v>0</v>
      </c>
      <c r="W70" s="5">
        <v>0</v>
      </c>
      <c r="X70" s="5">
        <v>0</v>
      </c>
      <c r="Y70" s="5">
        <v>2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6">
        <v>118.66999816894531</v>
      </c>
      <c r="AF70" s="5">
        <f t="shared" si="6"/>
        <v>8</v>
      </c>
      <c r="AG70" s="36">
        <f t="shared" si="7"/>
        <v>126.66999816894531</v>
      </c>
      <c r="AH70" s="36">
        <f t="shared" si="8"/>
        <v>4.8419123397595083</v>
      </c>
    </row>
    <row r="71" spans="1:34" ht="75" x14ac:dyDescent="0.25">
      <c r="A71" s="5">
        <v>4</v>
      </c>
      <c r="B71" s="11" t="s">
        <v>224</v>
      </c>
      <c r="C71" s="11">
        <v>1998</v>
      </c>
      <c r="D71" s="11">
        <v>1998</v>
      </c>
      <c r="E71" s="11">
        <v>1998</v>
      </c>
      <c r="F71" s="11" t="s">
        <v>17</v>
      </c>
      <c r="G71" s="11" t="s">
        <v>59</v>
      </c>
      <c r="H71" s="11" t="s">
        <v>225</v>
      </c>
      <c r="I71" s="11" t="s">
        <v>61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2</v>
      </c>
      <c r="U71" s="5">
        <v>0</v>
      </c>
      <c r="V71" s="5">
        <v>0</v>
      </c>
      <c r="W71" s="5">
        <v>0</v>
      </c>
      <c r="X71" s="5">
        <v>0</v>
      </c>
      <c r="Y71" s="5">
        <v>2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6">
        <v>123.26999664306641</v>
      </c>
      <c r="AF71" s="5">
        <f t="shared" si="6"/>
        <v>4</v>
      </c>
      <c r="AG71" s="36">
        <f t="shared" si="7"/>
        <v>127.26999664306641</v>
      </c>
      <c r="AH71" s="36">
        <f t="shared" si="8"/>
        <v>5.3385176001771644</v>
      </c>
    </row>
    <row r="72" spans="1:34" ht="75" x14ac:dyDescent="0.25">
      <c r="A72" s="5">
        <v>5</v>
      </c>
      <c r="B72" s="11" t="s">
        <v>384</v>
      </c>
      <c r="C72" s="11">
        <v>2001</v>
      </c>
      <c r="D72" s="11">
        <v>2001</v>
      </c>
      <c r="E72" s="11">
        <v>2001</v>
      </c>
      <c r="F72" s="11" t="s">
        <v>17</v>
      </c>
      <c r="G72" s="11" t="s">
        <v>95</v>
      </c>
      <c r="H72" s="11" t="s">
        <v>385</v>
      </c>
      <c r="I72" s="11" t="s">
        <v>386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2</v>
      </c>
      <c r="S72" s="5">
        <v>0</v>
      </c>
      <c r="T72" s="5">
        <v>0</v>
      </c>
      <c r="U72" s="5">
        <v>0</v>
      </c>
      <c r="V72" s="5">
        <v>0</v>
      </c>
      <c r="W72" s="5">
        <v>2</v>
      </c>
      <c r="X72" s="5">
        <v>2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6">
        <v>128.05000305175781</v>
      </c>
      <c r="AF72" s="5">
        <f t="shared" si="6"/>
        <v>8</v>
      </c>
      <c r="AG72" s="36">
        <f t="shared" si="7"/>
        <v>136.05000305175781</v>
      </c>
      <c r="AH72" s="36">
        <f t="shared" si="8"/>
        <v>12.605531696244515</v>
      </c>
    </row>
    <row r="73" spans="1:34" ht="90" x14ac:dyDescent="0.25">
      <c r="A73" s="5">
        <v>6</v>
      </c>
      <c r="B73" s="11" t="s">
        <v>179</v>
      </c>
      <c r="C73" s="11">
        <v>1998</v>
      </c>
      <c r="D73" s="11">
        <v>1998</v>
      </c>
      <c r="E73" s="11">
        <v>1998</v>
      </c>
      <c r="F73" s="11" t="s">
        <v>17</v>
      </c>
      <c r="G73" s="11" t="s">
        <v>39</v>
      </c>
      <c r="H73" s="11" t="s">
        <v>180</v>
      </c>
      <c r="I73" s="11" t="s">
        <v>181</v>
      </c>
      <c r="J73" s="5">
        <v>0</v>
      </c>
      <c r="K73" s="5">
        <v>2</v>
      </c>
      <c r="L73" s="5">
        <v>0</v>
      </c>
      <c r="M73" s="5">
        <v>2</v>
      </c>
      <c r="N73" s="5">
        <v>0</v>
      </c>
      <c r="O73" s="5">
        <v>2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6">
        <v>132.00999450683594</v>
      </c>
      <c r="AF73" s="5">
        <f t="shared" si="6"/>
        <v>8</v>
      </c>
      <c r="AG73" s="36">
        <f t="shared" si="7"/>
        <v>140.00999450683594</v>
      </c>
      <c r="AH73" s="36">
        <f t="shared" si="8"/>
        <v>15.883127677936749</v>
      </c>
    </row>
    <row r="74" spans="1:34" ht="75" x14ac:dyDescent="0.25">
      <c r="A74" s="5">
        <v>7</v>
      </c>
      <c r="B74" s="11" t="s">
        <v>395</v>
      </c>
      <c r="C74" s="11">
        <v>1996</v>
      </c>
      <c r="D74" s="11">
        <v>1996</v>
      </c>
      <c r="E74" s="11">
        <v>1996</v>
      </c>
      <c r="F74" s="11" t="s">
        <v>17</v>
      </c>
      <c r="G74" s="11" t="s">
        <v>59</v>
      </c>
      <c r="H74" s="11" t="s">
        <v>721</v>
      </c>
      <c r="I74" s="11" t="s">
        <v>722</v>
      </c>
      <c r="J74" s="5">
        <v>2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0</v>
      </c>
      <c r="V74" s="5">
        <v>2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6">
        <v>136.66999816894531</v>
      </c>
      <c r="AF74" s="5">
        <f t="shared" si="6"/>
        <v>8</v>
      </c>
      <c r="AG74" s="36">
        <f t="shared" si="7"/>
        <v>144.66999816894531</v>
      </c>
      <c r="AH74" s="36">
        <f t="shared" si="8"/>
        <v>19.740108040360141</v>
      </c>
    </row>
    <row r="75" spans="1:34" ht="60" x14ac:dyDescent="0.25">
      <c r="A75" s="5">
        <v>8</v>
      </c>
      <c r="B75" s="11" t="s">
        <v>480</v>
      </c>
      <c r="C75" s="11">
        <v>1997</v>
      </c>
      <c r="D75" s="11">
        <v>1997</v>
      </c>
      <c r="E75" s="11">
        <v>1997</v>
      </c>
      <c r="F75" s="11" t="s">
        <v>17</v>
      </c>
      <c r="G75" s="11" t="s">
        <v>95</v>
      </c>
      <c r="H75" s="11" t="s">
        <v>481</v>
      </c>
      <c r="I75" s="11" t="s">
        <v>482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2</v>
      </c>
      <c r="Z75" s="5">
        <v>2</v>
      </c>
      <c r="AA75" s="5">
        <v>0</v>
      </c>
      <c r="AB75" s="5">
        <v>0</v>
      </c>
      <c r="AC75" s="5">
        <v>0</v>
      </c>
      <c r="AD75" s="5">
        <v>0</v>
      </c>
      <c r="AE75" s="36">
        <v>141.00999450683594</v>
      </c>
      <c r="AF75" s="5">
        <f t="shared" si="6"/>
        <v>4</v>
      </c>
      <c r="AG75" s="36">
        <f t="shared" si="7"/>
        <v>145.00999450683594</v>
      </c>
      <c r="AH75" s="36">
        <f t="shared" si="8"/>
        <v>20.021515372548034</v>
      </c>
    </row>
    <row r="76" spans="1:34" ht="30" x14ac:dyDescent="0.25">
      <c r="A76" s="5">
        <v>9</v>
      </c>
      <c r="B76" s="11" t="s">
        <v>147</v>
      </c>
      <c r="C76" s="11">
        <v>1995</v>
      </c>
      <c r="D76" s="11">
        <v>1995</v>
      </c>
      <c r="E76" s="11">
        <v>1995</v>
      </c>
      <c r="F76" s="11" t="s">
        <v>10</v>
      </c>
      <c r="G76" s="11" t="s">
        <v>39</v>
      </c>
      <c r="H76" s="11" t="s">
        <v>148</v>
      </c>
      <c r="I76" s="11" t="s">
        <v>149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2</v>
      </c>
      <c r="W76" s="5">
        <v>2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6">
        <v>144.08999633789062</v>
      </c>
      <c r="AF76" s="5">
        <f t="shared" si="6"/>
        <v>4</v>
      </c>
      <c r="AG76" s="36">
        <f t="shared" si="7"/>
        <v>148.08999633789063</v>
      </c>
      <c r="AH76" s="36">
        <f t="shared" si="8"/>
        <v>22.570763707951425</v>
      </c>
    </row>
    <row r="77" spans="1:34" ht="90" x14ac:dyDescent="0.25">
      <c r="A77" s="5">
        <v>10</v>
      </c>
      <c r="B77" s="11" t="s">
        <v>452</v>
      </c>
      <c r="C77" s="11">
        <v>2001</v>
      </c>
      <c r="D77" s="11">
        <v>2001</v>
      </c>
      <c r="E77" s="11">
        <v>2001</v>
      </c>
      <c r="F77" s="11" t="s">
        <v>17</v>
      </c>
      <c r="G77" s="11" t="s">
        <v>453</v>
      </c>
      <c r="H77" s="11" t="s">
        <v>454</v>
      </c>
      <c r="I77" s="11" t="s">
        <v>455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6">
        <v>147.91000366210937</v>
      </c>
      <c r="AF77" s="5">
        <f t="shared" si="6"/>
        <v>4</v>
      </c>
      <c r="AG77" s="36">
        <f t="shared" si="7"/>
        <v>151.91000366210937</v>
      </c>
      <c r="AH77" s="36">
        <f t="shared" si="8"/>
        <v>25.732497968725799</v>
      </c>
    </row>
    <row r="78" spans="1:34" ht="45" x14ac:dyDescent="0.25">
      <c r="A78" s="5">
        <v>11</v>
      </c>
      <c r="B78" s="11" t="s">
        <v>134</v>
      </c>
      <c r="C78" s="11">
        <v>1999</v>
      </c>
      <c r="D78" s="11">
        <v>1999</v>
      </c>
      <c r="E78" s="11">
        <v>1999</v>
      </c>
      <c r="F78" s="11">
        <v>1</v>
      </c>
      <c r="G78" s="11" t="s">
        <v>39</v>
      </c>
      <c r="H78" s="11" t="s">
        <v>55</v>
      </c>
      <c r="I78" s="11" t="s">
        <v>135</v>
      </c>
      <c r="J78" s="5">
        <v>0</v>
      </c>
      <c r="K78" s="5">
        <v>2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2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2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36">
        <v>146.60000610351562</v>
      </c>
      <c r="AF78" s="5">
        <f t="shared" si="6"/>
        <v>8</v>
      </c>
      <c r="AG78" s="36">
        <f t="shared" si="7"/>
        <v>154.60000610351562</v>
      </c>
      <c r="AH78" s="36">
        <f t="shared" si="8"/>
        <v>27.958952569123785</v>
      </c>
    </row>
    <row r="79" spans="1:34" x14ac:dyDescent="0.25">
      <c r="A79" s="5">
        <v>12</v>
      </c>
      <c r="B79" s="11" t="s">
        <v>293</v>
      </c>
      <c r="C79" s="11">
        <v>1993</v>
      </c>
      <c r="D79" s="11">
        <v>1993</v>
      </c>
      <c r="E79" s="11">
        <v>1993</v>
      </c>
      <c r="F79" s="11" t="s">
        <v>17</v>
      </c>
      <c r="G79" s="11" t="s">
        <v>95</v>
      </c>
      <c r="H79" s="11" t="s">
        <v>123</v>
      </c>
      <c r="I79" s="11" t="s">
        <v>124</v>
      </c>
      <c r="J79" s="5">
        <v>0</v>
      </c>
      <c r="K79" s="5">
        <v>0</v>
      </c>
      <c r="L79" s="5">
        <v>0</v>
      </c>
      <c r="M79" s="5">
        <v>2</v>
      </c>
      <c r="N79" s="5">
        <v>0</v>
      </c>
      <c r="O79" s="5">
        <v>0</v>
      </c>
      <c r="P79" s="5">
        <v>0</v>
      </c>
      <c r="Q79" s="5">
        <v>0</v>
      </c>
      <c r="R79" s="5">
        <v>2</v>
      </c>
      <c r="S79" s="5">
        <v>0</v>
      </c>
      <c r="T79" s="5">
        <v>2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6">
        <v>151.97999572753906</v>
      </c>
      <c r="AF79" s="5">
        <f t="shared" si="6"/>
        <v>8</v>
      </c>
      <c r="AG79" s="36">
        <f t="shared" si="7"/>
        <v>159.97999572753906</v>
      </c>
      <c r="AH79" s="36">
        <f t="shared" si="8"/>
        <v>32.411849140562786</v>
      </c>
    </row>
    <row r="80" spans="1:34" ht="60" x14ac:dyDescent="0.25">
      <c r="A80" s="5">
        <v>13</v>
      </c>
      <c r="B80" s="11" t="s">
        <v>260</v>
      </c>
      <c r="C80" s="11">
        <v>1999</v>
      </c>
      <c r="D80" s="11">
        <v>1999</v>
      </c>
      <c r="E80" s="11">
        <v>1999</v>
      </c>
      <c r="F80" s="11" t="s">
        <v>17</v>
      </c>
      <c r="G80" s="11" t="s">
        <v>95</v>
      </c>
      <c r="H80" s="11" t="s">
        <v>261</v>
      </c>
      <c r="I80" s="11" t="s">
        <v>262</v>
      </c>
      <c r="J80" s="5">
        <v>0</v>
      </c>
      <c r="K80" s="5">
        <v>0</v>
      </c>
      <c r="L80" s="5">
        <v>2</v>
      </c>
      <c r="M80" s="5">
        <v>0</v>
      </c>
      <c r="N80" s="5">
        <v>0</v>
      </c>
      <c r="O80" s="5">
        <v>0</v>
      </c>
      <c r="P80" s="5">
        <v>2</v>
      </c>
      <c r="Q80" s="5">
        <v>0</v>
      </c>
      <c r="R80" s="5">
        <v>0</v>
      </c>
      <c r="S80" s="5">
        <v>0</v>
      </c>
      <c r="T80" s="5">
        <v>2</v>
      </c>
      <c r="U80" s="5">
        <v>2</v>
      </c>
      <c r="V80" s="5">
        <v>0</v>
      </c>
      <c r="W80" s="5">
        <v>2</v>
      </c>
      <c r="X80" s="5">
        <v>0</v>
      </c>
      <c r="Y80" s="5">
        <v>2</v>
      </c>
      <c r="Z80" s="5">
        <v>0</v>
      </c>
      <c r="AA80" s="5">
        <v>0</v>
      </c>
      <c r="AB80" s="5">
        <v>0</v>
      </c>
      <c r="AC80" s="5">
        <v>0</v>
      </c>
      <c r="AD80" s="5">
        <v>2</v>
      </c>
      <c r="AE80" s="36">
        <v>151.91999816894531</v>
      </c>
      <c r="AF80" s="5">
        <f t="shared" si="6"/>
        <v>14</v>
      </c>
      <c r="AG80" s="36">
        <f t="shared" si="7"/>
        <v>165.91999816894531</v>
      </c>
      <c r="AH80" s="36">
        <f t="shared" si="8"/>
        <v>37.328255742458111</v>
      </c>
    </row>
    <row r="81" spans="1:34" ht="45" x14ac:dyDescent="0.25">
      <c r="A81" s="5">
        <v>14</v>
      </c>
      <c r="B81" s="11" t="s">
        <v>358</v>
      </c>
      <c r="C81" s="11">
        <v>2003</v>
      </c>
      <c r="D81" s="11">
        <v>2003</v>
      </c>
      <c r="E81" s="11">
        <v>2003</v>
      </c>
      <c r="F81" s="11" t="s">
        <v>17</v>
      </c>
      <c r="G81" s="11" t="s">
        <v>64</v>
      </c>
      <c r="H81" s="11" t="s">
        <v>65</v>
      </c>
      <c r="I81" s="11" t="s">
        <v>66</v>
      </c>
      <c r="J81" s="5">
        <v>0</v>
      </c>
      <c r="K81" s="5">
        <v>0</v>
      </c>
      <c r="L81" s="5">
        <v>0</v>
      </c>
      <c r="M81" s="5">
        <v>0</v>
      </c>
      <c r="N81" s="5">
        <v>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2</v>
      </c>
      <c r="X81" s="5">
        <v>2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36">
        <v>162.25999450683594</v>
      </c>
      <c r="AF81" s="5">
        <f t="shared" si="6"/>
        <v>6</v>
      </c>
      <c r="AG81" s="36">
        <f t="shared" si="7"/>
        <v>168.25999450683594</v>
      </c>
      <c r="AH81" s="36">
        <f t="shared" si="8"/>
        <v>39.265018152490519</v>
      </c>
    </row>
    <row r="82" spans="1:34" ht="45" x14ac:dyDescent="0.25">
      <c r="A82" s="5">
        <v>15</v>
      </c>
      <c r="B82" s="11" t="s">
        <v>498</v>
      </c>
      <c r="C82" s="11">
        <v>2001</v>
      </c>
      <c r="D82" s="11">
        <v>2001</v>
      </c>
      <c r="E82" s="11">
        <v>2001</v>
      </c>
      <c r="F82" s="11" t="s">
        <v>17</v>
      </c>
      <c r="G82" s="11" t="s">
        <v>64</v>
      </c>
      <c r="H82" s="11" t="s">
        <v>65</v>
      </c>
      <c r="I82" s="11" t="s">
        <v>66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36">
        <v>167.14999389648437</v>
      </c>
      <c r="AF82" s="5">
        <f t="shared" si="6"/>
        <v>2</v>
      </c>
      <c r="AG82" s="36">
        <f t="shared" si="7"/>
        <v>169.14999389648437</v>
      </c>
      <c r="AH82" s="36">
        <f t="shared" si="8"/>
        <v>40.001650656957047</v>
      </c>
    </row>
    <row r="83" spans="1:34" ht="60" x14ac:dyDescent="0.25">
      <c r="A83" s="5">
        <v>16</v>
      </c>
      <c r="B83" s="11" t="s">
        <v>488</v>
      </c>
      <c r="C83" s="11">
        <v>2000</v>
      </c>
      <c r="D83" s="11">
        <v>2000</v>
      </c>
      <c r="E83" s="11">
        <v>2000</v>
      </c>
      <c r="F83" s="11" t="s">
        <v>10</v>
      </c>
      <c r="G83" s="11" t="s">
        <v>328</v>
      </c>
      <c r="H83" s="11" t="s">
        <v>45</v>
      </c>
      <c r="I83" s="11" t="s">
        <v>329</v>
      </c>
      <c r="J83" s="5">
        <v>0</v>
      </c>
      <c r="K83" s="5">
        <v>50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</v>
      </c>
      <c r="X83" s="5">
        <v>0</v>
      </c>
      <c r="Y83" s="5">
        <v>2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6">
        <v>121.20999908447266</v>
      </c>
      <c r="AF83" s="5">
        <f t="shared" si="6"/>
        <v>54</v>
      </c>
      <c r="AG83" s="36">
        <f t="shared" si="7"/>
        <v>175.20999908447266</v>
      </c>
      <c r="AH83" s="36">
        <f t="shared" si="8"/>
        <v>45.017380836807305</v>
      </c>
    </row>
    <row r="84" spans="1:34" ht="60" x14ac:dyDescent="0.25">
      <c r="A84" s="5">
        <v>17</v>
      </c>
      <c r="B84" s="11" t="s">
        <v>327</v>
      </c>
      <c r="C84" s="11">
        <v>1998</v>
      </c>
      <c r="D84" s="11">
        <v>1998</v>
      </c>
      <c r="E84" s="11">
        <v>1998</v>
      </c>
      <c r="F84" s="11" t="s">
        <v>10</v>
      </c>
      <c r="G84" s="11" t="s">
        <v>328</v>
      </c>
      <c r="H84" s="11" t="s">
        <v>45</v>
      </c>
      <c r="I84" s="11" t="s">
        <v>329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50</v>
      </c>
      <c r="R84" s="5">
        <v>0</v>
      </c>
      <c r="S84" s="5">
        <v>0</v>
      </c>
      <c r="T84" s="5">
        <v>2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6">
        <v>122.19000244140625</v>
      </c>
      <c r="AF84" s="5">
        <f t="shared" si="6"/>
        <v>54</v>
      </c>
      <c r="AG84" s="36">
        <f t="shared" si="7"/>
        <v>176.19000244140625</v>
      </c>
      <c r="AH84" s="36">
        <f t="shared" si="8"/>
        <v>45.828507603409648</v>
      </c>
    </row>
    <row r="85" spans="1:34" ht="45" x14ac:dyDescent="0.25">
      <c r="A85" s="5">
        <v>18</v>
      </c>
      <c r="B85" s="11" t="s">
        <v>234</v>
      </c>
      <c r="C85" s="11">
        <v>2001</v>
      </c>
      <c r="D85" s="11">
        <v>2001</v>
      </c>
      <c r="E85" s="11">
        <v>2001</v>
      </c>
      <c r="F85" s="11" t="s">
        <v>17</v>
      </c>
      <c r="G85" s="11" t="s">
        <v>34</v>
      </c>
      <c r="H85" s="11" t="s">
        <v>83</v>
      </c>
      <c r="I85" s="11" t="s">
        <v>84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2</v>
      </c>
      <c r="Q85" s="5">
        <v>2</v>
      </c>
      <c r="R85" s="5">
        <v>0</v>
      </c>
      <c r="S85" s="5">
        <v>0</v>
      </c>
      <c r="T85" s="5">
        <v>0</v>
      </c>
      <c r="U85" s="5">
        <v>0</v>
      </c>
      <c r="V85" s="5">
        <v>2</v>
      </c>
      <c r="W85" s="5">
        <v>0</v>
      </c>
      <c r="X85" s="5">
        <v>2</v>
      </c>
      <c r="Y85" s="5">
        <v>2</v>
      </c>
      <c r="Z85" s="5">
        <v>0</v>
      </c>
      <c r="AA85" s="5">
        <v>0</v>
      </c>
      <c r="AB85" s="5">
        <v>2</v>
      </c>
      <c r="AC85" s="5">
        <v>0</v>
      </c>
      <c r="AD85" s="5">
        <v>0</v>
      </c>
      <c r="AE85" s="36">
        <v>177.99000549316406</v>
      </c>
      <c r="AF85" s="5">
        <f t="shared" si="6"/>
        <v>12</v>
      </c>
      <c r="AG85" s="36">
        <f t="shared" si="7"/>
        <v>189.99000549316406</v>
      </c>
      <c r="AH85" s="36">
        <f t="shared" si="8"/>
        <v>57.250460166408203</v>
      </c>
    </row>
    <row r="86" spans="1:34" ht="45" x14ac:dyDescent="0.25">
      <c r="A86" s="5">
        <v>19</v>
      </c>
      <c r="B86" s="11" t="s">
        <v>340</v>
      </c>
      <c r="C86" s="11">
        <v>2000</v>
      </c>
      <c r="D86" s="11">
        <v>2000</v>
      </c>
      <c r="E86" s="11">
        <v>2000</v>
      </c>
      <c r="F86" s="11" t="s">
        <v>17</v>
      </c>
      <c r="G86" s="11" t="s">
        <v>11</v>
      </c>
      <c r="H86" s="11" t="s">
        <v>341</v>
      </c>
      <c r="I86" s="11" t="s">
        <v>342</v>
      </c>
      <c r="J86" s="5">
        <v>0</v>
      </c>
      <c r="K86" s="5">
        <v>0</v>
      </c>
      <c r="L86" s="5">
        <v>0</v>
      </c>
      <c r="M86" s="5">
        <v>2</v>
      </c>
      <c r="N86" s="5">
        <v>2</v>
      </c>
      <c r="O86" s="5">
        <v>0</v>
      </c>
      <c r="P86" s="5">
        <v>2</v>
      </c>
      <c r="Q86" s="5">
        <v>2</v>
      </c>
      <c r="R86" s="5">
        <v>2</v>
      </c>
      <c r="S86" s="5">
        <v>2</v>
      </c>
      <c r="T86" s="5">
        <v>0</v>
      </c>
      <c r="U86" s="5">
        <v>0</v>
      </c>
      <c r="V86" s="5">
        <v>0</v>
      </c>
      <c r="W86" s="5">
        <v>2</v>
      </c>
      <c r="X86" s="5">
        <v>0</v>
      </c>
      <c r="Y86" s="5">
        <v>2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36">
        <v>174.07000732421875</v>
      </c>
      <c r="AF86" s="5">
        <f t="shared" si="6"/>
        <v>16</v>
      </c>
      <c r="AG86" s="36">
        <f t="shared" si="7"/>
        <v>190.07000732421875</v>
      </c>
      <c r="AH86" s="36">
        <f t="shared" si="8"/>
        <v>57.316675885044809</v>
      </c>
    </row>
    <row r="87" spans="1:34" ht="60" x14ac:dyDescent="0.25">
      <c r="A87" s="5">
        <v>20</v>
      </c>
      <c r="B87" s="11" t="s">
        <v>191</v>
      </c>
      <c r="C87" s="11">
        <v>1999</v>
      </c>
      <c r="D87" s="11">
        <v>1999</v>
      </c>
      <c r="E87" s="11">
        <v>1999</v>
      </c>
      <c r="F87" s="11" t="s">
        <v>17</v>
      </c>
      <c r="G87" s="11" t="s">
        <v>11</v>
      </c>
      <c r="H87" s="11" t="s">
        <v>192</v>
      </c>
      <c r="I87" s="11" t="s">
        <v>193</v>
      </c>
      <c r="J87" s="5">
        <v>0</v>
      </c>
      <c r="K87" s="5">
        <v>2</v>
      </c>
      <c r="L87" s="5">
        <v>0</v>
      </c>
      <c r="M87" s="5">
        <v>0</v>
      </c>
      <c r="N87" s="5">
        <v>0</v>
      </c>
      <c r="O87" s="5">
        <v>2</v>
      </c>
      <c r="P87" s="5">
        <v>2</v>
      </c>
      <c r="Q87" s="5">
        <v>2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2</v>
      </c>
      <c r="AB87" s="5">
        <v>0</v>
      </c>
      <c r="AC87" s="5">
        <v>0</v>
      </c>
      <c r="AD87" s="5">
        <v>50</v>
      </c>
      <c r="AE87" s="36">
        <v>133.58000183105469</v>
      </c>
      <c r="AF87" s="5">
        <f t="shared" si="6"/>
        <v>60</v>
      </c>
      <c r="AG87" s="36">
        <f t="shared" si="7"/>
        <v>193.58000183105469</v>
      </c>
      <c r="AH87" s="36">
        <f t="shared" si="8"/>
        <v>60.221819500093417</v>
      </c>
    </row>
    <row r="88" spans="1:34" ht="30" x14ac:dyDescent="0.25">
      <c r="A88" s="5">
        <v>21</v>
      </c>
      <c r="B88" s="11" t="s">
        <v>189</v>
      </c>
      <c r="C88" s="11">
        <v>2001</v>
      </c>
      <c r="D88" s="11">
        <v>2001</v>
      </c>
      <c r="E88" s="11">
        <v>2001</v>
      </c>
      <c r="F88" s="11">
        <v>1</v>
      </c>
      <c r="G88" s="11" t="s">
        <v>152</v>
      </c>
      <c r="H88" s="11" t="s">
        <v>153</v>
      </c>
      <c r="I88" s="11" t="s">
        <v>154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2</v>
      </c>
      <c r="P88" s="5">
        <v>0</v>
      </c>
      <c r="Q88" s="5">
        <v>2</v>
      </c>
      <c r="R88" s="5">
        <v>0</v>
      </c>
      <c r="S88" s="5">
        <v>50</v>
      </c>
      <c r="T88" s="5">
        <v>0</v>
      </c>
      <c r="U88" s="5">
        <v>2</v>
      </c>
      <c r="V88" s="5">
        <v>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6">
        <v>182.8800048828125</v>
      </c>
      <c r="AF88" s="5">
        <f t="shared" si="6"/>
        <v>58</v>
      </c>
      <c r="AG88" s="36">
        <f t="shared" si="7"/>
        <v>240.8800048828125</v>
      </c>
      <c r="AH88" s="36">
        <f t="shared" si="8"/>
        <v>99.370969616987594</v>
      </c>
    </row>
    <row r="89" spans="1:34" ht="45" x14ac:dyDescent="0.25">
      <c r="A89" s="5">
        <v>22</v>
      </c>
      <c r="B89" s="11" t="s">
        <v>380</v>
      </c>
      <c r="C89" s="11">
        <v>1999</v>
      </c>
      <c r="D89" s="11">
        <v>1999</v>
      </c>
      <c r="E89" s="11">
        <v>1999</v>
      </c>
      <c r="F89" s="11" t="s">
        <v>17</v>
      </c>
      <c r="G89" s="11" t="s">
        <v>64</v>
      </c>
      <c r="H89" s="11" t="s">
        <v>381</v>
      </c>
      <c r="I89" s="11" t="s">
        <v>382</v>
      </c>
      <c r="J89" s="5">
        <v>0</v>
      </c>
      <c r="K89" s="5">
        <v>2</v>
      </c>
      <c r="L89" s="5">
        <v>0</v>
      </c>
      <c r="M89" s="5">
        <v>2</v>
      </c>
      <c r="N89" s="5">
        <v>0</v>
      </c>
      <c r="O89" s="5">
        <v>0</v>
      </c>
      <c r="P89" s="5">
        <v>2</v>
      </c>
      <c r="Q89" s="5">
        <v>0</v>
      </c>
      <c r="R89" s="5">
        <v>2</v>
      </c>
      <c r="S89" s="5">
        <v>50</v>
      </c>
      <c r="T89" s="5">
        <v>2</v>
      </c>
      <c r="U89" s="5">
        <v>0</v>
      </c>
      <c r="V89" s="5">
        <v>50</v>
      </c>
      <c r="W89" s="5">
        <v>50</v>
      </c>
      <c r="X89" s="5">
        <v>50</v>
      </c>
      <c r="Y89" s="5">
        <v>0</v>
      </c>
      <c r="Z89" s="5">
        <v>0</v>
      </c>
      <c r="AA89" s="5">
        <v>2</v>
      </c>
      <c r="AB89" s="5">
        <v>0</v>
      </c>
      <c r="AC89" s="5">
        <v>2</v>
      </c>
      <c r="AD89" s="5">
        <v>2</v>
      </c>
      <c r="AE89" s="36">
        <v>192.41999816894531</v>
      </c>
      <c r="AF89" s="5">
        <f t="shared" si="6"/>
        <v>216</v>
      </c>
      <c r="AG89" s="36">
        <f t="shared" si="7"/>
        <v>408.41999816894531</v>
      </c>
      <c r="AH89" s="36">
        <f t="shared" si="8"/>
        <v>238.04005893110553</v>
      </c>
    </row>
    <row r="91" spans="1:34" ht="18.75" x14ac:dyDescent="0.25">
      <c r="A91" s="16" t="s">
        <v>897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34" x14ac:dyDescent="0.25">
      <c r="A92" s="23" t="s">
        <v>840</v>
      </c>
      <c r="B92" s="23" t="s">
        <v>1</v>
      </c>
      <c r="C92" s="23" t="s">
        <v>2</v>
      </c>
      <c r="D92" s="23" t="s">
        <v>501</v>
      </c>
      <c r="E92" s="23" t="s">
        <v>502</v>
      </c>
      <c r="F92" s="23" t="s">
        <v>3</v>
      </c>
      <c r="G92" s="23" t="s">
        <v>4</v>
      </c>
      <c r="H92" s="23" t="s">
        <v>5</v>
      </c>
      <c r="I92" s="23" t="s">
        <v>6</v>
      </c>
      <c r="J92" s="23">
        <v>1</v>
      </c>
      <c r="K92" s="23">
        <v>2</v>
      </c>
      <c r="L92" s="23">
        <v>3</v>
      </c>
      <c r="M92" s="23">
        <v>4</v>
      </c>
      <c r="N92" s="23">
        <v>5</v>
      </c>
      <c r="O92" s="23">
        <v>6</v>
      </c>
      <c r="P92" s="23">
        <v>7</v>
      </c>
      <c r="Q92" s="23">
        <v>8</v>
      </c>
      <c r="R92" s="23">
        <v>9</v>
      </c>
      <c r="S92" s="23">
        <v>10</v>
      </c>
      <c r="T92" s="23">
        <v>11</v>
      </c>
      <c r="U92" s="23">
        <v>12</v>
      </c>
      <c r="V92" s="23">
        <v>13</v>
      </c>
      <c r="W92" s="23">
        <v>14</v>
      </c>
      <c r="X92" s="23">
        <v>15</v>
      </c>
      <c r="Y92" s="23">
        <v>16</v>
      </c>
      <c r="Z92" s="23">
        <v>17</v>
      </c>
      <c r="AA92" s="23">
        <v>18</v>
      </c>
      <c r="AB92" s="23">
        <v>19</v>
      </c>
      <c r="AC92" s="23">
        <v>20</v>
      </c>
      <c r="AD92" s="23">
        <v>21</v>
      </c>
      <c r="AE92" s="23" t="s">
        <v>843</v>
      </c>
      <c r="AF92" s="23" t="s">
        <v>844</v>
      </c>
      <c r="AG92" s="23" t="s">
        <v>845</v>
      </c>
      <c r="AH92" s="23" t="s">
        <v>848</v>
      </c>
    </row>
    <row r="93" spans="1:34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</row>
    <row r="94" spans="1:34" ht="75" x14ac:dyDescent="0.25">
      <c r="A94" s="33">
        <v>1</v>
      </c>
      <c r="B94" s="34" t="s">
        <v>421</v>
      </c>
      <c r="C94" s="34">
        <v>1993</v>
      </c>
      <c r="D94" s="34">
        <v>1993</v>
      </c>
      <c r="E94" s="34">
        <v>1993</v>
      </c>
      <c r="F94" s="34" t="s">
        <v>10</v>
      </c>
      <c r="G94" s="34" t="s">
        <v>69</v>
      </c>
      <c r="H94" s="34" t="s">
        <v>422</v>
      </c>
      <c r="I94" s="34" t="s">
        <v>71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2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2</v>
      </c>
      <c r="AE94" s="35">
        <v>98.540000915527344</v>
      </c>
      <c r="AF94" s="33">
        <f t="shared" ref="AF94:AF132" si="9">SUM(J94:AD94)</f>
        <v>4</v>
      </c>
      <c r="AG94" s="35">
        <f t="shared" ref="AG94:AG132" si="10">AE94+AF94</f>
        <v>102.54000091552734</v>
      </c>
      <c r="AH94" s="35">
        <f t="shared" ref="AH94:AH132" si="11">IF( AND(ISNUMBER(AG$94),ISNUMBER(AG94)),(AG94-AG$94)/AG$94*100,"")</f>
        <v>0</v>
      </c>
    </row>
    <row r="95" spans="1:34" ht="75" x14ac:dyDescent="0.25">
      <c r="A95" s="5">
        <v>1</v>
      </c>
      <c r="B95" s="11" t="s">
        <v>421</v>
      </c>
      <c r="C95" s="11">
        <v>1993</v>
      </c>
      <c r="D95" s="11">
        <v>1993</v>
      </c>
      <c r="E95" s="11">
        <v>1993</v>
      </c>
      <c r="F95" s="11" t="s">
        <v>10</v>
      </c>
      <c r="G95" s="11" t="s">
        <v>69</v>
      </c>
      <c r="H95" s="11" t="s">
        <v>422</v>
      </c>
      <c r="I95" s="11" t="s">
        <v>71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2</v>
      </c>
      <c r="AE95" s="36">
        <v>98.540000915527344</v>
      </c>
      <c r="AF95" s="5">
        <f t="shared" si="9"/>
        <v>4</v>
      </c>
      <c r="AG95" s="36">
        <f t="shared" si="10"/>
        <v>102.54000091552734</v>
      </c>
      <c r="AH95" s="36">
        <f t="shared" si="11"/>
        <v>0</v>
      </c>
    </row>
    <row r="96" spans="1:34" ht="75" x14ac:dyDescent="0.25">
      <c r="A96" s="5">
        <v>2</v>
      </c>
      <c r="B96" s="11" t="s">
        <v>163</v>
      </c>
      <c r="C96" s="11">
        <v>1997</v>
      </c>
      <c r="D96" s="11">
        <v>1997</v>
      </c>
      <c r="E96" s="11">
        <v>1997</v>
      </c>
      <c r="F96" s="11" t="s">
        <v>17</v>
      </c>
      <c r="G96" s="11" t="s">
        <v>69</v>
      </c>
      <c r="H96" s="11" t="s">
        <v>164</v>
      </c>
      <c r="I96" s="11" t="s">
        <v>71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36">
        <v>105.70999908447266</v>
      </c>
      <c r="AF96" s="5">
        <f t="shared" si="9"/>
        <v>0</v>
      </c>
      <c r="AG96" s="36">
        <f t="shared" si="10"/>
        <v>105.70999908447266</v>
      </c>
      <c r="AH96" s="36">
        <f t="shared" si="11"/>
        <v>3.0914746836766303</v>
      </c>
    </row>
    <row r="97" spans="1:34" ht="75" x14ac:dyDescent="0.25">
      <c r="A97" s="5">
        <v>2</v>
      </c>
      <c r="B97" s="11" t="s">
        <v>163</v>
      </c>
      <c r="C97" s="11">
        <v>1997</v>
      </c>
      <c r="D97" s="11">
        <v>1997</v>
      </c>
      <c r="E97" s="11">
        <v>1997</v>
      </c>
      <c r="F97" s="11" t="s">
        <v>17</v>
      </c>
      <c r="G97" s="11" t="s">
        <v>69</v>
      </c>
      <c r="H97" s="11" t="s">
        <v>164</v>
      </c>
      <c r="I97" s="11" t="s">
        <v>71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6">
        <v>105.70999908447266</v>
      </c>
      <c r="AF97" s="5">
        <f t="shared" si="9"/>
        <v>0</v>
      </c>
      <c r="AG97" s="36">
        <f t="shared" si="10"/>
        <v>105.70999908447266</v>
      </c>
      <c r="AH97" s="36">
        <f t="shared" si="11"/>
        <v>3.0914746836766303</v>
      </c>
    </row>
    <row r="98" spans="1:34" ht="90" x14ac:dyDescent="0.25">
      <c r="A98" s="5">
        <v>3</v>
      </c>
      <c r="B98" s="11" t="s">
        <v>237</v>
      </c>
      <c r="C98" s="11">
        <v>1998</v>
      </c>
      <c r="D98" s="11">
        <v>1998</v>
      </c>
      <c r="E98" s="11">
        <v>1998</v>
      </c>
      <c r="F98" s="11" t="s">
        <v>17</v>
      </c>
      <c r="G98" s="11" t="s">
        <v>18</v>
      </c>
      <c r="H98" s="11" t="s">
        <v>231</v>
      </c>
      <c r="I98" s="11" t="s">
        <v>232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2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2</v>
      </c>
      <c r="AA98" s="5">
        <v>0</v>
      </c>
      <c r="AB98" s="5">
        <v>0</v>
      </c>
      <c r="AC98" s="5">
        <v>0</v>
      </c>
      <c r="AD98" s="5">
        <v>0</v>
      </c>
      <c r="AE98" s="36">
        <v>104.44999694824219</v>
      </c>
      <c r="AF98" s="5">
        <f t="shared" si="9"/>
        <v>4</v>
      </c>
      <c r="AG98" s="36">
        <f t="shared" si="10"/>
        <v>108.44999694824219</v>
      </c>
      <c r="AH98" s="36">
        <f t="shared" si="11"/>
        <v>5.7636005265725618</v>
      </c>
    </row>
    <row r="99" spans="1:34" ht="90" x14ac:dyDescent="0.25">
      <c r="A99" s="5">
        <v>3</v>
      </c>
      <c r="B99" s="11" t="s">
        <v>237</v>
      </c>
      <c r="C99" s="11">
        <v>1998</v>
      </c>
      <c r="D99" s="11">
        <v>1998</v>
      </c>
      <c r="E99" s="11">
        <v>1998</v>
      </c>
      <c r="F99" s="11" t="s">
        <v>17</v>
      </c>
      <c r="G99" s="11" t="s">
        <v>18</v>
      </c>
      <c r="H99" s="11" t="s">
        <v>231</v>
      </c>
      <c r="I99" s="11" t="s">
        <v>232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2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2</v>
      </c>
      <c r="AA99" s="5">
        <v>0</v>
      </c>
      <c r="AB99" s="5">
        <v>0</v>
      </c>
      <c r="AC99" s="5">
        <v>0</v>
      </c>
      <c r="AD99" s="5">
        <v>0</v>
      </c>
      <c r="AE99" s="36">
        <v>104.44999694824219</v>
      </c>
      <c r="AF99" s="5">
        <f t="shared" si="9"/>
        <v>4</v>
      </c>
      <c r="AG99" s="36">
        <f t="shared" si="10"/>
        <v>108.44999694824219</v>
      </c>
      <c r="AH99" s="36">
        <f t="shared" si="11"/>
        <v>5.7636005265725618</v>
      </c>
    </row>
    <row r="100" spans="1:34" ht="75" x14ac:dyDescent="0.25">
      <c r="A100" s="5">
        <v>4</v>
      </c>
      <c r="B100" s="11" t="s">
        <v>110</v>
      </c>
      <c r="C100" s="11">
        <v>1995</v>
      </c>
      <c r="D100" s="11">
        <v>1995</v>
      </c>
      <c r="E100" s="11">
        <v>1995</v>
      </c>
      <c r="F100" s="11" t="s">
        <v>10</v>
      </c>
      <c r="G100" s="11" t="s">
        <v>111</v>
      </c>
      <c r="H100" s="11" t="s">
        <v>112</v>
      </c>
      <c r="I100" s="11" t="s">
        <v>113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2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6">
        <v>107.05000305175781</v>
      </c>
      <c r="AF100" s="5">
        <f t="shared" si="9"/>
        <v>2</v>
      </c>
      <c r="AG100" s="36">
        <f t="shared" si="10"/>
        <v>109.05000305175781</v>
      </c>
      <c r="AH100" s="36">
        <f t="shared" si="11"/>
        <v>6.3487439809888651</v>
      </c>
    </row>
    <row r="101" spans="1:34" ht="75" x14ac:dyDescent="0.25">
      <c r="A101" s="5">
        <v>4</v>
      </c>
      <c r="B101" s="11" t="s">
        <v>110</v>
      </c>
      <c r="C101" s="11">
        <v>1995</v>
      </c>
      <c r="D101" s="11">
        <v>1995</v>
      </c>
      <c r="E101" s="11">
        <v>1995</v>
      </c>
      <c r="F101" s="11" t="s">
        <v>10</v>
      </c>
      <c r="G101" s="11" t="s">
        <v>111</v>
      </c>
      <c r="H101" s="11" t="s">
        <v>112</v>
      </c>
      <c r="I101" s="11" t="s">
        <v>113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2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6">
        <v>107.05000305175781</v>
      </c>
      <c r="AF101" s="5">
        <f t="shared" si="9"/>
        <v>2</v>
      </c>
      <c r="AG101" s="36">
        <f t="shared" si="10"/>
        <v>109.05000305175781</v>
      </c>
      <c r="AH101" s="36">
        <f t="shared" si="11"/>
        <v>6.3487439809888651</v>
      </c>
    </row>
    <row r="102" spans="1:34" ht="30" x14ac:dyDescent="0.25">
      <c r="A102" s="5">
        <v>5</v>
      </c>
      <c r="B102" s="11" t="s">
        <v>360</v>
      </c>
      <c r="C102" s="11">
        <v>1994</v>
      </c>
      <c r="D102" s="11">
        <v>1994</v>
      </c>
      <c r="E102" s="11">
        <v>1994</v>
      </c>
      <c r="F102" s="11" t="s">
        <v>10</v>
      </c>
      <c r="G102" s="11" t="s">
        <v>11</v>
      </c>
      <c r="H102" s="11" t="s">
        <v>361</v>
      </c>
      <c r="I102" s="11" t="s">
        <v>13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2</v>
      </c>
      <c r="AE102" s="36">
        <v>107.37999725341797</v>
      </c>
      <c r="AF102" s="5">
        <f t="shared" si="9"/>
        <v>2</v>
      </c>
      <c r="AG102" s="36">
        <f t="shared" si="10"/>
        <v>109.37999725341797</v>
      </c>
      <c r="AH102" s="36">
        <f t="shared" si="11"/>
        <v>6.6705639524281146</v>
      </c>
    </row>
    <row r="103" spans="1:34" ht="30" x14ac:dyDescent="0.25">
      <c r="A103" s="5">
        <v>5</v>
      </c>
      <c r="B103" s="11" t="s">
        <v>360</v>
      </c>
      <c r="C103" s="11">
        <v>1994</v>
      </c>
      <c r="D103" s="11">
        <v>1994</v>
      </c>
      <c r="E103" s="11">
        <v>1994</v>
      </c>
      <c r="F103" s="11" t="s">
        <v>10</v>
      </c>
      <c r="G103" s="11" t="s">
        <v>11</v>
      </c>
      <c r="H103" s="11" t="s">
        <v>361</v>
      </c>
      <c r="I103" s="11" t="s">
        <v>13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2</v>
      </c>
      <c r="AE103" s="36">
        <v>107.37999725341797</v>
      </c>
      <c r="AF103" s="5">
        <f t="shared" si="9"/>
        <v>2</v>
      </c>
      <c r="AG103" s="36">
        <f t="shared" si="10"/>
        <v>109.37999725341797</v>
      </c>
      <c r="AH103" s="36">
        <f t="shared" si="11"/>
        <v>6.6705639524281146</v>
      </c>
    </row>
    <row r="104" spans="1:34" ht="60" x14ac:dyDescent="0.25">
      <c r="A104" s="5">
        <v>6</v>
      </c>
      <c r="B104" s="11" t="s">
        <v>496</v>
      </c>
      <c r="C104" s="11">
        <v>1996</v>
      </c>
      <c r="D104" s="11">
        <v>1996</v>
      </c>
      <c r="E104" s="11">
        <v>1996</v>
      </c>
      <c r="F104" s="11" t="s">
        <v>10</v>
      </c>
      <c r="G104" s="11" t="s">
        <v>24</v>
      </c>
      <c r="H104" s="11" t="s">
        <v>332</v>
      </c>
      <c r="I104" s="11" t="s">
        <v>333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36">
        <v>109.81999969482422</v>
      </c>
      <c r="AF104" s="5">
        <f t="shared" si="9"/>
        <v>0</v>
      </c>
      <c r="AG104" s="36">
        <f t="shared" si="10"/>
        <v>109.81999969482422</v>
      </c>
      <c r="AH104" s="36">
        <f t="shared" si="11"/>
        <v>7.0996671682245776</v>
      </c>
    </row>
    <row r="105" spans="1:34" ht="60" x14ac:dyDescent="0.25">
      <c r="A105" s="5">
        <v>6</v>
      </c>
      <c r="B105" s="11" t="s">
        <v>496</v>
      </c>
      <c r="C105" s="11">
        <v>1996</v>
      </c>
      <c r="D105" s="11">
        <v>1996</v>
      </c>
      <c r="E105" s="11">
        <v>1996</v>
      </c>
      <c r="F105" s="11" t="s">
        <v>10</v>
      </c>
      <c r="G105" s="11" t="s">
        <v>24</v>
      </c>
      <c r="H105" s="11" t="s">
        <v>332</v>
      </c>
      <c r="I105" s="11" t="s">
        <v>333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36">
        <v>109.81999969482422</v>
      </c>
      <c r="AF105" s="5">
        <f t="shared" si="9"/>
        <v>0</v>
      </c>
      <c r="AG105" s="36">
        <f t="shared" si="10"/>
        <v>109.81999969482422</v>
      </c>
      <c r="AH105" s="36">
        <f t="shared" si="11"/>
        <v>7.0996671682245776</v>
      </c>
    </row>
    <row r="106" spans="1:34" ht="60" x14ac:dyDescent="0.25">
      <c r="A106" s="5">
        <v>7</v>
      </c>
      <c r="B106" s="11" t="s">
        <v>415</v>
      </c>
      <c r="C106" s="11">
        <v>1998</v>
      </c>
      <c r="D106" s="11">
        <v>1998</v>
      </c>
      <c r="E106" s="11">
        <v>1998</v>
      </c>
      <c r="F106" s="11" t="s">
        <v>17</v>
      </c>
      <c r="G106" s="11" t="s">
        <v>64</v>
      </c>
      <c r="H106" s="11" t="s">
        <v>129</v>
      </c>
      <c r="I106" s="11" t="s">
        <v>130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2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36">
        <v>108.27999877929687</v>
      </c>
      <c r="AF106" s="5">
        <f t="shared" si="9"/>
        <v>2</v>
      </c>
      <c r="AG106" s="36">
        <f t="shared" si="10"/>
        <v>110.27999877929687</v>
      </c>
      <c r="AH106" s="36">
        <f t="shared" si="11"/>
        <v>7.5482716936444705</v>
      </c>
    </row>
    <row r="107" spans="1:34" ht="60" x14ac:dyDescent="0.25">
      <c r="A107" s="5">
        <v>7</v>
      </c>
      <c r="B107" s="11" t="s">
        <v>415</v>
      </c>
      <c r="C107" s="11">
        <v>1998</v>
      </c>
      <c r="D107" s="11">
        <v>1998</v>
      </c>
      <c r="E107" s="11">
        <v>1998</v>
      </c>
      <c r="F107" s="11" t="s">
        <v>17</v>
      </c>
      <c r="G107" s="11" t="s">
        <v>64</v>
      </c>
      <c r="H107" s="11" t="s">
        <v>129</v>
      </c>
      <c r="I107" s="11" t="s">
        <v>130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2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36">
        <v>108.27999877929687</v>
      </c>
      <c r="AF107" s="5">
        <f t="shared" si="9"/>
        <v>2</v>
      </c>
      <c r="AG107" s="36">
        <f t="shared" si="10"/>
        <v>110.27999877929687</v>
      </c>
      <c r="AH107" s="36">
        <f t="shared" si="11"/>
        <v>7.5482716936444705</v>
      </c>
    </row>
    <row r="108" spans="1:34" ht="45" x14ac:dyDescent="0.25">
      <c r="A108" s="5">
        <v>8</v>
      </c>
      <c r="B108" s="11" t="s">
        <v>295</v>
      </c>
      <c r="C108" s="11">
        <v>1995</v>
      </c>
      <c r="D108" s="11">
        <v>1995</v>
      </c>
      <c r="E108" s="11">
        <v>1995</v>
      </c>
      <c r="F108" s="11" t="s">
        <v>10</v>
      </c>
      <c r="G108" s="11" t="s">
        <v>118</v>
      </c>
      <c r="H108" s="11" t="s">
        <v>157</v>
      </c>
      <c r="I108" s="11" t="s">
        <v>120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36">
        <v>109.16999816894531</v>
      </c>
      <c r="AF108" s="5">
        <f t="shared" si="9"/>
        <v>2</v>
      </c>
      <c r="AG108" s="36">
        <f t="shared" si="10"/>
        <v>111.16999816894531</v>
      </c>
      <c r="AH108" s="36">
        <f t="shared" si="11"/>
        <v>8.416225059845063</v>
      </c>
    </row>
    <row r="109" spans="1:34" ht="45" x14ac:dyDescent="0.25">
      <c r="A109" s="5">
        <v>8</v>
      </c>
      <c r="B109" s="11" t="s">
        <v>295</v>
      </c>
      <c r="C109" s="11">
        <v>1995</v>
      </c>
      <c r="D109" s="11">
        <v>1995</v>
      </c>
      <c r="E109" s="11">
        <v>1995</v>
      </c>
      <c r="F109" s="11" t="s">
        <v>10</v>
      </c>
      <c r="G109" s="11" t="s">
        <v>118</v>
      </c>
      <c r="H109" s="11" t="s">
        <v>157</v>
      </c>
      <c r="I109" s="11" t="s">
        <v>120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2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36">
        <v>109.16999816894531</v>
      </c>
      <c r="AF109" s="5">
        <f t="shared" si="9"/>
        <v>2</v>
      </c>
      <c r="AG109" s="36">
        <f t="shared" si="10"/>
        <v>111.16999816894531</v>
      </c>
      <c r="AH109" s="36">
        <f t="shared" si="11"/>
        <v>8.416225059845063</v>
      </c>
    </row>
    <row r="110" spans="1:34" ht="75" x14ac:dyDescent="0.25">
      <c r="A110" s="5">
        <v>9</v>
      </c>
      <c r="B110" s="11" t="s">
        <v>299</v>
      </c>
      <c r="C110" s="11">
        <v>1996</v>
      </c>
      <c r="D110" s="11">
        <v>1996</v>
      </c>
      <c r="E110" s="11">
        <v>1996</v>
      </c>
      <c r="F110" s="11" t="s">
        <v>10</v>
      </c>
      <c r="G110" s="11" t="s">
        <v>59</v>
      </c>
      <c r="H110" s="11" t="s">
        <v>225</v>
      </c>
      <c r="I110" s="11" t="s">
        <v>301</v>
      </c>
      <c r="J110" s="5">
        <v>2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2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6">
        <v>105.41000366210937</v>
      </c>
      <c r="AF110" s="5">
        <f t="shared" si="9"/>
        <v>6</v>
      </c>
      <c r="AG110" s="36">
        <f t="shared" si="10"/>
        <v>111.41000366210937</v>
      </c>
      <c r="AH110" s="36">
        <f t="shared" si="11"/>
        <v>8.650285417774823</v>
      </c>
    </row>
    <row r="111" spans="1:34" ht="75" x14ac:dyDescent="0.25">
      <c r="A111" s="5">
        <v>9</v>
      </c>
      <c r="B111" s="11" t="s">
        <v>299</v>
      </c>
      <c r="C111" s="11">
        <v>1996</v>
      </c>
      <c r="D111" s="11">
        <v>1996</v>
      </c>
      <c r="E111" s="11">
        <v>1996</v>
      </c>
      <c r="F111" s="11" t="s">
        <v>10</v>
      </c>
      <c r="G111" s="11" t="s">
        <v>59</v>
      </c>
      <c r="H111" s="11" t="s">
        <v>225</v>
      </c>
      <c r="I111" s="11" t="s">
        <v>301</v>
      </c>
      <c r="J111" s="5">
        <v>2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2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36">
        <v>105.41000366210937</v>
      </c>
      <c r="AF111" s="5">
        <f t="shared" si="9"/>
        <v>6</v>
      </c>
      <c r="AG111" s="36">
        <f t="shared" si="10"/>
        <v>111.41000366210937</v>
      </c>
      <c r="AH111" s="36">
        <f t="shared" si="11"/>
        <v>8.650285417774823</v>
      </c>
    </row>
    <row r="112" spans="1:34" x14ac:dyDescent="0.25">
      <c r="A112" s="5">
        <v>10</v>
      </c>
      <c r="B112" s="11" t="s">
        <v>220</v>
      </c>
      <c r="C112" s="11">
        <v>1996</v>
      </c>
      <c r="D112" s="11">
        <v>1996</v>
      </c>
      <c r="E112" s="11">
        <v>1996</v>
      </c>
      <c r="F112" s="11" t="s">
        <v>17</v>
      </c>
      <c r="G112" s="11" t="s">
        <v>39</v>
      </c>
      <c r="H112" s="11" t="s">
        <v>221</v>
      </c>
      <c r="I112" s="11" t="s">
        <v>222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2</v>
      </c>
      <c r="S112" s="5">
        <v>0</v>
      </c>
      <c r="T112" s="5">
        <v>0</v>
      </c>
      <c r="U112" s="5">
        <v>0</v>
      </c>
      <c r="V112" s="5">
        <v>0</v>
      </c>
      <c r="W112" s="5">
        <v>2</v>
      </c>
      <c r="X112" s="5">
        <v>2</v>
      </c>
      <c r="Y112" s="5">
        <v>0</v>
      </c>
      <c r="Z112" s="5">
        <v>0</v>
      </c>
      <c r="AA112" s="5">
        <v>0</v>
      </c>
      <c r="AB112" s="5">
        <v>2</v>
      </c>
      <c r="AC112" s="5">
        <v>0</v>
      </c>
      <c r="AD112" s="5">
        <v>0</v>
      </c>
      <c r="AE112" s="36">
        <v>103.41999816894531</v>
      </c>
      <c r="AF112" s="5">
        <f t="shared" si="9"/>
        <v>8</v>
      </c>
      <c r="AG112" s="36">
        <f t="shared" si="10"/>
        <v>111.41999816894531</v>
      </c>
      <c r="AH112" s="36">
        <f t="shared" si="11"/>
        <v>8.6600323523824887</v>
      </c>
    </row>
    <row r="113" spans="1:34" x14ac:dyDescent="0.25">
      <c r="A113" s="5">
        <v>10</v>
      </c>
      <c r="B113" s="11" t="s">
        <v>220</v>
      </c>
      <c r="C113" s="11">
        <v>1996</v>
      </c>
      <c r="D113" s="11">
        <v>1996</v>
      </c>
      <c r="E113" s="11">
        <v>1996</v>
      </c>
      <c r="F113" s="11" t="s">
        <v>17</v>
      </c>
      <c r="G113" s="11" t="s">
        <v>39</v>
      </c>
      <c r="H113" s="11" t="s">
        <v>221</v>
      </c>
      <c r="I113" s="11" t="s">
        <v>222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2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2</v>
      </c>
      <c r="Y113" s="5">
        <v>0</v>
      </c>
      <c r="Z113" s="5">
        <v>0</v>
      </c>
      <c r="AA113" s="5">
        <v>0</v>
      </c>
      <c r="AB113" s="5">
        <v>2</v>
      </c>
      <c r="AC113" s="5">
        <v>0</v>
      </c>
      <c r="AD113" s="5">
        <v>0</v>
      </c>
      <c r="AE113" s="36">
        <v>103.41999816894531</v>
      </c>
      <c r="AF113" s="5">
        <f t="shared" si="9"/>
        <v>8</v>
      </c>
      <c r="AG113" s="36">
        <f t="shared" si="10"/>
        <v>111.41999816894531</v>
      </c>
      <c r="AH113" s="36">
        <f t="shared" si="11"/>
        <v>8.6600323523824887</v>
      </c>
    </row>
    <row r="114" spans="1:34" x14ac:dyDescent="0.25">
      <c r="A114" s="5">
        <v>11</v>
      </c>
      <c r="B114" s="11" t="s">
        <v>33</v>
      </c>
      <c r="C114" s="11">
        <v>1997</v>
      </c>
      <c r="D114" s="11">
        <v>1997</v>
      </c>
      <c r="E114" s="11">
        <v>1997</v>
      </c>
      <c r="F114" s="11" t="s">
        <v>17</v>
      </c>
      <c r="G114" s="11" t="s">
        <v>34</v>
      </c>
      <c r="H114" s="11" t="s">
        <v>35</v>
      </c>
      <c r="I114" s="11" t="s">
        <v>36</v>
      </c>
      <c r="J114" s="5">
        <v>0</v>
      </c>
      <c r="K114" s="5">
        <v>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6">
        <v>109.62000274658203</v>
      </c>
      <c r="AF114" s="5">
        <f t="shared" si="9"/>
        <v>2</v>
      </c>
      <c r="AG114" s="36">
        <f t="shared" si="10"/>
        <v>111.62000274658203</v>
      </c>
      <c r="AH114" s="36">
        <f t="shared" si="11"/>
        <v>8.8550826506572893</v>
      </c>
    </row>
    <row r="115" spans="1:34" ht="45" x14ac:dyDescent="0.25">
      <c r="A115" s="5">
        <v>12</v>
      </c>
      <c r="B115" s="11" t="s">
        <v>437</v>
      </c>
      <c r="C115" s="11">
        <v>1995</v>
      </c>
      <c r="D115" s="11">
        <v>1995</v>
      </c>
      <c r="E115" s="11">
        <v>1995</v>
      </c>
      <c r="F115" s="11" t="s">
        <v>10</v>
      </c>
      <c r="G115" s="11" t="s">
        <v>118</v>
      </c>
      <c r="H115" s="11" t="s">
        <v>157</v>
      </c>
      <c r="I115" s="11" t="s">
        <v>120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2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2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36">
        <v>108.48999786376953</v>
      </c>
      <c r="AF115" s="5">
        <f t="shared" si="9"/>
        <v>4</v>
      </c>
      <c r="AG115" s="36">
        <f t="shared" si="10"/>
        <v>112.48999786376953</v>
      </c>
      <c r="AH115" s="36">
        <f t="shared" si="11"/>
        <v>9.7035272668263541</v>
      </c>
    </row>
    <row r="116" spans="1:34" ht="75" x14ac:dyDescent="0.25">
      <c r="A116" s="5">
        <v>13</v>
      </c>
      <c r="B116" s="11" t="s">
        <v>431</v>
      </c>
      <c r="C116" s="11">
        <v>1995</v>
      </c>
      <c r="D116" s="11">
        <v>1995</v>
      </c>
      <c r="E116" s="11">
        <v>1995</v>
      </c>
      <c r="F116" s="11" t="s">
        <v>10</v>
      </c>
      <c r="G116" s="11" t="s">
        <v>39</v>
      </c>
      <c r="H116" s="11" t="s">
        <v>40</v>
      </c>
      <c r="I116" s="11" t="s">
        <v>41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2</v>
      </c>
      <c r="Q116" s="5">
        <v>0</v>
      </c>
      <c r="R116" s="5">
        <v>0</v>
      </c>
      <c r="S116" s="5">
        <v>0</v>
      </c>
      <c r="T116" s="5">
        <v>2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36">
        <v>108.94000244140625</v>
      </c>
      <c r="AF116" s="5">
        <f t="shared" si="9"/>
        <v>4</v>
      </c>
      <c r="AG116" s="36">
        <f t="shared" si="10"/>
        <v>112.94000244140625</v>
      </c>
      <c r="AH116" s="36">
        <f t="shared" si="11"/>
        <v>10.14238485763858</v>
      </c>
    </row>
    <row r="117" spans="1:34" ht="75" x14ac:dyDescent="0.25">
      <c r="A117" s="5">
        <v>14</v>
      </c>
      <c r="B117" s="11" t="s">
        <v>393</v>
      </c>
      <c r="C117" s="11">
        <v>1995</v>
      </c>
      <c r="D117" s="11">
        <v>1995</v>
      </c>
      <c r="E117" s="11">
        <v>1995</v>
      </c>
      <c r="F117" s="11" t="s">
        <v>10</v>
      </c>
      <c r="G117" s="11" t="s">
        <v>111</v>
      </c>
      <c r="H117" s="11" t="s">
        <v>112</v>
      </c>
      <c r="I117" s="11" t="s">
        <v>113</v>
      </c>
      <c r="J117" s="5">
        <v>0</v>
      </c>
      <c r="K117" s="5">
        <v>0</v>
      </c>
      <c r="L117" s="5">
        <v>0</v>
      </c>
      <c r="M117" s="5">
        <v>2</v>
      </c>
      <c r="N117" s="5">
        <v>2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2</v>
      </c>
      <c r="W117" s="5">
        <v>2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36">
        <v>105.16999816894531</v>
      </c>
      <c r="AF117" s="5">
        <f t="shared" si="9"/>
        <v>8</v>
      </c>
      <c r="AG117" s="36">
        <f t="shared" si="10"/>
        <v>113.16999816894531</v>
      </c>
      <c r="AH117" s="36">
        <f t="shared" si="11"/>
        <v>10.366683400144478</v>
      </c>
    </row>
    <row r="118" spans="1:34" ht="60" x14ac:dyDescent="0.25">
      <c r="A118" s="5">
        <v>15</v>
      </c>
      <c r="B118" s="11" t="s">
        <v>351</v>
      </c>
      <c r="C118" s="11">
        <v>1995</v>
      </c>
      <c r="D118" s="11">
        <v>1995</v>
      </c>
      <c r="E118" s="11">
        <v>1995</v>
      </c>
      <c r="F118" s="11" t="s">
        <v>10</v>
      </c>
      <c r="G118" s="11" t="s">
        <v>352</v>
      </c>
      <c r="H118" s="11" t="s">
        <v>353</v>
      </c>
      <c r="I118" s="11" t="s">
        <v>354</v>
      </c>
      <c r="J118" s="5">
        <v>0</v>
      </c>
      <c r="K118" s="5">
        <v>0</v>
      </c>
      <c r="L118" s="5">
        <v>0</v>
      </c>
      <c r="M118" s="5">
        <v>2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2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2</v>
      </c>
      <c r="AA118" s="5">
        <v>0</v>
      </c>
      <c r="AB118" s="5">
        <v>0</v>
      </c>
      <c r="AC118" s="5">
        <v>0</v>
      </c>
      <c r="AD118" s="5">
        <v>0</v>
      </c>
      <c r="AE118" s="36">
        <v>107.43000030517578</v>
      </c>
      <c r="AF118" s="5">
        <f t="shared" si="9"/>
        <v>6</v>
      </c>
      <c r="AG118" s="36">
        <f t="shared" si="10"/>
        <v>113.43000030517578</v>
      </c>
      <c r="AH118" s="36">
        <f t="shared" si="11"/>
        <v>10.620245067697669</v>
      </c>
    </row>
    <row r="119" spans="1:34" ht="75" x14ac:dyDescent="0.25">
      <c r="A119" s="5">
        <v>16</v>
      </c>
      <c r="B119" s="11" t="s">
        <v>241</v>
      </c>
      <c r="C119" s="11">
        <v>1995</v>
      </c>
      <c r="D119" s="11">
        <v>1995</v>
      </c>
      <c r="E119" s="11">
        <v>1995</v>
      </c>
      <c r="F119" s="11" t="s">
        <v>17</v>
      </c>
      <c r="G119" s="11" t="s">
        <v>69</v>
      </c>
      <c r="H119" s="11" t="s">
        <v>164</v>
      </c>
      <c r="I119" s="11" t="s">
        <v>71</v>
      </c>
      <c r="J119" s="5">
        <v>0</v>
      </c>
      <c r="K119" s="5">
        <v>0</v>
      </c>
      <c r="L119" s="5">
        <v>0</v>
      </c>
      <c r="M119" s="5">
        <v>2</v>
      </c>
      <c r="N119" s="5">
        <v>0</v>
      </c>
      <c r="O119" s="5">
        <v>2</v>
      </c>
      <c r="P119" s="5">
        <v>0</v>
      </c>
      <c r="Q119" s="5">
        <v>0</v>
      </c>
      <c r="R119" s="5">
        <v>2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2</v>
      </c>
      <c r="AE119" s="36">
        <v>106.44000244140625</v>
      </c>
      <c r="AF119" s="5">
        <f t="shared" si="9"/>
        <v>8</v>
      </c>
      <c r="AG119" s="36">
        <f t="shared" si="10"/>
        <v>114.44000244140625</v>
      </c>
      <c r="AH119" s="36">
        <f t="shared" si="11"/>
        <v>11.605228612863142</v>
      </c>
    </row>
    <row r="120" spans="1:34" ht="75" x14ac:dyDescent="0.25">
      <c r="A120" s="5">
        <v>17</v>
      </c>
      <c r="B120" s="11" t="s">
        <v>243</v>
      </c>
      <c r="C120" s="11">
        <v>1999</v>
      </c>
      <c r="D120" s="11">
        <v>1999</v>
      </c>
      <c r="E120" s="11">
        <v>1999</v>
      </c>
      <c r="F120" s="11" t="s">
        <v>17</v>
      </c>
      <c r="G120" s="11" t="s">
        <v>244</v>
      </c>
      <c r="H120" s="11" t="s">
        <v>186</v>
      </c>
      <c r="I120" s="11" t="s">
        <v>187</v>
      </c>
      <c r="J120" s="5">
        <v>0</v>
      </c>
      <c r="K120" s="5">
        <v>0</v>
      </c>
      <c r="L120" s="5">
        <v>0</v>
      </c>
      <c r="M120" s="5">
        <v>2</v>
      </c>
      <c r="N120" s="5">
        <v>0</v>
      </c>
      <c r="O120" s="5">
        <v>0</v>
      </c>
      <c r="P120" s="5">
        <v>0</v>
      </c>
      <c r="Q120" s="5">
        <v>2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2</v>
      </c>
      <c r="X120" s="5">
        <v>0</v>
      </c>
      <c r="Y120" s="5">
        <v>0</v>
      </c>
      <c r="Z120" s="5">
        <v>2</v>
      </c>
      <c r="AA120" s="5">
        <v>0</v>
      </c>
      <c r="AB120" s="5">
        <v>0</v>
      </c>
      <c r="AC120" s="5">
        <v>0</v>
      </c>
      <c r="AD120" s="5">
        <v>0</v>
      </c>
      <c r="AE120" s="36">
        <v>106.59999847412109</v>
      </c>
      <c r="AF120" s="5">
        <f t="shared" si="9"/>
        <v>8</v>
      </c>
      <c r="AG120" s="36">
        <f t="shared" si="10"/>
        <v>114.59999847412109</v>
      </c>
      <c r="AH120" s="36">
        <f t="shared" si="11"/>
        <v>11.761261411074884</v>
      </c>
    </row>
    <row r="121" spans="1:34" ht="60" x14ac:dyDescent="0.25">
      <c r="A121" s="5">
        <v>18</v>
      </c>
      <c r="B121" s="11" t="s">
        <v>331</v>
      </c>
      <c r="C121" s="11">
        <v>1996</v>
      </c>
      <c r="D121" s="11">
        <v>1996</v>
      </c>
      <c r="E121" s="11">
        <v>1996</v>
      </c>
      <c r="F121" s="11" t="s">
        <v>10</v>
      </c>
      <c r="G121" s="11" t="s">
        <v>24</v>
      </c>
      <c r="H121" s="11" t="s">
        <v>332</v>
      </c>
      <c r="I121" s="11" t="s">
        <v>333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36">
        <v>115.44000244140625</v>
      </c>
      <c r="AF121" s="5">
        <f t="shared" si="9"/>
        <v>0</v>
      </c>
      <c r="AG121" s="36">
        <f t="shared" si="10"/>
        <v>115.44000244140625</v>
      </c>
      <c r="AH121" s="36">
        <f t="shared" si="11"/>
        <v>12.58045778301285</v>
      </c>
    </row>
    <row r="122" spans="1:34" ht="75" x14ac:dyDescent="0.25">
      <c r="A122" s="5">
        <v>19</v>
      </c>
      <c r="B122" s="11" t="s">
        <v>478</v>
      </c>
      <c r="C122" s="11">
        <v>1999</v>
      </c>
      <c r="D122" s="11">
        <v>1999</v>
      </c>
      <c r="E122" s="11">
        <v>1999</v>
      </c>
      <c r="F122" s="11" t="s">
        <v>17</v>
      </c>
      <c r="G122" s="11" t="s">
        <v>118</v>
      </c>
      <c r="H122" s="11" t="s">
        <v>272</v>
      </c>
      <c r="I122" s="11" t="s">
        <v>158</v>
      </c>
      <c r="J122" s="5">
        <v>0</v>
      </c>
      <c r="K122" s="5">
        <v>0</v>
      </c>
      <c r="L122" s="5">
        <v>0</v>
      </c>
      <c r="M122" s="5">
        <v>2</v>
      </c>
      <c r="N122" s="5">
        <v>2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36">
        <v>111.59999847412109</v>
      </c>
      <c r="AF122" s="5">
        <f t="shared" si="9"/>
        <v>4</v>
      </c>
      <c r="AG122" s="36">
        <f t="shared" si="10"/>
        <v>115.59999847412109</v>
      </c>
      <c r="AH122" s="36">
        <f t="shared" si="11"/>
        <v>12.73649058122459</v>
      </c>
    </row>
    <row r="123" spans="1:34" ht="45" x14ac:dyDescent="0.25">
      <c r="A123" s="5" t="s">
        <v>556</v>
      </c>
      <c r="B123" s="11" t="s">
        <v>264</v>
      </c>
      <c r="C123" s="11">
        <v>1997</v>
      </c>
      <c r="D123" s="11">
        <v>1997</v>
      </c>
      <c r="E123" s="11">
        <v>1997</v>
      </c>
      <c r="F123" s="11" t="s">
        <v>10</v>
      </c>
      <c r="G123" s="11" t="s">
        <v>265</v>
      </c>
      <c r="H123" s="11" t="s">
        <v>266</v>
      </c>
      <c r="I123" s="11" t="s">
        <v>267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2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6">
        <v>114.16000366210937</v>
      </c>
      <c r="AF123" s="5">
        <f t="shared" si="9"/>
        <v>2</v>
      </c>
      <c r="AG123" s="36">
        <f t="shared" si="10"/>
        <v>116.16000366210937</v>
      </c>
      <c r="AH123" s="36">
        <f t="shared" si="11"/>
        <v>13.282623975985933</v>
      </c>
    </row>
    <row r="124" spans="1:34" ht="45" x14ac:dyDescent="0.25">
      <c r="A124" s="5">
        <v>20</v>
      </c>
      <c r="B124" s="11" t="s">
        <v>429</v>
      </c>
      <c r="C124" s="11">
        <v>1998</v>
      </c>
      <c r="D124" s="11">
        <v>1998</v>
      </c>
      <c r="E124" s="11">
        <v>1998</v>
      </c>
      <c r="F124" s="11" t="s">
        <v>17</v>
      </c>
      <c r="G124" s="11" t="s">
        <v>34</v>
      </c>
      <c r="H124" s="11" t="s">
        <v>83</v>
      </c>
      <c r="I124" s="11" t="s">
        <v>84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2</v>
      </c>
      <c r="AC124" s="5">
        <v>0</v>
      </c>
      <c r="AD124" s="5">
        <v>0</v>
      </c>
      <c r="AE124" s="36">
        <v>112.38999938964844</v>
      </c>
      <c r="AF124" s="5">
        <f t="shared" si="9"/>
        <v>4</v>
      </c>
      <c r="AG124" s="36">
        <f t="shared" si="10"/>
        <v>116.38999938964844</v>
      </c>
      <c r="AH124" s="36">
        <f t="shared" si="11"/>
        <v>13.506922518491832</v>
      </c>
    </row>
    <row r="125" spans="1:34" ht="45" x14ac:dyDescent="0.25">
      <c r="A125" s="5">
        <v>21</v>
      </c>
      <c r="B125" s="11" t="s">
        <v>311</v>
      </c>
      <c r="C125" s="11">
        <v>1998</v>
      </c>
      <c r="D125" s="11">
        <v>1998</v>
      </c>
      <c r="E125" s="11">
        <v>1998</v>
      </c>
      <c r="F125" s="11" t="s">
        <v>17</v>
      </c>
      <c r="G125" s="11" t="s">
        <v>59</v>
      </c>
      <c r="H125" s="11" t="s">
        <v>304</v>
      </c>
      <c r="I125" s="11" t="s">
        <v>305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6">
        <v>122.31999969482422</v>
      </c>
      <c r="AF125" s="5">
        <f t="shared" si="9"/>
        <v>0</v>
      </c>
      <c r="AG125" s="36">
        <f t="shared" si="10"/>
        <v>122.31999969482422</v>
      </c>
      <c r="AH125" s="36">
        <f t="shared" si="11"/>
        <v>19.290031795095921</v>
      </c>
    </row>
    <row r="126" spans="1:34" ht="30" x14ac:dyDescent="0.25">
      <c r="A126" s="5">
        <v>22</v>
      </c>
      <c r="B126" s="11" t="s">
        <v>73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74</v>
      </c>
      <c r="H126" s="11" t="s">
        <v>75</v>
      </c>
      <c r="I126" s="11" t="s">
        <v>76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</v>
      </c>
      <c r="W126" s="5">
        <v>0</v>
      </c>
      <c r="X126" s="5">
        <v>2</v>
      </c>
      <c r="Y126" s="5">
        <v>2</v>
      </c>
      <c r="Z126" s="5">
        <v>0</v>
      </c>
      <c r="AA126" s="5">
        <v>0</v>
      </c>
      <c r="AB126" s="5">
        <v>0</v>
      </c>
      <c r="AC126" s="5">
        <v>0</v>
      </c>
      <c r="AD126" s="5">
        <v>2</v>
      </c>
      <c r="AE126" s="36">
        <v>116.26999664306641</v>
      </c>
      <c r="AF126" s="5">
        <f t="shared" si="9"/>
        <v>8</v>
      </c>
      <c r="AG126" s="36">
        <f t="shared" si="10"/>
        <v>124.26999664306641</v>
      </c>
      <c r="AH126" s="36">
        <f t="shared" si="11"/>
        <v>21.191725700724614</v>
      </c>
    </row>
    <row r="127" spans="1:34" ht="90" x14ac:dyDescent="0.25">
      <c r="A127" s="5">
        <v>23</v>
      </c>
      <c r="B127" s="11" t="s">
        <v>230</v>
      </c>
      <c r="C127" s="11">
        <v>1998</v>
      </c>
      <c r="D127" s="11">
        <v>1998</v>
      </c>
      <c r="E127" s="11">
        <v>1998</v>
      </c>
      <c r="F127" s="11" t="s">
        <v>17</v>
      </c>
      <c r="G127" s="11" t="s">
        <v>18</v>
      </c>
      <c r="H127" s="11" t="s">
        <v>231</v>
      </c>
      <c r="I127" s="11" t="s">
        <v>232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2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36">
        <v>125.41999816894531</v>
      </c>
      <c r="AF127" s="5">
        <f t="shared" si="9"/>
        <v>2</v>
      </c>
      <c r="AG127" s="36">
        <f t="shared" si="10"/>
        <v>127.41999816894531</v>
      </c>
      <c r="AH127" s="36">
        <f t="shared" si="11"/>
        <v>24.263699074777811</v>
      </c>
    </row>
    <row r="128" spans="1:34" ht="45" x14ac:dyDescent="0.25">
      <c r="A128" s="5">
        <v>24</v>
      </c>
      <c r="B128" s="11" t="s">
        <v>82</v>
      </c>
      <c r="C128" s="11">
        <v>1998</v>
      </c>
      <c r="D128" s="11">
        <v>1998</v>
      </c>
      <c r="E128" s="11">
        <v>1998</v>
      </c>
      <c r="F128" s="11" t="s">
        <v>17</v>
      </c>
      <c r="G128" s="11" t="s">
        <v>34</v>
      </c>
      <c r="H128" s="11" t="s">
        <v>83</v>
      </c>
      <c r="I128" s="11" t="s">
        <v>84</v>
      </c>
      <c r="J128" s="5">
        <v>0</v>
      </c>
      <c r="K128" s="5">
        <v>0</v>
      </c>
      <c r="L128" s="5">
        <v>0</v>
      </c>
      <c r="M128" s="5">
        <v>2</v>
      </c>
      <c r="N128" s="5">
        <v>0</v>
      </c>
      <c r="O128" s="5">
        <v>0</v>
      </c>
      <c r="P128" s="5">
        <v>0</v>
      </c>
      <c r="Q128" s="5">
        <v>2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2</v>
      </c>
      <c r="Y128" s="5">
        <v>2</v>
      </c>
      <c r="Z128" s="5">
        <v>0</v>
      </c>
      <c r="AA128" s="5">
        <v>2</v>
      </c>
      <c r="AB128" s="5">
        <v>0</v>
      </c>
      <c r="AC128" s="5">
        <v>0</v>
      </c>
      <c r="AD128" s="5">
        <v>0</v>
      </c>
      <c r="AE128" s="36">
        <v>118</v>
      </c>
      <c r="AF128" s="5">
        <f t="shared" si="9"/>
        <v>10</v>
      </c>
      <c r="AG128" s="36">
        <f t="shared" si="10"/>
        <v>128</v>
      </c>
      <c r="AH128" s="36">
        <f t="shared" si="11"/>
        <v>24.829333779162589</v>
      </c>
    </row>
    <row r="129" spans="1:34" ht="45" x14ac:dyDescent="0.25">
      <c r="A129" s="5">
        <v>25</v>
      </c>
      <c r="B129" s="11" t="s">
        <v>457</v>
      </c>
      <c r="C129" s="11">
        <v>1998</v>
      </c>
      <c r="D129" s="11">
        <v>1998</v>
      </c>
      <c r="E129" s="11">
        <v>1998</v>
      </c>
      <c r="F129" s="11" t="s">
        <v>17</v>
      </c>
      <c r="G129" s="11" t="s">
        <v>59</v>
      </c>
      <c r="H129" s="11" t="s">
        <v>141</v>
      </c>
      <c r="I129" s="11" t="s">
        <v>61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2</v>
      </c>
      <c r="Q129" s="5">
        <v>2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2</v>
      </c>
      <c r="Y129" s="5">
        <v>0</v>
      </c>
      <c r="Z129" s="5">
        <v>0</v>
      </c>
      <c r="AA129" s="5">
        <v>0</v>
      </c>
      <c r="AB129" s="5">
        <v>2</v>
      </c>
      <c r="AC129" s="5">
        <v>0</v>
      </c>
      <c r="AD129" s="5">
        <v>0</v>
      </c>
      <c r="AE129" s="36">
        <v>121.20999908447266</v>
      </c>
      <c r="AF129" s="5">
        <f t="shared" si="9"/>
        <v>8</v>
      </c>
      <c r="AG129" s="36">
        <f t="shared" si="10"/>
        <v>129.20999908447266</v>
      </c>
      <c r="AH129" s="36">
        <f t="shared" si="11"/>
        <v>26.009360182194762</v>
      </c>
    </row>
    <row r="130" spans="1:34" ht="60" x14ac:dyDescent="0.25">
      <c r="A130" s="5">
        <v>26</v>
      </c>
      <c r="B130" s="11" t="s">
        <v>249</v>
      </c>
      <c r="C130" s="11">
        <v>2000</v>
      </c>
      <c r="D130" s="11">
        <v>2000</v>
      </c>
      <c r="E130" s="11">
        <v>2000</v>
      </c>
      <c r="F130" s="11" t="s">
        <v>17</v>
      </c>
      <c r="G130" s="11" t="s">
        <v>250</v>
      </c>
      <c r="H130" s="11" t="s">
        <v>251</v>
      </c>
      <c r="I130" s="11" t="s">
        <v>252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2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36">
        <v>127.25</v>
      </c>
      <c r="AF130" s="5">
        <f t="shared" si="9"/>
        <v>2</v>
      </c>
      <c r="AG130" s="36">
        <f t="shared" si="10"/>
        <v>129.25</v>
      </c>
      <c r="AH130" s="36">
        <f t="shared" si="11"/>
        <v>26.048370241849721</v>
      </c>
    </row>
    <row r="131" spans="1:34" ht="45" x14ac:dyDescent="0.25">
      <c r="A131" s="5">
        <v>27</v>
      </c>
      <c r="B131" s="11" t="s">
        <v>280</v>
      </c>
      <c r="C131" s="11">
        <v>2000</v>
      </c>
      <c r="D131" s="11">
        <v>2000</v>
      </c>
      <c r="E131" s="11">
        <v>2000</v>
      </c>
      <c r="F131" s="11" t="s">
        <v>17</v>
      </c>
      <c r="G131" s="11" t="s">
        <v>34</v>
      </c>
      <c r="H131" s="11" t="s">
        <v>83</v>
      </c>
      <c r="I131" s="11" t="s">
        <v>92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2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36">
        <v>131.86000061035156</v>
      </c>
      <c r="AF131" s="5">
        <f t="shared" si="9"/>
        <v>2</v>
      </c>
      <c r="AG131" s="36">
        <f t="shared" si="10"/>
        <v>133.86000061035156</v>
      </c>
      <c r="AH131" s="36">
        <f t="shared" si="11"/>
        <v>30.54417731147252</v>
      </c>
    </row>
    <row r="132" spans="1:34" ht="45" x14ac:dyDescent="0.25">
      <c r="A132" s="5">
        <v>28</v>
      </c>
      <c r="B132" s="11" t="s">
        <v>143</v>
      </c>
      <c r="C132" s="11">
        <v>1999</v>
      </c>
      <c r="D132" s="11">
        <v>1999</v>
      </c>
      <c r="E132" s="11">
        <v>1999</v>
      </c>
      <c r="F132" s="11" t="s">
        <v>17</v>
      </c>
      <c r="G132" s="11" t="s">
        <v>59</v>
      </c>
      <c r="H132" s="11" t="s">
        <v>304</v>
      </c>
      <c r="I132" s="11" t="s">
        <v>305</v>
      </c>
      <c r="J132" s="5">
        <v>0</v>
      </c>
      <c r="K132" s="5">
        <v>0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2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36">
        <v>129.88999938964844</v>
      </c>
      <c r="AF132" s="5">
        <f t="shared" si="9"/>
        <v>4</v>
      </c>
      <c r="AG132" s="36">
        <f t="shared" si="10"/>
        <v>133.88999938964844</v>
      </c>
      <c r="AH132" s="36">
        <f t="shared" si="11"/>
        <v>30.573432996111716</v>
      </c>
    </row>
    <row r="133" spans="1:34" x14ac:dyDescent="0.25">
      <c r="A133" s="1">
        <v>29</v>
      </c>
      <c r="B133" s="1" t="s">
        <v>101</v>
      </c>
      <c r="C133" s="1">
        <v>1999</v>
      </c>
      <c r="D133" s="1">
        <v>1999</v>
      </c>
      <c r="E133" s="1">
        <v>1999</v>
      </c>
      <c r="F133" s="1" t="s">
        <v>17</v>
      </c>
      <c r="G133" s="1" t="s">
        <v>95</v>
      </c>
      <c r="H133" s="1" t="s">
        <v>102</v>
      </c>
      <c r="I133" s="1" t="s">
        <v>103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2</v>
      </c>
      <c r="W133" s="1">
        <v>0</v>
      </c>
      <c r="X133" s="1">
        <v>0</v>
      </c>
      <c r="Y133" s="1">
        <v>2</v>
      </c>
      <c r="Z133" s="1">
        <v>2</v>
      </c>
      <c r="AA133" s="1">
        <v>0</v>
      </c>
      <c r="AB133" s="1">
        <v>0</v>
      </c>
      <c r="AC133" s="1">
        <v>0</v>
      </c>
      <c r="AD133" s="1">
        <v>0</v>
      </c>
      <c r="AE133" s="1">
        <v>128.47999572753906</v>
      </c>
    </row>
    <row r="134" spans="1:34" x14ac:dyDescent="0.25">
      <c r="A134" s="1">
        <v>30</v>
      </c>
      <c r="B134" s="1" t="s">
        <v>128</v>
      </c>
      <c r="C134" s="1">
        <v>1998</v>
      </c>
      <c r="D134" s="1">
        <v>1998</v>
      </c>
      <c r="E134" s="1">
        <v>1998</v>
      </c>
      <c r="F134" s="1" t="s">
        <v>17</v>
      </c>
      <c r="G134" s="1" t="s">
        <v>64</v>
      </c>
      <c r="H134" s="1" t="s">
        <v>129</v>
      </c>
      <c r="I134" s="1" t="s">
        <v>130</v>
      </c>
      <c r="J134" s="1">
        <v>0</v>
      </c>
      <c r="K134" s="1">
        <v>0</v>
      </c>
      <c r="L134" s="1">
        <v>0</v>
      </c>
      <c r="M134" s="1">
        <v>2</v>
      </c>
      <c r="N134" s="1">
        <v>0</v>
      </c>
      <c r="O134" s="1">
        <v>0</v>
      </c>
      <c r="P134" s="1">
        <v>0</v>
      </c>
      <c r="Q134" s="1">
        <v>2</v>
      </c>
      <c r="R134" s="1">
        <v>2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2</v>
      </c>
      <c r="Y134" s="1">
        <v>2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124.81999969482422</v>
      </c>
    </row>
    <row r="135" spans="1:34" x14ac:dyDescent="0.25">
      <c r="A135" s="1">
        <v>31</v>
      </c>
      <c r="B135" s="1" t="s">
        <v>391</v>
      </c>
      <c r="C135" s="1">
        <v>1999</v>
      </c>
      <c r="D135" s="1">
        <v>1999</v>
      </c>
      <c r="E135" s="1">
        <v>1999</v>
      </c>
      <c r="F135" s="1">
        <v>1</v>
      </c>
      <c r="G135" s="1" t="s">
        <v>69</v>
      </c>
      <c r="H135" s="1" t="s">
        <v>70</v>
      </c>
      <c r="I135" s="1" t="s">
        <v>71</v>
      </c>
      <c r="J135" s="1">
        <v>0</v>
      </c>
      <c r="K135" s="1">
        <v>0</v>
      </c>
      <c r="L135" s="1">
        <v>0</v>
      </c>
      <c r="M135" s="1">
        <v>2</v>
      </c>
      <c r="N135" s="1">
        <v>0</v>
      </c>
      <c r="O135" s="1">
        <v>0</v>
      </c>
      <c r="P135" s="1">
        <v>0</v>
      </c>
      <c r="Q135" s="1">
        <v>0</v>
      </c>
      <c r="R135" s="1">
        <v>2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2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2</v>
      </c>
      <c r="AE135" s="1">
        <v>130.52999877929687</v>
      </c>
    </row>
    <row r="136" spans="1:34" x14ac:dyDescent="0.25">
      <c r="A136" s="1">
        <v>32</v>
      </c>
      <c r="B136" s="1" t="s">
        <v>335</v>
      </c>
      <c r="C136" s="1">
        <v>2000</v>
      </c>
      <c r="D136" s="1">
        <v>2000</v>
      </c>
      <c r="E136" s="1">
        <v>2000</v>
      </c>
      <c r="F136" s="1" t="s">
        <v>17</v>
      </c>
      <c r="G136" s="1" t="s">
        <v>336</v>
      </c>
      <c r="H136" s="1" t="s">
        <v>337</v>
      </c>
      <c r="I136" s="1" t="s">
        <v>338</v>
      </c>
      <c r="J136" s="1">
        <v>2</v>
      </c>
      <c r="K136" s="1">
        <v>0</v>
      </c>
      <c r="L136" s="1">
        <v>0</v>
      </c>
      <c r="M136" s="1">
        <v>2</v>
      </c>
      <c r="N136" s="1">
        <v>0</v>
      </c>
      <c r="O136" s="1">
        <v>0</v>
      </c>
      <c r="P136" s="1">
        <v>0</v>
      </c>
      <c r="Q136" s="1">
        <v>2</v>
      </c>
      <c r="R136" s="1">
        <v>2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2</v>
      </c>
      <c r="AA136" s="1">
        <v>0</v>
      </c>
      <c r="AB136" s="1">
        <v>0</v>
      </c>
      <c r="AC136" s="1">
        <v>0</v>
      </c>
      <c r="AD136" s="1">
        <v>0</v>
      </c>
      <c r="AE136" s="1">
        <v>134.1300048828125</v>
      </c>
    </row>
    <row r="137" spans="1:34" x14ac:dyDescent="0.25">
      <c r="A137" s="1">
        <v>33</v>
      </c>
      <c r="B137" s="1" t="s">
        <v>398</v>
      </c>
      <c r="C137" s="1">
        <v>2000</v>
      </c>
      <c r="D137" s="1">
        <v>2000</v>
      </c>
      <c r="E137" s="1">
        <v>2000</v>
      </c>
      <c r="F137" s="1" t="s">
        <v>17</v>
      </c>
      <c r="G137" s="1" t="s">
        <v>95</v>
      </c>
      <c r="H137" s="1" t="s">
        <v>399</v>
      </c>
      <c r="I137" s="1" t="s">
        <v>275</v>
      </c>
      <c r="J137" s="1">
        <v>0</v>
      </c>
      <c r="K137" s="1">
        <v>0</v>
      </c>
      <c r="L137" s="1">
        <v>0</v>
      </c>
      <c r="M137" s="1">
        <v>2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2</v>
      </c>
      <c r="AB137" s="1">
        <v>0</v>
      </c>
      <c r="AC137" s="1">
        <v>0</v>
      </c>
      <c r="AD137" s="1">
        <v>0</v>
      </c>
      <c r="AE137" s="1">
        <v>138.64999389648437</v>
      </c>
    </row>
    <row r="138" spans="1:34" x14ac:dyDescent="0.25">
      <c r="A138" s="1">
        <v>34</v>
      </c>
      <c r="B138" s="1" t="s">
        <v>323</v>
      </c>
      <c r="C138" s="1">
        <v>1999</v>
      </c>
      <c r="D138" s="1">
        <v>1999</v>
      </c>
      <c r="E138" s="1">
        <v>1999</v>
      </c>
      <c r="F138" s="1" t="s">
        <v>17</v>
      </c>
      <c r="G138" s="1" t="s">
        <v>69</v>
      </c>
      <c r="H138" s="1" t="s">
        <v>70</v>
      </c>
      <c r="I138" s="1" t="s">
        <v>71</v>
      </c>
      <c r="J138" s="1">
        <v>2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2</v>
      </c>
      <c r="X138" s="1">
        <v>2</v>
      </c>
      <c r="Y138" s="1">
        <v>2</v>
      </c>
      <c r="Z138" s="1">
        <v>0</v>
      </c>
      <c r="AA138" s="1">
        <v>0</v>
      </c>
      <c r="AB138" s="1">
        <v>0</v>
      </c>
      <c r="AC138" s="1">
        <v>2</v>
      </c>
      <c r="AD138" s="1">
        <v>0</v>
      </c>
      <c r="AE138" s="1">
        <v>138.39999389648437</v>
      </c>
    </row>
    <row r="139" spans="1:34" x14ac:dyDescent="0.25">
      <c r="A139" s="1">
        <v>35</v>
      </c>
      <c r="B139" s="1" t="s">
        <v>469</v>
      </c>
      <c r="C139" s="1">
        <v>2001</v>
      </c>
      <c r="D139" s="1">
        <v>2001</v>
      </c>
      <c r="E139" s="1">
        <v>2001</v>
      </c>
      <c r="F139" s="1" t="s">
        <v>17</v>
      </c>
      <c r="G139" s="1" t="s">
        <v>11</v>
      </c>
      <c r="H139" s="1" t="s">
        <v>470</v>
      </c>
      <c r="I139" s="1" t="s">
        <v>342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2</v>
      </c>
      <c r="P139" s="1">
        <v>0</v>
      </c>
      <c r="Q139" s="1">
        <v>2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2</v>
      </c>
      <c r="X139" s="1">
        <v>0</v>
      </c>
      <c r="Y139" s="1">
        <v>2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142.99000549316406</v>
      </c>
    </row>
    <row r="140" spans="1:34" x14ac:dyDescent="0.25">
      <c r="A140" s="1">
        <v>36</v>
      </c>
      <c r="B140" s="1" t="s">
        <v>401</v>
      </c>
      <c r="C140" s="1">
        <v>2000</v>
      </c>
      <c r="D140" s="1">
        <v>2000</v>
      </c>
      <c r="E140" s="1">
        <v>2000</v>
      </c>
      <c r="F140" s="1" t="s">
        <v>17</v>
      </c>
      <c r="G140" s="1" t="s">
        <v>250</v>
      </c>
      <c r="H140" s="1" t="s">
        <v>251</v>
      </c>
      <c r="I140" s="1" t="s">
        <v>252</v>
      </c>
      <c r="J140" s="1">
        <v>2</v>
      </c>
      <c r="K140" s="1">
        <v>0</v>
      </c>
      <c r="L140" s="1">
        <v>2</v>
      </c>
      <c r="M140" s="1">
        <v>0</v>
      </c>
      <c r="N140" s="1">
        <v>0</v>
      </c>
      <c r="O140" s="1">
        <v>0</v>
      </c>
      <c r="P140" s="1">
        <v>2</v>
      </c>
      <c r="Q140" s="1">
        <v>2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2</v>
      </c>
      <c r="AC140" s="1">
        <v>0</v>
      </c>
      <c r="AD140" s="1">
        <v>0</v>
      </c>
      <c r="AE140" s="1">
        <v>142.66000366210937</v>
      </c>
    </row>
    <row r="141" spans="1:34" x14ac:dyDescent="0.25">
      <c r="A141" s="1">
        <v>37</v>
      </c>
      <c r="B141" s="1" t="s">
        <v>269</v>
      </c>
      <c r="C141" s="1">
        <v>1998</v>
      </c>
      <c r="D141" s="1">
        <v>1998</v>
      </c>
      <c r="E141" s="1">
        <v>1998</v>
      </c>
      <c r="F141" s="1" t="s">
        <v>17</v>
      </c>
      <c r="G141" s="1" t="s">
        <v>69</v>
      </c>
      <c r="H141" s="1" t="s">
        <v>164</v>
      </c>
      <c r="I141" s="1" t="s">
        <v>71</v>
      </c>
      <c r="J141" s="1">
        <v>2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2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2</v>
      </c>
      <c r="AD141" s="1">
        <v>0</v>
      </c>
      <c r="AE141" s="1">
        <v>166.39999389648437</v>
      </c>
    </row>
    <row r="142" spans="1:34" x14ac:dyDescent="0.25">
      <c r="A142" s="1">
        <v>38</v>
      </c>
      <c r="B142" s="1" t="s">
        <v>441</v>
      </c>
      <c r="C142" s="1">
        <v>2001</v>
      </c>
      <c r="D142" s="1">
        <v>2001</v>
      </c>
      <c r="E142" s="1">
        <v>2001</v>
      </c>
      <c r="F142" s="1" t="s">
        <v>17</v>
      </c>
      <c r="G142" s="1" t="s">
        <v>50</v>
      </c>
      <c r="H142" s="1" t="s">
        <v>51</v>
      </c>
      <c r="I142" s="1" t="s">
        <v>52</v>
      </c>
      <c r="J142" s="1">
        <v>0</v>
      </c>
      <c r="K142" s="1">
        <v>0</v>
      </c>
      <c r="L142" s="1">
        <v>0</v>
      </c>
      <c r="M142" s="1">
        <v>2</v>
      </c>
      <c r="N142" s="1">
        <v>0</v>
      </c>
      <c r="O142" s="1">
        <v>0</v>
      </c>
      <c r="P142" s="1">
        <v>0</v>
      </c>
      <c r="Q142" s="1">
        <v>0</v>
      </c>
      <c r="R142" s="1">
        <v>50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156.25999450683594</v>
      </c>
    </row>
    <row r="144" spans="1:34" ht="18.75" x14ac:dyDescent="0.25">
      <c r="A144" s="16" t="s">
        <v>898</v>
      </c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34" x14ac:dyDescent="0.25">
      <c r="A145" s="23" t="s">
        <v>840</v>
      </c>
      <c r="B145" s="23" t="s">
        <v>1</v>
      </c>
      <c r="C145" s="23" t="s">
        <v>2</v>
      </c>
      <c r="D145" s="23" t="s">
        <v>501</v>
      </c>
      <c r="E145" s="23" t="s">
        <v>502</v>
      </c>
      <c r="F145" s="23" t="s">
        <v>3</v>
      </c>
      <c r="G145" s="23" t="s">
        <v>4</v>
      </c>
      <c r="H145" s="23" t="s">
        <v>5</v>
      </c>
      <c r="I145" s="23" t="s">
        <v>6</v>
      </c>
      <c r="J145" s="23">
        <v>1</v>
      </c>
      <c r="K145" s="23">
        <v>2</v>
      </c>
      <c r="L145" s="23">
        <v>3</v>
      </c>
      <c r="M145" s="23">
        <v>4</v>
      </c>
      <c r="N145" s="23">
        <v>5</v>
      </c>
      <c r="O145" s="23">
        <v>6</v>
      </c>
      <c r="P145" s="23">
        <v>7</v>
      </c>
      <c r="Q145" s="23">
        <v>8</v>
      </c>
      <c r="R145" s="23">
        <v>9</v>
      </c>
      <c r="S145" s="23">
        <v>10</v>
      </c>
      <c r="T145" s="23">
        <v>11</v>
      </c>
      <c r="U145" s="23">
        <v>12</v>
      </c>
      <c r="V145" s="23">
        <v>13</v>
      </c>
      <c r="W145" s="23">
        <v>14</v>
      </c>
      <c r="X145" s="23">
        <v>15</v>
      </c>
      <c r="Y145" s="23">
        <v>16</v>
      </c>
      <c r="Z145" s="23">
        <v>17</v>
      </c>
      <c r="AA145" s="23">
        <v>18</v>
      </c>
      <c r="AB145" s="23">
        <v>19</v>
      </c>
      <c r="AC145" s="23">
        <v>20</v>
      </c>
      <c r="AD145" s="23">
        <v>21</v>
      </c>
      <c r="AE145" s="23" t="s">
        <v>843</v>
      </c>
      <c r="AF145" s="23" t="s">
        <v>844</v>
      </c>
      <c r="AG145" s="23" t="s">
        <v>845</v>
      </c>
      <c r="AH145" s="23" t="s">
        <v>848</v>
      </c>
    </row>
    <row r="146" spans="1:34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1:34" ht="60" x14ac:dyDescent="0.25">
      <c r="A147" s="33">
        <v>1</v>
      </c>
      <c r="B147" s="34" t="s">
        <v>327</v>
      </c>
      <c r="C147" s="34">
        <v>1998</v>
      </c>
      <c r="D147" s="34">
        <v>1998</v>
      </c>
      <c r="E147" s="34">
        <v>1998</v>
      </c>
      <c r="F147" s="34" t="s">
        <v>10</v>
      </c>
      <c r="G147" s="34" t="s">
        <v>328</v>
      </c>
      <c r="H147" s="34" t="s">
        <v>45</v>
      </c>
      <c r="I147" s="34" t="s">
        <v>329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2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33">
        <v>2</v>
      </c>
      <c r="Y147" s="33">
        <v>2</v>
      </c>
      <c r="Z147" s="33">
        <v>0</v>
      </c>
      <c r="AA147" s="33">
        <v>0</v>
      </c>
      <c r="AB147" s="33">
        <v>0</v>
      </c>
      <c r="AC147" s="33">
        <v>0</v>
      </c>
      <c r="AD147" s="33">
        <v>0</v>
      </c>
      <c r="AE147" s="35">
        <v>123.40000152587891</v>
      </c>
      <c r="AF147" s="33">
        <f t="shared" ref="AF147:AF160" si="12">SUM(J147:AD147)</f>
        <v>6</v>
      </c>
      <c r="AG147" s="35">
        <f t="shared" ref="AG147:AG160" si="13">AE147+AF147</f>
        <v>129.40000152587891</v>
      </c>
      <c r="AH147" s="35">
        <f t="shared" ref="AH147:AH160" si="14">IF( AND(ISNUMBER(AG$147),ISNUMBER(AG147)),(AG147-AG$147)/AG$147*100,"")</f>
        <v>0</v>
      </c>
    </row>
    <row r="148" spans="1:34" ht="60" x14ac:dyDescent="0.25">
      <c r="A148" s="5">
        <v>2</v>
      </c>
      <c r="B148" s="11" t="s">
        <v>488</v>
      </c>
      <c r="C148" s="11">
        <v>2000</v>
      </c>
      <c r="D148" s="11">
        <v>2000</v>
      </c>
      <c r="E148" s="11">
        <v>2000</v>
      </c>
      <c r="F148" s="11" t="s">
        <v>10</v>
      </c>
      <c r="G148" s="11" t="s">
        <v>328</v>
      </c>
      <c r="H148" s="11" t="s">
        <v>45</v>
      </c>
      <c r="I148" s="11" t="s">
        <v>329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36">
        <v>133.42999267578125</v>
      </c>
      <c r="AF148" s="5">
        <f t="shared" si="12"/>
        <v>0</v>
      </c>
      <c r="AG148" s="36">
        <f t="shared" si="13"/>
        <v>133.42999267578125</v>
      </c>
      <c r="AH148" s="36">
        <f t="shared" si="14"/>
        <v>3.1143671579450327</v>
      </c>
    </row>
    <row r="149" spans="1:34" ht="30" x14ac:dyDescent="0.25">
      <c r="A149" s="5">
        <v>3</v>
      </c>
      <c r="B149" s="11" t="s">
        <v>412</v>
      </c>
      <c r="C149" s="11">
        <v>1993</v>
      </c>
      <c r="D149" s="11">
        <v>1993</v>
      </c>
      <c r="E149" s="11">
        <v>1993</v>
      </c>
      <c r="F149" s="11" t="s">
        <v>10</v>
      </c>
      <c r="G149" s="11" t="s">
        <v>34</v>
      </c>
      <c r="H149" s="11" t="s">
        <v>413</v>
      </c>
      <c r="I149" s="11" t="s">
        <v>84</v>
      </c>
      <c r="J149" s="5">
        <v>2</v>
      </c>
      <c r="K149" s="5">
        <v>0</v>
      </c>
      <c r="L149" s="5">
        <v>0</v>
      </c>
      <c r="M149" s="5">
        <v>2</v>
      </c>
      <c r="N149" s="5">
        <v>0</v>
      </c>
      <c r="O149" s="5">
        <v>0</v>
      </c>
      <c r="P149" s="5">
        <v>2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2</v>
      </c>
      <c r="Y149" s="5">
        <v>2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36">
        <v>124.84999847412109</v>
      </c>
      <c r="AF149" s="5">
        <f t="shared" si="12"/>
        <v>10</v>
      </c>
      <c r="AG149" s="36">
        <f t="shared" si="13"/>
        <v>134.84999847412109</v>
      </c>
      <c r="AH149" s="36">
        <f t="shared" si="14"/>
        <v>4.2117441143555432</v>
      </c>
    </row>
    <row r="150" spans="1:34" ht="45" x14ac:dyDescent="0.25">
      <c r="A150" s="5">
        <v>4</v>
      </c>
      <c r="B150" s="11" t="s">
        <v>43</v>
      </c>
      <c r="C150" s="11">
        <v>1997</v>
      </c>
      <c r="D150" s="11">
        <v>1997</v>
      </c>
      <c r="E150" s="11">
        <v>1997</v>
      </c>
      <c r="F150" s="11" t="s">
        <v>10</v>
      </c>
      <c r="G150" s="11" t="s">
        <v>44</v>
      </c>
      <c r="H150" s="11" t="s">
        <v>45</v>
      </c>
      <c r="I150" s="11" t="s">
        <v>46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2</v>
      </c>
      <c r="W150" s="5">
        <v>0</v>
      </c>
      <c r="X150" s="5">
        <v>2</v>
      </c>
      <c r="Y150" s="5">
        <v>2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36">
        <v>135.72000122070312</v>
      </c>
      <c r="AF150" s="5">
        <f t="shared" si="12"/>
        <v>6</v>
      </c>
      <c r="AG150" s="36">
        <f t="shared" si="13"/>
        <v>141.72000122070312</v>
      </c>
      <c r="AH150" s="36">
        <f t="shared" si="14"/>
        <v>9.5208651851215969</v>
      </c>
    </row>
    <row r="151" spans="1:34" ht="90" x14ac:dyDescent="0.25">
      <c r="A151" s="5">
        <v>5</v>
      </c>
      <c r="B151" s="11" t="s">
        <v>463</v>
      </c>
      <c r="C151" s="11">
        <v>1994</v>
      </c>
      <c r="D151" s="11">
        <v>1994</v>
      </c>
      <c r="E151" s="11">
        <v>1994</v>
      </c>
      <c r="F151" s="11" t="s">
        <v>10</v>
      </c>
      <c r="G151" s="11" t="s">
        <v>39</v>
      </c>
      <c r="H151" s="11" t="s">
        <v>464</v>
      </c>
      <c r="I151" s="11" t="s">
        <v>465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2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2</v>
      </c>
      <c r="AC151" s="5">
        <v>0</v>
      </c>
      <c r="AD151" s="5">
        <v>0</v>
      </c>
      <c r="AE151" s="36">
        <v>137.97999572753906</v>
      </c>
      <c r="AF151" s="5">
        <f t="shared" si="12"/>
        <v>4</v>
      </c>
      <c r="AG151" s="36">
        <f t="shared" si="13"/>
        <v>141.97999572753906</v>
      </c>
      <c r="AH151" s="36">
        <f t="shared" si="14"/>
        <v>9.7217882946811738</v>
      </c>
    </row>
    <row r="152" spans="1:34" ht="75" x14ac:dyDescent="0.25">
      <c r="A152" s="5">
        <v>6</v>
      </c>
      <c r="B152" s="11" t="s">
        <v>224</v>
      </c>
      <c r="C152" s="11">
        <v>1998</v>
      </c>
      <c r="D152" s="11">
        <v>1998</v>
      </c>
      <c r="E152" s="11">
        <v>1998</v>
      </c>
      <c r="F152" s="11" t="s">
        <v>17</v>
      </c>
      <c r="G152" s="11" t="s">
        <v>59</v>
      </c>
      <c r="H152" s="11" t="s">
        <v>225</v>
      </c>
      <c r="I152" s="11" t="s">
        <v>61</v>
      </c>
      <c r="J152" s="5">
        <v>2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2</v>
      </c>
      <c r="Y152" s="5">
        <v>0</v>
      </c>
      <c r="Z152" s="5">
        <v>0</v>
      </c>
      <c r="AA152" s="5">
        <v>0</v>
      </c>
      <c r="AB152" s="5">
        <v>2</v>
      </c>
      <c r="AC152" s="5">
        <v>0</v>
      </c>
      <c r="AD152" s="5">
        <v>0</v>
      </c>
      <c r="AE152" s="36">
        <v>144.41999816894531</v>
      </c>
      <c r="AF152" s="5">
        <f t="shared" si="12"/>
        <v>6</v>
      </c>
      <c r="AG152" s="36">
        <f t="shared" si="13"/>
        <v>150.41999816894531</v>
      </c>
      <c r="AH152" s="36">
        <f t="shared" si="14"/>
        <v>16.244201232766279</v>
      </c>
    </row>
    <row r="153" spans="1:34" ht="60" x14ac:dyDescent="0.25">
      <c r="A153" s="5">
        <v>7</v>
      </c>
      <c r="B153" s="11" t="s">
        <v>170</v>
      </c>
      <c r="C153" s="11">
        <v>1996</v>
      </c>
      <c r="D153" s="11">
        <v>1996</v>
      </c>
      <c r="E153" s="11">
        <v>1996</v>
      </c>
      <c r="F153" s="11" t="s">
        <v>10</v>
      </c>
      <c r="G153" s="11" t="s">
        <v>18</v>
      </c>
      <c r="H153" s="11" t="s">
        <v>171</v>
      </c>
      <c r="I153" s="11" t="s">
        <v>168</v>
      </c>
      <c r="J153" s="5">
        <v>0</v>
      </c>
      <c r="K153" s="5">
        <v>0</v>
      </c>
      <c r="L153" s="5">
        <v>0</v>
      </c>
      <c r="M153" s="5">
        <v>2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2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36">
        <v>147.83000183105469</v>
      </c>
      <c r="AF153" s="5">
        <f t="shared" si="12"/>
        <v>4</v>
      </c>
      <c r="AG153" s="36">
        <f t="shared" si="13"/>
        <v>151.83000183105469</v>
      </c>
      <c r="AH153" s="36">
        <f t="shared" si="14"/>
        <v>17.333848563123837</v>
      </c>
    </row>
    <row r="154" spans="1:34" ht="60" x14ac:dyDescent="0.25">
      <c r="A154" s="5">
        <v>8</v>
      </c>
      <c r="B154" s="11" t="s">
        <v>376</v>
      </c>
      <c r="C154" s="11">
        <v>1998</v>
      </c>
      <c r="D154" s="11">
        <v>1998</v>
      </c>
      <c r="E154" s="11">
        <v>1998</v>
      </c>
      <c r="F154" s="11" t="s">
        <v>17</v>
      </c>
      <c r="G154" s="11" t="s">
        <v>87</v>
      </c>
      <c r="H154" s="11" t="s">
        <v>377</v>
      </c>
      <c r="I154" s="11" t="s">
        <v>378</v>
      </c>
      <c r="J154" s="5">
        <v>0</v>
      </c>
      <c r="K154" s="5">
        <v>2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2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2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36">
        <v>158.38999938964844</v>
      </c>
      <c r="AF154" s="5">
        <f t="shared" si="12"/>
        <v>6</v>
      </c>
      <c r="AG154" s="36">
        <f t="shared" si="13"/>
        <v>164.38999938964844</v>
      </c>
      <c r="AH154" s="36">
        <f t="shared" si="14"/>
        <v>27.040183501676257</v>
      </c>
    </row>
    <row r="155" spans="1:34" ht="60" x14ac:dyDescent="0.25">
      <c r="A155" s="5">
        <v>9</v>
      </c>
      <c r="B155" s="11" t="s">
        <v>260</v>
      </c>
      <c r="C155" s="11">
        <v>1999</v>
      </c>
      <c r="D155" s="11">
        <v>1999</v>
      </c>
      <c r="E155" s="11">
        <v>1999</v>
      </c>
      <c r="F155" s="11" t="s">
        <v>17</v>
      </c>
      <c r="G155" s="11" t="s">
        <v>95</v>
      </c>
      <c r="H155" s="11" t="s">
        <v>261</v>
      </c>
      <c r="I155" s="11" t="s">
        <v>262</v>
      </c>
      <c r="J155" s="5">
        <v>0</v>
      </c>
      <c r="K155" s="5">
        <v>2</v>
      </c>
      <c r="L155" s="5">
        <v>0</v>
      </c>
      <c r="M155" s="5">
        <v>0</v>
      </c>
      <c r="N155" s="5">
        <v>0</v>
      </c>
      <c r="O155" s="5">
        <v>0</v>
      </c>
      <c r="P155" s="5">
        <v>2</v>
      </c>
      <c r="Q155" s="5">
        <v>2</v>
      </c>
      <c r="R155" s="5">
        <v>0</v>
      </c>
      <c r="S155" s="5">
        <v>0</v>
      </c>
      <c r="T155" s="5">
        <v>0</v>
      </c>
      <c r="U155" s="5">
        <v>0</v>
      </c>
      <c r="V155" s="5">
        <v>2</v>
      </c>
      <c r="W155" s="5">
        <v>0</v>
      </c>
      <c r="X155" s="5">
        <v>0</v>
      </c>
      <c r="Y155" s="5">
        <v>2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36">
        <v>160.30999755859375</v>
      </c>
      <c r="AF155" s="5">
        <f t="shared" si="12"/>
        <v>10</v>
      </c>
      <c r="AG155" s="36">
        <f t="shared" si="13"/>
        <v>170.30999755859375</v>
      </c>
      <c r="AH155" s="36">
        <f t="shared" si="14"/>
        <v>31.61514339281765</v>
      </c>
    </row>
    <row r="156" spans="1:34" ht="30" x14ac:dyDescent="0.25">
      <c r="A156" s="5">
        <v>10</v>
      </c>
      <c r="B156" s="11" t="s">
        <v>490</v>
      </c>
      <c r="C156" s="11">
        <v>1994</v>
      </c>
      <c r="D156" s="11">
        <v>1994</v>
      </c>
      <c r="E156" s="11">
        <v>1994</v>
      </c>
      <c r="F156" s="11" t="s">
        <v>17</v>
      </c>
      <c r="G156" s="11" t="s">
        <v>29</v>
      </c>
      <c r="H156" s="11" t="s">
        <v>491</v>
      </c>
      <c r="I156" s="11" t="s">
        <v>492</v>
      </c>
      <c r="J156" s="5">
        <v>0</v>
      </c>
      <c r="K156" s="5">
        <v>0</v>
      </c>
      <c r="L156" s="5">
        <v>0</v>
      </c>
      <c r="M156" s="5">
        <v>2</v>
      </c>
      <c r="N156" s="5">
        <v>0</v>
      </c>
      <c r="O156" s="5">
        <v>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36">
        <v>166.99000549316406</v>
      </c>
      <c r="AF156" s="5">
        <f t="shared" si="12"/>
        <v>4</v>
      </c>
      <c r="AG156" s="36">
        <f t="shared" si="13"/>
        <v>170.99000549316406</v>
      </c>
      <c r="AH156" s="36">
        <f t="shared" si="14"/>
        <v>32.140651836829775</v>
      </c>
    </row>
    <row r="157" spans="1:34" ht="45" x14ac:dyDescent="0.25">
      <c r="A157" s="5">
        <v>11</v>
      </c>
      <c r="B157" s="11" t="s">
        <v>134</v>
      </c>
      <c r="C157" s="11">
        <v>1999</v>
      </c>
      <c r="D157" s="11">
        <v>1999</v>
      </c>
      <c r="E157" s="11">
        <v>1999</v>
      </c>
      <c r="F157" s="11">
        <v>1</v>
      </c>
      <c r="G157" s="11" t="s">
        <v>39</v>
      </c>
      <c r="H157" s="11" t="s">
        <v>55</v>
      </c>
      <c r="I157" s="11" t="s">
        <v>135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2</v>
      </c>
      <c r="Q157" s="5">
        <v>2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2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36">
        <v>166.77000427246094</v>
      </c>
      <c r="AF157" s="5">
        <f t="shared" si="12"/>
        <v>6</v>
      </c>
      <c r="AG157" s="36">
        <f t="shared" si="13"/>
        <v>172.77000427246094</v>
      </c>
      <c r="AH157" s="36">
        <f t="shared" si="14"/>
        <v>33.516230475397947</v>
      </c>
    </row>
    <row r="158" spans="1:34" ht="45" x14ac:dyDescent="0.25">
      <c r="A158" s="5">
        <v>12</v>
      </c>
      <c r="B158" s="11" t="s">
        <v>358</v>
      </c>
      <c r="C158" s="11">
        <v>2003</v>
      </c>
      <c r="D158" s="11">
        <v>2003</v>
      </c>
      <c r="E158" s="11">
        <v>2003</v>
      </c>
      <c r="F158" s="11" t="s">
        <v>17</v>
      </c>
      <c r="G158" s="11" t="s">
        <v>64</v>
      </c>
      <c r="H158" s="11" t="s">
        <v>65</v>
      </c>
      <c r="I158" s="11" t="s">
        <v>66</v>
      </c>
      <c r="J158" s="5">
        <v>0</v>
      </c>
      <c r="K158" s="5">
        <v>0</v>
      </c>
      <c r="L158" s="5">
        <v>0</v>
      </c>
      <c r="M158" s="5">
        <v>2</v>
      </c>
      <c r="N158" s="5">
        <v>2</v>
      </c>
      <c r="O158" s="5">
        <v>0</v>
      </c>
      <c r="P158" s="5">
        <v>0</v>
      </c>
      <c r="Q158" s="5">
        <v>2</v>
      </c>
      <c r="R158" s="5">
        <v>2</v>
      </c>
      <c r="S158" s="5">
        <v>0</v>
      </c>
      <c r="T158" s="5">
        <v>2</v>
      </c>
      <c r="U158" s="5">
        <v>0</v>
      </c>
      <c r="V158" s="5">
        <v>2</v>
      </c>
      <c r="W158" s="5">
        <v>2</v>
      </c>
      <c r="X158" s="5">
        <v>2</v>
      </c>
      <c r="Y158" s="5">
        <v>2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36">
        <v>169.82000732421875</v>
      </c>
      <c r="AF158" s="5">
        <f t="shared" si="12"/>
        <v>18</v>
      </c>
      <c r="AG158" s="36">
        <f t="shared" si="13"/>
        <v>187.82000732421875</v>
      </c>
      <c r="AH158" s="36">
        <f t="shared" si="14"/>
        <v>45.146835478712369</v>
      </c>
    </row>
    <row r="159" spans="1:34" ht="90" x14ac:dyDescent="0.25">
      <c r="A159" s="5">
        <v>13</v>
      </c>
      <c r="B159" s="11" t="s">
        <v>452</v>
      </c>
      <c r="C159" s="11">
        <v>2001</v>
      </c>
      <c r="D159" s="11">
        <v>2001</v>
      </c>
      <c r="E159" s="11">
        <v>2001</v>
      </c>
      <c r="F159" s="11" t="s">
        <v>17</v>
      </c>
      <c r="G159" s="11" t="s">
        <v>453</v>
      </c>
      <c r="H159" s="11" t="s">
        <v>454</v>
      </c>
      <c r="I159" s="11" t="s">
        <v>455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2</v>
      </c>
      <c r="V159" s="5">
        <v>2</v>
      </c>
      <c r="W159" s="5">
        <v>0</v>
      </c>
      <c r="X159" s="5">
        <v>50</v>
      </c>
      <c r="Y159" s="5">
        <v>2</v>
      </c>
      <c r="Z159" s="5">
        <v>0</v>
      </c>
      <c r="AA159" s="5">
        <v>2</v>
      </c>
      <c r="AB159" s="5">
        <v>0</v>
      </c>
      <c r="AC159" s="5">
        <v>0</v>
      </c>
      <c r="AD159" s="5">
        <v>0</v>
      </c>
      <c r="AE159" s="36">
        <v>132.41999816894531</v>
      </c>
      <c r="AF159" s="5">
        <f t="shared" si="12"/>
        <v>58</v>
      </c>
      <c r="AG159" s="36">
        <f t="shared" si="13"/>
        <v>190.41999816894531</v>
      </c>
      <c r="AH159" s="36">
        <f t="shared" si="14"/>
        <v>47.156101950171092</v>
      </c>
    </row>
    <row r="160" spans="1:34" ht="75" x14ac:dyDescent="0.25">
      <c r="A160" s="5">
        <v>14</v>
      </c>
      <c r="B160" s="11" t="s">
        <v>395</v>
      </c>
      <c r="C160" s="11">
        <v>1996</v>
      </c>
      <c r="D160" s="11">
        <v>1996</v>
      </c>
      <c r="E160" s="11">
        <v>1996</v>
      </c>
      <c r="F160" s="11" t="s">
        <v>17</v>
      </c>
      <c r="G160" s="11" t="s">
        <v>59</v>
      </c>
      <c r="H160" s="11" t="s">
        <v>721</v>
      </c>
      <c r="I160" s="11" t="s">
        <v>722</v>
      </c>
      <c r="J160" s="5">
        <v>0</v>
      </c>
      <c r="K160" s="5">
        <v>0</v>
      </c>
      <c r="L160" s="5">
        <v>2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2</v>
      </c>
      <c r="X160" s="5">
        <v>2</v>
      </c>
      <c r="Y160" s="5">
        <v>2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36">
        <v>190.3800048828125</v>
      </c>
      <c r="AF160" s="5">
        <f t="shared" si="12"/>
        <v>8</v>
      </c>
      <c r="AG160" s="36">
        <f t="shared" si="13"/>
        <v>198.3800048828125</v>
      </c>
      <c r="AH160" s="36">
        <f t="shared" si="14"/>
        <v>53.307575381394543</v>
      </c>
    </row>
  </sheetData>
  <mergeCells count="181">
    <mergeCell ref="AD145:AD146"/>
    <mergeCell ref="AE145:AE146"/>
    <mergeCell ref="AF145:AF146"/>
    <mergeCell ref="AG145:AG146"/>
    <mergeCell ref="AH145:AH146"/>
    <mergeCell ref="X145:X146"/>
    <mergeCell ref="Y145:Y146"/>
    <mergeCell ref="Z145:Z146"/>
    <mergeCell ref="AA145:AA146"/>
    <mergeCell ref="AB145:AB146"/>
    <mergeCell ref="AC145:AC146"/>
    <mergeCell ref="R145:R146"/>
    <mergeCell ref="S145:S146"/>
    <mergeCell ref="T145:T146"/>
    <mergeCell ref="U145:U146"/>
    <mergeCell ref="V145:V146"/>
    <mergeCell ref="W145:W146"/>
    <mergeCell ref="L145:L146"/>
    <mergeCell ref="M145:M146"/>
    <mergeCell ref="N145:N146"/>
    <mergeCell ref="O145:O146"/>
    <mergeCell ref="P145:P146"/>
    <mergeCell ref="Q145:Q146"/>
    <mergeCell ref="G145:G146"/>
    <mergeCell ref="H145:H146"/>
    <mergeCell ref="I145:I146"/>
    <mergeCell ref="A144:J144"/>
    <mergeCell ref="J145:J146"/>
    <mergeCell ref="K145:K146"/>
    <mergeCell ref="A145:A146"/>
    <mergeCell ref="B145:B146"/>
    <mergeCell ref="C145:C146"/>
    <mergeCell ref="D145:D146"/>
    <mergeCell ref="E145:E146"/>
    <mergeCell ref="F145:F146"/>
    <mergeCell ref="AC92:AC93"/>
    <mergeCell ref="AD92:AD93"/>
    <mergeCell ref="AE92:AE93"/>
    <mergeCell ref="AF92:AF93"/>
    <mergeCell ref="AG92:AG93"/>
    <mergeCell ref="AH92:AH93"/>
    <mergeCell ref="W92:W93"/>
    <mergeCell ref="X92:X93"/>
    <mergeCell ref="Y92:Y93"/>
    <mergeCell ref="Z92:Z93"/>
    <mergeCell ref="AA92:AA93"/>
    <mergeCell ref="AB92:AB93"/>
    <mergeCell ref="Q92:Q93"/>
    <mergeCell ref="R92:R93"/>
    <mergeCell ref="S92:S93"/>
    <mergeCell ref="T92:T93"/>
    <mergeCell ref="U92:U93"/>
    <mergeCell ref="V92:V93"/>
    <mergeCell ref="K92:K93"/>
    <mergeCell ref="L92:L93"/>
    <mergeCell ref="M92:M93"/>
    <mergeCell ref="N92:N93"/>
    <mergeCell ref="O92:O93"/>
    <mergeCell ref="P92:P93"/>
    <mergeCell ref="F92:F93"/>
    <mergeCell ref="G92:G93"/>
    <mergeCell ref="H92:H93"/>
    <mergeCell ref="I92:I93"/>
    <mergeCell ref="A91:J91"/>
    <mergeCell ref="J92:J93"/>
    <mergeCell ref="AD66:AD67"/>
    <mergeCell ref="AE66:AE67"/>
    <mergeCell ref="AF66:AF67"/>
    <mergeCell ref="AG66:AG67"/>
    <mergeCell ref="AH66:AH67"/>
    <mergeCell ref="A92:A93"/>
    <mergeCell ref="B92:B93"/>
    <mergeCell ref="C92:C93"/>
    <mergeCell ref="D92:D93"/>
    <mergeCell ref="E92:E93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AC47:AC48"/>
    <mergeCell ref="AD47:AD48"/>
    <mergeCell ref="AE47:AE48"/>
    <mergeCell ref="AF47:AF48"/>
    <mergeCell ref="AG47:AG48"/>
    <mergeCell ref="AH47:AH48"/>
    <mergeCell ref="W47:W48"/>
    <mergeCell ref="X47:X48"/>
    <mergeCell ref="Y47:Y48"/>
    <mergeCell ref="Z47:Z48"/>
    <mergeCell ref="AA47:AA48"/>
    <mergeCell ref="AB47:AB48"/>
    <mergeCell ref="Q47:Q48"/>
    <mergeCell ref="R47:R48"/>
    <mergeCell ref="S47:S48"/>
    <mergeCell ref="T47:T48"/>
    <mergeCell ref="U47:U48"/>
    <mergeCell ref="V47:V48"/>
    <mergeCell ref="K47:K48"/>
    <mergeCell ref="L47:L48"/>
    <mergeCell ref="M47:M48"/>
    <mergeCell ref="N47:N48"/>
    <mergeCell ref="O47:O48"/>
    <mergeCell ref="P47:P48"/>
    <mergeCell ref="F47:F48"/>
    <mergeCell ref="G47:G48"/>
    <mergeCell ref="H47:H48"/>
    <mergeCell ref="I47:I48"/>
    <mergeCell ref="A46:J46"/>
    <mergeCell ref="J47:J48"/>
    <mergeCell ref="AD8:AD9"/>
    <mergeCell ref="AE8:AE9"/>
    <mergeCell ref="AF8:AF9"/>
    <mergeCell ref="AG8:AG9"/>
    <mergeCell ref="AH8:AH9"/>
    <mergeCell ref="A47:A48"/>
    <mergeCell ref="B47:B48"/>
    <mergeCell ref="C47:C48"/>
    <mergeCell ref="D47:D48"/>
    <mergeCell ref="E47:E48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horizontalDpi="300" verticalDpi="300" copies="0" r:id="rId1"/>
  <ignoredErrors>
    <ignoredError sqref="AF10:AF44 AF49:AF63 AF68:AF89 AF94:AF132 AF147:AF16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1" x14ac:dyDescent="0.25">
      <c r="A4" s="19" t="s">
        <v>901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3.25" x14ac:dyDescent="0.25">
      <c r="A5" s="20" t="s">
        <v>839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7" spans="1:13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13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3" t="s">
        <v>843</v>
      </c>
      <c r="K8" s="23" t="s">
        <v>844</v>
      </c>
      <c r="L8" s="23" t="s">
        <v>845</v>
      </c>
      <c r="M8" s="23" t="s">
        <v>848</v>
      </c>
    </row>
    <row r="9" spans="1:13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45" x14ac:dyDescent="0.25">
      <c r="A10" s="33">
        <v>1</v>
      </c>
      <c r="B10" s="34" t="s">
        <v>156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118</v>
      </c>
      <c r="H10" s="34" t="s">
        <v>157</v>
      </c>
      <c r="I10" s="34" t="s">
        <v>158</v>
      </c>
      <c r="J10" s="35">
        <v>97.739997863769531</v>
      </c>
      <c r="K10" s="33">
        <v>0</v>
      </c>
      <c r="L10" s="35">
        <f t="shared" ref="L10:L44" si="0">J10+K10</f>
        <v>97.739997863769531</v>
      </c>
      <c r="M10" s="35">
        <f t="shared" ref="M10:M44" si="1">IF( AND(ISNUMBER(L$10),ISNUMBER(L10)),(L10-L$10)/L$10*100,"")</f>
        <v>0</v>
      </c>
    </row>
    <row r="11" spans="1:13" ht="60" x14ac:dyDescent="0.25">
      <c r="A11" s="5">
        <v>2</v>
      </c>
      <c r="B11" s="11" t="s">
        <v>415</v>
      </c>
      <c r="C11" s="11">
        <v>1998</v>
      </c>
      <c r="D11" s="11">
        <v>1998</v>
      </c>
      <c r="E11" s="11">
        <v>1998</v>
      </c>
      <c r="F11" s="11" t="s">
        <v>17</v>
      </c>
      <c r="G11" s="11" t="s">
        <v>64</v>
      </c>
      <c r="H11" s="11" t="s">
        <v>129</v>
      </c>
      <c r="I11" s="11" t="s">
        <v>130</v>
      </c>
      <c r="J11" s="36">
        <v>97.760002136230469</v>
      </c>
      <c r="K11" s="5">
        <v>2</v>
      </c>
      <c r="L11" s="36">
        <f t="shared" si="0"/>
        <v>99.760002136230469</v>
      </c>
      <c r="M11" s="36">
        <f t="shared" si="1"/>
        <v>2.066712007991272</v>
      </c>
    </row>
    <row r="12" spans="1:13" ht="60" x14ac:dyDescent="0.25">
      <c r="A12" s="5">
        <v>3</v>
      </c>
      <c r="B12" s="11" t="s">
        <v>351</v>
      </c>
      <c r="C12" s="11">
        <v>1995</v>
      </c>
      <c r="D12" s="11">
        <v>1995</v>
      </c>
      <c r="E12" s="11">
        <v>1995</v>
      </c>
      <c r="F12" s="11" t="s">
        <v>10</v>
      </c>
      <c r="G12" s="11" t="s">
        <v>352</v>
      </c>
      <c r="H12" s="11" t="s">
        <v>353</v>
      </c>
      <c r="I12" s="11" t="s">
        <v>354</v>
      </c>
      <c r="J12" s="36">
        <v>98.389999389648438</v>
      </c>
      <c r="K12" s="5">
        <v>6</v>
      </c>
      <c r="L12" s="36">
        <f t="shared" si="0"/>
        <v>104.38999938964844</v>
      </c>
      <c r="M12" s="36">
        <f t="shared" si="1"/>
        <v>6.8037668009239258</v>
      </c>
    </row>
    <row r="13" spans="1:13" ht="45" x14ac:dyDescent="0.25">
      <c r="A13" s="5">
        <v>4</v>
      </c>
      <c r="B13" s="11" t="s">
        <v>398</v>
      </c>
      <c r="C13" s="11">
        <v>2000</v>
      </c>
      <c r="D13" s="11">
        <v>2000</v>
      </c>
      <c r="E13" s="11">
        <v>2000</v>
      </c>
      <c r="F13" s="11" t="s">
        <v>17</v>
      </c>
      <c r="G13" s="11" t="s">
        <v>95</v>
      </c>
      <c r="H13" s="11" t="s">
        <v>399</v>
      </c>
      <c r="I13" s="11" t="s">
        <v>275</v>
      </c>
      <c r="J13" s="36">
        <v>104.75</v>
      </c>
      <c r="K13" s="5">
        <v>0</v>
      </c>
      <c r="L13" s="36">
        <f t="shared" si="0"/>
        <v>104.75</v>
      </c>
      <c r="M13" s="36">
        <f t="shared" si="1"/>
        <v>7.1720915586687886</v>
      </c>
    </row>
    <row r="14" spans="1:13" ht="30" x14ac:dyDescent="0.25">
      <c r="A14" s="5">
        <v>5</v>
      </c>
      <c r="B14" s="11" t="s">
        <v>486</v>
      </c>
      <c r="C14" s="11">
        <v>1994</v>
      </c>
      <c r="D14" s="11">
        <v>1994</v>
      </c>
      <c r="E14" s="11">
        <v>1994</v>
      </c>
      <c r="F14" s="11" t="s">
        <v>10</v>
      </c>
      <c r="G14" s="11" t="s">
        <v>95</v>
      </c>
      <c r="H14" s="11" t="s">
        <v>371</v>
      </c>
      <c r="I14" s="11" t="s">
        <v>372</v>
      </c>
      <c r="J14" s="36">
        <v>98.120002746582031</v>
      </c>
      <c r="K14" s="5">
        <v>8</v>
      </c>
      <c r="L14" s="36">
        <f t="shared" si="0"/>
        <v>106.12000274658203</v>
      </c>
      <c r="M14" s="36">
        <f t="shared" si="1"/>
        <v>8.5737723204092866</v>
      </c>
    </row>
    <row r="15" spans="1:13" x14ac:dyDescent="0.25">
      <c r="A15" s="5">
        <v>6</v>
      </c>
      <c r="B15" s="11" t="s">
        <v>286</v>
      </c>
      <c r="C15" s="11">
        <v>1997</v>
      </c>
      <c r="D15" s="11">
        <v>1997</v>
      </c>
      <c r="E15" s="11">
        <v>1997</v>
      </c>
      <c r="F15" s="11" t="s">
        <v>10</v>
      </c>
      <c r="G15" s="11" t="s">
        <v>39</v>
      </c>
      <c r="H15" s="11" t="s">
        <v>287</v>
      </c>
      <c r="I15" s="11" t="s">
        <v>181</v>
      </c>
      <c r="J15" s="36">
        <v>98.870002746582031</v>
      </c>
      <c r="K15" s="5">
        <v>8</v>
      </c>
      <c r="L15" s="36">
        <f t="shared" si="0"/>
        <v>106.87000274658203</v>
      </c>
      <c r="M15" s="36">
        <f t="shared" si="1"/>
        <v>9.34111426474343</v>
      </c>
    </row>
    <row r="16" spans="1:13" ht="75" x14ac:dyDescent="0.25">
      <c r="A16" s="5">
        <v>7</v>
      </c>
      <c r="B16" s="11" t="s">
        <v>271</v>
      </c>
      <c r="C16" s="11">
        <v>2000</v>
      </c>
      <c r="D16" s="11">
        <v>2000</v>
      </c>
      <c r="E16" s="11">
        <v>2000</v>
      </c>
      <c r="F16" s="11" t="s">
        <v>17</v>
      </c>
      <c r="G16" s="11" t="s">
        <v>118</v>
      </c>
      <c r="H16" s="11" t="s">
        <v>272</v>
      </c>
      <c r="I16" s="11" t="s">
        <v>158</v>
      </c>
      <c r="J16" s="36">
        <v>105.26999664306641</v>
      </c>
      <c r="K16" s="5">
        <v>2</v>
      </c>
      <c r="L16" s="36">
        <f t="shared" si="0"/>
        <v>107.26999664306641</v>
      </c>
      <c r="M16" s="36">
        <f t="shared" si="1"/>
        <v>9.7503570570769114</v>
      </c>
    </row>
    <row r="17" spans="1:13" ht="75" x14ac:dyDescent="0.25">
      <c r="A17" s="5">
        <v>8</v>
      </c>
      <c r="B17" s="11" t="s">
        <v>204</v>
      </c>
      <c r="C17" s="11">
        <v>1996</v>
      </c>
      <c r="D17" s="11">
        <v>1996</v>
      </c>
      <c r="E17" s="11">
        <v>1996</v>
      </c>
      <c r="F17" s="11" t="s">
        <v>10</v>
      </c>
      <c r="G17" s="11" t="s">
        <v>18</v>
      </c>
      <c r="H17" s="11" t="s">
        <v>205</v>
      </c>
      <c r="I17" s="11" t="s">
        <v>20</v>
      </c>
      <c r="J17" s="36">
        <v>105.51000213623047</v>
      </c>
      <c r="K17" s="5">
        <v>2</v>
      </c>
      <c r="L17" s="36">
        <f t="shared" si="0"/>
        <v>107.51000213623047</v>
      </c>
      <c r="M17" s="36">
        <f t="shared" si="1"/>
        <v>9.9959120994440944</v>
      </c>
    </row>
    <row r="18" spans="1:13" ht="75" x14ac:dyDescent="0.25">
      <c r="A18" s="5">
        <v>9</v>
      </c>
      <c r="B18" s="11" t="s">
        <v>254</v>
      </c>
      <c r="C18" s="11">
        <v>1999</v>
      </c>
      <c r="D18" s="11">
        <v>1999</v>
      </c>
      <c r="E18" s="11">
        <v>1999</v>
      </c>
      <c r="F18" s="11" t="s">
        <v>17</v>
      </c>
      <c r="G18" s="11" t="s">
        <v>39</v>
      </c>
      <c r="H18" s="11" t="s">
        <v>255</v>
      </c>
      <c r="I18" s="11" t="s">
        <v>256</v>
      </c>
      <c r="J18" s="36">
        <v>105.37999725341797</v>
      </c>
      <c r="K18" s="5">
        <v>4</v>
      </c>
      <c r="L18" s="36">
        <f t="shared" si="0"/>
        <v>109.37999725341797</v>
      </c>
      <c r="M18" s="36">
        <f t="shared" si="1"/>
        <v>11.909146351601443</v>
      </c>
    </row>
    <row r="19" spans="1:13" ht="45" x14ac:dyDescent="0.25">
      <c r="A19" s="5">
        <v>10</v>
      </c>
      <c r="B19" s="11" t="s">
        <v>137</v>
      </c>
      <c r="C19" s="11">
        <v>1998</v>
      </c>
      <c r="D19" s="11">
        <v>1998</v>
      </c>
      <c r="E19" s="11">
        <v>1998</v>
      </c>
      <c r="F19" s="11" t="s">
        <v>17</v>
      </c>
      <c r="G19" s="11" t="s">
        <v>59</v>
      </c>
      <c r="H19" s="11" t="s">
        <v>138</v>
      </c>
      <c r="I19" s="11" t="s">
        <v>61</v>
      </c>
      <c r="J19" s="36">
        <v>106.04000091552734</v>
      </c>
      <c r="K19" s="5">
        <v>6</v>
      </c>
      <c r="L19" s="36">
        <f t="shared" si="0"/>
        <v>112.04000091552734</v>
      </c>
      <c r="M19" s="36">
        <f t="shared" si="1"/>
        <v>14.63065619429338</v>
      </c>
    </row>
    <row r="20" spans="1:13" ht="60" x14ac:dyDescent="0.25">
      <c r="A20" s="5">
        <v>11</v>
      </c>
      <c r="B20" s="11" t="s">
        <v>197</v>
      </c>
      <c r="C20" s="11">
        <v>1997</v>
      </c>
      <c r="D20" s="11">
        <v>1997</v>
      </c>
      <c r="E20" s="11">
        <v>1997</v>
      </c>
      <c r="F20" s="11" t="s">
        <v>10</v>
      </c>
      <c r="G20" s="11" t="s">
        <v>95</v>
      </c>
      <c r="H20" s="11" t="s">
        <v>198</v>
      </c>
      <c r="I20" s="11" t="s">
        <v>199</v>
      </c>
      <c r="J20" s="36">
        <v>103.05000305175781</v>
      </c>
      <c r="K20" s="5">
        <v>10</v>
      </c>
      <c r="L20" s="36">
        <f t="shared" si="0"/>
        <v>113.05000305175781</v>
      </c>
      <c r="M20" s="36">
        <f t="shared" si="1"/>
        <v>15.664012198289015</v>
      </c>
    </row>
    <row r="21" spans="1:13" ht="75" x14ac:dyDescent="0.25">
      <c r="A21" s="5">
        <v>12</v>
      </c>
      <c r="B21" s="11" t="s">
        <v>185</v>
      </c>
      <c r="C21" s="11">
        <v>1998</v>
      </c>
      <c r="D21" s="11">
        <v>1998</v>
      </c>
      <c r="E21" s="11">
        <v>1998</v>
      </c>
      <c r="F21" s="11" t="s">
        <v>17</v>
      </c>
      <c r="G21" s="11" t="s">
        <v>39</v>
      </c>
      <c r="H21" s="11" t="s">
        <v>186</v>
      </c>
      <c r="I21" s="11" t="s">
        <v>187</v>
      </c>
      <c r="J21" s="36">
        <v>109.76999664306641</v>
      </c>
      <c r="K21" s="5">
        <v>4</v>
      </c>
      <c r="L21" s="36">
        <f t="shared" si="0"/>
        <v>113.76999664306641</v>
      </c>
      <c r="M21" s="36">
        <f t="shared" si="1"/>
        <v>16.400653907972824</v>
      </c>
    </row>
    <row r="22" spans="1:13" ht="45" x14ac:dyDescent="0.25">
      <c r="A22" s="5">
        <v>13</v>
      </c>
      <c r="B22" s="11" t="s">
        <v>91</v>
      </c>
      <c r="C22" s="11">
        <v>2001</v>
      </c>
      <c r="D22" s="11">
        <v>2001</v>
      </c>
      <c r="E22" s="11">
        <v>2001</v>
      </c>
      <c r="F22" s="11">
        <v>1</v>
      </c>
      <c r="G22" s="11" t="s">
        <v>34</v>
      </c>
      <c r="H22" s="11" t="s">
        <v>83</v>
      </c>
      <c r="I22" s="11" t="s">
        <v>92</v>
      </c>
      <c r="J22" s="36">
        <v>115.05000305175781</v>
      </c>
      <c r="K22" s="5">
        <v>2</v>
      </c>
      <c r="L22" s="36">
        <f t="shared" si="0"/>
        <v>117.05000305175781</v>
      </c>
      <c r="M22" s="36">
        <f t="shared" si="1"/>
        <v>19.756502568071117</v>
      </c>
    </row>
    <row r="23" spans="1:13" ht="45" x14ac:dyDescent="0.25">
      <c r="A23" s="5">
        <v>14</v>
      </c>
      <c r="B23" s="11" t="s">
        <v>408</v>
      </c>
      <c r="C23" s="11">
        <v>2000</v>
      </c>
      <c r="D23" s="11">
        <v>2000</v>
      </c>
      <c r="E23" s="11">
        <v>2000</v>
      </c>
      <c r="F23" s="11">
        <v>1</v>
      </c>
      <c r="G23" s="11" t="s">
        <v>95</v>
      </c>
      <c r="H23" s="11" t="s">
        <v>96</v>
      </c>
      <c r="I23" s="11" t="s">
        <v>275</v>
      </c>
      <c r="J23" s="36">
        <v>115.33000183105469</v>
      </c>
      <c r="K23" s="5">
        <v>4</v>
      </c>
      <c r="L23" s="36">
        <f t="shared" si="0"/>
        <v>119.33000183105469</v>
      </c>
      <c r="M23" s="36">
        <f t="shared" si="1"/>
        <v>22.08922082991797</v>
      </c>
    </row>
    <row r="24" spans="1:13" ht="75" x14ac:dyDescent="0.25">
      <c r="A24" s="5">
        <v>15</v>
      </c>
      <c r="B24" s="11" t="s">
        <v>243</v>
      </c>
      <c r="C24" s="11">
        <v>1999</v>
      </c>
      <c r="D24" s="11">
        <v>1999</v>
      </c>
      <c r="E24" s="11">
        <v>1999</v>
      </c>
      <c r="F24" s="11" t="s">
        <v>17</v>
      </c>
      <c r="G24" s="11" t="s">
        <v>244</v>
      </c>
      <c r="H24" s="11" t="s">
        <v>186</v>
      </c>
      <c r="I24" s="11" t="s">
        <v>187</v>
      </c>
      <c r="J24" s="36">
        <v>116.44000244140625</v>
      </c>
      <c r="K24" s="5">
        <v>6</v>
      </c>
      <c r="L24" s="36">
        <f t="shared" si="0"/>
        <v>122.44000244140625</v>
      </c>
      <c r="M24" s="36">
        <f t="shared" si="1"/>
        <v>25.271132716888022</v>
      </c>
    </row>
    <row r="25" spans="1:13" ht="60" x14ac:dyDescent="0.25">
      <c r="A25" s="5">
        <v>16</v>
      </c>
      <c r="B25" s="11" t="s">
        <v>128</v>
      </c>
      <c r="C25" s="11">
        <v>1998</v>
      </c>
      <c r="D25" s="11">
        <v>1998</v>
      </c>
      <c r="E25" s="11">
        <v>1998</v>
      </c>
      <c r="F25" s="11" t="s">
        <v>17</v>
      </c>
      <c r="G25" s="11" t="s">
        <v>64</v>
      </c>
      <c r="H25" s="11" t="s">
        <v>129</v>
      </c>
      <c r="I25" s="11" t="s">
        <v>130</v>
      </c>
      <c r="J25" s="36">
        <v>113.61000061035156</v>
      </c>
      <c r="K25" s="5">
        <v>10</v>
      </c>
      <c r="L25" s="36">
        <f t="shared" si="0"/>
        <v>123.61000061035156</v>
      </c>
      <c r="M25" s="36">
        <f t="shared" si="1"/>
        <v>26.468184276655869</v>
      </c>
    </row>
    <row r="26" spans="1:13" ht="30" x14ac:dyDescent="0.25">
      <c r="A26" s="5">
        <v>17</v>
      </c>
      <c r="B26" s="11" t="s">
        <v>317</v>
      </c>
      <c r="C26" s="11">
        <v>2000</v>
      </c>
      <c r="D26" s="11">
        <v>2000</v>
      </c>
      <c r="E26" s="11">
        <v>2000</v>
      </c>
      <c r="F26" s="11" t="s">
        <v>17</v>
      </c>
      <c r="G26" s="11" t="s">
        <v>39</v>
      </c>
      <c r="H26" s="11" t="s">
        <v>55</v>
      </c>
      <c r="I26" s="11" t="s">
        <v>256</v>
      </c>
      <c r="J26" s="36">
        <v>109.66000366210937</v>
      </c>
      <c r="K26" s="5">
        <v>14</v>
      </c>
      <c r="L26" s="36">
        <f t="shared" si="0"/>
        <v>123.66000366210937</v>
      </c>
      <c r="M26" s="36">
        <f t="shared" si="1"/>
        <v>26.519343528600515</v>
      </c>
    </row>
    <row r="27" spans="1:13" ht="30" x14ac:dyDescent="0.25">
      <c r="A27" s="5">
        <v>18</v>
      </c>
      <c r="B27" s="11" t="s">
        <v>325</v>
      </c>
      <c r="C27" s="11">
        <v>2000</v>
      </c>
      <c r="D27" s="11">
        <v>2000</v>
      </c>
      <c r="E27" s="11">
        <v>2000</v>
      </c>
      <c r="F27" s="11" t="s">
        <v>17</v>
      </c>
      <c r="G27" s="11" t="s">
        <v>39</v>
      </c>
      <c r="H27" s="11" t="s">
        <v>55</v>
      </c>
      <c r="I27" s="11" t="s">
        <v>256</v>
      </c>
      <c r="J27" s="36">
        <v>118.80000305175781</v>
      </c>
      <c r="K27" s="5">
        <v>8</v>
      </c>
      <c r="L27" s="36">
        <f t="shared" si="0"/>
        <v>126.80000305175781</v>
      </c>
      <c r="M27" s="36">
        <f t="shared" si="1"/>
        <v>29.731947844414989</v>
      </c>
    </row>
    <row r="28" spans="1:13" x14ac:dyDescent="0.25">
      <c r="A28" s="5">
        <v>19</v>
      </c>
      <c r="B28" s="11" t="s">
        <v>86</v>
      </c>
      <c r="C28" s="11">
        <v>1998</v>
      </c>
      <c r="D28" s="11">
        <v>1998</v>
      </c>
      <c r="E28" s="11">
        <v>1998</v>
      </c>
      <c r="F28" s="11" t="s">
        <v>17</v>
      </c>
      <c r="G28" s="11" t="s">
        <v>87</v>
      </c>
      <c r="H28" s="11" t="s">
        <v>88</v>
      </c>
      <c r="I28" s="11" t="s">
        <v>89</v>
      </c>
      <c r="J28" s="36">
        <v>120.05999755859375</v>
      </c>
      <c r="K28" s="5">
        <v>10</v>
      </c>
      <c r="L28" s="36">
        <f t="shared" si="0"/>
        <v>130.05999755859375</v>
      </c>
      <c r="M28" s="36">
        <f t="shared" si="1"/>
        <v>33.067321875607149</v>
      </c>
    </row>
    <row r="29" spans="1:13" ht="45" x14ac:dyDescent="0.25">
      <c r="A29" s="5">
        <v>20</v>
      </c>
      <c r="B29" s="11" t="s">
        <v>443</v>
      </c>
      <c r="C29" s="11">
        <v>2000</v>
      </c>
      <c r="D29" s="11">
        <v>2000</v>
      </c>
      <c r="E29" s="11">
        <v>2000</v>
      </c>
      <c r="F29" s="11">
        <v>1</v>
      </c>
      <c r="G29" s="11" t="s">
        <v>34</v>
      </c>
      <c r="H29" s="11" t="s">
        <v>83</v>
      </c>
      <c r="I29" s="11" t="s">
        <v>84</v>
      </c>
      <c r="J29" s="36">
        <v>122.38999938964844</v>
      </c>
      <c r="K29" s="5">
        <v>8</v>
      </c>
      <c r="L29" s="36">
        <f t="shared" si="0"/>
        <v>130.38999938964844</v>
      </c>
      <c r="M29" s="36">
        <f t="shared" si="1"/>
        <v>33.40495420450759</v>
      </c>
    </row>
    <row r="30" spans="1:13" ht="75" x14ac:dyDescent="0.25">
      <c r="A30" s="5">
        <v>21</v>
      </c>
      <c r="B30" s="11" t="s">
        <v>277</v>
      </c>
      <c r="C30" s="11">
        <v>1998</v>
      </c>
      <c r="D30" s="11">
        <v>1998</v>
      </c>
      <c r="E30" s="11">
        <v>1998</v>
      </c>
      <c r="F30" s="11" t="s">
        <v>17</v>
      </c>
      <c r="G30" s="11" t="s">
        <v>69</v>
      </c>
      <c r="H30" s="11" t="s">
        <v>278</v>
      </c>
      <c r="I30" s="11" t="s">
        <v>71</v>
      </c>
      <c r="J30" s="36">
        <v>120.66000366210937</v>
      </c>
      <c r="K30" s="5">
        <v>10</v>
      </c>
      <c r="L30" s="36">
        <f t="shared" si="0"/>
        <v>130.66000366210937</v>
      </c>
      <c r="M30" s="36">
        <f t="shared" si="1"/>
        <v>33.681201675719194</v>
      </c>
    </row>
    <row r="31" spans="1:13" ht="75" x14ac:dyDescent="0.25">
      <c r="A31" s="5">
        <v>22</v>
      </c>
      <c r="B31" s="11" t="s">
        <v>68</v>
      </c>
      <c r="C31" s="11">
        <v>1998</v>
      </c>
      <c r="D31" s="11">
        <v>1998</v>
      </c>
      <c r="E31" s="11">
        <v>1998</v>
      </c>
      <c r="F31" s="11">
        <v>1</v>
      </c>
      <c r="G31" s="11" t="s">
        <v>69</v>
      </c>
      <c r="H31" s="11" t="s">
        <v>70</v>
      </c>
      <c r="I31" s="11" t="s">
        <v>71</v>
      </c>
      <c r="J31" s="36">
        <v>122.25</v>
      </c>
      <c r="K31" s="5">
        <v>10</v>
      </c>
      <c r="L31" s="36">
        <f t="shared" si="0"/>
        <v>132.25</v>
      </c>
      <c r="M31" s="36">
        <f t="shared" si="1"/>
        <v>35.307962850920738</v>
      </c>
    </row>
    <row r="32" spans="1:13" ht="45" x14ac:dyDescent="0.25">
      <c r="A32" s="5">
        <v>23</v>
      </c>
      <c r="B32" s="11" t="s">
        <v>467</v>
      </c>
      <c r="C32" s="11">
        <v>1999</v>
      </c>
      <c r="D32" s="11">
        <v>1999</v>
      </c>
      <c r="E32" s="11">
        <v>1999</v>
      </c>
      <c r="F32" s="11" t="s">
        <v>17</v>
      </c>
      <c r="G32" s="11" t="s">
        <v>59</v>
      </c>
      <c r="H32" s="11" t="s">
        <v>304</v>
      </c>
      <c r="I32" s="11" t="s">
        <v>61</v>
      </c>
      <c r="J32" s="36">
        <v>131.94000244140625</v>
      </c>
      <c r="K32" s="5">
        <v>6</v>
      </c>
      <c r="L32" s="36">
        <f t="shared" si="0"/>
        <v>137.94000244140625</v>
      </c>
      <c r="M32" s="36">
        <f t="shared" si="1"/>
        <v>41.129532899793666</v>
      </c>
    </row>
    <row r="33" spans="1:13" ht="45" x14ac:dyDescent="0.25">
      <c r="A33" s="5">
        <v>24</v>
      </c>
      <c r="B33" s="11" t="s">
        <v>58</v>
      </c>
      <c r="C33" s="11">
        <v>2002</v>
      </c>
      <c r="D33" s="11">
        <v>2002</v>
      </c>
      <c r="E33" s="11">
        <v>2002</v>
      </c>
      <c r="F33" s="11">
        <v>1</v>
      </c>
      <c r="G33" s="11" t="s">
        <v>59</v>
      </c>
      <c r="H33" s="11" t="s">
        <v>60</v>
      </c>
      <c r="I33" s="11" t="s">
        <v>61</v>
      </c>
      <c r="J33" s="36">
        <v>132.52000427246094</v>
      </c>
      <c r="K33" s="5">
        <v>6</v>
      </c>
      <c r="L33" s="36">
        <f t="shared" si="0"/>
        <v>138.52000427246094</v>
      </c>
      <c r="M33" s="36">
        <f t="shared" si="1"/>
        <v>41.722945876805497</v>
      </c>
    </row>
    <row r="34" spans="1:13" ht="45" x14ac:dyDescent="0.25">
      <c r="A34" s="5">
        <v>25</v>
      </c>
      <c r="B34" s="11" t="s">
        <v>274</v>
      </c>
      <c r="C34" s="11">
        <v>1996</v>
      </c>
      <c r="D34" s="11">
        <v>1996</v>
      </c>
      <c r="E34" s="11">
        <v>1996</v>
      </c>
      <c r="F34" s="11" t="s">
        <v>10</v>
      </c>
      <c r="G34" s="11" t="s">
        <v>95</v>
      </c>
      <c r="H34" s="11" t="s">
        <v>123</v>
      </c>
      <c r="I34" s="11" t="s">
        <v>275</v>
      </c>
      <c r="J34" s="36">
        <v>133.11000061035156</v>
      </c>
      <c r="K34" s="5">
        <v>8</v>
      </c>
      <c r="L34" s="36">
        <f t="shared" si="0"/>
        <v>141.11000061035156</v>
      </c>
      <c r="M34" s="36">
        <f t="shared" si="1"/>
        <v>44.372829644452565</v>
      </c>
    </row>
    <row r="35" spans="1:13" ht="30" x14ac:dyDescent="0.25">
      <c r="A35" s="5">
        <v>26</v>
      </c>
      <c r="B35" s="11" t="s">
        <v>151</v>
      </c>
      <c r="C35" s="11">
        <v>1999</v>
      </c>
      <c r="D35" s="11">
        <v>1999</v>
      </c>
      <c r="E35" s="11">
        <v>1999</v>
      </c>
      <c r="F35" s="11">
        <v>1</v>
      </c>
      <c r="G35" s="11" t="s">
        <v>152</v>
      </c>
      <c r="H35" s="11" t="s">
        <v>153</v>
      </c>
      <c r="I35" s="11" t="s">
        <v>154</v>
      </c>
      <c r="J35" s="36">
        <v>139.35000610351562</v>
      </c>
      <c r="K35" s="5">
        <v>2</v>
      </c>
      <c r="L35" s="36">
        <f t="shared" si="0"/>
        <v>141.35000610351562</v>
      </c>
      <c r="M35" s="36">
        <f t="shared" si="1"/>
        <v>44.618384686819752</v>
      </c>
    </row>
    <row r="36" spans="1:13" ht="60" x14ac:dyDescent="0.25">
      <c r="A36" s="5">
        <v>27</v>
      </c>
      <c r="B36" s="11" t="s">
        <v>22</v>
      </c>
      <c r="C36" s="11">
        <v>2002</v>
      </c>
      <c r="D36" s="11">
        <v>2002</v>
      </c>
      <c r="E36" s="11">
        <v>2002</v>
      </c>
      <c r="F36" s="11">
        <v>1</v>
      </c>
      <c r="G36" s="11" t="s">
        <v>24</v>
      </c>
      <c r="H36" s="11" t="s">
        <v>25</v>
      </c>
      <c r="I36" s="11" t="s">
        <v>26</v>
      </c>
      <c r="J36" s="36">
        <v>139.75999450683594</v>
      </c>
      <c r="K36" s="5">
        <v>2</v>
      </c>
      <c r="L36" s="36">
        <f t="shared" si="0"/>
        <v>141.75999450683594</v>
      </c>
      <c r="M36" s="36">
        <f t="shared" si="1"/>
        <v>45.037853084897428</v>
      </c>
    </row>
    <row r="37" spans="1:13" ht="45" x14ac:dyDescent="0.25">
      <c r="A37" s="5">
        <v>28</v>
      </c>
      <c r="B37" s="11" t="s">
        <v>258</v>
      </c>
      <c r="C37" s="11">
        <v>2000</v>
      </c>
      <c r="D37" s="11">
        <v>2000</v>
      </c>
      <c r="E37" s="11">
        <v>2000</v>
      </c>
      <c r="F37" s="11">
        <v>1</v>
      </c>
      <c r="G37" s="11" t="s">
        <v>64</v>
      </c>
      <c r="H37" s="11" t="s">
        <v>65</v>
      </c>
      <c r="I37" s="11" t="s">
        <v>66</v>
      </c>
      <c r="J37" s="36">
        <v>126.37000274658203</v>
      </c>
      <c r="K37" s="5">
        <v>16</v>
      </c>
      <c r="L37" s="36">
        <f t="shared" si="0"/>
        <v>142.37000274658203</v>
      </c>
      <c r="M37" s="36">
        <f t="shared" si="1"/>
        <v>45.661966296559584</v>
      </c>
    </row>
    <row r="38" spans="1:13" ht="45" x14ac:dyDescent="0.25">
      <c r="A38" s="5">
        <v>29</v>
      </c>
      <c r="B38" s="11" t="s">
        <v>494</v>
      </c>
      <c r="C38" s="11">
        <v>1998</v>
      </c>
      <c r="D38" s="11">
        <v>1998</v>
      </c>
      <c r="E38" s="11">
        <v>1998</v>
      </c>
      <c r="F38" s="11">
        <v>1</v>
      </c>
      <c r="G38" s="11" t="s">
        <v>106</v>
      </c>
      <c r="H38" s="11" t="s">
        <v>107</v>
      </c>
      <c r="I38" s="11" t="s">
        <v>364</v>
      </c>
      <c r="J38" s="36">
        <v>142.11000061035156</v>
      </c>
      <c r="K38" s="5">
        <v>8</v>
      </c>
      <c r="L38" s="36">
        <f t="shared" si="0"/>
        <v>150.11000061035156</v>
      </c>
      <c r="M38" s="36">
        <f t="shared" si="1"/>
        <v>53.580932976462293</v>
      </c>
    </row>
    <row r="39" spans="1:13" ht="45" x14ac:dyDescent="0.25">
      <c r="A39" s="5">
        <v>30</v>
      </c>
      <c r="B39" s="11" t="s">
        <v>94</v>
      </c>
      <c r="C39" s="11">
        <v>2002</v>
      </c>
      <c r="D39" s="11">
        <v>2002</v>
      </c>
      <c r="E39" s="11">
        <v>2002</v>
      </c>
      <c r="F39" s="11">
        <v>1</v>
      </c>
      <c r="G39" s="11" t="s">
        <v>95</v>
      </c>
      <c r="H39" s="11" t="s">
        <v>96</v>
      </c>
      <c r="I39" s="11" t="s">
        <v>97</v>
      </c>
      <c r="J39" s="36">
        <v>147.08999633789062</v>
      </c>
      <c r="K39" s="5">
        <v>4</v>
      </c>
      <c r="L39" s="36">
        <f t="shared" si="0"/>
        <v>151.08999633789063</v>
      </c>
      <c r="M39" s="36">
        <f t="shared" si="1"/>
        <v>54.583588745807596</v>
      </c>
    </row>
    <row r="40" spans="1:13" ht="60" x14ac:dyDescent="0.25">
      <c r="A40" s="5">
        <v>31</v>
      </c>
      <c r="B40" s="11" t="s">
        <v>417</v>
      </c>
      <c r="C40" s="11">
        <v>2001</v>
      </c>
      <c r="D40" s="11">
        <v>2001</v>
      </c>
      <c r="E40" s="11">
        <v>2001</v>
      </c>
      <c r="F40" s="11">
        <v>1</v>
      </c>
      <c r="G40" s="11" t="s">
        <v>74</v>
      </c>
      <c r="H40" s="11" t="s">
        <v>418</v>
      </c>
      <c r="I40" s="11" t="s">
        <v>419</v>
      </c>
      <c r="J40" s="36">
        <v>147.47000122070312</v>
      </c>
      <c r="K40" s="5">
        <v>6</v>
      </c>
      <c r="L40" s="36">
        <f t="shared" si="0"/>
        <v>153.47000122070312</v>
      </c>
      <c r="M40" s="36">
        <f t="shared" si="1"/>
        <v>57.018625511543732</v>
      </c>
    </row>
    <row r="41" spans="1:13" ht="45" x14ac:dyDescent="0.25">
      <c r="A41" s="5">
        <v>32</v>
      </c>
      <c r="B41" s="11" t="s">
        <v>445</v>
      </c>
      <c r="C41" s="11">
        <v>2000</v>
      </c>
      <c r="D41" s="11">
        <v>2000</v>
      </c>
      <c r="E41" s="11">
        <v>2000</v>
      </c>
      <c r="F41" s="11">
        <v>1</v>
      </c>
      <c r="G41" s="11" t="s">
        <v>34</v>
      </c>
      <c r="H41" s="11" t="s">
        <v>83</v>
      </c>
      <c r="I41" s="11" t="s">
        <v>92</v>
      </c>
      <c r="J41" s="36">
        <v>153.25</v>
      </c>
      <c r="K41" s="5">
        <v>6</v>
      </c>
      <c r="L41" s="36">
        <f t="shared" si="0"/>
        <v>159.25</v>
      </c>
      <c r="M41" s="36">
        <f t="shared" si="1"/>
        <v>62.932272846949921</v>
      </c>
    </row>
    <row r="42" spans="1:13" ht="75" x14ac:dyDescent="0.25">
      <c r="A42" s="5">
        <v>33</v>
      </c>
      <c r="B42" s="11" t="s">
        <v>459</v>
      </c>
      <c r="C42" s="11">
        <v>1995</v>
      </c>
      <c r="D42" s="11">
        <v>1995</v>
      </c>
      <c r="E42" s="11">
        <v>1995</v>
      </c>
      <c r="F42" s="11" t="s">
        <v>17</v>
      </c>
      <c r="G42" s="11" t="s">
        <v>69</v>
      </c>
      <c r="H42" s="11" t="s">
        <v>164</v>
      </c>
      <c r="I42" s="11" t="s">
        <v>71</v>
      </c>
      <c r="J42" s="36">
        <v>108.69000244140625</v>
      </c>
      <c r="K42" s="5">
        <v>54</v>
      </c>
      <c r="L42" s="36">
        <f t="shared" si="0"/>
        <v>162.69000244140625</v>
      </c>
      <c r="M42" s="36">
        <f t="shared" si="1"/>
        <v>66.451817062820425</v>
      </c>
    </row>
    <row r="43" spans="1:13" ht="45" x14ac:dyDescent="0.25">
      <c r="A43" s="5">
        <v>34</v>
      </c>
      <c r="B43" s="11" t="s">
        <v>410</v>
      </c>
      <c r="C43" s="11">
        <v>2002</v>
      </c>
      <c r="D43" s="11">
        <v>2002</v>
      </c>
      <c r="E43" s="11">
        <v>2002</v>
      </c>
      <c r="F43" s="11">
        <v>1</v>
      </c>
      <c r="G43" s="11" t="s">
        <v>95</v>
      </c>
      <c r="H43" s="11" t="s">
        <v>96</v>
      </c>
      <c r="I43" s="11" t="s">
        <v>275</v>
      </c>
      <c r="J43" s="36">
        <v>186.5</v>
      </c>
      <c r="K43" s="5">
        <v>2</v>
      </c>
      <c r="L43" s="36">
        <f t="shared" si="0"/>
        <v>188.5</v>
      </c>
      <c r="M43" s="36">
        <f t="shared" si="1"/>
        <v>92.858608675981543</v>
      </c>
    </row>
    <row r="44" spans="1:13" ht="45" x14ac:dyDescent="0.25">
      <c r="A44" s="5">
        <v>35</v>
      </c>
      <c r="B44" s="11" t="s">
        <v>140</v>
      </c>
      <c r="C44" s="11">
        <v>1998</v>
      </c>
      <c r="D44" s="11">
        <v>1998</v>
      </c>
      <c r="E44" s="11">
        <v>1998</v>
      </c>
      <c r="F44" s="11" t="s">
        <v>17</v>
      </c>
      <c r="G44" s="11" t="s">
        <v>59</v>
      </c>
      <c r="H44" s="11" t="s">
        <v>304</v>
      </c>
      <c r="I44" s="11" t="s">
        <v>61</v>
      </c>
      <c r="J44" s="36">
        <v>127.23999786376953</v>
      </c>
      <c r="K44" s="5">
        <v>110</v>
      </c>
      <c r="L44" s="36">
        <f t="shared" si="0"/>
        <v>237.23999786376953</v>
      </c>
      <c r="M44" s="36">
        <f t="shared" si="1"/>
        <v>142.72560164615081</v>
      </c>
    </row>
    <row r="46" spans="1:13" ht="18.75" x14ac:dyDescent="0.25">
      <c r="A46" s="16" t="s">
        <v>851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3" x14ac:dyDescent="0.25">
      <c r="A47" s="23" t="s">
        <v>840</v>
      </c>
      <c r="B47" s="23" t="s">
        <v>1</v>
      </c>
      <c r="C47" s="23" t="s">
        <v>2</v>
      </c>
      <c r="D47" s="23" t="s">
        <v>501</v>
      </c>
      <c r="E47" s="23" t="s">
        <v>502</v>
      </c>
      <c r="F47" s="23" t="s">
        <v>3</v>
      </c>
      <c r="G47" s="23" t="s">
        <v>4</v>
      </c>
      <c r="H47" s="23" t="s">
        <v>5</v>
      </c>
      <c r="I47" s="23" t="s">
        <v>6</v>
      </c>
      <c r="J47" s="23" t="s">
        <v>843</v>
      </c>
      <c r="K47" s="23" t="s">
        <v>844</v>
      </c>
      <c r="L47" s="23" t="s">
        <v>845</v>
      </c>
      <c r="M47" s="23" t="s">
        <v>848</v>
      </c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90" x14ac:dyDescent="0.25">
      <c r="A49" s="33">
        <v>1</v>
      </c>
      <c r="B49" s="34" t="s">
        <v>857</v>
      </c>
      <c r="C49" s="34" t="s">
        <v>858</v>
      </c>
      <c r="D49" s="34">
        <v>1998</v>
      </c>
      <c r="E49" s="34">
        <v>1998</v>
      </c>
      <c r="F49" s="34" t="s">
        <v>859</v>
      </c>
      <c r="G49" s="34" t="s">
        <v>18</v>
      </c>
      <c r="H49" s="34" t="s">
        <v>231</v>
      </c>
      <c r="I49" s="34" t="s">
        <v>232</v>
      </c>
      <c r="J49" s="35">
        <v>119.70999908447266</v>
      </c>
      <c r="K49" s="33">
        <v>4</v>
      </c>
      <c r="L49" s="35">
        <f t="shared" ref="L49:L63" si="2">J49+K49</f>
        <v>123.70999908447266</v>
      </c>
      <c r="M49" s="35">
        <f t="shared" ref="M49:M63" si="3">IF( AND(ISNUMBER(L$49),ISNUMBER(L49)),(L49-L$49)/L$49*100,"")</f>
        <v>0</v>
      </c>
    </row>
    <row r="50" spans="1:13" ht="30" x14ac:dyDescent="0.25">
      <c r="A50" s="5">
        <v>2</v>
      </c>
      <c r="B50" s="11" t="s">
        <v>860</v>
      </c>
      <c r="C50" s="11" t="s">
        <v>861</v>
      </c>
      <c r="D50" s="11">
        <v>1995</v>
      </c>
      <c r="E50" s="11">
        <v>1994</v>
      </c>
      <c r="F50" s="11" t="s">
        <v>854</v>
      </c>
      <c r="G50" s="11" t="s">
        <v>11</v>
      </c>
      <c r="H50" s="11" t="s">
        <v>12</v>
      </c>
      <c r="I50" s="11" t="s">
        <v>13</v>
      </c>
      <c r="J50" s="36">
        <v>122.26000213623047</v>
      </c>
      <c r="K50" s="5">
        <v>2</v>
      </c>
      <c r="L50" s="36">
        <f t="shared" si="2"/>
        <v>124.26000213623047</v>
      </c>
      <c r="M50" s="36">
        <f t="shared" si="3"/>
        <v>0.44459061985947879</v>
      </c>
    </row>
    <row r="51" spans="1:13" ht="60" x14ac:dyDescent="0.25">
      <c r="A51" s="5">
        <v>3</v>
      </c>
      <c r="B51" s="11" t="s">
        <v>855</v>
      </c>
      <c r="C51" s="11" t="s">
        <v>856</v>
      </c>
      <c r="D51" s="11">
        <v>1996</v>
      </c>
      <c r="E51" s="11">
        <v>1996</v>
      </c>
      <c r="F51" s="11" t="s">
        <v>854</v>
      </c>
      <c r="G51" s="11" t="s">
        <v>24</v>
      </c>
      <c r="H51" s="11" t="s">
        <v>332</v>
      </c>
      <c r="I51" s="11" t="s">
        <v>333</v>
      </c>
      <c r="J51" s="36">
        <v>120.38999938964844</v>
      </c>
      <c r="K51" s="5">
        <v>6</v>
      </c>
      <c r="L51" s="36">
        <f t="shared" si="2"/>
        <v>126.38999938964844</v>
      </c>
      <c r="M51" s="36">
        <f t="shared" si="3"/>
        <v>2.1663570649174462</v>
      </c>
    </row>
    <row r="52" spans="1:13" ht="75" x14ac:dyDescent="0.25">
      <c r="A52" s="5">
        <v>4</v>
      </c>
      <c r="B52" s="11" t="s">
        <v>862</v>
      </c>
      <c r="C52" s="11" t="s">
        <v>863</v>
      </c>
      <c r="D52" s="11">
        <v>1997</v>
      </c>
      <c r="E52" s="11">
        <v>1993</v>
      </c>
      <c r="F52" s="11" t="s">
        <v>864</v>
      </c>
      <c r="G52" s="11" t="s">
        <v>69</v>
      </c>
      <c r="H52" s="11" t="s">
        <v>626</v>
      </c>
      <c r="I52" s="11" t="s">
        <v>71</v>
      </c>
      <c r="J52" s="36">
        <v>123.73000335693359</v>
      </c>
      <c r="K52" s="5">
        <v>4</v>
      </c>
      <c r="L52" s="36">
        <f t="shared" si="2"/>
        <v>127.73000335693359</v>
      </c>
      <c r="M52" s="36">
        <f t="shared" si="3"/>
        <v>3.2495386809565541</v>
      </c>
    </row>
    <row r="53" spans="1:13" ht="45" x14ac:dyDescent="0.25">
      <c r="A53" s="5">
        <v>5</v>
      </c>
      <c r="B53" s="11" t="s">
        <v>865</v>
      </c>
      <c r="C53" s="11" t="s">
        <v>858</v>
      </c>
      <c r="D53" s="11">
        <v>1998</v>
      </c>
      <c r="E53" s="11">
        <v>1998</v>
      </c>
      <c r="F53" s="11" t="s">
        <v>859</v>
      </c>
      <c r="G53" s="11" t="s">
        <v>34</v>
      </c>
      <c r="H53" s="11" t="s">
        <v>83</v>
      </c>
      <c r="I53" s="11" t="s">
        <v>84</v>
      </c>
      <c r="J53" s="36">
        <v>124</v>
      </c>
      <c r="K53" s="5">
        <v>4</v>
      </c>
      <c r="L53" s="36">
        <f t="shared" si="2"/>
        <v>128</v>
      </c>
      <c r="M53" s="36">
        <f t="shared" si="3"/>
        <v>3.4677883334216264</v>
      </c>
    </row>
    <row r="54" spans="1:13" ht="75" x14ac:dyDescent="0.25">
      <c r="A54" s="5">
        <v>6</v>
      </c>
      <c r="B54" s="11" t="s">
        <v>852</v>
      </c>
      <c r="C54" s="11" t="s">
        <v>853</v>
      </c>
      <c r="D54" s="11">
        <v>1995</v>
      </c>
      <c r="E54" s="11">
        <v>1995</v>
      </c>
      <c r="F54" s="11" t="s">
        <v>854</v>
      </c>
      <c r="G54" s="11" t="s">
        <v>111</v>
      </c>
      <c r="H54" s="11" t="s">
        <v>112</v>
      </c>
      <c r="I54" s="11" t="s">
        <v>113</v>
      </c>
      <c r="J54" s="36">
        <v>126.69999694824219</v>
      </c>
      <c r="K54" s="5">
        <v>6</v>
      </c>
      <c r="L54" s="36">
        <f t="shared" si="2"/>
        <v>132.69999694824219</v>
      </c>
      <c r="M54" s="36">
        <f t="shared" si="3"/>
        <v>7.2669937194251437</v>
      </c>
    </row>
    <row r="55" spans="1:13" ht="90" x14ac:dyDescent="0.25">
      <c r="A55" s="5">
        <v>7</v>
      </c>
      <c r="B55" s="11" t="s">
        <v>868</v>
      </c>
      <c r="C55" s="11" t="s">
        <v>858</v>
      </c>
      <c r="D55" s="11">
        <v>1998</v>
      </c>
      <c r="E55" s="11">
        <v>1998</v>
      </c>
      <c r="F55" s="11" t="s">
        <v>859</v>
      </c>
      <c r="G55" s="11" t="s">
        <v>59</v>
      </c>
      <c r="H55" s="11" t="s">
        <v>613</v>
      </c>
      <c r="I55" s="11" t="s">
        <v>614</v>
      </c>
      <c r="J55" s="36">
        <v>141.77000427246094</v>
      </c>
      <c r="K55" s="5">
        <v>8</v>
      </c>
      <c r="L55" s="36">
        <f t="shared" si="2"/>
        <v>149.77000427246094</v>
      </c>
      <c r="M55" s="36">
        <f t="shared" si="3"/>
        <v>21.065399224676881</v>
      </c>
    </row>
    <row r="56" spans="1:13" ht="60" x14ac:dyDescent="0.25">
      <c r="A56" s="5">
        <v>8</v>
      </c>
      <c r="B56" s="11" t="s">
        <v>869</v>
      </c>
      <c r="C56" s="11" t="s">
        <v>870</v>
      </c>
      <c r="D56" s="11">
        <v>2000</v>
      </c>
      <c r="E56" s="11">
        <v>1997</v>
      </c>
      <c r="F56" s="11" t="s">
        <v>871</v>
      </c>
      <c r="G56" s="11" t="s">
        <v>34</v>
      </c>
      <c r="H56" s="11" t="s">
        <v>587</v>
      </c>
      <c r="I56" s="11" t="s">
        <v>588</v>
      </c>
      <c r="J56" s="36">
        <v>142.69999694824219</v>
      </c>
      <c r="K56" s="5">
        <v>8</v>
      </c>
      <c r="L56" s="36">
        <f t="shared" si="2"/>
        <v>150.69999694824219</v>
      </c>
      <c r="M56" s="36">
        <f t="shared" si="3"/>
        <v>21.81715145381256</v>
      </c>
    </row>
    <row r="57" spans="1:13" ht="75" x14ac:dyDescent="0.25">
      <c r="A57" s="5">
        <v>9</v>
      </c>
      <c r="B57" s="11" t="s">
        <v>866</v>
      </c>
      <c r="C57" s="11" t="s">
        <v>853</v>
      </c>
      <c r="D57" s="11">
        <v>1995</v>
      </c>
      <c r="E57" s="11">
        <v>1995</v>
      </c>
      <c r="F57" s="11" t="s">
        <v>859</v>
      </c>
      <c r="G57" s="11" t="s">
        <v>69</v>
      </c>
      <c r="H57" s="11" t="s">
        <v>164</v>
      </c>
      <c r="I57" s="11" t="s">
        <v>71</v>
      </c>
      <c r="J57" s="36">
        <v>142.47999572753906</v>
      </c>
      <c r="K57" s="5">
        <v>10</v>
      </c>
      <c r="L57" s="36">
        <f t="shared" si="2"/>
        <v>152.47999572753906</v>
      </c>
      <c r="M57" s="36">
        <f t="shared" si="3"/>
        <v>23.255999398578481</v>
      </c>
    </row>
    <row r="58" spans="1:13" ht="90" x14ac:dyDescent="0.25">
      <c r="A58" s="5">
        <v>10</v>
      </c>
      <c r="B58" s="11" t="s">
        <v>867</v>
      </c>
      <c r="C58" s="11" t="s">
        <v>858</v>
      </c>
      <c r="D58" s="11">
        <v>1998</v>
      </c>
      <c r="E58" s="11">
        <v>1998</v>
      </c>
      <c r="F58" s="11" t="s">
        <v>859</v>
      </c>
      <c r="G58" s="11" t="s">
        <v>59</v>
      </c>
      <c r="H58" s="11" t="s">
        <v>617</v>
      </c>
      <c r="I58" s="11" t="s">
        <v>61</v>
      </c>
      <c r="J58" s="36">
        <v>153</v>
      </c>
      <c r="K58" s="5">
        <v>6</v>
      </c>
      <c r="L58" s="36">
        <f t="shared" si="2"/>
        <v>159</v>
      </c>
      <c r="M58" s="36">
        <f t="shared" si="3"/>
        <v>28.526393320422176</v>
      </c>
    </row>
    <row r="59" spans="1:13" ht="75" x14ac:dyDescent="0.25">
      <c r="A59" s="5">
        <v>11</v>
      </c>
      <c r="B59" s="11" t="s">
        <v>880</v>
      </c>
      <c r="C59" s="11" t="s">
        <v>881</v>
      </c>
      <c r="D59" s="11">
        <v>2002</v>
      </c>
      <c r="E59" s="11">
        <v>2000</v>
      </c>
      <c r="F59" s="11" t="s">
        <v>879</v>
      </c>
      <c r="G59" s="11" t="s">
        <v>24</v>
      </c>
      <c r="H59" s="11" t="s">
        <v>25</v>
      </c>
      <c r="I59" s="11" t="s">
        <v>582</v>
      </c>
      <c r="J59" s="36">
        <v>164.33999633789062</v>
      </c>
      <c r="K59" s="5">
        <v>8</v>
      </c>
      <c r="L59" s="36">
        <f t="shared" si="2"/>
        <v>172.33999633789063</v>
      </c>
      <c r="M59" s="36">
        <f t="shared" si="3"/>
        <v>39.309673925558791</v>
      </c>
    </row>
    <row r="60" spans="1:13" ht="60" x14ac:dyDescent="0.25">
      <c r="A60" s="5">
        <v>12</v>
      </c>
      <c r="B60" s="11" t="s">
        <v>874</v>
      </c>
      <c r="C60" s="11" t="s">
        <v>875</v>
      </c>
      <c r="D60" s="11">
        <v>2000</v>
      </c>
      <c r="E60" s="11">
        <v>2000</v>
      </c>
      <c r="F60" s="11" t="s">
        <v>871</v>
      </c>
      <c r="G60" s="11" t="s">
        <v>34</v>
      </c>
      <c r="H60" s="11" t="s">
        <v>83</v>
      </c>
      <c r="I60" s="11" t="s">
        <v>649</v>
      </c>
      <c r="J60" s="36">
        <v>164.63999938964844</v>
      </c>
      <c r="K60" s="5">
        <v>14</v>
      </c>
      <c r="L60" s="36">
        <f t="shared" si="2"/>
        <v>178.63999938964844</v>
      </c>
      <c r="M60" s="36">
        <f t="shared" si="3"/>
        <v>44.402231599458695</v>
      </c>
    </row>
    <row r="61" spans="1:13" ht="75" x14ac:dyDescent="0.25">
      <c r="A61" s="5">
        <v>13</v>
      </c>
      <c r="B61" s="11" t="s">
        <v>872</v>
      </c>
      <c r="C61" s="11" t="s">
        <v>873</v>
      </c>
      <c r="D61" s="11">
        <v>1999</v>
      </c>
      <c r="E61" s="11">
        <v>1998</v>
      </c>
      <c r="F61" s="11" t="s">
        <v>859</v>
      </c>
      <c r="G61" s="11" t="s">
        <v>69</v>
      </c>
      <c r="H61" s="11" t="s">
        <v>646</v>
      </c>
      <c r="I61" s="11" t="s">
        <v>71</v>
      </c>
      <c r="J61" s="36">
        <v>177.22000122070312</v>
      </c>
      <c r="K61" s="5">
        <v>12</v>
      </c>
      <c r="L61" s="36">
        <f t="shared" si="2"/>
        <v>189.22000122070312</v>
      </c>
      <c r="M61" s="36">
        <f t="shared" si="3"/>
        <v>52.954492459011661</v>
      </c>
    </row>
    <row r="62" spans="1:13" ht="75" x14ac:dyDescent="0.25">
      <c r="A62" s="5">
        <v>14</v>
      </c>
      <c r="B62" s="11" t="s">
        <v>876</v>
      </c>
      <c r="C62" s="11" t="s">
        <v>877</v>
      </c>
      <c r="D62" s="11">
        <v>1999</v>
      </c>
      <c r="E62" s="11">
        <v>1999</v>
      </c>
      <c r="F62" s="11" t="s">
        <v>859</v>
      </c>
      <c r="G62" s="11" t="s">
        <v>59</v>
      </c>
      <c r="H62" s="11" t="s">
        <v>304</v>
      </c>
      <c r="I62" s="11" t="s">
        <v>614</v>
      </c>
      <c r="J62" s="36">
        <v>145.16999816894531</v>
      </c>
      <c r="K62" s="5">
        <v>106</v>
      </c>
      <c r="L62" s="36">
        <f t="shared" si="2"/>
        <v>251.16999816894531</v>
      </c>
      <c r="M62" s="36">
        <f t="shared" si="3"/>
        <v>103.03128286133072</v>
      </c>
    </row>
    <row r="63" spans="1:13" ht="45" x14ac:dyDescent="0.25">
      <c r="A63" s="5">
        <v>15</v>
      </c>
      <c r="B63" s="11" t="s">
        <v>878</v>
      </c>
      <c r="C63" s="11" t="s">
        <v>858</v>
      </c>
      <c r="D63" s="11">
        <v>1998</v>
      </c>
      <c r="E63" s="11">
        <v>1998</v>
      </c>
      <c r="F63" s="11" t="s">
        <v>879</v>
      </c>
      <c r="G63" s="11" t="s">
        <v>50</v>
      </c>
      <c r="H63" s="11" t="s">
        <v>51</v>
      </c>
      <c r="I63" s="11" t="s">
        <v>52</v>
      </c>
      <c r="J63" s="36">
        <v>164.99000549316406</v>
      </c>
      <c r="K63" s="5">
        <v>62</v>
      </c>
      <c r="L63" s="36">
        <f t="shared" si="2"/>
        <v>226.99000549316406</v>
      </c>
      <c r="M63" s="36">
        <f t="shared" si="3"/>
        <v>83.485576891944618</v>
      </c>
    </row>
    <row r="65" spans="1:13" ht="18.75" x14ac:dyDescent="0.25">
      <c r="A65" s="16" t="s">
        <v>896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13" x14ac:dyDescent="0.25">
      <c r="A66" s="23" t="s">
        <v>840</v>
      </c>
      <c r="B66" s="23" t="s">
        <v>1</v>
      </c>
      <c r="C66" s="23" t="s">
        <v>2</v>
      </c>
      <c r="D66" s="23" t="s">
        <v>501</v>
      </c>
      <c r="E66" s="23" t="s">
        <v>502</v>
      </c>
      <c r="F66" s="23" t="s">
        <v>3</v>
      </c>
      <c r="G66" s="23" t="s">
        <v>4</v>
      </c>
      <c r="H66" s="23" t="s">
        <v>5</v>
      </c>
      <c r="I66" s="23" t="s">
        <v>6</v>
      </c>
      <c r="J66" s="23" t="s">
        <v>843</v>
      </c>
      <c r="K66" s="23" t="s">
        <v>844</v>
      </c>
      <c r="L66" s="23" t="s">
        <v>845</v>
      </c>
      <c r="M66" s="23" t="s">
        <v>848</v>
      </c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ht="60" x14ac:dyDescent="0.25">
      <c r="A68" s="33">
        <v>1</v>
      </c>
      <c r="B68" s="34" t="s">
        <v>246</v>
      </c>
      <c r="C68" s="34">
        <v>1997</v>
      </c>
      <c r="D68" s="34">
        <v>1997</v>
      </c>
      <c r="E68" s="34">
        <v>1997</v>
      </c>
      <c r="F68" s="34" t="s">
        <v>10</v>
      </c>
      <c r="G68" s="34" t="s">
        <v>95</v>
      </c>
      <c r="H68" s="34" t="s">
        <v>247</v>
      </c>
      <c r="I68" s="34" t="s">
        <v>199</v>
      </c>
      <c r="J68" s="35">
        <v>116.81999969482422</v>
      </c>
      <c r="K68" s="33">
        <v>4</v>
      </c>
      <c r="L68" s="35">
        <f t="shared" ref="L68:L89" si="4">J68+K68</f>
        <v>120.81999969482422</v>
      </c>
      <c r="M68" s="35">
        <f t="shared" ref="M68:M89" si="5">IF( AND(ISNUMBER(L$68),ISNUMBER(L68)),(L68-L$68)/L$68*100,"")</f>
        <v>0</v>
      </c>
    </row>
    <row r="69" spans="1:13" ht="30" x14ac:dyDescent="0.25">
      <c r="A69" s="5">
        <v>2</v>
      </c>
      <c r="B69" s="11" t="s">
        <v>435</v>
      </c>
      <c r="C69" s="11">
        <v>1995</v>
      </c>
      <c r="D69" s="11">
        <v>1995</v>
      </c>
      <c r="E69" s="11">
        <v>1995</v>
      </c>
      <c r="F69" s="11" t="s">
        <v>10</v>
      </c>
      <c r="G69" s="11" t="s">
        <v>39</v>
      </c>
      <c r="H69" s="11" t="s">
        <v>148</v>
      </c>
      <c r="I69" s="11" t="s">
        <v>41</v>
      </c>
      <c r="J69" s="36">
        <v>118.13999938964844</v>
      </c>
      <c r="K69" s="5">
        <v>8</v>
      </c>
      <c r="L69" s="36">
        <f t="shared" si="4"/>
        <v>126.13999938964844</v>
      </c>
      <c r="M69" s="36">
        <f t="shared" si="5"/>
        <v>4.4032442544792696</v>
      </c>
    </row>
    <row r="70" spans="1:13" ht="45" x14ac:dyDescent="0.25">
      <c r="A70" s="5">
        <v>3</v>
      </c>
      <c r="B70" s="11" t="s">
        <v>43</v>
      </c>
      <c r="C70" s="11">
        <v>1997</v>
      </c>
      <c r="D70" s="11">
        <v>1997</v>
      </c>
      <c r="E70" s="11">
        <v>1997</v>
      </c>
      <c r="F70" s="11" t="s">
        <v>10</v>
      </c>
      <c r="G70" s="11" t="s">
        <v>44</v>
      </c>
      <c r="H70" s="11" t="s">
        <v>45</v>
      </c>
      <c r="I70" s="11" t="s">
        <v>46</v>
      </c>
      <c r="J70" s="36">
        <v>118.66999816894531</v>
      </c>
      <c r="K70" s="5">
        <v>8</v>
      </c>
      <c r="L70" s="36">
        <f t="shared" si="4"/>
        <v>126.66999816894531</v>
      </c>
      <c r="M70" s="36">
        <f t="shared" si="5"/>
        <v>4.8419123397595083</v>
      </c>
    </row>
    <row r="71" spans="1:13" ht="75" x14ac:dyDescent="0.25">
      <c r="A71" s="5">
        <v>4</v>
      </c>
      <c r="B71" s="11" t="s">
        <v>224</v>
      </c>
      <c r="C71" s="11">
        <v>1998</v>
      </c>
      <c r="D71" s="11">
        <v>1998</v>
      </c>
      <c r="E71" s="11">
        <v>1998</v>
      </c>
      <c r="F71" s="11" t="s">
        <v>17</v>
      </c>
      <c r="G71" s="11" t="s">
        <v>59</v>
      </c>
      <c r="H71" s="11" t="s">
        <v>225</v>
      </c>
      <c r="I71" s="11" t="s">
        <v>61</v>
      </c>
      <c r="J71" s="36">
        <v>123.26999664306641</v>
      </c>
      <c r="K71" s="5">
        <v>4</v>
      </c>
      <c r="L71" s="36">
        <f t="shared" si="4"/>
        <v>127.26999664306641</v>
      </c>
      <c r="M71" s="36">
        <f t="shared" si="5"/>
        <v>5.3385176001771644</v>
      </c>
    </row>
    <row r="72" spans="1:13" ht="75" x14ac:dyDescent="0.25">
      <c r="A72" s="5">
        <v>5</v>
      </c>
      <c r="B72" s="11" t="s">
        <v>384</v>
      </c>
      <c r="C72" s="11">
        <v>2001</v>
      </c>
      <c r="D72" s="11">
        <v>2001</v>
      </c>
      <c r="E72" s="11">
        <v>2001</v>
      </c>
      <c r="F72" s="11" t="s">
        <v>17</v>
      </c>
      <c r="G72" s="11" t="s">
        <v>95</v>
      </c>
      <c r="H72" s="11" t="s">
        <v>385</v>
      </c>
      <c r="I72" s="11" t="s">
        <v>386</v>
      </c>
      <c r="J72" s="36">
        <v>128.05000305175781</v>
      </c>
      <c r="K72" s="5">
        <v>8</v>
      </c>
      <c r="L72" s="36">
        <f t="shared" si="4"/>
        <v>136.05000305175781</v>
      </c>
      <c r="M72" s="36">
        <f t="shared" si="5"/>
        <v>12.605531696244515</v>
      </c>
    </row>
    <row r="73" spans="1:13" ht="90" x14ac:dyDescent="0.25">
      <c r="A73" s="5">
        <v>6</v>
      </c>
      <c r="B73" s="11" t="s">
        <v>179</v>
      </c>
      <c r="C73" s="11">
        <v>1998</v>
      </c>
      <c r="D73" s="11">
        <v>1998</v>
      </c>
      <c r="E73" s="11">
        <v>1998</v>
      </c>
      <c r="F73" s="11" t="s">
        <v>17</v>
      </c>
      <c r="G73" s="11" t="s">
        <v>39</v>
      </c>
      <c r="H73" s="11" t="s">
        <v>180</v>
      </c>
      <c r="I73" s="11" t="s">
        <v>181</v>
      </c>
      <c r="J73" s="36">
        <v>132.00999450683594</v>
      </c>
      <c r="K73" s="5">
        <v>8</v>
      </c>
      <c r="L73" s="36">
        <f t="shared" si="4"/>
        <v>140.00999450683594</v>
      </c>
      <c r="M73" s="36">
        <f t="shared" si="5"/>
        <v>15.883127677936749</v>
      </c>
    </row>
    <row r="74" spans="1:13" ht="75" x14ac:dyDescent="0.25">
      <c r="A74" s="5">
        <v>7</v>
      </c>
      <c r="B74" s="11" t="s">
        <v>395</v>
      </c>
      <c r="C74" s="11">
        <v>1996</v>
      </c>
      <c r="D74" s="11">
        <v>1996</v>
      </c>
      <c r="E74" s="11">
        <v>1996</v>
      </c>
      <c r="F74" s="11" t="s">
        <v>17</v>
      </c>
      <c r="G74" s="11" t="s">
        <v>59</v>
      </c>
      <c r="H74" s="11" t="s">
        <v>721</v>
      </c>
      <c r="I74" s="11" t="s">
        <v>722</v>
      </c>
      <c r="J74" s="36">
        <v>136.66999816894531</v>
      </c>
      <c r="K74" s="5">
        <v>8</v>
      </c>
      <c r="L74" s="36">
        <f t="shared" si="4"/>
        <v>144.66999816894531</v>
      </c>
      <c r="M74" s="36">
        <f t="shared" si="5"/>
        <v>19.740108040360141</v>
      </c>
    </row>
    <row r="75" spans="1:13" ht="60" x14ac:dyDescent="0.25">
      <c r="A75" s="5">
        <v>8</v>
      </c>
      <c r="B75" s="11" t="s">
        <v>480</v>
      </c>
      <c r="C75" s="11">
        <v>1997</v>
      </c>
      <c r="D75" s="11">
        <v>1997</v>
      </c>
      <c r="E75" s="11">
        <v>1997</v>
      </c>
      <c r="F75" s="11" t="s">
        <v>17</v>
      </c>
      <c r="G75" s="11" t="s">
        <v>95</v>
      </c>
      <c r="H75" s="11" t="s">
        <v>481</v>
      </c>
      <c r="I75" s="11" t="s">
        <v>482</v>
      </c>
      <c r="J75" s="36">
        <v>141.00999450683594</v>
      </c>
      <c r="K75" s="5">
        <v>4</v>
      </c>
      <c r="L75" s="36">
        <f t="shared" si="4"/>
        <v>145.00999450683594</v>
      </c>
      <c r="M75" s="36">
        <f t="shared" si="5"/>
        <v>20.021515372548034</v>
      </c>
    </row>
    <row r="76" spans="1:13" ht="30" x14ac:dyDescent="0.25">
      <c r="A76" s="5">
        <v>9</v>
      </c>
      <c r="B76" s="11" t="s">
        <v>147</v>
      </c>
      <c r="C76" s="11">
        <v>1995</v>
      </c>
      <c r="D76" s="11">
        <v>1995</v>
      </c>
      <c r="E76" s="11">
        <v>1995</v>
      </c>
      <c r="F76" s="11" t="s">
        <v>10</v>
      </c>
      <c r="G76" s="11" t="s">
        <v>39</v>
      </c>
      <c r="H76" s="11" t="s">
        <v>148</v>
      </c>
      <c r="I76" s="11" t="s">
        <v>149</v>
      </c>
      <c r="J76" s="36">
        <v>144.08999633789062</v>
      </c>
      <c r="K76" s="5">
        <v>4</v>
      </c>
      <c r="L76" s="36">
        <f t="shared" si="4"/>
        <v>148.08999633789063</v>
      </c>
      <c r="M76" s="36">
        <f t="shared" si="5"/>
        <v>22.570763707951425</v>
      </c>
    </row>
    <row r="77" spans="1:13" ht="90" x14ac:dyDescent="0.25">
      <c r="A77" s="5">
        <v>10</v>
      </c>
      <c r="B77" s="11" t="s">
        <v>452</v>
      </c>
      <c r="C77" s="11">
        <v>2001</v>
      </c>
      <c r="D77" s="11">
        <v>2001</v>
      </c>
      <c r="E77" s="11">
        <v>2001</v>
      </c>
      <c r="F77" s="11" t="s">
        <v>17</v>
      </c>
      <c r="G77" s="11" t="s">
        <v>453</v>
      </c>
      <c r="H77" s="11" t="s">
        <v>454</v>
      </c>
      <c r="I77" s="11" t="s">
        <v>455</v>
      </c>
      <c r="J77" s="36">
        <v>147.91000366210937</v>
      </c>
      <c r="K77" s="5">
        <v>4</v>
      </c>
      <c r="L77" s="36">
        <f t="shared" si="4"/>
        <v>151.91000366210937</v>
      </c>
      <c r="M77" s="36">
        <f t="shared" si="5"/>
        <v>25.732497968725799</v>
      </c>
    </row>
    <row r="78" spans="1:13" ht="45" x14ac:dyDescent="0.25">
      <c r="A78" s="5">
        <v>11</v>
      </c>
      <c r="B78" s="11" t="s">
        <v>134</v>
      </c>
      <c r="C78" s="11">
        <v>1999</v>
      </c>
      <c r="D78" s="11">
        <v>1999</v>
      </c>
      <c r="E78" s="11">
        <v>1999</v>
      </c>
      <c r="F78" s="11">
        <v>1</v>
      </c>
      <c r="G78" s="11" t="s">
        <v>39</v>
      </c>
      <c r="H78" s="11" t="s">
        <v>55</v>
      </c>
      <c r="I78" s="11" t="s">
        <v>135</v>
      </c>
      <c r="J78" s="36">
        <v>146.60000610351562</v>
      </c>
      <c r="K78" s="5">
        <v>8</v>
      </c>
      <c r="L78" s="36">
        <f t="shared" si="4"/>
        <v>154.60000610351562</v>
      </c>
      <c r="M78" s="36">
        <f t="shared" si="5"/>
        <v>27.958952569123785</v>
      </c>
    </row>
    <row r="79" spans="1:13" x14ac:dyDescent="0.25">
      <c r="A79" s="5">
        <v>12</v>
      </c>
      <c r="B79" s="11" t="s">
        <v>293</v>
      </c>
      <c r="C79" s="11">
        <v>1993</v>
      </c>
      <c r="D79" s="11">
        <v>1993</v>
      </c>
      <c r="E79" s="11">
        <v>1993</v>
      </c>
      <c r="F79" s="11" t="s">
        <v>17</v>
      </c>
      <c r="G79" s="11" t="s">
        <v>95</v>
      </c>
      <c r="H79" s="11" t="s">
        <v>123</v>
      </c>
      <c r="I79" s="11" t="s">
        <v>124</v>
      </c>
      <c r="J79" s="36">
        <v>151.97999572753906</v>
      </c>
      <c r="K79" s="5">
        <v>8</v>
      </c>
      <c r="L79" s="36">
        <f t="shared" si="4"/>
        <v>159.97999572753906</v>
      </c>
      <c r="M79" s="36">
        <f t="shared" si="5"/>
        <v>32.411849140562786</v>
      </c>
    </row>
    <row r="80" spans="1:13" ht="60" x14ac:dyDescent="0.25">
      <c r="A80" s="5">
        <v>13</v>
      </c>
      <c r="B80" s="11" t="s">
        <v>260</v>
      </c>
      <c r="C80" s="11">
        <v>1999</v>
      </c>
      <c r="D80" s="11">
        <v>1999</v>
      </c>
      <c r="E80" s="11">
        <v>1999</v>
      </c>
      <c r="F80" s="11" t="s">
        <v>17</v>
      </c>
      <c r="G80" s="11" t="s">
        <v>95</v>
      </c>
      <c r="H80" s="11" t="s">
        <v>261</v>
      </c>
      <c r="I80" s="11" t="s">
        <v>262</v>
      </c>
      <c r="J80" s="36">
        <v>151.91999816894531</v>
      </c>
      <c r="K80" s="5">
        <v>14</v>
      </c>
      <c r="L80" s="36">
        <f t="shared" si="4"/>
        <v>165.91999816894531</v>
      </c>
      <c r="M80" s="36">
        <f t="shared" si="5"/>
        <v>37.328255742458111</v>
      </c>
    </row>
    <row r="81" spans="1:13" ht="45" x14ac:dyDescent="0.25">
      <c r="A81" s="5">
        <v>14</v>
      </c>
      <c r="B81" s="11" t="s">
        <v>358</v>
      </c>
      <c r="C81" s="11">
        <v>2003</v>
      </c>
      <c r="D81" s="11">
        <v>2003</v>
      </c>
      <c r="E81" s="11">
        <v>2003</v>
      </c>
      <c r="F81" s="11" t="s">
        <v>17</v>
      </c>
      <c r="G81" s="11" t="s">
        <v>64</v>
      </c>
      <c r="H81" s="11" t="s">
        <v>65</v>
      </c>
      <c r="I81" s="11" t="s">
        <v>66</v>
      </c>
      <c r="J81" s="36">
        <v>162.25999450683594</v>
      </c>
      <c r="K81" s="5">
        <v>6</v>
      </c>
      <c r="L81" s="36">
        <f t="shared" si="4"/>
        <v>168.25999450683594</v>
      </c>
      <c r="M81" s="36">
        <f t="shared" si="5"/>
        <v>39.265018152490519</v>
      </c>
    </row>
    <row r="82" spans="1:13" ht="45" x14ac:dyDescent="0.25">
      <c r="A82" s="5">
        <v>15</v>
      </c>
      <c r="B82" s="11" t="s">
        <v>498</v>
      </c>
      <c r="C82" s="11">
        <v>2001</v>
      </c>
      <c r="D82" s="11">
        <v>2001</v>
      </c>
      <c r="E82" s="11">
        <v>2001</v>
      </c>
      <c r="F82" s="11" t="s">
        <v>17</v>
      </c>
      <c r="G82" s="11" t="s">
        <v>64</v>
      </c>
      <c r="H82" s="11" t="s">
        <v>65</v>
      </c>
      <c r="I82" s="11" t="s">
        <v>66</v>
      </c>
      <c r="J82" s="36">
        <v>167.14999389648437</v>
      </c>
      <c r="K82" s="5">
        <v>2</v>
      </c>
      <c r="L82" s="36">
        <f t="shared" si="4"/>
        <v>169.14999389648437</v>
      </c>
      <c r="M82" s="36">
        <f t="shared" si="5"/>
        <v>40.001650656957047</v>
      </c>
    </row>
    <row r="83" spans="1:13" ht="60" x14ac:dyDescent="0.25">
      <c r="A83" s="5">
        <v>16</v>
      </c>
      <c r="B83" s="11" t="s">
        <v>488</v>
      </c>
      <c r="C83" s="11">
        <v>2000</v>
      </c>
      <c r="D83" s="11">
        <v>2000</v>
      </c>
      <c r="E83" s="11">
        <v>2000</v>
      </c>
      <c r="F83" s="11" t="s">
        <v>10</v>
      </c>
      <c r="G83" s="11" t="s">
        <v>328</v>
      </c>
      <c r="H83" s="11" t="s">
        <v>45</v>
      </c>
      <c r="I83" s="11" t="s">
        <v>329</v>
      </c>
      <c r="J83" s="36">
        <v>121.20999908447266</v>
      </c>
      <c r="K83" s="5">
        <v>54</v>
      </c>
      <c r="L83" s="36">
        <f t="shared" si="4"/>
        <v>175.20999908447266</v>
      </c>
      <c r="M83" s="36">
        <f t="shared" si="5"/>
        <v>45.017380836807305</v>
      </c>
    </row>
    <row r="84" spans="1:13" ht="60" x14ac:dyDescent="0.25">
      <c r="A84" s="5">
        <v>17</v>
      </c>
      <c r="B84" s="11" t="s">
        <v>327</v>
      </c>
      <c r="C84" s="11">
        <v>1998</v>
      </c>
      <c r="D84" s="11">
        <v>1998</v>
      </c>
      <c r="E84" s="11">
        <v>1998</v>
      </c>
      <c r="F84" s="11" t="s">
        <v>10</v>
      </c>
      <c r="G84" s="11" t="s">
        <v>328</v>
      </c>
      <c r="H84" s="11" t="s">
        <v>45</v>
      </c>
      <c r="I84" s="11" t="s">
        <v>329</v>
      </c>
      <c r="J84" s="36">
        <v>122.19000244140625</v>
      </c>
      <c r="K84" s="5">
        <v>54</v>
      </c>
      <c r="L84" s="36">
        <f t="shared" si="4"/>
        <v>176.19000244140625</v>
      </c>
      <c r="M84" s="36">
        <f t="shared" si="5"/>
        <v>45.828507603409648</v>
      </c>
    </row>
    <row r="85" spans="1:13" ht="45" x14ac:dyDescent="0.25">
      <c r="A85" s="5">
        <v>18</v>
      </c>
      <c r="B85" s="11" t="s">
        <v>234</v>
      </c>
      <c r="C85" s="11">
        <v>2001</v>
      </c>
      <c r="D85" s="11">
        <v>2001</v>
      </c>
      <c r="E85" s="11">
        <v>2001</v>
      </c>
      <c r="F85" s="11" t="s">
        <v>17</v>
      </c>
      <c r="G85" s="11" t="s">
        <v>34</v>
      </c>
      <c r="H85" s="11" t="s">
        <v>83</v>
      </c>
      <c r="I85" s="11" t="s">
        <v>84</v>
      </c>
      <c r="J85" s="36">
        <v>177.99000549316406</v>
      </c>
      <c r="K85" s="5">
        <v>12</v>
      </c>
      <c r="L85" s="36">
        <f t="shared" si="4"/>
        <v>189.99000549316406</v>
      </c>
      <c r="M85" s="36">
        <f t="shared" si="5"/>
        <v>57.250460166408203</v>
      </c>
    </row>
    <row r="86" spans="1:13" ht="45" x14ac:dyDescent="0.25">
      <c r="A86" s="5">
        <v>19</v>
      </c>
      <c r="B86" s="11" t="s">
        <v>340</v>
      </c>
      <c r="C86" s="11">
        <v>2000</v>
      </c>
      <c r="D86" s="11">
        <v>2000</v>
      </c>
      <c r="E86" s="11">
        <v>2000</v>
      </c>
      <c r="F86" s="11" t="s">
        <v>17</v>
      </c>
      <c r="G86" s="11" t="s">
        <v>11</v>
      </c>
      <c r="H86" s="11" t="s">
        <v>341</v>
      </c>
      <c r="I86" s="11" t="s">
        <v>342</v>
      </c>
      <c r="J86" s="36">
        <v>174.07000732421875</v>
      </c>
      <c r="K86" s="5">
        <v>16</v>
      </c>
      <c r="L86" s="36">
        <f t="shared" si="4"/>
        <v>190.07000732421875</v>
      </c>
      <c r="M86" s="36">
        <f t="shared" si="5"/>
        <v>57.316675885044809</v>
      </c>
    </row>
    <row r="87" spans="1:13" ht="60" x14ac:dyDescent="0.25">
      <c r="A87" s="5">
        <v>20</v>
      </c>
      <c r="B87" s="11" t="s">
        <v>191</v>
      </c>
      <c r="C87" s="11">
        <v>1999</v>
      </c>
      <c r="D87" s="11">
        <v>1999</v>
      </c>
      <c r="E87" s="11">
        <v>1999</v>
      </c>
      <c r="F87" s="11" t="s">
        <v>17</v>
      </c>
      <c r="G87" s="11" t="s">
        <v>11</v>
      </c>
      <c r="H87" s="11" t="s">
        <v>192</v>
      </c>
      <c r="I87" s="11" t="s">
        <v>193</v>
      </c>
      <c r="J87" s="36">
        <v>133.58000183105469</v>
      </c>
      <c r="K87" s="5">
        <v>60</v>
      </c>
      <c r="L87" s="36">
        <f t="shared" si="4"/>
        <v>193.58000183105469</v>
      </c>
      <c r="M87" s="36">
        <f t="shared" si="5"/>
        <v>60.221819500093417</v>
      </c>
    </row>
    <row r="88" spans="1:13" ht="30" x14ac:dyDescent="0.25">
      <c r="A88" s="5">
        <v>21</v>
      </c>
      <c r="B88" s="11" t="s">
        <v>189</v>
      </c>
      <c r="C88" s="11">
        <v>2001</v>
      </c>
      <c r="D88" s="11">
        <v>2001</v>
      </c>
      <c r="E88" s="11">
        <v>2001</v>
      </c>
      <c r="F88" s="11">
        <v>1</v>
      </c>
      <c r="G88" s="11" t="s">
        <v>152</v>
      </c>
      <c r="H88" s="11" t="s">
        <v>153</v>
      </c>
      <c r="I88" s="11" t="s">
        <v>154</v>
      </c>
      <c r="J88" s="36">
        <v>182.8800048828125</v>
      </c>
      <c r="K88" s="5">
        <v>58</v>
      </c>
      <c r="L88" s="36">
        <f t="shared" si="4"/>
        <v>240.8800048828125</v>
      </c>
      <c r="M88" s="36">
        <f t="shared" si="5"/>
        <v>99.370969616987594</v>
      </c>
    </row>
    <row r="89" spans="1:13" ht="45" x14ac:dyDescent="0.25">
      <c r="A89" s="5">
        <v>22</v>
      </c>
      <c r="B89" s="11" t="s">
        <v>380</v>
      </c>
      <c r="C89" s="11">
        <v>1999</v>
      </c>
      <c r="D89" s="11">
        <v>1999</v>
      </c>
      <c r="E89" s="11">
        <v>1999</v>
      </c>
      <c r="F89" s="11" t="s">
        <v>17</v>
      </c>
      <c r="G89" s="11" t="s">
        <v>64</v>
      </c>
      <c r="H89" s="11" t="s">
        <v>381</v>
      </c>
      <c r="I89" s="11" t="s">
        <v>382</v>
      </c>
      <c r="J89" s="36">
        <v>192.41999816894531</v>
      </c>
      <c r="K89" s="5">
        <v>216</v>
      </c>
      <c r="L89" s="36">
        <f t="shared" si="4"/>
        <v>408.41999816894531</v>
      </c>
      <c r="M89" s="36">
        <f t="shared" si="5"/>
        <v>238.04005893110553</v>
      </c>
    </row>
    <row r="91" spans="1:13" ht="18.75" x14ac:dyDescent="0.25">
      <c r="A91" s="16" t="s">
        <v>897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3" x14ac:dyDescent="0.25">
      <c r="A92" s="23" t="s">
        <v>840</v>
      </c>
      <c r="B92" s="23" t="s">
        <v>1</v>
      </c>
      <c r="C92" s="23" t="s">
        <v>2</v>
      </c>
      <c r="D92" s="23" t="s">
        <v>501</v>
      </c>
      <c r="E92" s="23" t="s">
        <v>502</v>
      </c>
      <c r="F92" s="23" t="s">
        <v>3</v>
      </c>
      <c r="G92" s="23" t="s">
        <v>4</v>
      </c>
      <c r="H92" s="23" t="s">
        <v>5</v>
      </c>
      <c r="I92" s="23" t="s">
        <v>6</v>
      </c>
      <c r="J92" s="23" t="s">
        <v>843</v>
      </c>
      <c r="K92" s="23" t="s">
        <v>844</v>
      </c>
      <c r="L92" s="23" t="s">
        <v>845</v>
      </c>
      <c r="M92" s="23" t="s">
        <v>848</v>
      </c>
    </row>
    <row r="93" spans="1:13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ht="75" x14ac:dyDescent="0.25">
      <c r="A94" s="33">
        <v>1</v>
      </c>
      <c r="B94" s="34" t="s">
        <v>421</v>
      </c>
      <c r="C94" s="34">
        <v>1993</v>
      </c>
      <c r="D94" s="34">
        <v>1993</v>
      </c>
      <c r="E94" s="34">
        <v>1993</v>
      </c>
      <c r="F94" s="34" t="s">
        <v>10</v>
      </c>
      <c r="G94" s="34" t="s">
        <v>69</v>
      </c>
      <c r="H94" s="34" t="s">
        <v>422</v>
      </c>
      <c r="I94" s="34" t="s">
        <v>71</v>
      </c>
      <c r="J94" s="35">
        <v>98.540000915527344</v>
      </c>
      <c r="K94" s="33">
        <v>4</v>
      </c>
      <c r="L94" s="35">
        <f t="shared" ref="L94:L132" si="6">J94+K94</f>
        <v>102.54000091552734</v>
      </c>
      <c r="M94" s="35">
        <f t="shared" ref="M94:M132" si="7">IF( AND(ISNUMBER(L$94),ISNUMBER(L94)),(L94-L$94)/L$94*100,"")</f>
        <v>0</v>
      </c>
    </row>
    <row r="95" spans="1:13" ht="75" x14ac:dyDescent="0.25">
      <c r="A95" s="5">
        <v>1</v>
      </c>
      <c r="B95" s="11" t="s">
        <v>421</v>
      </c>
      <c r="C95" s="11">
        <v>1993</v>
      </c>
      <c r="D95" s="11">
        <v>1993</v>
      </c>
      <c r="E95" s="11">
        <v>1993</v>
      </c>
      <c r="F95" s="11" t="s">
        <v>10</v>
      </c>
      <c r="G95" s="11" t="s">
        <v>69</v>
      </c>
      <c r="H95" s="11" t="s">
        <v>422</v>
      </c>
      <c r="I95" s="11" t="s">
        <v>71</v>
      </c>
      <c r="J95" s="36">
        <v>98.540000915527344</v>
      </c>
      <c r="K95" s="5">
        <v>4</v>
      </c>
      <c r="L95" s="36">
        <f t="shared" si="6"/>
        <v>102.54000091552734</v>
      </c>
      <c r="M95" s="36">
        <f t="shared" si="7"/>
        <v>0</v>
      </c>
    </row>
    <row r="96" spans="1:13" ht="75" x14ac:dyDescent="0.25">
      <c r="A96" s="5">
        <v>2</v>
      </c>
      <c r="B96" s="11" t="s">
        <v>163</v>
      </c>
      <c r="C96" s="11">
        <v>1997</v>
      </c>
      <c r="D96" s="11">
        <v>1997</v>
      </c>
      <c r="E96" s="11">
        <v>1997</v>
      </c>
      <c r="F96" s="11" t="s">
        <v>17</v>
      </c>
      <c r="G96" s="11" t="s">
        <v>69</v>
      </c>
      <c r="H96" s="11" t="s">
        <v>164</v>
      </c>
      <c r="I96" s="11" t="s">
        <v>71</v>
      </c>
      <c r="J96" s="36">
        <v>105.70999908447266</v>
      </c>
      <c r="K96" s="5">
        <v>0</v>
      </c>
      <c r="L96" s="36">
        <f t="shared" si="6"/>
        <v>105.70999908447266</v>
      </c>
      <c r="M96" s="36">
        <f t="shared" si="7"/>
        <v>3.0914746836766303</v>
      </c>
    </row>
    <row r="97" spans="1:13" ht="75" x14ac:dyDescent="0.25">
      <c r="A97" s="5">
        <v>2</v>
      </c>
      <c r="B97" s="11" t="s">
        <v>163</v>
      </c>
      <c r="C97" s="11">
        <v>1997</v>
      </c>
      <c r="D97" s="11">
        <v>1997</v>
      </c>
      <c r="E97" s="11">
        <v>1997</v>
      </c>
      <c r="F97" s="11" t="s">
        <v>17</v>
      </c>
      <c r="G97" s="11" t="s">
        <v>69</v>
      </c>
      <c r="H97" s="11" t="s">
        <v>164</v>
      </c>
      <c r="I97" s="11" t="s">
        <v>71</v>
      </c>
      <c r="J97" s="36">
        <v>105.70999908447266</v>
      </c>
      <c r="K97" s="5">
        <v>0</v>
      </c>
      <c r="L97" s="36">
        <f t="shared" si="6"/>
        <v>105.70999908447266</v>
      </c>
      <c r="M97" s="36">
        <f t="shared" si="7"/>
        <v>3.0914746836766303</v>
      </c>
    </row>
    <row r="98" spans="1:13" ht="90" x14ac:dyDescent="0.25">
      <c r="A98" s="5">
        <v>3</v>
      </c>
      <c r="B98" s="11" t="s">
        <v>237</v>
      </c>
      <c r="C98" s="11">
        <v>1998</v>
      </c>
      <c r="D98" s="11">
        <v>1998</v>
      </c>
      <c r="E98" s="11">
        <v>1998</v>
      </c>
      <c r="F98" s="11" t="s">
        <v>17</v>
      </c>
      <c r="G98" s="11" t="s">
        <v>18</v>
      </c>
      <c r="H98" s="11" t="s">
        <v>231</v>
      </c>
      <c r="I98" s="11" t="s">
        <v>232</v>
      </c>
      <c r="J98" s="36">
        <v>104.44999694824219</v>
      </c>
      <c r="K98" s="5">
        <v>4</v>
      </c>
      <c r="L98" s="36">
        <f t="shared" si="6"/>
        <v>108.44999694824219</v>
      </c>
      <c r="M98" s="36">
        <f t="shared" si="7"/>
        <v>5.7636005265725618</v>
      </c>
    </row>
    <row r="99" spans="1:13" ht="90" x14ac:dyDescent="0.25">
      <c r="A99" s="5">
        <v>3</v>
      </c>
      <c r="B99" s="11" t="s">
        <v>237</v>
      </c>
      <c r="C99" s="11">
        <v>1998</v>
      </c>
      <c r="D99" s="11">
        <v>1998</v>
      </c>
      <c r="E99" s="11">
        <v>1998</v>
      </c>
      <c r="F99" s="11" t="s">
        <v>17</v>
      </c>
      <c r="G99" s="11" t="s">
        <v>18</v>
      </c>
      <c r="H99" s="11" t="s">
        <v>231</v>
      </c>
      <c r="I99" s="11" t="s">
        <v>232</v>
      </c>
      <c r="J99" s="36">
        <v>104.44999694824219</v>
      </c>
      <c r="K99" s="5">
        <v>4</v>
      </c>
      <c r="L99" s="36">
        <f t="shared" si="6"/>
        <v>108.44999694824219</v>
      </c>
      <c r="M99" s="36">
        <f t="shared" si="7"/>
        <v>5.7636005265725618</v>
      </c>
    </row>
    <row r="100" spans="1:13" ht="75" x14ac:dyDescent="0.25">
      <c r="A100" s="5">
        <v>4</v>
      </c>
      <c r="B100" s="11" t="s">
        <v>110</v>
      </c>
      <c r="C100" s="11">
        <v>1995</v>
      </c>
      <c r="D100" s="11">
        <v>1995</v>
      </c>
      <c r="E100" s="11">
        <v>1995</v>
      </c>
      <c r="F100" s="11" t="s">
        <v>10</v>
      </c>
      <c r="G100" s="11" t="s">
        <v>111</v>
      </c>
      <c r="H100" s="11" t="s">
        <v>112</v>
      </c>
      <c r="I100" s="11" t="s">
        <v>113</v>
      </c>
      <c r="J100" s="36">
        <v>107.05000305175781</v>
      </c>
      <c r="K100" s="5">
        <v>2</v>
      </c>
      <c r="L100" s="36">
        <f t="shared" si="6"/>
        <v>109.05000305175781</v>
      </c>
      <c r="M100" s="36">
        <f t="shared" si="7"/>
        <v>6.3487439809888651</v>
      </c>
    </row>
    <row r="101" spans="1:13" ht="75" x14ac:dyDescent="0.25">
      <c r="A101" s="5">
        <v>4</v>
      </c>
      <c r="B101" s="11" t="s">
        <v>110</v>
      </c>
      <c r="C101" s="11">
        <v>1995</v>
      </c>
      <c r="D101" s="11">
        <v>1995</v>
      </c>
      <c r="E101" s="11">
        <v>1995</v>
      </c>
      <c r="F101" s="11" t="s">
        <v>10</v>
      </c>
      <c r="G101" s="11" t="s">
        <v>111</v>
      </c>
      <c r="H101" s="11" t="s">
        <v>112</v>
      </c>
      <c r="I101" s="11" t="s">
        <v>113</v>
      </c>
      <c r="J101" s="36">
        <v>107.05000305175781</v>
      </c>
      <c r="K101" s="5">
        <v>2</v>
      </c>
      <c r="L101" s="36">
        <f t="shared" si="6"/>
        <v>109.05000305175781</v>
      </c>
      <c r="M101" s="36">
        <f t="shared" si="7"/>
        <v>6.3487439809888651</v>
      </c>
    </row>
    <row r="102" spans="1:13" ht="30" x14ac:dyDescent="0.25">
      <c r="A102" s="5">
        <v>5</v>
      </c>
      <c r="B102" s="11" t="s">
        <v>360</v>
      </c>
      <c r="C102" s="11">
        <v>1994</v>
      </c>
      <c r="D102" s="11">
        <v>1994</v>
      </c>
      <c r="E102" s="11">
        <v>1994</v>
      </c>
      <c r="F102" s="11" t="s">
        <v>10</v>
      </c>
      <c r="G102" s="11" t="s">
        <v>11</v>
      </c>
      <c r="H102" s="11" t="s">
        <v>361</v>
      </c>
      <c r="I102" s="11" t="s">
        <v>13</v>
      </c>
      <c r="J102" s="36">
        <v>107.37999725341797</v>
      </c>
      <c r="K102" s="5">
        <v>2</v>
      </c>
      <c r="L102" s="36">
        <f t="shared" si="6"/>
        <v>109.37999725341797</v>
      </c>
      <c r="M102" s="36">
        <f t="shared" si="7"/>
        <v>6.6705639524281146</v>
      </c>
    </row>
    <row r="103" spans="1:13" ht="30" x14ac:dyDescent="0.25">
      <c r="A103" s="5">
        <v>5</v>
      </c>
      <c r="B103" s="11" t="s">
        <v>360</v>
      </c>
      <c r="C103" s="11">
        <v>1994</v>
      </c>
      <c r="D103" s="11">
        <v>1994</v>
      </c>
      <c r="E103" s="11">
        <v>1994</v>
      </c>
      <c r="F103" s="11" t="s">
        <v>10</v>
      </c>
      <c r="G103" s="11" t="s">
        <v>11</v>
      </c>
      <c r="H103" s="11" t="s">
        <v>361</v>
      </c>
      <c r="I103" s="11" t="s">
        <v>13</v>
      </c>
      <c r="J103" s="36">
        <v>107.37999725341797</v>
      </c>
      <c r="K103" s="5">
        <v>2</v>
      </c>
      <c r="L103" s="36">
        <f t="shared" si="6"/>
        <v>109.37999725341797</v>
      </c>
      <c r="M103" s="36">
        <f t="shared" si="7"/>
        <v>6.6705639524281146</v>
      </c>
    </row>
    <row r="104" spans="1:13" ht="60" x14ac:dyDescent="0.25">
      <c r="A104" s="5">
        <v>6</v>
      </c>
      <c r="B104" s="11" t="s">
        <v>496</v>
      </c>
      <c r="C104" s="11">
        <v>1996</v>
      </c>
      <c r="D104" s="11">
        <v>1996</v>
      </c>
      <c r="E104" s="11">
        <v>1996</v>
      </c>
      <c r="F104" s="11" t="s">
        <v>10</v>
      </c>
      <c r="G104" s="11" t="s">
        <v>24</v>
      </c>
      <c r="H104" s="11" t="s">
        <v>332</v>
      </c>
      <c r="I104" s="11" t="s">
        <v>333</v>
      </c>
      <c r="J104" s="36">
        <v>109.81999969482422</v>
      </c>
      <c r="K104" s="5">
        <v>0</v>
      </c>
      <c r="L104" s="36">
        <f t="shared" si="6"/>
        <v>109.81999969482422</v>
      </c>
      <c r="M104" s="36">
        <f t="shared" si="7"/>
        <v>7.0996671682245776</v>
      </c>
    </row>
    <row r="105" spans="1:13" ht="60" x14ac:dyDescent="0.25">
      <c r="A105" s="5">
        <v>6</v>
      </c>
      <c r="B105" s="11" t="s">
        <v>496</v>
      </c>
      <c r="C105" s="11">
        <v>1996</v>
      </c>
      <c r="D105" s="11">
        <v>1996</v>
      </c>
      <c r="E105" s="11">
        <v>1996</v>
      </c>
      <c r="F105" s="11" t="s">
        <v>10</v>
      </c>
      <c r="G105" s="11" t="s">
        <v>24</v>
      </c>
      <c r="H105" s="11" t="s">
        <v>332</v>
      </c>
      <c r="I105" s="11" t="s">
        <v>333</v>
      </c>
      <c r="J105" s="36">
        <v>109.81999969482422</v>
      </c>
      <c r="K105" s="5">
        <v>0</v>
      </c>
      <c r="L105" s="36">
        <f t="shared" si="6"/>
        <v>109.81999969482422</v>
      </c>
      <c r="M105" s="36">
        <f t="shared" si="7"/>
        <v>7.0996671682245776</v>
      </c>
    </row>
    <row r="106" spans="1:13" ht="60" x14ac:dyDescent="0.25">
      <c r="A106" s="5">
        <v>7</v>
      </c>
      <c r="B106" s="11" t="s">
        <v>415</v>
      </c>
      <c r="C106" s="11">
        <v>1998</v>
      </c>
      <c r="D106" s="11">
        <v>1998</v>
      </c>
      <c r="E106" s="11">
        <v>1998</v>
      </c>
      <c r="F106" s="11" t="s">
        <v>17</v>
      </c>
      <c r="G106" s="11" t="s">
        <v>64</v>
      </c>
      <c r="H106" s="11" t="s">
        <v>129</v>
      </c>
      <c r="I106" s="11" t="s">
        <v>130</v>
      </c>
      <c r="J106" s="36">
        <v>108.27999877929687</v>
      </c>
      <c r="K106" s="5">
        <v>2</v>
      </c>
      <c r="L106" s="36">
        <f t="shared" si="6"/>
        <v>110.27999877929687</v>
      </c>
      <c r="M106" s="36">
        <f t="shared" si="7"/>
        <v>7.5482716936444705</v>
      </c>
    </row>
    <row r="107" spans="1:13" ht="60" x14ac:dyDescent="0.25">
      <c r="A107" s="5">
        <v>7</v>
      </c>
      <c r="B107" s="11" t="s">
        <v>415</v>
      </c>
      <c r="C107" s="11">
        <v>1998</v>
      </c>
      <c r="D107" s="11">
        <v>1998</v>
      </c>
      <c r="E107" s="11">
        <v>1998</v>
      </c>
      <c r="F107" s="11" t="s">
        <v>17</v>
      </c>
      <c r="G107" s="11" t="s">
        <v>64</v>
      </c>
      <c r="H107" s="11" t="s">
        <v>129</v>
      </c>
      <c r="I107" s="11" t="s">
        <v>130</v>
      </c>
      <c r="J107" s="36">
        <v>108.27999877929687</v>
      </c>
      <c r="K107" s="5">
        <v>2</v>
      </c>
      <c r="L107" s="36">
        <f t="shared" si="6"/>
        <v>110.27999877929687</v>
      </c>
      <c r="M107" s="36">
        <f t="shared" si="7"/>
        <v>7.5482716936444705</v>
      </c>
    </row>
    <row r="108" spans="1:13" ht="45" x14ac:dyDescent="0.25">
      <c r="A108" s="5">
        <v>8</v>
      </c>
      <c r="B108" s="11" t="s">
        <v>295</v>
      </c>
      <c r="C108" s="11">
        <v>1995</v>
      </c>
      <c r="D108" s="11">
        <v>1995</v>
      </c>
      <c r="E108" s="11">
        <v>1995</v>
      </c>
      <c r="F108" s="11" t="s">
        <v>10</v>
      </c>
      <c r="G108" s="11" t="s">
        <v>118</v>
      </c>
      <c r="H108" s="11" t="s">
        <v>157</v>
      </c>
      <c r="I108" s="11" t="s">
        <v>120</v>
      </c>
      <c r="J108" s="36">
        <v>109.16999816894531</v>
      </c>
      <c r="K108" s="5">
        <v>2</v>
      </c>
      <c r="L108" s="36">
        <f t="shared" si="6"/>
        <v>111.16999816894531</v>
      </c>
      <c r="M108" s="36">
        <f t="shared" si="7"/>
        <v>8.416225059845063</v>
      </c>
    </row>
    <row r="109" spans="1:13" ht="45" x14ac:dyDescent="0.25">
      <c r="A109" s="5">
        <v>8</v>
      </c>
      <c r="B109" s="11" t="s">
        <v>295</v>
      </c>
      <c r="C109" s="11">
        <v>1995</v>
      </c>
      <c r="D109" s="11">
        <v>1995</v>
      </c>
      <c r="E109" s="11">
        <v>1995</v>
      </c>
      <c r="F109" s="11" t="s">
        <v>10</v>
      </c>
      <c r="G109" s="11" t="s">
        <v>118</v>
      </c>
      <c r="H109" s="11" t="s">
        <v>157</v>
      </c>
      <c r="I109" s="11" t="s">
        <v>120</v>
      </c>
      <c r="J109" s="36">
        <v>109.16999816894531</v>
      </c>
      <c r="K109" s="5">
        <v>2</v>
      </c>
      <c r="L109" s="36">
        <f t="shared" si="6"/>
        <v>111.16999816894531</v>
      </c>
      <c r="M109" s="36">
        <f t="shared" si="7"/>
        <v>8.416225059845063</v>
      </c>
    </row>
    <row r="110" spans="1:13" ht="75" x14ac:dyDescent="0.25">
      <c r="A110" s="5">
        <v>9</v>
      </c>
      <c r="B110" s="11" t="s">
        <v>299</v>
      </c>
      <c r="C110" s="11">
        <v>1996</v>
      </c>
      <c r="D110" s="11">
        <v>1996</v>
      </c>
      <c r="E110" s="11">
        <v>1996</v>
      </c>
      <c r="F110" s="11" t="s">
        <v>10</v>
      </c>
      <c r="G110" s="11" t="s">
        <v>59</v>
      </c>
      <c r="H110" s="11" t="s">
        <v>225</v>
      </c>
      <c r="I110" s="11" t="s">
        <v>301</v>
      </c>
      <c r="J110" s="36">
        <v>105.41000366210937</v>
      </c>
      <c r="K110" s="5">
        <v>6</v>
      </c>
      <c r="L110" s="36">
        <f t="shared" si="6"/>
        <v>111.41000366210937</v>
      </c>
      <c r="M110" s="36">
        <f t="shared" si="7"/>
        <v>8.650285417774823</v>
      </c>
    </row>
    <row r="111" spans="1:13" ht="75" x14ac:dyDescent="0.25">
      <c r="A111" s="5">
        <v>9</v>
      </c>
      <c r="B111" s="11" t="s">
        <v>299</v>
      </c>
      <c r="C111" s="11">
        <v>1996</v>
      </c>
      <c r="D111" s="11">
        <v>1996</v>
      </c>
      <c r="E111" s="11">
        <v>1996</v>
      </c>
      <c r="F111" s="11" t="s">
        <v>10</v>
      </c>
      <c r="G111" s="11" t="s">
        <v>59</v>
      </c>
      <c r="H111" s="11" t="s">
        <v>225</v>
      </c>
      <c r="I111" s="11" t="s">
        <v>301</v>
      </c>
      <c r="J111" s="36">
        <v>105.41000366210937</v>
      </c>
      <c r="K111" s="5">
        <v>6</v>
      </c>
      <c r="L111" s="36">
        <f t="shared" si="6"/>
        <v>111.41000366210937</v>
      </c>
      <c r="M111" s="36">
        <f t="shared" si="7"/>
        <v>8.650285417774823</v>
      </c>
    </row>
    <row r="112" spans="1:13" x14ac:dyDescent="0.25">
      <c r="A112" s="5">
        <v>10</v>
      </c>
      <c r="B112" s="11" t="s">
        <v>220</v>
      </c>
      <c r="C112" s="11">
        <v>1996</v>
      </c>
      <c r="D112" s="11">
        <v>1996</v>
      </c>
      <c r="E112" s="11">
        <v>1996</v>
      </c>
      <c r="F112" s="11" t="s">
        <v>17</v>
      </c>
      <c r="G112" s="11" t="s">
        <v>39</v>
      </c>
      <c r="H112" s="11" t="s">
        <v>221</v>
      </c>
      <c r="I112" s="11" t="s">
        <v>222</v>
      </c>
      <c r="J112" s="36">
        <v>103.41999816894531</v>
      </c>
      <c r="K112" s="5">
        <v>8</v>
      </c>
      <c r="L112" s="36">
        <f t="shared" si="6"/>
        <v>111.41999816894531</v>
      </c>
      <c r="M112" s="36">
        <f t="shared" si="7"/>
        <v>8.6600323523824887</v>
      </c>
    </row>
    <row r="113" spans="1:13" x14ac:dyDescent="0.25">
      <c r="A113" s="5">
        <v>10</v>
      </c>
      <c r="B113" s="11" t="s">
        <v>220</v>
      </c>
      <c r="C113" s="11">
        <v>1996</v>
      </c>
      <c r="D113" s="11">
        <v>1996</v>
      </c>
      <c r="E113" s="11">
        <v>1996</v>
      </c>
      <c r="F113" s="11" t="s">
        <v>17</v>
      </c>
      <c r="G113" s="11" t="s">
        <v>39</v>
      </c>
      <c r="H113" s="11" t="s">
        <v>221</v>
      </c>
      <c r="I113" s="11" t="s">
        <v>222</v>
      </c>
      <c r="J113" s="36">
        <v>103.41999816894531</v>
      </c>
      <c r="K113" s="5">
        <v>8</v>
      </c>
      <c r="L113" s="36">
        <f t="shared" si="6"/>
        <v>111.41999816894531</v>
      </c>
      <c r="M113" s="36">
        <f t="shared" si="7"/>
        <v>8.6600323523824887</v>
      </c>
    </row>
    <row r="114" spans="1:13" x14ac:dyDescent="0.25">
      <c r="A114" s="5">
        <v>11</v>
      </c>
      <c r="B114" s="11" t="s">
        <v>33</v>
      </c>
      <c r="C114" s="11">
        <v>1997</v>
      </c>
      <c r="D114" s="11">
        <v>1997</v>
      </c>
      <c r="E114" s="11">
        <v>1997</v>
      </c>
      <c r="F114" s="11" t="s">
        <v>17</v>
      </c>
      <c r="G114" s="11" t="s">
        <v>34</v>
      </c>
      <c r="H114" s="11" t="s">
        <v>35</v>
      </c>
      <c r="I114" s="11" t="s">
        <v>36</v>
      </c>
      <c r="J114" s="36">
        <v>109.62000274658203</v>
      </c>
      <c r="K114" s="5">
        <v>2</v>
      </c>
      <c r="L114" s="36">
        <f t="shared" si="6"/>
        <v>111.62000274658203</v>
      </c>
      <c r="M114" s="36">
        <f t="shared" si="7"/>
        <v>8.8550826506572893</v>
      </c>
    </row>
    <row r="115" spans="1:13" ht="45" x14ac:dyDescent="0.25">
      <c r="A115" s="5">
        <v>12</v>
      </c>
      <c r="B115" s="11" t="s">
        <v>437</v>
      </c>
      <c r="C115" s="11">
        <v>1995</v>
      </c>
      <c r="D115" s="11">
        <v>1995</v>
      </c>
      <c r="E115" s="11">
        <v>1995</v>
      </c>
      <c r="F115" s="11" t="s">
        <v>10</v>
      </c>
      <c r="G115" s="11" t="s">
        <v>118</v>
      </c>
      <c r="H115" s="11" t="s">
        <v>157</v>
      </c>
      <c r="I115" s="11" t="s">
        <v>120</v>
      </c>
      <c r="J115" s="36">
        <v>108.48999786376953</v>
      </c>
      <c r="K115" s="5">
        <v>4</v>
      </c>
      <c r="L115" s="36">
        <f t="shared" si="6"/>
        <v>112.48999786376953</v>
      </c>
      <c r="M115" s="36">
        <f t="shared" si="7"/>
        <v>9.7035272668263541</v>
      </c>
    </row>
    <row r="116" spans="1:13" ht="75" x14ac:dyDescent="0.25">
      <c r="A116" s="5">
        <v>13</v>
      </c>
      <c r="B116" s="11" t="s">
        <v>431</v>
      </c>
      <c r="C116" s="11">
        <v>1995</v>
      </c>
      <c r="D116" s="11">
        <v>1995</v>
      </c>
      <c r="E116" s="11">
        <v>1995</v>
      </c>
      <c r="F116" s="11" t="s">
        <v>10</v>
      </c>
      <c r="G116" s="11" t="s">
        <v>39</v>
      </c>
      <c r="H116" s="11" t="s">
        <v>40</v>
      </c>
      <c r="I116" s="11" t="s">
        <v>41</v>
      </c>
      <c r="J116" s="36">
        <v>108.94000244140625</v>
      </c>
      <c r="K116" s="5">
        <v>4</v>
      </c>
      <c r="L116" s="36">
        <f t="shared" si="6"/>
        <v>112.94000244140625</v>
      </c>
      <c r="M116" s="36">
        <f t="shared" si="7"/>
        <v>10.14238485763858</v>
      </c>
    </row>
    <row r="117" spans="1:13" ht="75" x14ac:dyDescent="0.25">
      <c r="A117" s="5">
        <v>14</v>
      </c>
      <c r="B117" s="11" t="s">
        <v>393</v>
      </c>
      <c r="C117" s="11">
        <v>1995</v>
      </c>
      <c r="D117" s="11">
        <v>1995</v>
      </c>
      <c r="E117" s="11">
        <v>1995</v>
      </c>
      <c r="F117" s="11" t="s">
        <v>10</v>
      </c>
      <c r="G117" s="11" t="s">
        <v>111</v>
      </c>
      <c r="H117" s="11" t="s">
        <v>112</v>
      </c>
      <c r="I117" s="11" t="s">
        <v>113</v>
      </c>
      <c r="J117" s="36">
        <v>105.16999816894531</v>
      </c>
      <c r="K117" s="5">
        <v>8</v>
      </c>
      <c r="L117" s="36">
        <f t="shared" si="6"/>
        <v>113.16999816894531</v>
      </c>
      <c r="M117" s="36">
        <f t="shared" si="7"/>
        <v>10.366683400144478</v>
      </c>
    </row>
    <row r="118" spans="1:13" ht="60" x14ac:dyDescent="0.25">
      <c r="A118" s="5">
        <v>15</v>
      </c>
      <c r="B118" s="11" t="s">
        <v>351</v>
      </c>
      <c r="C118" s="11">
        <v>1995</v>
      </c>
      <c r="D118" s="11">
        <v>1995</v>
      </c>
      <c r="E118" s="11">
        <v>1995</v>
      </c>
      <c r="F118" s="11" t="s">
        <v>10</v>
      </c>
      <c r="G118" s="11" t="s">
        <v>352</v>
      </c>
      <c r="H118" s="11" t="s">
        <v>353</v>
      </c>
      <c r="I118" s="11" t="s">
        <v>354</v>
      </c>
      <c r="J118" s="36">
        <v>107.43000030517578</v>
      </c>
      <c r="K118" s="5">
        <v>6</v>
      </c>
      <c r="L118" s="36">
        <f t="shared" si="6"/>
        <v>113.43000030517578</v>
      </c>
      <c r="M118" s="36">
        <f t="shared" si="7"/>
        <v>10.620245067697669</v>
      </c>
    </row>
    <row r="119" spans="1:13" ht="75" x14ac:dyDescent="0.25">
      <c r="A119" s="5">
        <v>16</v>
      </c>
      <c r="B119" s="11" t="s">
        <v>241</v>
      </c>
      <c r="C119" s="11">
        <v>1995</v>
      </c>
      <c r="D119" s="11">
        <v>1995</v>
      </c>
      <c r="E119" s="11">
        <v>1995</v>
      </c>
      <c r="F119" s="11" t="s">
        <v>17</v>
      </c>
      <c r="G119" s="11" t="s">
        <v>69</v>
      </c>
      <c r="H119" s="11" t="s">
        <v>164</v>
      </c>
      <c r="I119" s="11" t="s">
        <v>71</v>
      </c>
      <c r="J119" s="36">
        <v>106.44000244140625</v>
      </c>
      <c r="K119" s="5">
        <v>8</v>
      </c>
      <c r="L119" s="36">
        <f t="shared" si="6"/>
        <v>114.44000244140625</v>
      </c>
      <c r="M119" s="36">
        <f t="shared" si="7"/>
        <v>11.605228612863142</v>
      </c>
    </row>
    <row r="120" spans="1:13" ht="75" x14ac:dyDescent="0.25">
      <c r="A120" s="5">
        <v>17</v>
      </c>
      <c r="B120" s="11" t="s">
        <v>243</v>
      </c>
      <c r="C120" s="11">
        <v>1999</v>
      </c>
      <c r="D120" s="11">
        <v>1999</v>
      </c>
      <c r="E120" s="11">
        <v>1999</v>
      </c>
      <c r="F120" s="11" t="s">
        <v>17</v>
      </c>
      <c r="G120" s="11" t="s">
        <v>244</v>
      </c>
      <c r="H120" s="11" t="s">
        <v>186</v>
      </c>
      <c r="I120" s="11" t="s">
        <v>187</v>
      </c>
      <c r="J120" s="36">
        <v>106.59999847412109</v>
      </c>
      <c r="K120" s="5">
        <v>8</v>
      </c>
      <c r="L120" s="36">
        <f t="shared" si="6"/>
        <v>114.59999847412109</v>
      </c>
      <c r="M120" s="36">
        <f t="shared" si="7"/>
        <v>11.761261411074884</v>
      </c>
    </row>
    <row r="121" spans="1:13" ht="60" x14ac:dyDescent="0.25">
      <c r="A121" s="5">
        <v>18</v>
      </c>
      <c r="B121" s="11" t="s">
        <v>331</v>
      </c>
      <c r="C121" s="11">
        <v>1996</v>
      </c>
      <c r="D121" s="11">
        <v>1996</v>
      </c>
      <c r="E121" s="11">
        <v>1996</v>
      </c>
      <c r="F121" s="11" t="s">
        <v>10</v>
      </c>
      <c r="G121" s="11" t="s">
        <v>24</v>
      </c>
      <c r="H121" s="11" t="s">
        <v>332</v>
      </c>
      <c r="I121" s="11" t="s">
        <v>333</v>
      </c>
      <c r="J121" s="36">
        <v>115.44000244140625</v>
      </c>
      <c r="K121" s="5">
        <v>0</v>
      </c>
      <c r="L121" s="36">
        <f t="shared" si="6"/>
        <v>115.44000244140625</v>
      </c>
      <c r="M121" s="36">
        <f t="shared" si="7"/>
        <v>12.58045778301285</v>
      </c>
    </row>
    <row r="122" spans="1:13" ht="75" x14ac:dyDescent="0.25">
      <c r="A122" s="5">
        <v>19</v>
      </c>
      <c r="B122" s="11" t="s">
        <v>478</v>
      </c>
      <c r="C122" s="11">
        <v>1999</v>
      </c>
      <c r="D122" s="11">
        <v>1999</v>
      </c>
      <c r="E122" s="11">
        <v>1999</v>
      </c>
      <c r="F122" s="11" t="s">
        <v>17</v>
      </c>
      <c r="G122" s="11" t="s">
        <v>118</v>
      </c>
      <c r="H122" s="11" t="s">
        <v>272</v>
      </c>
      <c r="I122" s="11" t="s">
        <v>158</v>
      </c>
      <c r="J122" s="36">
        <v>111.59999847412109</v>
      </c>
      <c r="K122" s="5">
        <v>4</v>
      </c>
      <c r="L122" s="36">
        <f t="shared" si="6"/>
        <v>115.59999847412109</v>
      </c>
      <c r="M122" s="36">
        <f t="shared" si="7"/>
        <v>12.73649058122459</v>
      </c>
    </row>
    <row r="123" spans="1:13" ht="45" x14ac:dyDescent="0.25">
      <c r="A123" s="5" t="s">
        <v>556</v>
      </c>
      <c r="B123" s="11" t="s">
        <v>264</v>
      </c>
      <c r="C123" s="11">
        <v>1997</v>
      </c>
      <c r="D123" s="11">
        <v>1997</v>
      </c>
      <c r="E123" s="11">
        <v>1997</v>
      </c>
      <c r="F123" s="11" t="s">
        <v>10</v>
      </c>
      <c r="G123" s="11" t="s">
        <v>265</v>
      </c>
      <c r="H123" s="11" t="s">
        <v>266</v>
      </c>
      <c r="I123" s="11" t="s">
        <v>267</v>
      </c>
      <c r="J123" s="36">
        <v>114.16000366210937</v>
      </c>
      <c r="K123" s="5">
        <v>2</v>
      </c>
      <c r="L123" s="36">
        <f t="shared" si="6"/>
        <v>116.16000366210937</v>
      </c>
      <c r="M123" s="36">
        <f t="shared" si="7"/>
        <v>13.282623975985933</v>
      </c>
    </row>
    <row r="124" spans="1:13" ht="45" x14ac:dyDescent="0.25">
      <c r="A124" s="5">
        <v>20</v>
      </c>
      <c r="B124" s="11" t="s">
        <v>429</v>
      </c>
      <c r="C124" s="11">
        <v>1998</v>
      </c>
      <c r="D124" s="11">
        <v>1998</v>
      </c>
      <c r="E124" s="11">
        <v>1998</v>
      </c>
      <c r="F124" s="11" t="s">
        <v>17</v>
      </c>
      <c r="G124" s="11" t="s">
        <v>34</v>
      </c>
      <c r="H124" s="11" t="s">
        <v>83</v>
      </c>
      <c r="I124" s="11" t="s">
        <v>84</v>
      </c>
      <c r="J124" s="36">
        <v>112.38999938964844</v>
      </c>
      <c r="K124" s="5">
        <v>4</v>
      </c>
      <c r="L124" s="36">
        <f t="shared" si="6"/>
        <v>116.38999938964844</v>
      </c>
      <c r="M124" s="36">
        <f t="shared" si="7"/>
        <v>13.506922518491832</v>
      </c>
    </row>
    <row r="125" spans="1:13" ht="45" x14ac:dyDescent="0.25">
      <c r="A125" s="5">
        <v>21</v>
      </c>
      <c r="B125" s="11" t="s">
        <v>311</v>
      </c>
      <c r="C125" s="11">
        <v>1998</v>
      </c>
      <c r="D125" s="11">
        <v>1998</v>
      </c>
      <c r="E125" s="11">
        <v>1998</v>
      </c>
      <c r="F125" s="11" t="s">
        <v>17</v>
      </c>
      <c r="G125" s="11" t="s">
        <v>59</v>
      </c>
      <c r="H125" s="11" t="s">
        <v>304</v>
      </c>
      <c r="I125" s="11" t="s">
        <v>305</v>
      </c>
      <c r="J125" s="36">
        <v>122.31999969482422</v>
      </c>
      <c r="K125" s="5">
        <v>0</v>
      </c>
      <c r="L125" s="36">
        <f t="shared" si="6"/>
        <v>122.31999969482422</v>
      </c>
      <c r="M125" s="36">
        <f t="shared" si="7"/>
        <v>19.290031795095921</v>
      </c>
    </row>
    <row r="126" spans="1:13" ht="30" x14ac:dyDescent="0.25">
      <c r="A126" s="5">
        <v>22</v>
      </c>
      <c r="B126" s="11" t="s">
        <v>73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74</v>
      </c>
      <c r="H126" s="11" t="s">
        <v>75</v>
      </c>
      <c r="I126" s="11" t="s">
        <v>76</v>
      </c>
      <c r="J126" s="36">
        <v>116.26999664306641</v>
      </c>
      <c r="K126" s="5">
        <v>8</v>
      </c>
      <c r="L126" s="36">
        <f t="shared" si="6"/>
        <v>124.26999664306641</v>
      </c>
      <c r="M126" s="36">
        <f t="shared" si="7"/>
        <v>21.191725700724614</v>
      </c>
    </row>
    <row r="127" spans="1:13" ht="90" x14ac:dyDescent="0.25">
      <c r="A127" s="5">
        <v>23</v>
      </c>
      <c r="B127" s="11" t="s">
        <v>230</v>
      </c>
      <c r="C127" s="11">
        <v>1998</v>
      </c>
      <c r="D127" s="11">
        <v>1998</v>
      </c>
      <c r="E127" s="11">
        <v>1998</v>
      </c>
      <c r="F127" s="11" t="s">
        <v>17</v>
      </c>
      <c r="G127" s="11" t="s">
        <v>18</v>
      </c>
      <c r="H127" s="11" t="s">
        <v>231</v>
      </c>
      <c r="I127" s="11" t="s">
        <v>232</v>
      </c>
      <c r="J127" s="36">
        <v>125.41999816894531</v>
      </c>
      <c r="K127" s="5">
        <v>2</v>
      </c>
      <c r="L127" s="36">
        <f t="shared" si="6"/>
        <v>127.41999816894531</v>
      </c>
      <c r="M127" s="36">
        <f t="shared" si="7"/>
        <v>24.263699074777811</v>
      </c>
    </row>
    <row r="128" spans="1:13" ht="45" x14ac:dyDescent="0.25">
      <c r="A128" s="5">
        <v>24</v>
      </c>
      <c r="B128" s="11" t="s">
        <v>82</v>
      </c>
      <c r="C128" s="11">
        <v>1998</v>
      </c>
      <c r="D128" s="11">
        <v>1998</v>
      </c>
      <c r="E128" s="11">
        <v>1998</v>
      </c>
      <c r="F128" s="11" t="s">
        <v>17</v>
      </c>
      <c r="G128" s="11" t="s">
        <v>34</v>
      </c>
      <c r="H128" s="11" t="s">
        <v>83</v>
      </c>
      <c r="I128" s="11" t="s">
        <v>84</v>
      </c>
      <c r="J128" s="36">
        <v>118</v>
      </c>
      <c r="K128" s="5">
        <v>10</v>
      </c>
      <c r="L128" s="36">
        <f t="shared" si="6"/>
        <v>128</v>
      </c>
      <c r="M128" s="36">
        <f t="shared" si="7"/>
        <v>24.829333779162589</v>
      </c>
    </row>
    <row r="129" spans="1:13" ht="45" x14ac:dyDescent="0.25">
      <c r="A129" s="5">
        <v>25</v>
      </c>
      <c r="B129" s="11" t="s">
        <v>457</v>
      </c>
      <c r="C129" s="11">
        <v>1998</v>
      </c>
      <c r="D129" s="11">
        <v>1998</v>
      </c>
      <c r="E129" s="11">
        <v>1998</v>
      </c>
      <c r="F129" s="11" t="s">
        <v>17</v>
      </c>
      <c r="G129" s="11" t="s">
        <v>59</v>
      </c>
      <c r="H129" s="11" t="s">
        <v>141</v>
      </c>
      <c r="I129" s="11" t="s">
        <v>61</v>
      </c>
      <c r="J129" s="36">
        <v>121.20999908447266</v>
      </c>
      <c r="K129" s="5">
        <v>8</v>
      </c>
      <c r="L129" s="36">
        <f t="shared" si="6"/>
        <v>129.20999908447266</v>
      </c>
      <c r="M129" s="36">
        <f t="shared" si="7"/>
        <v>26.009360182194762</v>
      </c>
    </row>
    <row r="130" spans="1:13" ht="60" x14ac:dyDescent="0.25">
      <c r="A130" s="5">
        <v>26</v>
      </c>
      <c r="B130" s="11" t="s">
        <v>249</v>
      </c>
      <c r="C130" s="11">
        <v>2000</v>
      </c>
      <c r="D130" s="11">
        <v>2000</v>
      </c>
      <c r="E130" s="11">
        <v>2000</v>
      </c>
      <c r="F130" s="11" t="s">
        <v>17</v>
      </c>
      <c r="G130" s="11" t="s">
        <v>250</v>
      </c>
      <c r="H130" s="11" t="s">
        <v>251</v>
      </c>
      <c r="I130" s="11" t="s">
        <v>252</v>
      </c>
      <c r="J130" s="36">
        <v>127.25</v>
      </c>
      <c r="K130" s="5">
        <v>2</v>
      </c>
      <c r="L130" s="36">
        <f t="shared" si="6"/>
        <v>129.25</v>
      </c>
      <c r="M130" s="36">
        <f t="shared" si="7"/>
        <v>26.048370241849721</v>
      </c>
    </row>
    <row r="131" spans="1:13" ht="45" x14ac:dyDescent="0.25">
      <c r="A131" s="5">
        <v>27</v>
      </c>
      <c r="B131" s="11" t="s">
        <v>280</v>
      </c>
      <c r="C131" s="11">
        <v>2000</v>
      </c>
      <c r="D131" s="11">
        <v>2000</v>
      </c>
      <c r="E131" s="11">
        <v>2000</v>
      </c>
      <c r="F131" s="11" t="s">
        <v>17</v>
      </c>
      <c r="G131" s="11" t="s">
        <v>34</v>
      </c>
      <c r="H131" s="11" t="s">
        <v>83</v>
      </c>
      <c r="I131" s="11" t="s">
        <v>92</v>
      </c>
      <c r="J131" s="36">
        <v>131.86000061035156</v>
      </c>
      <c r="K131" s="5">
        <v>2</v>
      </c>
      <c r="L131" s="36">
        <f t="shared" si="6"/>
        <v>133.86000061035156</v>
      </c>
      <c r="M131" s="36">
        <f t="shared" si="7"/>
        <v>30.54417731147252</v>
      </c>
    </row>
    <row r="132" spans="1:13" ht="45" x14ac:dyDescent="0.25">
      <c r="A132" s="5">
        <v>28</v>
      </c>
      <c r="B132" s="11" t="s">
        <v>143</v>
      </c>
      <c r="C132" s="11">
        <v>1999</v>
      </c>
      <c r="D132" s="11">
        <v>1999</v>
      </c>
      <c r="E132" s="11">
        <v>1999</v>
      </c>
      <c r="F132" s="11" t="s">
        <v>17</v>
      </c>
      <c r="G132" s="11" t="s">
        <v>59</v>
      </c>
      <c r="H132" s="11" t="s">
        <v>304</v>
      </c>
      <c r="I132" s="11" t="s">
        <v>305</v>
      </c>
      <c r="J132" s="36">
        <v>129.88999938964844</v>
      </c>
      <c r="K132" s="5">
        <v>4</v>
      </c>
      <c r="L132" s="36">
        <f t="shared" si="6"/>
        <v>133.88999938964844</v>
      </c>
      <c r="M132" s="36">
        <f t="shared" si="7"/>
        <v>30.573432996111716</v>
      </c>
    </row>
    <row r="133" spans="1:13" x14ac:dyDescent="0.25">
      <c r="A133" s="1">
        <v>29</v>
      </c>
      <c r="B133" s="1" t="s">
        <v>101</v>
      </c>
      <c r="C133" s="1">
        <v>1999</v>
      </c>
      <c r="D133" s="1">
        <v>1999</v>
      </c>
      <c r="E133" s="1">
        <v>1999</v>
      </c>
      <c r="F133" s="1" t="s">
        <v>17</v>
      </c>
      <c r="G133" s="1" t="s">
        <v>95</v>
      </c>
      <c r="H133" s="1" t="s">
        <v>102</v>
      </c>
      <c r="I133" s="1" t="s">
        <v>103</v>
      </c>
      <c r="J133" s="1">
        <v>128.47999572753906</v>
      </c>
      <c r="K133" s="1">
        <v>6</v>
      </c>
    </row>
    <row r="134" spans="1:13" x14ac:dyDescent="0.25">
      <c r="A134" s="1">
        <v>30</v>
      </c>
      <c r="B134" s="1" t="s">
        <v>128</v>
      </c>
      <c r="C134" s="1">
        <v>1998</v>
      </c>
      <c r="D134" s="1">
        <v>1998</v>
      </c>
      <c r="E134" s="1">
        <v>1998</v>
      </c>
      <c r="F134" s="1" t="s">
        <v>17</v>
      </c>
      <c r="G134" s="1" t="s">
        <v>64</v>
      </c>
      <c r="H134" s="1" t="s">
        <v>129</v>
      </c>
      <c r="I134" s="1" t="s">
        <v>130</v>
      </c>
      <c r="J134" s="1">
        <v>124.81999969482422</v>
      </c>
      <c r="K134" s="1">
        <v>10</v>
      </c>
    </row>
    <row r="135" spans="1:13" x14ac:dyDescent="0.25">
      <c r="A135" s="1">
        <v>31</v>
      </c>
      <c r="B135" s="1" t="s">
        <v>391</v>
      </c>
      <c r="C135" s="1">
        <v>1999</v>
      </c>
      <c r="D135" s="1">
        <v>1999</v>
      </c>
      <c r="E135" s="1">
        <v>1999</v>
      </c>
      <c r="F135" s="1">
        <v>1</v>
      </c>
      <c r="G135" s="1" t="s">
        <v>69</v>
      </c>
      <c r="H135" s="1" t="s">
        <v>70</v>
      </c>
      <c r="I135" s="1" t="s">
        <v>71</v>
      </c>
      <c r="J135" s="1">
        <v>130.52999877929687</v>
      </c>
      <c r="K135" s="1">
        <v>8</v>
      </c>
    </row>
    <row r="136" spans="1:13" x14ac:dyDescent="0.25">
      <c r="A136" s="1">
        <v>32</v>
      </c>
      <c r="B136" s="1" t="s">
        <v>335</v>
      </c>
      <c r="C136" s="1">
        <v>2000</v>
      </c>
      <c r="D136" s="1">
        <v>2000</v>
      </c>
      <c r="E136" s="1">
        <v>2000</v>
      </c>
      <c r="F136" s="1" t="s">
        <v>17</v>
      </c>
      <c r="G136" s="1" t="s">
        <v>336</v>
      </c>
      <c r="H136" s="1" t="s">
        <v>337</v>
      </c>
      <c r="I136" s="1" t="s">
        <v>338</v>
      </c>
      <c r="J136" s="1">
        <v>134.1300048828125</v>
      </c>
      <c r="K136" s="1">
        <v>10</v>
      </c>
    </row>
    <row r="137" spans="1:13" x14ac:dyDescent="0.25">
      <c r="A137" s="1">
        <v>33</v>
      </c>
      <c r="B137" s="1" t="s">
        <v>398</v>
      </c>
      <c r="C137" s="1">
        <v>2000</v>
      </c>
      <c r="D137" s="1">
        <v>2000</v>
      </c>
      <c r="E137" s="1">
        <v>2000</v>
      </c>
      <c r="F137" s="1" t="s">
        <v>17</v>
      </c>
      <c r="G137" s="1" t="s">
        <v>95</v>
      </c>
      <c r="H137" s="1" t="s">
        <v>399</v>
      </c>
      <c r="I137" s="1" t="s">
        <v>275</v>
      </c>
      <c r="J137" s="1">
        <v>138.64999389648437</v>
      </c>
      <c r="K137" s="1">
        <v>6</v>
      </c>
    </row>
    <row r="138" spans="1:13" x14ac:dyDescent="0.25">
      <c r="A138" s="1">
        <v>34</v>
      </c>
      <c r="B138" s="1" t="s">
        <v>323</v>
      </c>
      <c r="C138" s="1">
        <v>1999</v>
      </c>
      <c r="D138" s="1">
        <v>1999</v>
      </c>
      <c r="E138" s="1">
        <v>1999</v>
      </c>
      <c r="F138" s="1" t="s">
        <v>17</v>
      </c>
      <c r="G138" s="1" t="s">
        <v>69</v>
      </c>
      <c r="H138" s="1" t="s">
        <v>70</v>
      </c>
      <c r="I138" s="1" t="s">
        <v>71</v>
      </c>
      <c r="J138" s="1">
        <v>138.39999389648437</v>
      </c>
      <c r="K138" s="1">
        <v>10</v>
      </c>
    </row>
    <row r="139" spans="1:13" x14ac:dyDescent="0.25">
      <c r="A139" s="1">
        <v>35</v>
      </c>
      <c r="B139" s="1" t="s">
        <v>469</v>
      </c>
      <c r="C139" s="1">
        <v>2001</v>
      </c>
      <c r="D139" s="1">
        <v>2001</v>
      </c>
      <c r="E139" s="1">
        <v>2001</v>
      </c>
      <c r="F139" s="1" t="s">
        <v>17</v>
      </c>
      <c r="G139" s="1" t="s">
        <v>11</v>
      </c>
      <c r="H139" s="1" t="s">
        <v>470</v>
      </c>
      <c r="I139" s="1" t="s">
        <v>342</v>
      </c>
      <c r="J139" s="1">
        <v>142.99000549316406</v>
      </c>
      <c r="K139" s="1">
        <v>8</v>
      </c>
    </row>
    <row r="140" spans="1:13" x14ac:dyDescent="0.25">
      <c r="A140" s="1">
        <v>36</v>
      </c>
      <c r="B140" s="1" t="s">
        <v>401</v>
      </c>
      <c r="C140" s="1">
        <v>2000</v>
      </c>
      <c r="D140" s="1">
        <v>2000</v>
      </c>
      <c r="E140" s="1">
        <v>2000</v>
      </c>
      <c r="F140" s="1" t="s">
        <v>17</v>
      </c>
      <c r="G140" s="1" t="s">
        <v>250</v>
      </c>
      <c r="H140" s="1" t="s">
        <v>251</v>
      </c>
      <c r="I140" s="1" t="s">
        <v>252</v>
      </c>
      <c r="J140" s="1">
        <v>142.66000366210937</v>
      </c>
      <c r="K140" s="1">
        <v>10</v>
      </c>
    </row>
    <row r="141" spans="1:13" x14ac:dyDescent="0.25">
      <c r="A141" s="1">
        <v>37</v>
      </c>
      <c r="B141" s="1" t="s">
        <v>269</v>
      </c>
      <c r="C141" s="1">
        <v>1998</v>
      </c>
      <c r="D141" s="1">
        <v>1998</v>
      </c>
      <c r="E141" s="1">
        <v>1998</v>
      </c>
      <c r="F141" s="1" t="s">
        <v>17</v>
      </c>
      <c r="G141" s="1" t="s">
        <v>69</v>
      </c>
      <c r="H141" s="1" t="s">
        <v>164</v>
      </c>
      <c r="I141" s="1" t="s">
        <v>71</v>
      </c>
      <c r="J141" s="1">
        <v>166.39999389648437</v>
      </c>
      <c r="K141" s="1">
        <v>6</v>
      </c>
    </row>
    <row r="142" spans="1:13" x14ac:dyDescent="0.25">
      <c r="A142" s="1">
        <v>38</v>
      </c>
      <c r="B142" s="1" t="s">
        <v>441</v>
      </c>
      <c r="C142" s="1">
        <v>2001</v>
      </c>
      <c r="D142" s="1">
        <v>2001</v>
      </c>
      <c r="E142" s="1">
        <v>2001</v>
      </c>
      <c r="F142" s="1" t="s">
        <v>17</v>
      </c>
      <c r="G142" s="1" t="s">
        <v>50</v>
      </c>
      <c r="H142" s="1" t="s">
        <v>51</v>
      </c>
      <c r="I142" s="1" t="s">
        <v>52</v>
      </c>
      <c r="J142" s="1">
        <v>156.25999450683594</v>
      </c>
      <c r="K142" s="1">
        <v>52</v>
      </c>
    </row>
    <row r="144" spans="1:13" ht="18.75" x14ac:dyDescent="0.25">
      <c r="A144" s="16" t="s">
        <v>898</v>
      </c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13" x14ac:dyDescent="0.25">
      <c r="A145" s="23" t="s">
        <v>840</v>
      </c>
      <c r="B145" s="23" t="s">
        <v>1</v>
      </c>
      <c r="C145" s="23" t="s">
        <v>2</v>
      </c>
      <c r="D145" s="23" t="s">
        <v>501</v>
      </c>
      <c r="E145" s="23" t="s">
        <v>502</v>
      </c>
      <c r="F145" s="23" t="s">
        <v>3</v>
      </c>
      <c r="G145" s="23" t="s">
        <v>4</v>
      </c>
      <c r="H145" s="23" t="s">
        <v>5</v>
      </c>
      <c r="I145" s="23" t="s">
        <v>6</v>
      </c>
      <c r="J145" s="23" t="s">
        <v>843</v>
      </c>
      <c r="K145" s="23" t="s">
        <v>844</v>
      </c>
      <c r="L145" s="23" t="s">
        <v>845</v>
      </c>
      <c r="M145" s="23" t="s">
        <v>848</v>
      </c>
    </row>
    <row r="146" spans="1:13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1:13" ht="60" x14ac:dyDescent="0.25">
      <c r="A147" s="33">
        <v>1</v>
      </c>
      <c r="B147" s="34" t="s">
        <v>327</v>
      </c>
      <c r="C147" s="34">
        <v>1998</v>
      </c>
      <c r="D147" s="34">
        <v>1998</v>
      </c>
      <c r="E147" s="34">
        <v>1998</v>
      </c>
      <c r="F147" s="34" t="s">
        <v>10</v>
      </c>
      <c r="G147" s="34" t="s">
        <v>328</v>
      </c>
      <c r="H147" s="34" t="s">
        <v>45</v>
      </c>
      <c r="I147" s="34" t="s">
        <v>329</v>
      </c>
      <c r="J147" s="35">
        <v>123.40000152587891</v>
      </c>
      <c r="K147" s="33">
        <v>6</v>
      </c>
      <c r="L147" s="35">
        <f t="shared" ref="L147:L160" si="8">J147+K147</f>
        <v>129.40000152587891</v>
      </c>
      <c r="M147" s="35">
        <f t="shared" ref="M147:M160" si="9">IF( AND(ISNUMBER(L$147),ISNUMBER(L147)),(L147-L$147)/L$147*100,"")</f>
        <v>0</v>
      </c>
    </row>
    <row r="148" spans="1:13" ht="60" x14ac:dyDescent="0.25">
      <c r="A148" s="5">
        <v>2</v>
      </c>
      <c r="B148" s="11" t="s">
        <v>488</v>
      </c>
      <c r="C148" s="11">
        <v>2000</v>
      </c>
      <c r="D148" s="11">
        <v>2000</v>
      </c>
      <c r="E148" s="11">
        <v>2000</v>
      </c>
      <c r="F148" s="11" t="s">
        <v>10</v>
      </c>
      <c r="G148" s="11" t="s">
        <v>328</v>
      </c>
      <c r="H148" s="11" t="s">
        <v>45</v>
      </c>
      <c r="I148" s="11" t="s">
        <v>329</v>
      </c>
      <c r="J148" s="36">
        <v>133.42999267578125</v>
      </c>
      <c r="K148" s="5">
        <v>0</v>
      </c>
      <c r="L148" s="36">
        <f t="shared" si="8"/>
        <v>133.42999267578125</v>
      </c>
      <c r="M148" s="36">
        <f t="shared" si="9"/>
        <v>3.1143671579450327</v>
      </c>
    </row>
    <row r="149" spans="1:13" ht="30" x14ac:dyDescent="0.25">
      <c r="A149" s="5">
        <v>3</v>
      </c>
      <c r="B149" s="11" t="s">
        <v>412</v>
      </c>
      <c r="C149" s="11">
        <v>1993</v>
      </c>
      <c r="D149" s="11">
        <v>1993</v>
      </c>
      <c r="E149" s="11">
        <v>1993</v>
      </c>
      <c r="F149" s="11" t="s">
        <v>10</v>
      </c>
      <c r="G149" s="11" t="s">
        <v>34</v>
      </c>
      <c r="H149" s="11" t="s">
        <v>413</v>
      </c>
      <c r="I149" s="11" t="s">
        <v>84</v>
      </c>
      <c r="J149" s="36">
        <v>124.84999847412109</v>
      </c>
      <c r="K149" s="5">
        <v>10</v>
      </c>
      <c r="L149" s="36">
        <f t="shared" si="8"/>
        <v>134.84999847412109</v>
      </c>
      <c r="M149" s="36">
        <f t="shared" si="9"/>
        <v>4.2117441143555432</v>
      </c>
    </row>
    <row r="150" spans="1:13" ht="45" x14ac:dyDescent="0.25">
      <c r="A150" s="5">
        <v>4</v>
      </c>
      <c r="B150" s="11" t="s">
        <v>43</v>
      </c>
      <c r="C150" s="11">
        <v>1997</v>
      </c>
      <c r="D150" s="11">
        <v>1997</v>
      </c>
      <c r="E150" s="11">
        <v>1997</v>
      </c>
      <c r="F150" s="11" t="s">
        <v>10</v>
      </c>
      <c r="G150" s="11" t="s">
        <v>44</v>
      </c>
      <c r="H150" s="11" t="s">
        <v>45</v>
      </c>
      <c r="I150" s="11" t="s">
        <v>46</v>
      </c>
      <c r="J150" s="36">
        <v>135.72000122070312</v>
      </c>
      <c r="K150" s="5">
        <v>6</v>
      </c>
      <c r="L150" s="36">
        <f t="shared" si="8"/>
        <v>141.72000122070312</v>
      </c>
      <c r="M150" s="36">
        <f t="shared" si="9"/>
        <v>9.5208651851215969</v>
      </c>
    </row>
    <row r="151" spans="1:13" ht="90" x14ac:dyDescent="0.25">
      <c r="A151" s="5">
        <v>5</v>
      </c>
      <c r="B151" s="11" t="s">
        <v>463</v>
      </c>
      <c r="C151" s="11">
        <v>1994</v>
      </c>
      <c r="D151" s="11">
        <v>1994</v>
      </c>
      <c r="E151" s="11">
        <v>1994</v>
      </c>
      <c r="F151" s="11" t="s">
        <v>10</v>
      </c>
      <c r="G151" s="11" t="s">
        <v>39</v>
      </c>
      <c r="H151" s="11" t="s">
        <v>464</v>
      </c>
      <c r="I151" s="11" t="s">
        <v>465</v>
      </c>
      <c r="J151" s="36">
        <v>137.97999572753906</v>
      </c>
      <c r="K151" s="5">
        <v>4</v>
      </c>
      <c r="L151" s="36">
        <f t="shared" si="8"/>
        <v>141.97999572753906</v>
      </c>
      <c r="M151" s="36">
        <f t="shared" si="9"/>
        <v>9.7217882946811738</v>
      </c>
    </row>
    <row r="152" spans="1:13" ht="75" x14ac:dyDescent="0.25">
      <c r="A152" s="5">
        <v>6</v>
      </c>
      <c r="B152" s="11" t="s">
        <v>224</v>
      </c>
      <c r="C152" s="11">
        <v>1998</v>
      </c>
      <c r="D152" s="11">
        <v>1998</v>
      </c>
      <c r="E152" s="11">
        <v>1998</v>
      </c>
      <c r="F152" s="11" t="s">
        <v>17</v>
      </c>
      <c r="G152" s="11" t="s">
        <v>59</v>
      </c>
      <c r="H152" s="11" t="s">
        <v>225</v>
      </c>
      <c r="I152" s="11" t="s">
        <v>61</v>
      </c>
      <c r="J152" s="36">
        <v>144.41999816894531</v>
      </c>
      <c r="K152" s="5">
        <v>6</v>
      </c>
      <c r="L152" s="36">
        <f t="shared" si="8"/>
        <v>150.41999816894531</v>
      </c>
      <c r="M152" s="36">
        <f t="shared" si="9"/>
        <v>16.244201232766279</v>
      </c>
    </row>
    <row r="153" spans="1:13" ht="60" x14ac:dyDescent="0.25">
      <c r="A153" s="5">
        <v>7</v>
      </c>
      <c r="B153" s="11" t="s">
        <v>170</v>
      </c>
      <c r="C153" s="11">
        <v>1996</v>
      </c>
      <c r="D153" s="11">
        <v>1996</v>
      </c>
      <c r="E153" s="11">
        <v>1996</v>
      </c>
      <c r="F153" s="11" t="s">
        <v>10</v>
      </c>
      <c r="G153" s="11" t="s">
        <v>18</v>
      </c>
      <c r="H153" s="11" t="s">
        <v>171</v>
      </c>
      <c r="I153" s="11" t="s">
        <v>168</v>
      </c>
      <c r="J153" s="36">
        <v>147.83000183105469</v>
      </c>
      <c r="K153" s="5">
        <v>4</v>
      </c>
      <c r="L153" s="36">
        <f t="shared" si="8"/>
        <v>151.83000183105469</v>
      </c>
      <c r="M153" s="36">
        <f t="shared" si="9"/>
        <v>17.333848563123837</v>
      </c>
    </row>
    <row r="154" spans="1:13" ht="60" x14ac:dyDescent="0.25">
      <c r="A154" s="5">
        <v>8</v>
      </c>
      <c r="B154" s="11" t="s">
        <v>376</v>
      </c>
      <c r="C154" s="11">
        <v>1998</v>
      </c>
      <c r="D154" s="11">
        <v>1998</v>
      </c>
      <c r="E154" s="11">
        <v>1998</v>
      </c>
      <c r="F154" s="11" t="s">
        <v>17</v>
      </c>
      <c r="G154" s="11" t="s">
        <v>87</v>
      </c>
      <c r="H154" s="11" t="s">
        <v>377</v>
      </c>
      <c r="I154" s="11" t="s">
        <v>378</v>
      </c>
      <c r="J154" s="36">
        <v>158.38999938964844</v>
      </c>
      <c r="K154" s="5">
        <v>6</v>
      </c>
      <c r="L154" s="36">
        <f t="shared" si="8"/>
        <v>164.38999938964844</v>
      </c>
      <c r="M154" s="36">
        <f t="shared" si="9"/>
        <v>27.040183501676257</v>
      </c>
    </row>
    <row r="155" spans="1:13" ht="60" x14ac:dyDescent="0.25">
      <c r="A155" s="5">
        <v>9</v>
      </c>
      <c r="B155" s="11" t="s">
        <v>260</v>
      </c>
      <c r="C155" s="11">
        <v>1999</v>
      </c>
      <c r="D155" s="11">
        <v>1999</v>
      </c>
      <c r="E155" s="11">
        <v>1999</v>
      </c>
      <c r="F155" s="11" t="s">
        <v>17</v>
      </c>
      <c r="G155" s="11" t="s">
        <v>95</v>
      </c>
      <c r="H155" s="11" t="s">
        <v>261</v>
      </c>
      <c r="I155" s="11" t="s">
        <v>262</v>
      </c>
      <c r="J155" s="36">
        <v>160.30999755859375</v>
      </c>
      <c r="K155" s="5">
        <v>10</v>
      </c>
      <c r="L155" s="36">
        <f t="shared" si="8"/>
        <v>170.30999755859375</v>
      </c>
      <c r="M155" s="36">
        <f t="shared" si="9"/>
        <v>31.61514339281765</v>
      </c>
    </row>
    <row r="156" spans="1:13" ht="30" x14ac:dyDescent="0.25">
      <c r="A156" s="5">
        <v>10</v>
      </c>
      <c r="B156" s="11" t="s">
        <v>490</v>
      </c>
      <c r="C156" s="11">
        <v>1994</v>
      </c>
      <c r="D156" s="11">
        <v>1994</v>
      </c>
      <c r="E156" s="11">
        <v>1994</v>
      </c>
      <c r="F156" s="11" t="s">
        <v>17</v>
      </c>
      <c r="G156" s="11" t="s">
        <v>29</v>
      </c>
      <c r="H156" s="11" t="s">
        <v>491</v>
      </c>
      <c r="I156" s="11" t="s">
        <v>492</v>
      </c>
      <c r="J156" s="36">
        <v>166.99000549316406</v>
      </c>
      <c r="K156" s="5">
        <v>4</v>
      </c>
      <c r="L156" s="36">
        <f t="shared" si="8"/>
        <v>170.99000549316406</v>
      </c>
      <c r="M156" s="36">
        <f t="shared" si="9"/>
        <v>32.140651836829775</v>
      </c>
    </row>
    <row r="157" spans="1:13" ht="45" x14ac:dyDescent="0.25">
      <c r="A157" s="5">
        <v>11</v>
      </c>
      <c r="B157" s="11" t="s">
        <v>134</v>
      </c>
      <c r="C157" s="11">
        <v>1999</v>
      </c>
      <c r="D157" s="11">
        <v>1999</v>
      </c>
      <c r="E157" s="11">
        <v>1999</v>
      </c>
      <c r="F157" s="11">
        <v>1</v>
      </c>
      <c r="G157" s="11" t="s">
        <v>39</v>
      </c>
      <c r="H157" s="11" t="s">
        <v>55</v>
      </c>
      <c r="I157" s="11" t="s">
        <v>135</v>
      </c>
      <c r="J157" s="36">
        <v>166.77000427246094</v>
      </c>
      <c r="K157" s="5">
        <v>6</v>
      </c>
      <c r="L157" s="36">
        <f t="shared" si="8"/>
        <v>172.77000427246094</v>
      </c>
      <c r="M157" s="36">
        <f t="shared" si="9"/>
        <v>33.516230475397947</v>
      </c>
    </row>
    <row r="158" spans="1:13" ht="45" x14ac:dyDescent="0.25">
      <c r="A158" s="5">
        <v>12</v>
      </c>
      <c r="B158" s="11" t="s">
        <v>358</v>
      </c>
      <c r="C158" s="11">
        <v>2003</v>
      </c>
      <c r="D158" s="11">
        <v>2003</v>
      </c>
      <c r="E158" s="11">
        <v>2003</v>
      </c>
      <c r="F158" s="11" t="s">
        <v>17</v>
      </c>
      <c r="G158" s="11" t="s">
        <v>64</v>
      </c>
      <c r="H158" s="11" t="s">
        <v>65</v>
      </c>
      <c r="I158" s="11" t="s">
        <v>66</v>
      </c>
      <c r="J158" s="36">
        <v>169.82000732421875</v>
      </c>
      <c r="K158" s="5">
        <v>18</v>
      </c>
      <c r="L158" s="36">
        <f t="shared" si="8"/>
        <v>187.82000732421875</v>
      </c>
      <c r="M158" s="36">
        <f t="shared" si="9"/>
        <v>45.146835478712369</v>
      </c>
    </row>
    <row r="159" spans="1:13" ht="90" x14ac:dyDescent="0.25">
      <c r="A159" s="5">
        <v>13</v>
      </c>
      <c r="B159" s="11" t="s">
        <v>452</v>
      </c>
      <c r="C159" s="11">
        <v>2001</v>
      </c>
      <c r="D159" s="11">
        <v>2001</v>
      </c>
      <c r="E159" s="11">
        <v>2001</v>
      </c>
      <c r="F159" s="11" t="s">
        <v>17</v>
      </c>
      <c r="G159" s="11" t="s">
        <v>453</v>
      </c>
      <c r="H159" s="11" t="s">
        <v>454</v>
      </c>
      <c r="I159" s="11" t="s">
        <v>455</v>
      </c>
      <c r="J159" s="36">
        <v>132.41999816894531</v>
      </c>
      <c r="K159" s="5">
        <v>58</v>
      </c>
      <c r="L159" s="36">
        <f t="shared" si="8"/>
        <v>190.41999816894531</v>
      </c>
      <c r="M159" s="36">
        <f t="shared" si="9"/>
        <v>47.156101950171092</v>
      </c>
    </row>
    <row r="160" spans="1:13" ht="75" x14ac:dyDescent="0.25">
      <c r="A160" s="5">
        <v>14</v>
      </c>
      <c r="B160" s="11" t="s">
        <v>395</v>
      </c>
      <c r="C160" s="11">
        <v>1996</v>
      </c>
      <c r="D160" s="11">
        <v>1996</v>
      </c>
      <c r="E160" s="11">
        <v>1996</v>
      </c>
      <c r="F160" s="11" t="s">
        <v>17</v>
      </c>
      <c r="G160" s="11" t="s">
        <v>59</v>
      </c>
      <c r="H160" s="11" t="s">
        <v>721</v>
      </c>
      <c r="I160" s="11" t="s">
        <v>722</v>
      </c>
      <c r="J160" s="36">
        <v>190.3800048828125</v>
      </c>
      <c r="K160" s="5">
        <v>8</v>
      </c>
      <c r="L160" s="36">
        <f t="shared" si="8"/>
        <v>198.3800048828125</v>
      </c>
      <c r="M160" s="36">
        <f t="shared" si="9"/>
        <v>53.307575381394543</v>
      </c>
    </row>
  </sheetData>
  <mergeCells count="76">
    <mergeCell ref="L145:L146"/>
    <mergeCell ref="M145:M146"/>
    <mergeCell ref="G145:G146"/>
    <mergeCell ref="H145:H146"/>
    <mergeCell ref="I145:I146"/>
    <mergeCell ref="A144:J144"/>
    <mergeCell ref="J145:J146"/>
    <mergeCell ref="K145:K146"/>
    <mergeCell ref="A145:A146"/>
    <mergeCell ref="B145:B146"/>
    <mergeCell ref="C145:C146"/>
    <mergeCell ref="D145:D146"/>
    <mergeCell ref="E145:E146"/>
    <mergeCell ref="F145:F146"/>
    <mergeCell ref="I92:I93"/>
    <mergeCell ref="A91:J91"/>
    <mergeCell ref="J92:J93"/>
    <mergeCell ref="K92:K93"/>
    <mergeCell ref="L92:L93"/>
    <mergeCell ref="M92:M93"/>
    <mergeCell ref="L66:L67"/>
    <mergeCell ref="M66:M67"/>
    <mergeCell ref="A92:A93"/>
    <mergeCell ref="B92:B93"/>
    <mergeCell ref="C92:C93"/>
    <mergeCell ref="D92:D93"/>
    <mergeCell ref="E92:E93"/>
    <mergeCell ref="F92:F93"/>
    <mergeCell ref="G92:G93"/>
    <mergeCell ref="H92:H93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I47:I48"/>
    <mergeCell ref="A46:J46"/>
    <mergeCell ref="J47:J48"/>
    <mergeCell ref="K47:K48"/>
    <mergeCell ref="L47:L48"/>
    <mergeCell ref="M47:M48"/>
    <mergeCell ref="L8:L9"/>
    <mergeCell ref="M8:M9"/>
    <mergeCell ref="A47:A48"/>
    <mergeCell ref="B47:B48"/>
    <mergeCell ref="C47:C48"/>
    <mergeCell ref="D47:D48"/>
    <mergeCell ref="E47:E48"/>
    <mergeCell ref="F47:F48"/>
    <mergeCell ref="G47:G48"/>
    <mergeCell ref="H47:H48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4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14" t="s">
        <v>834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spans="1:61" ht="18.75" x14ac:dyDescent="0.25">
      <c r="A2" s="16" t="s">
        <v>835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</row>
    <row r="3" spans="1:61" x14ac:dyDescent="0.25">
      <c r="A3" s="17" t="s">
        <v>836</v>
      </c>
      <c r="B3" s="17"/>
      <c r="C3" s="18" t="s">
        <v>837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ht="21" x14ac:dyDescent="0.25">
      <c r="A4" s="19" t="s">
        <v>899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pans="1:61" ht="23.25" x14ac:dyDescent="0.25">
      <c r="A5" s="20" t="s">
        <v>900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</row>
    <row r="7" spans="1:61" ht="18.75" x14ac:dyDescent="0.25">
      <c r="A7" s="16" t="s">
        <v>841</v>
      </c>
      <c r="B7" s="16"/>
      <c r="C7" s="16"/>
      <c r="D7" s="16"/>
      <c r="E7" s="16"/>
      <c r="F7" s="16"/>
      <c r="G7" s="16"/>
      <c r="H7" s="16"/>
      <c r="I7" s="16"/>
      <c r="J7" s="16"/>
    </row>
    <row r="8" spans="1:61" x14ac:dyDescent="0.25">
      <c r="A8" s="23" t="s">
        <v>840</v>
      </c>
      <c r="B8" s="23" t="s">
        <v>1</v>
      </c>
      <c r="C8" s="23" t="s">
        <v>2</v>
      </c>
      <c r="D8" s="23" t="s">
        <v>501</v>
      </c>
      <c r="E8" s="23" t="s">
        <v>502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842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5" t="s">
        <v>846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7"/>
      <c r="BH8" s="23" t="s">
        <v>847</v>
      </c>
      <c r="BI8" s="23" t="s">
        <v>848</v>
      </c>
    </row>
    <row r="9" spans="1:61" x14ac:dyDescent="0.25">
      <c r="A9" s="24"/>
      <c r="B9" s="24"/>
      <c r="C9" s="24"/>
      <c r="D9" s="24"/>
      <c r="E9" s="24"/>
      <c r="F9" s="24"/>
      <c r="G9" s="24"/>
      <c r="H9" s="24"/>
      <c r="I9" s="24"/>
      <c r="J9" s="28">
        <v>1</v>
      </c>
      <c r="K9" s="28">
        <v>2</v>
      </c>
      <c r="L9" s="28">
        <v>3</v>
      </c>
      <c r="M9" s="28">
        <v>4</v>
      </c>
      <c r="N9" s="28">
        <v>5</v>
      </c>
      <c r="O9" s="28">
        <v>6</v>
      </c>
      <c r="P9" s="28">
        <v>7</v>
      </c>
      <c r="Q9" s="28">
        <v>8</v>
      </c>
      <c r="R9" s="28">
        <v>9</v>
      </c>
      <c r="S9" s="28">
        <v>10</v>
      </c>
      <c r="T9" s="28">
        <v>11</v>
      </c>
      <c r="U9" s="28">
        <v>12</v>
      </c>
      <c r="V9" s="28">
        <v>13</v>
      </c>
      <c r="W9" s="28">
        <v>14</v>
      </c>
      <c r="X9" s="28">
        <v>15</v>
      </c>
      <c r="Y9" s="28">
        <v>16</v>
      </c>
      <c r="Z9" s="28">
        <v>17</v>
      </c>
      <c r="AA9" s="28">
        <v>18</v>
      </c>
      <c r="AB9" s="28">
        <v>19</v>
      </c>
      <c r="AC9" s="28">
        <v>20</v>
      </c>
      <c r="AD9" s="28">
        <v>21</v>
      </c>
      <c r="AE9" s="28">
        <v>22</v>
      </c>
      <c r="AF9" s="28" t="s">
        <v>843</v>
      </c>
      <c r="AG9" s="28" t="s">
        <v>844</v>
      </c>
      <c r="AH9" s="28" t="s">
        <v>845</v>
      </c>
      <c r="AI9" s="28">
        <v>1</v>
      </c>
      <c r="AJ9" s="28">
        <v>2</v>
      </c>
      <c r="AK9" s="28">
        <v>3</v>
      </c>
      <c r="AL9" s="28">
        <v>4</v>
      </c>
      <c r="AM9" s="28">
        <v>5</v>
      </c>
      <c r="AN9" s="28">
        <v>6</v>
      </c>
      <c r="AO9" s="28">
        <v>7</v>
      </c>
      <c r="AP9" s="28">
        <v>8</v>
      </c>
      <c r="AQ9" s="28">
        <v>9</v>
      </c>
      <c r="AR9" s="28">
        <v>10</v>
      </c>
      <c r="AS9" s="28">
        <v>11</v>
      </c>
      <c r="AT9" s="28">
        <v>12</v>
      </c>
      <c r="AU9" s="28">
        <v>13</v>
      </c>
      <c r="AV9" s="28">
        <v>14</v>
      </c>
      <c r="AW9" s="28">
        <v>15</v>
      </c>
      <c r="AX9" s="28">
        <v>16</v>
      </c>
      <c r="AY9" s="28">
        <v>17</v>
      </c>
      <c r="AZ9" s="28">
        <v>18</v>
      </c>
      <c r="BA9" s="28">
        <v>19</v>
      </c>
      <c r="BB9" s="28">
        <v>20</v>
      </c>
      <c r="BC9" s="28">
        <v>21</v>
      </c>
      <c r="BD9" s="28">
        <v>22</v>
      </c>
      <c r="BE9" s="28" t="s">
        <v>843</v>
      </c>
      <c r="BF9" s="28" t="s">
        <v>844</v>
      </c>
      <c r="BG9" s="28" t="s">
        <v>845</v>
      </c>
      <c r="BH9" s="24"/>
      <c r="BI9" s="24"/>
    </row>
    <row r="10" spans="1:61" ht="45" x14ac:dyDescent="0.25">
      <c r="A10" s="33">
        <v>1</v>
      </c>
      <c r="B10" s="34" t="s">
        <v>156</v>
      </c>
      <c r="C10" s="34">
        <v>1994</v>
      </c>
      <c r="D10" s="34">
        <v>1994</v>
      </c>
      <c r="E10" s="34">
        <v>1994</v>
      </c>
      <c r="F10" s="34" t="s">
        <v>10</v>
      </c>
      <c r="G10" s="34" t="s">
        <v>118</v>
      </c>
      <c r="H10" s="34" t="s">
        <v>157</v>
      </c>
      <c r="I10" s="34" t="s">
        <v>158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5">
        <v>98.510002136230469</v>
      </c>
      <c r="AG10" s="33">
        <f t="shared" ref="AG10:AG41" si="0">SUM(J10:AE10)</f>
        <v>0</v>
      </c>
      <c r="AH10" s="35">
        <f t="shared" ref="AH10:AH41" si="1">AF10+AG10</f>
        <v>98.510002136230469</v>
      </c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5"/>
      <c r="BF10" s="33">
        <f t="shared" ref="BF10:BF41" si="2">SUM(AI10:BD10)</f>
        <v>0</v>
      </c>
      <c r="BG10" s="35"/>
      <c r="BH10" s="35">
        <f t="shared" ref="BH10:BH41" si="3">MIN(BG10,AH10)</f>
        <v>98.510002136230469</v>
      </c>
      <c r="BI10" s="35">
        <f t="shared" ref="BI10:BI41" si="4">IF( AND(ISNUMBER(BH$10),ISNUMBER(BH10)),(BH10-BH$10)/BH$10*100,"")</f>
        <v>0</v>
      </c>
    </row>
    <row r="11" spans="1:61" ht="60" x14ac:dyDescent="0.25">
      <c r="A11" s="5">
        <v>2</v>
      </c>
      <c r="B11" s="11" t="s">
        <v>351</v>
      </c>
      <c r="C11" s="11">
        <v>1995</v>
      </c>
      <c r="D11" s="11">
        <v>1995</v>
      </c>
      <c r="E11" s="11">
        <v>1995</v>
      </c>
      <c r="F11" s="11" t="s">
        <v>10</v>
      </c>
      <c r="G11" s="11" t="s">
        <v>352</v>
      </c>
      <c r="H11" s="11" t="s">
        <v>353</v>
      </c>
      <c r="I11" s="11" t="s">
        <v>354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6">
        <v>98.769996643066406</v>
      </c>
      <c r="AG11" s="5">
        <f t="shared" si="0"/>
        <v>0</v>
      </c>
      <c r="AH11" s="36">
        <f t="shared" si="1"/>
        <v>98.769996643066406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36"/>
      <c r="BF11" s="5">
        <f t="shared" si="2"/>
        <v>0</v>
      </c>
      <c r="BG11" s="36"/>
      <c r="BH11" s="36">
        <f t="shared" si="3"/>
        <v>98.769996643066406</v>
      </c>
      <c r="BI11" s="36">
        <f t="shared" si="4"/>
        <v>0.26392701370200816</v>
      </c>
    </row>
    <row r="12" spans="1:61" x14ac:dyDescent="0.25">
      <c r="A12" s="5">
        <v>3</v>
      </c>
      <c r="B12" s="11" t="s">
        <v>286</v>
      </c>
      <c r="C12" s="11">
        <v>1997</v>
      </c>
      <c r="D12" s="11">
        <v>1997</v>
      </c>
      <c r="E12" s="11">
        <v>1997</v>
      </c>
      <c r="F12" s="11" t="s">
        <v>10</v>
      </c>
      <c r="G12" s="11" t="s">
        <v>39</v>
      </c>
      <c r="H12" s="11" t="s">
        <v>287</v>
      </c>
      <c r="I12" s="11" t="s">
        <v>181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2</v>
      </c>
      <c r="AE12" s="5">
        <v>0</v>
      </c>
      <c r="AF12" s="36">
        <v>99.230003356933594</v>
      </c>
      <c r="AG12" s="5">
        <f t="shared" si="0"/>
        <v>4</v>
      </c>
      <c r="AH12" s="36">
        <f t="shared" si="1"/>
        <v>103.23000335693359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36"/>
      <c r="BF12" s="5">
        <f t="shared" si="2"/>
        <v>0</v>
      </c>
      <c r="BG12" s="36"/>
      <c r="BH12" s="36">
        <f t="shared" si="3"/>
        <v>103.23000335693359</v>
      </c>
      <c r="BI12" s="36">
        <f t="shared" si="4"/>
        <v>4.7913928721428594</v>
      </c>
    </row>
    <row r="13" spans="1:61" ht="75" x14ac:dyDescent="0.25">
      <c r="A13" s="5" t="s">
        <v>556</v>
      </c>
      <c r="B13" s="11" t="s">
        <v>403</v>
      </c>
      <c r="C13" s="11">
        <v>1992</v>
      </c>
      <c r="D13" s="11">
        <v>1992</v>
      </c>
      <c r="E13" s="11">
        <v>1992</v>
      </c>
      <c r="F13" s="11" t="s">
        <v>10</v>
      </c>
      <c r="G13" s="11" t="s">
        <v>69</v>
      </c>
      <c r="H13" s="11" t="s">
        <v>278</v>
      </c>
      <c r="I13" s="11" t="s">
        <v>404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2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36">
        <v>100.87999725341797</v>
      </c>
      <c r="AG13" s="5">
        <f t="shared" si="0"/>
        <v>4</v>
      </c>
      <c r="AH13" s="36">
        <f t="shared" si="1"/>
        <v>104.87999725341797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36"/>
      <c r="BF13" s="5">
        <f t="shared" si="2"/>
        <v>0</v>
      </c>
      <c r="BG13" s="36"/>
      <c r="BH13" s="36">
        <f t="shared" si="3"/>
        <v>104.87999725341797</v>
      </c>
      <c r="BI13" s="36">
        <f t="shared" si="4"/>
        <v>6.4663434971591718</v>
      </c>
    </row>
    <row r="14" spans="1:61" ht="30" x14ac:dyDescent="0.25">
      <c r="A14" s="5">
        <v>4</v>
      </c>
      <c r="B14" s="11" t="s">
        <v>486</v>
      </c>
      <c r="C14" s="11">
        <v>1994</v>
      </c>
      <c r="D14" s="11">
        <v>1994</v>
      </c>
      <c r="E14" s="11">
        <v>1994</v>
      </c>
      <c r="F14" s="11" t="s">
        <v>10</v>
      </c>
      <c r="G14" s="11" t="s">
        <v>95</v>
      </c>
      <c r="H14" s="11" t="s">
        <v>371</v>
      </c>
      <c r="I14" s="11" t="s">
        <v>372</v>
      </c>
      <c r="J14" s="5">
        <v>0</v>
      </c>
      <c r="K14" s="5">
        <v>0</v>
      </c>
      <c r="L14" s="5">
        <v>0</v>
      </c>
      <c r="M14" s="5">
        <v>2</v>
      </c>
      <c r="N14" s="5">
        <v>0</v>
      </c>
      <c r="O14" s="5">
        <v>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</v>
      </c>
      <c r="AB14" s="5">
        <v>0</v>
      </c>
      <c r="AC14" s="5">
        <v>0</v>
      </c>
      <c r="AD14" s="5">
        <v>0</v>
      </c>
      <c r="AE14" s="5">
        <v>0</v>
      </c>
      <c r="AF14" s="36">
        <v>100.23999786376953</v>
      </c>
      <c r="AG14" s="5">
        <f t="shared" si="0"/>
        <v>6</v>
      </c>
      <c r="AH14" s="36">
        <f t="shared" si="1"/>
        <v>106.23999786376953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36"/>
      <c r="BF14" s="5">
        <f t="shared" si="2"/>
        <v>0</v>
      </c>
      <c r="BG14" s="36"/>
      <c r="BH14" s="36">
        <f t="shared" si="3"/>
        <v>106.23999786376953</v>
      </c>
      <c r="BI14" s="36">
        <f t="shared" si="4"/>
        <v>7.8469145872610726</v>
      </c>
    </row>
    <row r="15" spans="1:61" ht="60" x14ac:dyDescent="0.25">
      <c r="A15" s="5">
        <v>5</v>
      </c>
      <c r="B15" s="11" t="s">
        <v>415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64</v>
      </c>
      <c r="H15" s="11" t="s">
        <v>129</v>
      </c>
      <c r="I15" s="11" t="s">
        <v>130</v>
      </c>
      <c r="J15" s="5">
        <v>0</v>
      </c>
      <c r="K15" s="5">
        <v>0</v>
      </c>
      <c r="L15" s="5">
        <v>2</v>
      </c>
      <c r="M15" s="5">
        <v>0</v>
      </c>
      <c r="N15" s="5">
        <v>0</v>
      </c>
      <c r="O15" s="5">
        <v>0</v>
      </c>
      <c r="P15" s="5">
        <v>0</v>
      </c>
      <c r="Q15" s="5">
        <v>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2</v>
      </c>
      <c r="AE15" s="5">
        <v>0</v>
      </c>
      <c r="AF15" s="36">
        <v>100.41999816894531</v>
      </c>
      <c r="AG15" s="5">
        <f t="shared" si="0"/>
        <v>6</v>
      </c>
      <c r="AH15" s="36">
        <f t="shared" si="1"/>
        <v>106.41999816894531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36"/>
      <c r="BF15" s="5">
        <f t="shared" si="2"/>
        <v>0</v>
      </c>
      <c r="BG15" s="36"/>
      <c r="BH15" s="36">
        <f t="shared" si="3"/>
        <v>106.41999816894531</v>
      </c>
      <c r="BI15" s="36">
        <f t="shared" si="4"/>
        <v>8.0296374593272581</v>
      </c>
    </row>
    <row r="16" spans="1:61" ht="75" x14ac:dyDescent="0.25">
      <c r="A16" s="5">
        <v>6</v>
      </c>
      <c r="B16" s="11" t="s">
        <v>204</v>
      </c>
      <c r="C16" s="11">
        <v>1996</v>
      </c>
      <c r="D16" s="11">
        <v>1996</v>
      </c>
      <c r="E16" s="11">
        <v>1996</v>
      </c>
      <c r="F16" s="11" t="s">
        <v>10</v>
      </c>
      <c r="G16" s="11" t="s">
        <v>18</v>
      </c>
      <c r="H16" s="11" t="s">
        <v>205</v>
      </c>
      <c r="I16" s="11" t="s">
        <v>20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2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36">
        <v>102.62000274658203</v>
      </c>
      <c r="AG16" s="5">
        <f t="shared" si="0"/>
        <v>4</v>
      </c>
      <c r="AH16" s="36">
        <f t="shared" si="1"/>
        <v>106.62000274658203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36"/>
      <c r="BF16" s="5">
        <f t="shared" si="2"/>
        <v>0</v>
      </c>
      <c r="BG16" s="36"/>
      <c r="BH16" s="36">
        <f t="shared" si="3"/>
        <v>106.62000274658203</v>
      </c>
      <c r="BI16" s="36">
        <f t="shared" si="4"/>
        <v>8.2326671753962213</v>
      </c>
    </row>
    <row r="17" spans="1:61" ht="75" x14ac:dyDescent="0.25">
      <c r="A17" s="5">
        <v>7</v>
      </c>
      <c r="B17" s="11" t="s">
        <v>271</v>
      </c>
      <c r="C17" s="11">
        <v>2000</v>
      </c>
      <c r="D17" s="11">
        <v>2000</v>
      </c>
      <c r="E17" s="11">
        <v>2000</v>
      </c>
      <c r="F17" s="11" t="s">
        <v>17</v>
      </c>
      <c r="G17" s="11" t="s">
        <v>118</v>
      </c>
      <c r="H17" s="11" t="s">
        <v>272</v>
      </c>
      <c r="I17" s="11" t="s">
        <v>158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2</v>
      </c>
      <c r="AE17" s="5">
        <v>0</v>
      </c>
      <c r="AF17" s="36">
        <v>105.69000244140625</v>
      </c>
      <c r="AG17" s="5">
        <f t="shared" si="0"/>
        <v>2</v>
      </c>
      <c r="AH17" s="36">
        <f t="shared" si="1"/>
        <v>107.69000244140625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36"/>
      <c r="BF17" s="5">
        <f t="shared" si="2"/>
        <v>0</v>
      </c>
      <c r="BG17" s="36"/>
      <c r="BH17" s="36">
        <f t="shared" si="3"/>
        <v>107.69000244140625</v>
      </c>
      <c r="BI17" s="36">
        <f t="shared" si="4"/>
        <v>9.318850985791947</v>
      </c>
    </row>
    <row r="18" spans="1:61" ht="75" x14ac:dyDescent="0.25">
      <c r="A18" s="5">
        <v>8</v>
      </c>
      <c r="B18" s="11" t="s">
        <v>459</v>
      </c>
      <c r="C18" s="11">
        <v>1995</v>
      </c>
      <c r="D18" s="11">
        <v>1995</v>
      </c>
      <c r="E18" s="11">
        <v>1995</v>
      </c>
      <c r="F18" s="11" t="s">
        <v>17</v>
      </c>
      <c r="G18" s="11" t="s">
        <v>69</v>
      </c>
      <c r="H18" s="11" t="s">
        <v>164</v>
      </c>
      <c r="I18" s="11" t="s">
        <v>71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2</v>
      </c>
      <c r="AE18" s="5">
        <v>0</v>
      </c>
      <c r="AF18" s="36">
        <v>109.45999908447266</v>
      </c>
      <c r="AG18" s="5">
        <f t="shared" si="0"/>
        <v>2</v>
      </c>
      <c r="AH18" s="36">
        <f t="shared" si="1"/>
        <v>111.45999908447266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36"/>
      <c r="BF18" s="5">
        <f t="shared" si="2"/>
        <v>0</v>
      </c>
      <c r="BG18" s="36"/>
      <c r="BH18" s="36">
        <f t="shared" si="3"/>
        <v>111.45999908447266</v>
      </c>
      <c r="BI18" s="36">
        <f t="shared" si="4"/>
        <v>13.145870132388696</v>
      </c>
    </row>
    <row r="19" spans="1:61" ht="75" x14ac:dyDescent="0.25">
      <c r="A19" s="5">
        <v>9</v>
      </c>
      <c r="B19" s="11" t="s">
        <v>185</v>
      </c>
      <c r="C19" s="11">
        <v>1998</v>
      </c>
      <c r="D19" s="11">
        <v>1998</v>
      </c>
      <c r="E19" s="11">
        <v>1998</v>
      </c>
      <c r="F19" s="11" t="s">
        <v>17</v>
      </c>
      <c r="G19" s="11" t="s">
        <v>39</v>
      </c>
      <c r="H19" s="11" t="s">
        <v>186</v>
      </c>
      <c r="I19" s="11" t="s">
        <v>187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2</v>
      </c>
      <c r="W19" s="5">
        <v>0</v>
      </c>
      <c r="X19" s="5">
        <v>0</v>
      </c>
      <c r="Y19" s="5">
        <v>0</v>
      </c>
      <c r="Z19" s="5">
        <v>2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36">
        <v>108.26000213623047</v>
      </c>
      <c r="AG19" s="5">
        <f t="shared" si="0"/>
        <v>4</v>
      </c>
      <c r="AH19" s="36">
        <f t="shared" si="1"/>
        <v>112.26000213623047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36"/>
      <c r="BF19" s="5">
        <f t="shared" si="2"/>
        <v>0</v>
      </c>
      <c r="BG19" s="36"/>
      <c r="BH19" s="36">
        <f t="shared" si="3"/>
        <v>112.26000213623047</v>
      </c>
      <c r="BI19" s="36">
        <f t="shared" si="4"/>
        <v>13.957973507081025</v>
      </c>
    </row>
    <row r="20" spans="1:61" ht="45" x14ac:dyDescent="0.25">
      <c r="A20" s="5">
        <v>10</v>
      </c>
      <c r="B20" s="11" t="s">
        <v>398</v>
      </c>
      <c r="C20" s="11">
        <v>2000</v>
      </c>
      <c r="D20" s="11">
        <v>2000</v>
      </c>
      <c r="E20" s="11">
        <v>2000</v>
      </c>
      <c r="F20" s="11" t="s">
        <v>17</v>
      </c>
      <c r="G20" s="11" t="s">
        <v>95</v>
      </c>
      <c r="H20" s="11" t="s">
        <v>399</v>
      </c>
      <c r="I20" s="11" t="s">
        <v>275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5">
        <v>0</v>
      </c>
      <c r="AC20" s="5">
        <v>0</v>
      </c>
      <c r="AD20" s="5">
        <v>2</v>
      </c>
      <c r="AE20" s="5">
        <v>0</v>
      </c>
      <c r="AF20" s="36">
        <v>109.38999938964844</v>
      </c>
      <c r="AG20" s="5">
        <f t="shared" si="0"/>
        <v>6</v>
      </c>
      <c r="AH20" s="36">
        <f t="shared" si="1"/>
        <v>115.38999938964844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36"/>
      <c r="BF20" s="5">
        <f t="shared" si="2"/>
        <v>0</v>
      </c>
      <c r="BG20" s="36"/>
      <c r="BH20" s="36">
        <f t="shared" si="3"/>
        <v>115.38999938964844</v>
      </c>
      <c r="BI20" s="36">
        <f t="shared" si="4"/>
        <v>17.135313051840615</v>
      </c>
    </row>
    <row r="21" spans="1:61" ht="45" x14ac:dyDescent="0.25">
      <c r="A21" s="5">
        <v>11</v>
      </c>
      <c r="B21" s="11" t="s">
        <v>140</v>
      </c>
      <c r="C21" s="11">
        <v>1998</v>
      </c>
      <c r="D21" s="11">
        <v>1998</v>
      </c>
      <c r="E21" s="11">
        <v>1998</v>
      </c>
      <c r="F21" s="11" t="s">
        <v>17</v>
      </c>
      <c r="G21" s="11" t="s">
        <v>59</v>
      </c>
      <c r="H21" s="11" t="s">
        <v>304</v>
      </c>
      <c r="I21" s="11" t="s">
        <v>61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36">
        <v>113.76000213623047</v>
      </c>
      <c r="AG21" s="5">
        <f t="shared" si="0"/>
        <v>2</v>
      </c>
      <c r="AH21" s="36">
        <f t="shared" si="1"/>
        <v>115.76000213623047</v>
      </c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36"/>
      <c r="BF21" s="5">
        <f t="shared" si="2"/>
        <v>0</v>
      </c>
      <c r="BG21" s="36"/>
      <c r="BH21" s="36">
        <f t="shared" si="3"/>
        <v>115.76000213623047</v>
      </c>
      <c r="BI21" s="36">
        <f t="shared" si="4"/>
        <v>17.510912217974376</v>
      </c>
    </row>
    <row r="22" spans="1:61" ht="45" x14ac:dyDescent="0.25">
      <c r="A22" s="5">
        <v>12</v>
      </c>
      <c r="B22" s="11" t="s">
        <v>137</v>
      </c>
      <c r="C22" s="11">
        <v>1998</v>
      </c>
      <c r="D22" s="11">
        <v>1998</v>
      </c>
      <c r="E22" s="11">
        <v>1998</v>
      </c>
      <c r="F22" s="11" t="s">
        <v>17</v>
      </c>
      <c r="G22" s="11" t="s">
        <v>59</v>
      </c>
      <c r="H22" s="11" t="s">
        <v>138</v>
      </c>
      <c r="I22" s="11" t="s">
        <v>61</v>
      </c>
      <c r="J22" s="5">
        <v>0</v>
      </c>
      <c r="K22" s="5">
        <v>0</v>
      </c>
      <c r="L22" s="5">
        <v>2</v>
      </c>
      <c r="M22" s="5">
        <v>0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0</v>
      </c>
      <c r="AF22" s="36">
        <v>110.20999908447266</v>
      </c>
      <c r="AG22" s="5">
        <f t="shared" si="0"/>
        <v>6</v>
      </c>
      <c r="AH22" s="36">
        <f t="shared" si="1"/>
        <v>116.20999908447266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36"/>
      <c r="BF22" s="5">
        <f t="shared" si="2"/>
        <v>0</v>
      </c>
      <c r="BG22" s="36"/>
      <c r="BH22" s="36">
        <f t="shared" si="3"/>
        <v>116.20999908447266</v>
      </c>
      <c r="BI22" s="36">
        <f t="shared" si="4"/>
        <v>17.967715525743959</v>
      </c>
    </row>
    <row r="23" spans="1:61" ht="45" x14ac:dyDescent="0.25">
      <c r="A23" s="5">
        <v>13</v>
      </c>
      <c r="B23" s="11" t="s">
        <v>91</v>
      </c>
      <c r="C23" s="11">
        <v>2001</v>
      </c>
      <c r="D23" s="11">
        <v>2001</v>
      </c>
      <c r="E23" s="11">
        <v>2001</v>
      </c>
      <c r="F23" s="11">
        <v>1</v>
      </c>
      <c r="G23" s="11" t="s">
        <v>34</v>
      </c>
      <c r="H23" s="11" t="s">
        <v>83</v>
      </c>
      <c r="I23" s="11" t="s">
        <v>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5">
        <v>0</v>
      </c>
      <c r="AE23" s="5">
        <v>0</v>
      </c>
      <c r="AF23" s="36">
        <v>114.59999847412109</v>
      </c>
      <c r="AG23" s="5">
        <f t="shared" si="0"/>
        <v>2</v>
      </c>
      <c r="AH23" s="36">
        <f t="shared" si="1"/>
        <v>116.59999847412109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36"/>
      <c r="BF23" s="5">
        <f t="shared" si="2"/>
        <v>0</v>
      </c>
      <c r="BG23" s="36"/>
      <c r="BH23" s="36">
        <f t="shared" si="3"/>
        <v>116.59999847412109</v>
      </c>
      <c r="BI23" s="36">
        <f t="shared" si="4"/>
        <v>18.363613791088735</v>
      </c>
    </row>
    <row r="24" spans="1:61" ht="60" x14ac:dyDescent="0.25">
      <c r="A24" s="5">
        <v>14</v>
      </c>
      <c r="B24" s="11" t="s">
        <v>128</v>
      </c>
      <c r="C24" s="11">
        <v>1998</v>
      </c>
      <c r="D24" s="11">
        <v>1998</v>
      </c>
      <c r="E24" s="11">
        <v>1998</v>
      </c>
      <c r="F24" s="11" t="s">
        <v>17</v>
      </c>
      <c r="G24" s="11" t="s">
        <v>64</v>
      </c>
      <c r="H24" s="11" t="s">
        <v>129</v>
      </c>
      <c r="I24" s="11" t="s">
        <v>130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</v>
      </c>
      <c r="AC24" s="5">
        <v>0</v>
      </c>
      <c r="AD24" s="5">
        <v>0</v>
      </c>
      <c r="AE24" s="5">
        <v>0</v>
      </c>
      <c r="AF24" s="36">
        <v>113.98999786376953</v>
      </c>
      <c r="AG24" s="5">
        <f t="shared" si="0"/>
        <v>4</v>
      </c>
      <c r="AH24" s="36">
        <f t="shared" si="1"/>
        <v>117.98999786376953</v>
      </c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36"/>
      <c r="BF24" s="5">
        <f t="shared" si="2"/>
        <v>0</v>
      </c>
      <c r="BG24" s="36"/>
      <c r="BH24" s="36">
        <f t="shared" si="3"/>
        <v>117.98999786376953</v>
      </c>
      <c r="BI24" s="36">
        <f t="shared" si="4"/>
        <v>19.774637402403037</v>
      </c>
    </row>
    <row r="25" spans="1:61" ht="45" x14ac:dyDescent="0.25">
      <c r="A25" s="5">
        <v>15</v>
      </c>
      <c r="B25" s="11" t="s">
        <v>443</v>
      </c>
      <c r="C25" s="11">
        <v>2000</v>
      </c>
      <c r="D25" s="11">
        <v>2000</v>
      </c>
      <c r="E25" s="11">
        <v>2000</v>
      </c>
      <c r="F25" s="11">
        <v>1</v>
      </c>
      <c r="G25" s="11" t="s">
        <v>34</v>
      </c>
      <c r="H25" s="11" t="s">
        <v>83</v>
      </c>
      <c r="I25" s="11" t="s">
        <v>84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2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2</v>
      </c>
      <c r="AE25" s="5">
        <v>0</v>
      </c>
      <c r="AF25" s="36">
        <v>114.65000152587891</v>
      </c>
      <c r="AG25" s="5">
        <f t="shared" si="0"/>
        <v>4</v>
      </c>
      <c r="AH25" s="36">
        <f t="shared" si="1"/>
        <v>118.65000152587891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36"/>
      <c r="BF25" s="5">
        <f t="shared" si="2"/>
        <v>0</v>
      </c>
      <c r="BG25" s="36"/>
      <c r="BH25" s="36">
        <f t="shared" si="3"/>
        <v>118.65000152587891</v>
      </c>
      <c r="BI25" s="36">
        <f t="shared" si="4"/>
        <v>20.444623848242973</v>
      </c>
    </row>
    <row r="26" spans="1:61" ht="75" x14ac:dyDescent="0.25">
      <c r="A26" s="5">
        <v>16</v>
      </c>
      <c r="B26" s="11" t="s">
        <v>243</v>
      </c>
      <c r="C26" s="11">
        <v>1999</v>
      </c>
      <c r="D26" s="11">
        <v>1999</v>
      </c>
      <c r="E26" s="11">
        <v>1999</v>
      </c>
      <c r="F26" s="11" t="s">
        <v>17</v>
      </c>
      <c r="G26" s="11" t="s">
        <v>244</v>
      </c>
      <c r="H26" s="11" t="s">
        <v>186</v>
      </c>
      <c r="I26" s="11" t="s">
        <v>187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2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>
        <v>0</v>
      </c>
      <c r="AF26" s="36">
        <v>115.87000274658203</v>
      </c>
      <c r="AG26" s="5">
        <f t="shared" si="0"/>
        <v>4</v>
      </c>
      <c r="AH26" s="36">
        <f t="shared" si="1"/>
        <v>119.87000274658203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36"/>
      <c r="BF26" s="5">
        <f t="shared" si="2"/>
        <v>0</v>
      </c>
      <c r="BG26" s="36"/>
      <c r="BH26" s="36">
        <f t="shared" si="3"/>
        <v>119.87000274658203</v>
      </c>
      <c r="BI26" s="36">
        <f t="shared" si="4"/>
        <v>21.683078009492483</v>
      </c>
    </row>
    <row r="27" spans="1:61" x14ac:dyDescent="0.25">
      <c r="A27" s="5">
        <v>17</v>
      </c>
      <c r="B27" s="11" t="s">
        <v>86</v>
      </c>
      <c r="C27" s="11">
        <v>1998</v>
      </c>
      <c r="D27" s="11">
        <v>1998</v>
      </c>
      <c r="E27" s="11">
        <v>1998</v>
      </c>
      <c r="F27" s="11" t="s">
        <v>17</v>
      </c>
      <c r="G27" s="11" t="s">
        <v>87</v>
      </c>
      <c r="H27" s="11" t="s">
        <v>88</v>
      </c>
      <c r="I27" s="11" t="s">
        <v>89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36">
        <v>116.25</v>
      </c>
      <c r="AG27" s="5">
        <f t="shared" si="0"/>
        <v>4</v>
      </c>
      <c r="AH27" s="36">
        <f t="shared" si="1"/>
        <v>120.25</v>
      </c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36"/>
      <c r="BF27" s="5">
        <f t="shared" si="2"/>
        <v>0</v>
      </c>
      <c r="BG27" s="36"/>
      <c r="BH27" s="36">
        <f t="shared" si="3"/>
        <v>120.25</v>
      </c>
      <c r="BI27" s="36">
        <f t="shared" si="4"/>
        <v>22.068822852835869</v>
      </c>
    </row>
    <row r="28" spans="1:61" ht="45" x14ac:dyDescent="0.25">
      <c r="A28" s="5">
        <v>18</v>
      </c>
      <c r="B28" s="11" t="s">
        <v>408</v>
      </c>
      <c r="C28" s="11">
        <v>2000</v>
      </c>
      <c r="D28" s="11">
        <v>2000</v>
      </c>
      <c r="E28" s="11">
        <v>2000</v>
      </c>
      <c r="F28" s="11">
        <v>1</v>
      </c>
      <c r="G28" s="11" t="s">
        <v>95</v>
      </c>
      <c r="H28" s="11" t="s">
        <v>96</v>
      </c>
      <c r="I28" s="11" t="s">
        <v>275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2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2</v>
      </c>
      <c r="AD28" s="5">
        <v>0</v>
      </c>
      <c r="AE28" s="5">
        <v>2</v>
      </c>
      <c r="AF28" s="36">
        <v>112.83999633789062</v>
      </c>
      <c r="AG28" s="5">
        <f t="shared" si="0"/>
        <v>8</v>
      </c>
      <c r="AH28" s="36">
        <f t="shared" si="1"/>
        <v>120.83999633789062</v>
      </c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36"/>
      <c r="BF28" s="5">
        <f t="shared" si="2"/>
        <v>0</v>
      </c>
      <c r="BG28" s="36"/>
      <c r="BH28" s="36">
        <f t="shared" si="3"/>
        <v>120.83999633789062</v>
      </c>
      <c r="BI28" s="36">
        <f t="shared" si="4"/>
        <v>22.667743089457844</v>
      </c>
    </row>
    <row r="29" spans="1:61" ht="75" x14ac:dyDescent="0.25">
      <c r="A29" s="5">
        <v>19</v>
      </c>
      <c r="B29" s="11" t="s">
        <v>277</v>
      </c>
      <c r="C29" s="11">
        <v>1998</v>
      </c>
      <c r="D29" s="11">
        <v>1998</v>
      </c>
      <c r="E29" s="11">
        <v>1998</v>
      </c>
      <c r="F29" s="11" t="s">
        <v>17</v>
      </c>
      <c r="G29" s="11" t="s">
        <v>69</v>
      </c>
      <c r="H29" s="11" t="s">
        <v>278</v>
      </c>
      <c r="I29" s="11" t="s">
        <v>71</v>
      </c>
      <c r="J29" s="5">
        <v>0</v>
      </c>
      <c r="K29" s="5">
        <v>0</v>
      </c>
      <c r="L29" s="5">
        <v>2</v>
      </c>
      <c r="M29" s="5">
        <v>0</v>
      </c>
      <c r="N29" s="5">
        <v>0</v>
      </c>
      <c r="O29" s="5">
        <v>2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5">
        <v>0</v>
      </c>
      <c r="AE29" s="5">
        <v>0</v>
      </c>
      <c r="AF29" s="36">
        <v>111.58999633789062</v>
      </c>
      <c r="AG29" s="5">
        <f t="shared" si="0"/>
        <v>10</v>
      </c>
      <c r="AH29" s="36">
        <f t="shared" si="1"/>
        <v>121.58999633789062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36"/>
      <c r="BF29" s="5">
        <f t="shared" si="2"/>
        <v>0</v>
      </c>
      <c r="BG29" s="36"/>
      <c r="BH29" s="36">
        <f t="shared" si="3"/>
        <v>121.58999633789062</v>
      </c>
      <c r="BI29" s="36">
        <f t="shared" si="4"/>
        <v>23.429087098934989</v>
      </c>
    </row>
    <row r="30" spans="1:61" ht="30" x14ac:dyDescent="0.25">
      <c r="A30" s="5">
        <v>20</v>
      </c>
      <c r="B30" s="11" t="s">
        <v>325</v>
      </c>
      <c r="C30" s="11">
        <v>2000</v>
      </c>
      <c r="D30" s="11">
        <v>2000</v>
      </c>
      <c r="E30" s="11">
        <v>2000</v>
      </c>
      <c r="F30" s="11" t="s">
        <v>17</v>
      </c>
      <c r="G30" s="11" t="s">
        <v>39</v>
      </c>
      <c r="H30" s="11" t="s">
        <v>55</v>
      </c>
      <c r="I30" s="11" t="s">
        <v>256</v>
      </c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2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5">
        <v>0</v>
      </c>
      <c r="AF30" s="36">
        <v>115.68000030517578</v>
      </c>
      <c r="AG30" s="5">
        <f t="shared" si="0"/>
        <v>6</v>
      </c>
      <c r="AH30" s="36">
        <f t="shared" si="1"/>
        <v>121.68000030517578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36"/>
      <c r="BF30" s="5">
        <f t="shared" si="2"/>
        <v>0</v>
      </c>
      <c r="BG30" s="36"/>
      <c r="BH30" s="36">
        <f t="shared" si="3"/>
        <v>121.68000030517578</v>
      </c>
      <c r="BI30" s="36">
        <f t="shared" si="4"/>
        <v>23.520452407363965</v>
      </c>
    </row>
    <row r="31" spans="1:61" ht="45" x14ac:dyDescent="0.25">
      <c r="A31" s="5">
        <v>21</v>
      </c>
      <c r="B31" s="11" t="s">
        <v>274</v>
      </c>
      <c r="C31" s="11">
        <v>1996</v>
      </c>
      <c r="D31" s="11">
        <v>1996</v>
      </c>
      <c r="E31" s="11">
        <v>1996</v>
      </c>
      <c r="F31" s="11" t="s">
        <v>10</v>
      </c>
      <c r="G31" s="11" t="s">
        <v>95</v>
      </c>
      <c r="H31" s="11" t="s">
        <v>123</v>
      </c>
      <c r="I31" s="11" t="s">
        <v>275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5">
        <v>0</v>
      </c>
      <c r="AF31" s="36">
        <v>118.08000183105469</v>
      </c>
      <c r="AG31" s="5">
        <f t="shared" si="0"/>
        <v>4</v>
      </c>
      <c r="AH31" s="36">
        <f t="shared" si="1"/>
        <v>122.08000183105469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36"/>
      <c r="BF31" s="5">
        <f t="shared" si="2"/>
        <v>0</v>
      </c>
      <c r="BG31" s="36"/>
      <c r="BH31" s="36">
        <f t="shared" si="3"/>
        <v>122.08000183105469</v>
      </c>
      <c r="BI31" s="36">
        <f t="shared" si="4"/>
        <v>23.926504094710129</v>
      </c>
    </row>
    <row r="32" spans="1:61" ht="75" x14ac:dyDescent="0.25">
      <c r="A32" s="5">
        <v>22</v>
      </c>
      <c r="B32" s="11" t="s">
        <v>254</v>
      </c>
      <c r="C32" s="11">
        <v>1999</v>
      </c>
      <c r="D32" s="11">
        <v>1999</v>
      </c>
      <c r="E32" s="11">
        <v>1999</v>
      </c>
      <c r="F32" s="11" t="s">
        <v>17</v>
      </c>
      <c r="G32" s="11" t="s">
        <v>39</v>
      </c>
      <c r="H32" s="11" t="s">
        <v>255</v>
      </c>
      <c r="I32" s="11" t="s">
        <v>256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5">
        <v>0</v>
      </c>
      <c r="AC32" s="5">
        <v>0</v>
      </c>
      <c r="AD32" s="5">
        <v>2</v>
      </c>
      <c r="AE32" s="5">
        <v>0</v>
      </c>
      <c r="AF32" s="36">
        <v>120.26999664306641</v>
      </c>
      <c r="AG32" s="5">
        <f t="shared" si="0"/>
        <v>4</v>
      </c>
      <c r="AH32" s="36">
        <f t="shared" si="1"/>
        <v>124.26999664306641</v>
      </c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36"/>
      <c r="BF32" s="5">
        <f t="shared" si="2"/>
        <v>0</v>
      </c>
      <c r="BG32" s="36"/>
      <c r="BH32" s="36">
        <f t="shared" si="3"/>
        <v>124.26999664306641</v>
      </c>
      <c r="BI32" s="36">
        <f t="shared" si="4"/>
        <v>26.149623335925</v>
      </c>
    </row>
    <row r="33" spans="1:61" ht="45" x14ac:dyDescent="0.25">
      <c r="A33" s="5">
        <v>23</v>
      </c>
      <c r="B33" s="11" t="s">
        <v>467</v>
      </c>
      <c r="C33" s="11">
        <v>1999</v>
      </c>
      <c r="D33" s="11">
        <v>1999</v>
      </c>
      <c r="E33" s="11">
        <v>1999</v>
      </c>
      <c r="F33" s="11" t="s">
        <v>17</v>
      </c>
      <c r="G33" s="11" t="s">
        <v>59</v>
      </c>
      <c r="H33" s="11" t="s">
        <v>304</v>
      </c>
      <c r="I33" s="11" t="s">
        <v>61</v>
      </c>
      <c r="J33" s="5">
        <v>0</v>
      </c>
      <c r="K33" s="5">
        <v>2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0</v>
      </c>
      <c r="Y33" s="5">
        <v>2</v>
      </c>
      <c r="Z33" s="5">
        <v>0</v>
      </c>
      <c r="AA33" s="5">
        <v>0</v>
      </c>
      <c r="AB33" s="5">
        <v>2</v>
      </c>
      <c r="AC33" s="5">
        <v>0</v>
      </c>
      <c r="AD33" s="5">
        <v>0</v>
      </c>
      <c r="AE33" s="5">
        <v>0</v>
      </c>
      <c r="AF33" s="36">
        <v>117.09999847412109</v>
      </c>
      <c r="AG33" s="5">
        <f t="shared" si="0"/>
        <v>8</v>
      </c>
      <c r="AH33" s="36">
        <f t="shared" si="1"/>
        <v>125.09999847412109</v>
      </c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36"/>
      <c r="BF33" s="5">
        <f t="shared" si="2"/>
        <v>0</v>
      </c>
      <c r="BG33" s="36"/>
      <c r="BH33" s="36">
        <f t="shared" si="3"/>
        <v>125.09999847412109</v>
      </c>
      <c r="BI33" s="36">
        <f t="shared" si="4"/>
        <v>26.992179231829734</v>
      </c>
    </row>
    <row r="34" spans="1:61" ht="45" x14ac:dyDescent="0.25">
      <c r="A34" s="5">
        <v>24</v>
      </c>
      <c r="B34" s="11" t="s">
        <v>258</v>
      </c>
      <c r="C34" s="11">
        <v>2000</v>
      </c>
      <c r="D34" s="11">
        <v>2000</v>
      </c>
      <c r="E34" s="11">
        <v>2000</v>
      </c>
      <c r="F34" s="11">
        <v>1</v>
      </c>
      <c r="G34" s="11" t="s">
        <v>64</v>
      </c>
      <c r="H34" s="11" t="s">
        <v>65</v>
      </c>
      <c r="I34" s="11" t="s">
        <v>66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2</v>
      </c>
      <c r="AC34" s="5">
        <v>0</v>
      </c>
      <c r="AD34" s="5">
        <v>0</v>
      </c>
      <c r="AE34" s="5">
        <v>0</v>
      </c>
      <c r="AF34" s="36">
        <v>128.75999450683594</v>
      </c>
      <c r="AG34" s="5">
        <f t="shared" si="0"/>
        <v>6</v>
      </c>
      <c r="AH34" s="36">
        <f t="shared" si="1"/>
        <v>134.75999450683594</v>
      </c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36"/>
      <c r="BF34" s="5">
        <f t="shared" si="2"/>
        <v>0</v>
      </c>
      <c r="BG34" s="36"/>
      <c r="BH34" s="36">
        <f t="shared" si="3"/>
        <v>134.75999450683594</v>
      </c>
      <c r="BI34" s="36">
        <f t="shared" si="4"/>
        <v>36.798286046603664</v>
      </c>
    </row>
    <row r="35" spans="1:61" ht="45" x14ac:dyDescent="0.25">
      <c r="A35" s="5">
        <v>25</v>
      </c>
      <c r="B35" s="11" t="s">
        <v>58</v>
      </c>
      <c r="C35" s="11">
        <v>2002</v>
      </c>
      <c r="D35" s="11">
        <v>2002</v>
      </c>
      <c r="E35" s="11">
        <v>2002</v>
      </c>
      <c r="F35" s="11">
        <v>1</v>
      </c>
      <c r="G35" s="11" t="s">
        <v>59</v>
      </c>
      <c r="H35" s="11" t="s">
        <v>60</v>
      </c>
      <c r="I35" s="11" t="s">
        <v>61</v>
      </c>
      <c r="J35" s="5">
        <v>0</v>
      </c>
      <c r="K35" s="5">
        <v>0</v>
      </c>
      <c r="L35" s="5">
        <v>2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36">
        <v>135.02999877929687</v>
      </c>
      <c r="AG35" s="5">
        <f t="shared" si="0"/>
        <v>4</v>
      </c>
      <c r="AH35" s="36">
        <f t="shared" si="1"/>
        <v>139.02999877929687</v>
      </c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36"/>
      <c r="BF35" s="5">
        <f t="shared" si="2"/>
        <v>0</v>
      </c>
      <c r="BG35" s="36"/>
      <c r="BH35" s="36">
        <f t="shared" si="3"/>
        <v>139.02999877929687</v>
      </c>
      <c r="BI35" s="36">
        <f t="shared" si="4"/>
        <v>41.132875610976946</v>
      </c>
    </row>
    <row r="36" spans="1:61" ht="45" x14ac:dyDescent="0.25">
      <c r="A36" s="5">
        <v>26</v>
      </c>
      <c r="B36" s="11" t="s">
        <v>410</v>
      </c>
      <c r="C36" s="11">
        <v>2002</v>
      </c>
      <c r="D36" s="11">
        <v>2002</v>
      </c>
      <c r="E36" s="11">
        <v>2002</v>
      </c>
      <c r="F36" s="11">
        <v>1</v>
      </c>
      <c r="G36" s="11" t="s">
        <v>95</v>
      </c>
      <c r="H36" s="11" t="s">
        <v>96</v>
      </c>
      <c r="I36" s="11" t="s">
        <v>275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</v>
      </c>
      <c r="AC36" s="5">
        <v>0</v>
      </c>
      <c r="AD36" s="5">
        <v>2</v>
      </c>
      <c r="AE36" s="5">
        <v>0</v>
      </c>
      <c r="AF36" s="36">
        <v>133.80999755859375</v>
      </c>
      <c r="AG36" s="5">
        <f t="shared" si="0"/>
        <v>6</v>
      </c>
      <c r="AH36" s="36">
        <f t="shared" si="1"/>
        <v>139.80999755859375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36"/>
      <c r="BF36" s="5">
        <f t="shared" si="2"/>
        <v>0</v>
      </c>
      <c r="BG36" s="36"/>
      <c r="BH36" s="36">
        <f t="shared" si="3"/>
        <v>139.80999755859375</v>
      </c>
      <c r="BI36" s="36">
        <f t="shared" si="4"/>
        <v>41.924672141666491</v>
      </c>
    </row>
    <row r="37" spans="1:61" ht="45" x14ac:dyDescent="0.25">
      <c r="A37" s="5">
        <v>27</v>
      </c>
      <c r="B37" s="11" t="s">
        <v>445</v>
      </c>
      <c r="C37" s="11">
        <v>2000</v>
      </c>
      <c r="D37" s="11">
        <v>2000</v>
      </c>
      <c r="E37" s="11">
        <v>2000</v>
      </c>
      <c r="F37" s="11">
        <v>1</v>
      </c>
      <c r="G37" s="11" t="s">
        <v>34</v>
      </c>
      <c r="H37" s="11" t="s">
        <v>83</v>
      </c>
      <c r="I37" s="11" t="s">
        <v>92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2</v>
      </c>
      <c r="T37" s="5">
        <v>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</v>
      </c>
      <c r="AF37" s="36">
        <v>132.91000366210937</v>
      </c>
      <c r="AG37" s="5">
        <f t="shared" si="0"/>
        <v>8</v>
      </c>
      <c r="AH37" s="36">
        <f t="shared" si="1"/>
        <v>140.91000366210937</v>
      </c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36"/>
      <c r="BF37" s="5">
        <f t="shared" si="2"/>
        <v>0</v>
      </c>
      <c r="BG37" s="36"/>
      <c r="BH37" s="36">
        <f t="shared" si="3"/>
        <v>140.91000366210937</v>
      </c>
      <c r="BI37" s="36">
        <f t="shared" si="4"/>
        <v>43.041316218066385</v>
      </c>
    </row>
    <row r="38" spans="1:61" ht="60" x14ac:dyDescent="0.25">
      <c r="A38" s="5">
        <v>28</v>
      </c>
      <c r="B38" s="11" t="s">
        <v>197</v>
      </c>
      <c r="C38" s="11">
        <v>1997</v>
      </c>
      <c r="D38" s="11">
        <v>1997</v>
      </c>
      <c r="E38" s="11">
        <v>1997</v>
      </c>
      <c r="F38" s="11" t="s">
        <v>10</v>
      </c>
      <c r="G38" s="11" t="s">
        <v>95</v>
      </c>
      <c r="H38" s="11" t="s">
        <v>198</v>
      </c>
      <c r="I38" s="11" t="s">
        <v>199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2</v>
      </c>
      <c r="Z38" s="5">
        <v>0</v>
      </c>
      <c r="AA38" s="5">
        <v>0</v>
      </c>
      <c r="AB38" s="5">
        <v>0</v>
      </c>
      <c r="AC38" s="5">
        <v>0</v>
      </c>
      <c r="AD38" s="5">
        <v>50</v>
      </c>
      <c r="AE38" s="5">
        <v>0</v>
      </c>
      <c r="AF38" s="36">
        <v>104.80999755859375</v>
      </c>
      <c r="AG38" s="5">
        <f t="shared" si="0"/>
        <v>52</v>
      </c>
      <c r="AH38" s="36">
        <f t="shared" si="1"/>
        <v>156.80999755859375</v>
      </c>
      <c r="AI38" s="5">
        <v>0</v>
      </c>
      <c r="AJ38" s="5">
        <v>0</v>
      </c>
      <c r="AK38" s="5">
        <v>2</v>
      </c>
      <c r="AL38" s="5">
        <v>0</v>
      </c>
      <c r="AM38" s="5">
        <v>0</v>
      </c>
      <c r="AN38" s="5">
        <v>0</v>
      </c>
      <c r="AO38" s="5">
        <v>0</v>
      </c>
      <c r="AP38" s="5">
        <v>2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2</v>
      </c>
      <c r="BB38" s="5">
        <v>0</v>
      </c>
      <c r="BC38" s="5">
        <v>0</v>
      </c>
      <c r="BD38" s="5">
        <v>0</v>
      </c>
      <c r="BE38" s="36">
        <v>99.360000610351563</v>
      </c>
      <c r="BF38" s="5">
        <f t="shared" si="2"/>
        <v>6</v>
      </c>
      <c r="BG38" s="36">
        <f t="shared" ref="BG10:BG41" si="5">BE38+BF38</f>
        <v>105.36000061035156</v>
      </c>
      <c r="BH38" s="36">
        <f t="shared" si="3"/>
        <v>105.36000061035156</v>
      </c>
      <c r="BI38" s="36">
        <f t="shared" si="4"/>
        <v>6.9536070709329216</v>
      </c>
    </row>
    <row r="39" spans="1:61" ht="75" x14ac:dyDescent="0.25">
      <c r="A39" s="5">
        <v>29</v>
      </c>
      <c r="B39" s="11" t="s">
        <v>68</v>
      </c>
      <c r="C39" s="11">
        <v>1998</v>
      </c>
      <c r="D39" s="11">
        <v>1998</v>
      </c>
      <c r="E39" s="11">
        <v>1998</v>
      </c>
      <c r="F39" s="11">
        <v>1</v>
      </c>
      <c r="G39" s="11" t="s">
        <v>69</v>
      </c>
      <c r="H39" s="11" t="s">
        <v>70</v>
      </c>
      <c r="I39" s="11" t="s">
        <v>71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2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36">
        <v>137.58000183105469</v>
      </c>
      <c r="AG39" s="5">
        <f t="shared" si="0"/>
        <v>4</v>
      </c>
      <c r="AH39" s="36">
        <f t="shared" si="1"/>
        <v>141.58000183105469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2</v>
      </c>
      <c r="AU39" s="5">
        <v>0</v>
      </c>
      <c r="AV39" s="5">
        <v>0</v>
      </c>
      <c r="AW39" s="5">
        <v>2</v>
      </c>
      <c r="AX39" s="5">
        <v>2</v>
      </c>
      <c r="AY39" s="5">
        <v>2</v>
      </c>
      <c r="AZ39" s="5">
        <v>0</v>
      </c>
      <c r="BA39" s="5">
        <v>0</v>
      </c>
      <c r="BB39" s="5">
        <v>0</v>
      </c>
      <c r="BC39" s="5">
        <v>2</v>
      </c>
      <c r="BD39" s="5">
        <v>0</v>
      </c>
      <c r="BE39" s="36">
        <v>121.73000335693359</v>
      </c>
      <c r="BF39" s="5">
        <f t="shared" si="2"/>
        <v>10</v>
      </c>
      <c r="BG39" s="36">
        <f t="shared" si="5"/>
        <v>131.73000335693359</v>
      </c>
      <c r="BH39" s="36">
        <f t="shared" si="3"/>
        <v>131.73000335693359</v>
      </c>
      <c r="BI39" s="36">
        <f t="shared" si="4"/>
        <v>33.722465232274438</v>
      </c>
    </row>
    <row r="40" spans="1:61" ht="30" x14ac:dyDescent="0.25">
      <c r="A40" s="5">
        <v>30</v>
      </c>
      <c r="B40" s="11" t="s">
        <v>317</v>
      </c>
      <c r="C40" s="11">
        <v>2000</v>
      </c>
      <c r="D40" s="11">
        <v>2000</v>
      </c>
      <c r="E40" s="11">
        <v>2000</v>
      </c>
      <c r="F40" s="11" t="s">
        <v>17</v>
      </c>
      <c r="G40" s="11" t="s">
        <v>39</v>
      </c>
      <c r="H40" s="11" t="s">
        <v>55</v>
      </c>
      <c r="I40" s="11" t="s">
        <v>256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s="5">
        <v>0</v>
      </c>
      <c r="Q40" s="5">
        <v>2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36">
        <v>139.28999328613281</v>
      </c>
      <c r="AG40" s="5">
        <f t="shared" si="0"/>
        <v>6</v>
      </c>
      <c r="AH40" s="36">
        <f t="shared" si="1"/>
        <v>145.28999328613281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2</v>
      </c>
      <c r="AQ40" s="5">
        <v>0</v>
      </c>
      <c r="AR40" s="5">
        <v>2</v>
      </c>
      <c r="AS40" s="5">
        <v>2</v>
      </c>
      <c r="AT40" s="5">
        <v>2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2</v>
      </c>
      <c r="BB40" s="5">
        <v>0</v>
      </c>
      <c r="BC40" s="5">
        <v>0</v>
      </c>
      <c r="BD40" s="5">
        <v>0</v>
      </c>
      <c r="BE40" s="36">
        <v>125.22000122070313</v>
      </c>
      <c r="BF40" s="5">
        <f t="shared" si="2"/>
        <v>10</v>
      </c>
      <c r="BG40" s="36">
        <f t="shared" si="5"/>
        <v>135.22000122070313</v>
      </c>
      <c r="BH40" s="36">
        <f t="shared" si="3"/>
        <v>135.22000122070313</v>
      </c>
      <c r="BI40" s="36">
        <f t="shared" si="4"/>
        <v>37.265250521166401</v>
      </c>
    </row>
    <row r="41" spans="1:61" ht="60" x14ac:dyDescent="0.25">
      <c r="A41" s="5">
        <v>31</v>
      </c>
      <c r="B41" s="11" t="s">
        <v>417</v>
      </c>
      <c r="C41" s="11">
        <v>2001</v>
      </c>
      <c r="D41" s="11">
        <v>2001</v>
      </c>
      <c r="E41" s="11">
        <v>2001</v>
      </c>
      <c r="F41" s="11">
        <v>1</v>
      </c>
      <c r="G41" s="11" t="s">
        <v>74</v>
      </c>
      <c r="H41" s="11" t="s">
        <v>418</v>
      </c>
      <c r="I41" s="11" t="s">
        <v>419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2</v>
      </c>
      <c r="V41" s="5">
        <v>0</v>
      </c>
      <c r="W41" s="5">
        <v>2</v>
      </c>
      <c r="X41" s="5">
        <v>2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2</v>
      </c>
      <c r="AF41" s="36">
        <v>148.14999389648437</v>
      </c>
      <c r="AG41" s="5">
        <f t="shared" si="0"/>
        <v>10</v>
      </c>
      <c r="AH41" s="36">
        <f t="shared" si="1"/>
        <v>158.14999389648437</v>
      </c>
      <c r="AI41" s="5">
        <v>0</v>
      </c>
      <c r="AJ41" s="5">
        <v>0</v>
      </c>
      <c r="AK41" s="5">
        <v>0</v>
      </c>
      <c r="AL41" s="5">
        <v>0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2</v>
      </c>
      <c r="BA41" s="5">
        <v>0</v>
      </c>
      <c r="BB41" s="5">
        <v>0</v>
      </c>
      <c r="BC41" s="5">
        <v>0</v>
      </c>
      <c r="BD41" s="5">
        <v>0</v>
      </c>
      <c r="BE41" s="36">
        <v>133.08999633789062</v>
      </c>
      <c r="BF41" s="5">
        <f t="shared" si="2"/>
        <v>4</v>
      </c>
      <c r="BG41" s="36">
        <f t="shared" si="5"/>
        <v>137.08999633789062</v>
      </c>
      <c r="BH41" s="36">
        <f t="shared" si="3"/>
        <v>137.08999633789062</v>
      </c>
      <c r="BI41" s="36">
        <f t="shared" si="4"/>
        <v>39.163529961462693</v>
      </c>
    </row>
    <row r="42" spans="1:61" ht="60" x14ac:dyDescent="0.25">
      <c r="A42" s="5">
        <v>32</v>
      </c>
      <c r="B42" s="11" t="s">
        <v>22</v>
      </c>
      <c r="C42" s="11">
        <v>2002</v>
      </c>
      <c r="D42" s="11">
        <v>2002</v>
      </c>
      <c r="E42" s="11">
        <v>2002</v>
      </c>
      <c r="F42" s="11">
        <v>1</v>
      </c>
      <c r="G42" s="11" t="s">
        <v>24</v>
      </c>
      <c r="H42" s="11" t="s">
        <v>25</v>
      </c>
      <c r="I42" s="11" t="s">
        <v>26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2</v>
      </c>
      <c r="R42" s="5">
        <v>2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5">
        <v>0</v>
      </c>
      <c r="AE42" s="5">
        <v>0</v>
      </c>
      <c r="AF42" s="36">
        <v>146.02000427246094</v>
      </c>
      <c r="AG42" s="5">
        <f t="shared" ref="AG42:AG67" si="6">SUM(J42:AE42)</f>
        <v>6</v>
      </c>
      <c r="AH42" s="36">
        <f t="shared" ref="AH42:AH73" si="7">AF42+AG42</f>
        <v>152.02000427246094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2</v>
      </c>
      <c r="AQ42" s="5">
        <v>0</v>
      </c>
      <c r="AR42" s="5">
        <v>0</v>
      </c>
      <c r="AS42" s="5">
        <v>0</v>
      </c>
      <c r="AT42" s="5">
        <v>0</v>
      </c>
      <c r="AU42" s="5">
        <v>2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36">
        <v>133.75999450683594</v>
      </c>
      <c r="BF42" s="5">
        <f t="shared" ref="BF42:BF67" si="8">SUM(AI42:BD42)</f>
        <v>4</v>
      </c>
      <c r="BG42" s="36">
        <f t="shared" ref="BG42:BG73" si="9">BE42+BF42</f>
        <v>137.75999450683594</v>
      </c>
      <c r="BH42" s="36">
        <f t="shared" ref="BH42:BH73" si="10">MIN(BG42,AH42)</f>
        <v>137.75999450683594</v>
      </c>
      <c r="BI42" s="36">
        <f t="shared" ref="BI42:BI73" si="11">IF( AND(ISNUMBER(BH$10),ISNUMBER(BH42)),(BH42-BH$10)/BH$10*100,"")</f>
        <v>39.843662084512253</v>
      </c>
    </row>
    <row r="43" spans="1:61" ht="45" x14ac:dyDescent="0.25">
      <c r="A43" s="5">
        <v>33</v>
      </c>
      <c r="B43" s="11" t="s">
        <v>94</v>
      </c>
      <c r="C43" s="11">
        <v>2002</v>
      </c>
      <c r="D43" s="11">
        <v>2002</v>
      </c>
      <c r="E43" s="11">
        <v>2002</v>
      </c>
      <c r="F43" s="11">
        <v>1</v>
      </c>
      <c r="G43" s="11" t="s">
        <v>95</v>
      </c>
      <c r="H43" s="11" t="s">
        <v>96</v>
      </c>
      <c r="I43" s="11" t="s">
        <v>97</v>
      </c>
      <c r="J43" s="5">
        <v>0</v>
      </c>
      <c r="K43" s="5">
        <v>0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2</v>
      </c>
      <c r="R43" s="5">
        <v>2</v>
      </c>
      <c r="S43" s="5">
        <v>0</v>
      </c>
      <c r="T43" s="5">
        <v>0</v>
      </c>
      <c r="U43" s="5">
        <v>2</v>
      </c>
      <c r="V43" s="5">
        <v>0</v>
      </c>
      <c r="W43" s="5">
        <v>2</v>
      </c>
      <c r="X43" s="5">
        <v>0</v>
      </c>
      <c r="Y43" s="5">
        <v>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36">
        <v>135.83999633789062</v>
      </c>
      <c r="AG43" s="5">
        <f t="shared" si="6"/>
        <v>12</v>
      </c>
      <c r="AH43" s="36">
        <f t="shared" si="7"/>
        <v>147.83999633789063</v>
      </c>
      <c r="AI43" s="5">
        <v>2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2</v>
      </c>
      <c r="AQ43" s="5">
        <v>2</v>
      </c>
      <c r="AR43" s="5">
        <v>0</v>
      </c>
      <c r="AS43" s="5">
        <v>0</v>
      </c>
      <c r="AT43" s="5">
        <v>0</v>
      </c>
      <c r="AU43" s="5">
        <v>0</v>
      </c>
      <c r="AV43" s="5">
        <v>2</v>
      </c>
      <c r="AW43" s="5">
        <v>0</v>
      </c>
      <c r="AX43" s="5">
        <v>2</v>
      </c>
      <c r="AY43" s="5">
        <v>0</v>
      </c>
      <c r="AZ43" s="5">
        <v>2</v>
      </c>
      <c r="BA43" s="5">
        <v>0</v>
      </c>
      <c r="BB43" s="5">
        <v>0</v>
      </c>
      <c r="BC43" s="5">
        <v>2</v>
      </c>
      <c r="BD43" s="5">
        <v>0</v>
      </c>
      <c r="BE43" s="36">
        <v>132.66000366210937</v>
      </c>
      <c r="BF43" s="5">
        <f t="shared" si="8"/>
        <v>14</v>
      </c>
      <c r="BG43" s="36">
        <f t="shared" si="9"/>
        <v>146.66000366210937</v>
      </c>
      <c r="BH43" s="36">
        <f t="shared" si="10"/>
        <v>146.66000366210937</v>
      </c>
      <c r="BI43" s="36">
        <f t="shared" si="11"/>
        <v>48.878286957391175</v>
      </c>
    </row>
    <row r="44" spans="1:61" ht="30" x14ac:dyDescent="0.25">
      <c r="A44" s="5">
        <v>34</v>
      </c>
      <c r="B44" s="11" t="s">
        <v>151</v>
      </c>
      <c r="C44" s="11">
        <v>1999</v>
      </c>
      <c r="D44" s="11">
        <v>1999</v>
      </c>
      <c r="E44" s="11">
        <v>1999</v>
      </c>
      <c r="F44" s="11">
        <v>1</v>
      </c>
      <c r="G44" s="11" t="s">
        <v>152</v>
      </c>
      <c r="H44" s="11" t="s">
        <v>153</v>
      </c>
      <c r="I44" s="11" t="s">
        <v>154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2</v>
      </c>
      <c r="S44" s="5">
        <v>2</v>
      </c>
      <c r="T44" s="5">
        <v>0</v>
      </c>
      <c r="U44" s="5">
        <v>2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2</v>
      </c>
      <c r="AC44" s="5">
        <v>0</v>
      </c>
      <c r="AD44" s="5">
        <v>0</v>
      </c>
      <c r="AE44" s="5">
        <v>0</v>
      </c>
      <c r="AF44" s="36">
        <v>173.28999328613281</v>
      </c>
      <c r="AG44" s="5">
        <f t="shared" si="6"/>
        <v>12</v>
      </c>
      <c r="AH44" s="36">
        <f t="shared" si="7"/>
        <v>185.28999328613281</v>
      </c>
      <c r="AI44" s="5">
        <v>0</v>
      </c>
      <c r="AJ44" s="5">
        <v>0</v>
      </c>
      <c r="AK44" s="5">
        <v>2</v>
      </c>
      <c r="AL44" s="5">
        <v>0</v>
      </c>
      <c r="AM44" s="5">
        <v>0</v>
      </c>
      <c r="AN44" s="5">
        <v>0</v>
      </c>
      <c r="AO44" s="5">
        <v>0</v>
      </c>
      <c r="AP44" s="5">
        <v>2</v>
      </c>
      <c r="AQ44" s="5">
        <v>0</v>
      </c>
      <c r="AR44" s="5">
        <v>0</v>
      </c>
      <c r="AS44" s="5">
        <v>0</v>
      </c>
      <c r="AT44" s="5">
        <v>2</v>
      </c>
      <c r="AU44" s="5">
        <v>2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2</v>
      </c>
      <c r="BD44" s="5">
        <v>0</v>
      </c>
      <c r="BE44" s="36">
        <v>136.80999755859375</v>
      </c>
      <c r="BF44" s="5">
        <f t="shared" si="8"/>
        <v>10</v>
      </c>
      <c r="BG44" s="36">
        <f t="shared" si="9"/>
        <v>146.80999755859375</v>
      </c>
      <c r="BH44" s="36">
        <f t="shared" si="10"/>
        <v>146.80999755859375</v>
      </c>
      <c r="BI44" s="36">
        <f t="shared" si="11"/>
        <v>49.030549563453199</v>
      </c>
    </row>
    <row r="45" spans="1:61" ht="45" x14ac:dyDescent="0.25">
      <c r="A45" s="5">
        <v>34</v>
      </c>
      <c r="B45" s="11" t="s">
        <v>494</v>
      </c>
      <c r="C45" s="11">
        <v>1998</v>
      </c>
      <c r="D45" s="11">
        <v>1998</v>
      </c>
      <c r="E45" s="11">
        <v>1998</v>
      </c>
      <c r="F45" s="11">
        <v>1</v>
      </c>
      <c r="G45" s="11" t="s">
        <v>106</v>
      </c>
      <c r="H45" s="11" t="s">
        <v>107</v>
      </c>
      <c r="I45" s="11" t="s">
        <v>364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2</v>
      </c>
      <c r="Q45" s="5">
        <v>2</v>
      </c>
      <c r="R45" s="5">
        <v>2</v>
      </c>
      <c r="S45" s="5">
        <v>0</v>
      </c>
      <c r="T45" s="5">
        <v>0</v>
      </c>
      <c r="U45" s="5">
        <v>0</v>
      </c>
      <c r="V45" s="5">
        <v>2</v>
      </c>
      <c r="W45" s="5">
        <v>2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36">
        <v>139.16000366210937</v>
      </c>
      <c r="AG45" s="5">
        <f t="shared" si="6"/>
        <v>12</v>
      </c>
      <c r="AH45" s="36">
        <f t="shared" si="7"/>
        <v>151.16000366210937</v>
      </c>
      <c r="AI45" s="5">
        <v>0</v>
      </c>
      <c r="AJ45" s="5">
        <v>0</v>
      </c>
      <c r="AK45" s="5">
        <v>0</v>
      </c>
      <c r="AL45" s="5">
        <v>0</v>
      </c>
      <c r="AM45" s="5">
        <v>2</v>
      </c>
      <c r="AN45" s="5">
        <v>0</v>
      </c>
      <c r="AO45" s="5">
        <v>0</v>
      </c>
      <c r="AP45" s="5">
        <v>0</v>
      </c>
      <c r="AQ45" s="5">
        <v>0</v>
      </c>
      <c r="AR45" s="5">
        <v>2</v>
      </c>
      <c r="AS45" s="5">
        <v>0</v>
      </c>
      <c r="AT45" s="5">
        <v>2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36">
        <v>140.80999755859375</v>
      </c>
      <c r="BF45" s="5">
        <f t="shared" si="8"/>
        <v>6</v>
      </c>
      <c r="BG45" s="36">
        <f t="shared" si="9"/>
        <v>146.80999755859375</v>
      </c>
      <c r="BH45" s="36">
        <f t="shared" si="10"/>
        <v>146.80999755859375</v>
      </c>
      <c r="BI45" s="36">
        <f t="shared" si="11"/>
        <v>49.030549563453199</v>
      </c>
    </row>
    <row r="46" spans="1:61" ht="30" x14ac:dyDescent="0.25">
      <c r="A46" s="5">
        <v>36</v>
      </c>
      <c r="B46" s="11" t="s">
        <v>484</v>
      </c>
      <c r="C46" s="11">
        <v>1999</v>
      </c>
      <c r="D46" s="11">
        <v>1999</v>
      </c>
      <c r="E46" s="11">
        <v>1999</v>
      </c>
      <c r="F46" s="11">
        <v>1</v>
      </c>
      <c r="G46" s="11" t="s">
        <v>425</v>
      </c>
      <c r="H46" s="11" t="s">
        <v>426</v>
      </c>
      <c r="I46" s="11" t="s">
        <v>427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2</v>
      </c>
      <c r="Y46" s="5">
        <v>0</v>
      </c>
      <c r="Z46" s="5">
        <v>50</v>
      </c>
      <c r="AA46" s="5">
        <v>2</v>
      </c>
      <c r="AB46" s="5">
        <v>2</v>
      </c>
      <c r="AC46" s="5">
        <v>0</v>
      </c>
      <c r="AD46" s="5">
        <v>2</v>
      </c>
      <c r="AE46" s="5">
        <v>2</v>
      </c>
      <c r="AF46" s="36">
        <v>168.27999877929687</v>
      </c>
      <c r="AG46" s="5">
        <f t="shared" si="6"/>
        <v>60</v>
      </c>
      <c r="AH46" s="36">
        <f t="shared" si="7"/>
        <v>228.27999877929687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2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2</v>
      </c>
      <c r="AW46" s="5">
        <v>2</v>
      </c>
      <c r="AX46" s="5">
        <v>0</v>
      </c>
      <c r="AY46" s="5">
        <v>0</v>
      </c>
      <c r="AZ46" s="5">
        <v>2</v>
      </c>
      <c r="BA46" s="5">
        <v>0</v>
      </c>
      <c r="BB46" s="5">
        <v>0</v>
      </c>
      <c r="BC46" s="5">
        <v>0</v>
      </c>
      <c r="BD46" s="5">
        <v>0</v>
      </c>
      <c r="BE46" s="36">
        <v>141.30000305175781</v>
      </c>
      <c r="BF46" s="5">
        <f t="shared" si="8"/>
        <v>8</v>
      </c>
      <c r="BG46" s="36">
        <f t="shared" si="9"/>
        <v>149.30000305175781</v>
      </c>
      <c r="BH46" s="36">
        <f t="shared" si="10"/>
        <v>149.30000305175781</v>
      </c>
      <c r="BI46" s="36">
        <f t="shared" si="11"/>
        <v>51.558217251167392</v>
      </c>
    </row>
    <row r="47" spans="1:61" ht="30" x14ac:dyDescent="0.25">
      <c r="A47" s="5">
        <v>37</v>
      </c>
      <c r="B47" s="11" t="s">
        <v>344</v>
      </c>
      <c r="C47" s="11">
        <v>2001</v>
      </c>
      <c r="D47" s="11">
        <v>2001</v>
      </c>
      <c r="E47" s="11">
        <v>2001</v>
      </c>
      <c r="F47" s="11">
        <v>1</v>
      </c>
      <c r="G47" s="11" t="s">
        <v>152</v>
      </c>
      <c r="H47" s="11" t="s">
        <v>153</v>
      </c>
      <c r="I47" s="11" t="s">
        <v>154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</v>
      </c>
      <c r="R47" s="5">
        <v>0</v>
      </c>
      <c r="S47" s="5">
        <v>0</v>
      </c>
      <c r="T47" s="5">
        <v>2</v>
      </c>
      <c r="U47" s="5">
        <v>0</v>
      </c>
      <c r="V47" s="5">
        <v>0</v>
      </c>
      <c r="W47" s="5">
        <v>2</v>
      </c>
      <c r="X47" s="5">
        <v>0</v>
      </c>
      <c r="Y47" s="5">
        <v>0</v>
      </c>
      <c r="Z47" s="5">
        <v>2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36">
        <v>145.52999877929687</v>
      </c>
      <c r="AG47" s="5">
        <f t="shared" si="6"/>
        <v>8</v>
      </c>
      <c r="AH47" s="36">
        <f t="shared" si="7"/>
        <v>153.52999877929687</v>
      </c>
      <c r="AI47" s="5">
        <v>2</v>
      </c>
      <c r="AJ47" s="5">
        <v>0</v>
      </c>
      <c r="AK47" s="5">
        <v>0</v>
      </c>
      <c r="AL47" s="5">
        <v>0</v>
      </c>
      <c r="AM47" s="5">
        <v>0</v>
      </c>
      <c r="AN47" s="5">
        <v>2</v>
      </c>
      <c r="AO47" s="5">
        <v>0</v>
      </c>
      <c r="AP47" s="5">
        <v>0</v>
      </c>
      <c r="AQ47" s="5">
        <v>0</v>
      </c>
      <c r="AR47" s="5">
        <v>0</v>
      </c>
      <c r="AS47" s="5">
        <v>2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36">
        <v>145.19999694824219</v>
      </c>
      <c r="BF47" s="5">
        <f t="shared" si="8"/>
        <v>6</v>
      </c>
      <c r="BG47" s="36">
        <f t="shared" si="9"/>
        <v>151.19999694824219</v>
      </c>
      <c r="BH47" s="36">
        <f t="shared" si="10"/>
        <v>151.19999694824219</v>
      </c>
      <c r="BI47" s="36">
        <f t="shared" si="11"/>
        <v>53.48694921267608</v>
      </c>
    </row>
    <row r="48" spans="1:61" ht="60" x14ac:dyDescent="0.25">
      <c r="A48" s="5">
        <v>38</v>
      </c>
      <c r="B48" s="11" t="s">
        <v>282</v>
      </c>
      <c r="C48" s="11">
        <v>2002</v>
      </c>
      <c r="D48" s="11">
        <v>2002</v>
      </c>
      <c r="E48" s="11">
        <v>2002</v>
      </c>
      <c r="F48" s="11">
        <v>2</v>
      </c>
      <c r="G48" s="11" t="s">
        <v>95</v>
      </c>
      <c r="H48" s="11" t="s">
        <v>96</v>
      </c>
      <c r="I48" s="11" t="s">
        <v>284</v>
      </c>
      <c r="J48" s="5">
        <v>0</v>
      </c>
      <c r="K48" s="5">
        <v>0</v>
      </c>
      <c r="L48" s="5">
        <v>2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</v>
      </c>
      <c r="Y48" s="5">
        <v>2</v>
      </c>
      <c r="Z48" s="5">
        <v>0</v>
      </c>
      <c r="AA48" s="5">
        <v>2</v>
      </c>
      <c r="AB48" s="5">
        <v>0</v>
      </c>
      <c r="AC48" s="5">
        <v>0</v>
      </c>
      <c r="AD48" s="5">
        <v>2</v>
      </c>
      <c r="AE48" s="5">
        <v>2</v>
      </c>
      <c r="AF48" s="36">
        <v>146.94999694824219</v>
      </c>
      <c r="AG48" s="5">
        <f t="shared" si="6"/>
        <v>12</v>
      </c>
      <c r="AH48" s="36">
        <f t="shared" si="7"/>
        <v>158.94999694824219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2</v>
      </c>
      <c r="AW48" s="5">
        <v>2</v>
      </c>
      <c r="AX48" s="5">
        <v>0</v>
      </c>
      <c r="AY48" s="5">
        <v>2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36">
        <v>146.42999267578125</v>
      </c>
      <c r="BF48" s="5">
        <f t="shared" si="8"/>
        <v>6</v>
      </c>
      <c r="BG48" s="36">
        <f t="shared" si="9"/>
        <v>152.42999267578125</v>
      </c>
      <c r="BH48" s="36">
        <f t="shared" si="10"/>
        <v>152.42999267578125</v>
      </c>
      <c r="BI48" s="36">
        <f t="shared" si="11"/>
        <v>54.735549051135223</v>
      </c>
    </row>
    <row r="49" spans="1:61" ht="30" x14ac:dyDescent="0.25">
      <c r="A49" s="5">
        <v>39</v>
      </c>
      <c r="B49" s="11" t="s">
        <v>28</v>
      </c>
      <c r="C49" s="11">
        <v>2000</v>
      </c>
      <c r="D49" s="11">
        <v>2000</v>
      </c>
      <c r="E49" s="11">
        <v>2000</v>
      </c>
      <c r="F49" s="11">
        <v>1</v>
      </c>
      <c r="G49" s="11" t="s">
        <v>29</v>
      </c>
      <c r="H49" s="11" t="s">
        <v>30</v>
      </c>
      <c r="I49" s="11" t="s">
        <v>31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0</v>
      </c>
      <c r="Q49" s="5">
        <v>2</v>
      </c>
      <c r="R49" s="5">
        <v>0</v>
      </c>
      <c r="S49" s="5">
        <v>2</v>
      </c>
      <c r="T49" s="5">
        <v>2</v>
      </c>
      <c r="U49" s="5">
        <v>2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36">
        <v>143.69000244140625</v>
      </c>
      <c r="AG49" s="5">
        <f t="shared" si="6"/>
        <v>10</v>
      </c>
      <c r="AH49" s="36">
        <f t="shared" si="7"/>
        <v>153.69000244140625</v>
      </c>
      <c r="AI49" s="5">
        <v>2</v>
      </c>
      <c r="AJ49" s="5">
        <v>0</v>
      </c>
      <c r="AK49" s="5">
        <v>0</v>
      </c>
      <c r="AL49" s="5">
        <v>0</v>
      </c>
      <c r="AM49" s="5">
        <v>0</v>
      </c>
      <c r="AN49" s="5">
        <v>2</v>
      </c>
      <c r="AO49" s="5">
        <v>2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2</v>
      </c>
      <c r="AX49" s="5">
        <v>2</v>
      </c>
      <c r="AY49" s="5">
        <v>0</v>
      </c>
      <c r="AZ49" s="5">
        <v>0</v>
      </c>
      <c r="BA49" s="5">
        <v>0</v>
      </c>
      <c r="BB49" s="5">
        <v>0</v>
      </c>
      <c r="BC49" s="5">
        <v>2</v>
      </c>
      <c r="BD49" s="5">
        <v>2</v>
      </c>
      <c r="BE49" s="36">
        <v>138.67999267578125</v>
      </c>
      <c r="BF49" s="5">
        <f t="shared" si="8"/>
        <v>14</v>
      </c>
      <c r="BG49" s="36">
        <f t="shared" si="9"/>
        <v>152.67999267578125</v>
      </c>
      <c r="BH49" s="36">
        <f t="shared" si="10"/>
        <v>152.67999267578125</v>
      </c>
      <c r="BI49" s="36">
        <f t="shared" si="11"/>
        <v>54.989330387627597</v>
      </c>
    </row>
    <row r="50" spans="1:61" ht="30" x14ac:dyDescent="0.25">
      <c r="A50" s="5">
        <v>40</v>
      </c>
      <c r="B50" s="11" t="s">
        <v>424</v>
      </c>
      <c r="C50" s="11">
        <v>2000</v>
      </c>
      <c r="D50" s="11">
        <v>2000</v>
      </c>
      <c r="E50" s="11">
        <v>2000</v>
      </c>
      <c r="F50" s="11">
        <v>1</v>
      </c>
      <c r="G50" s="11" t="s">
        <v>425</v>
      </c>
      <c r="H50" s="11" t="s">
        <v>426</v>
      </c>
      <c r="I50" s="11" t="s">
        <v>427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2</v>
      </c>
      <c r="R50" s="5">
        <v>0</v>
      </c>
      <c r="S50" s="5">
        <v>0</v>
      </c>
      <c r="T50" s="5">
        <v>2</v>
      </c>
      <c r="U50" s="5">
        <v>0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0</v>
      </c>
      <c r="AC50" s="5">
        <v>0</v>
      </c>
      <c r="AD50" s="5">
        <v>2</v>
      </c>
      <c r="AE50" s="5">
        <v>2</v>
      </c>
      <c r="AF50" s="36">
        <v>151.08999633789063</v>
      </c>
      <c r="AG50" s="5">
        <f t="shared" si="6"/>
        <v>10</v>
      </c>
      <c r="AH50" s="36">
        <f t="shared" si="7"/>
        <v>161.08999633789062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2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36">
        <v>157.21000671386719</v>
      </c>
      <c r="BF50" s="5">
        <f t="shared" si="8"/>
        <v>2</v>
      </c>
      <c r="BG50" s="36">
        <f t="shared" si="9"/>
        <v>159.21000671386719</v>
      </c>
      <c r="BH50" s="36">
        <f t="shared" si="10"/>
        <v>159.21000671386719</v>
      </c>
      <c r="BI50" s="36">
        <f t="shared" si="11"/>
        <v>61.618113147225472</v>
      </c>
    </row>
    <row r="51" spans="1:61" ht="30" x14ac:dyDescent="0.25">
      <c r="A51" s="5">
        <v>41</v>
      </c>
      <c r="B51" s="11" t="s">
        <v>439</v>
      </c>
      <c r="C51" s="11">
        <v>2002</v>
      </c>
      <c r="D51" s="11">
        <v>2002</v>
      </c>
      <c r="E51" s="11">
        <v>2002</v>
      </c>
      <c r="F51" s="11">
        <v>1</v>
      </c>
      <c r="G51" s="11" t="s">
        <v>29</v>
      </c>
      <c r="H51" s="11" t="s">
        <v>153</v>
      </c>
      <c r="I51" s="11" t="s">
        <v>154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</v>
      </c>
      <c r="R51" s="5">
        <v>2</v>
      </c>
      <c r="S51" s="5">
        <v>2</v>
      </c>
      <c r="T51" s="5">
        <v>2</v>
      </c>
      <c r="U51" s="5">
        <v>0</v>
      </c>
      <c r="V51" s="5">
        <v>0</v>
      </c>
      <c r="W51" s="5">
        <v>0</v>
      </c>
      <c r="X51" s="5">
        <v>2</v>
      </c>
      <c r="Y51" s="5">
        <v>0</v>
      </c>
      <c r="Z51" s="5">
        <v>0</v>
      </c>
      <c r="AA51" s="5">
        <v>0</v>
      </c>
      <c r="AB51" s="5">
        <v>2</v>
      </c>
      <c r="AC51" s="5">
        <v>0</v>
      </c>
      <c r="AD51" s="5">
        <v>0</v>
      </c>
      <c r="AE51" s="5">
        <v>0</v>
      </c>
      <c r="AF51" s="36">
        <v>151.13999938964844</v>
      </c>
      <c r="AG51" s="5">
        <f t="shared" si="6"/>
        <v>12</v>
      </c>
      <c r="AH51" s="36">
        <f t="shared" si="7"/>
        <v>163.13999938964844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2</v>
      </c>
      <c r="AO51" s="5">
        <v>0</v>
      </c>
      <c r="AP51" s="5">
        <v>0</v>
      </c>
      <c r="AQ51" s="5">
        <v>0</v>
      </c>
      <c r="AR51" s="5">
        <v>0</v>
      </c>
      <c r="AS51" s="5">
        <v>2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2</v>
      </c>
      <c r="BD51" s="5">
        <v>0</v>
      </c>
      <c r="BE51" s="36">
        <v>156</v>
      </c>
      <c r="BF51" s="5">
        <f t="shared" si="8"/>
        <v>6</v>
      </c>
      <c r="BG51" s="36">
        <f t="shared" si="9"/>
        <v>162</v>
      </c>
      <c r="BH51" s="36">
        <f t="shared" si="10"/>
        <v>162</v>
      </c>
      <c r="BI51" s="36">
        <f t="shared" si="11"/>
        <v>64.450306047063705</v>
      </c>
    </row>
    <row r="52" spans="1:61" ht="45" x14ac:dyDescent="0.25">
      <c r="A52" s="5">
        <v>42</v>
      </c>
      <c r="B52" s="11" t="s">
        <v>160</v>
      </c>
      <c r="C52" s="11">
        <v>2000</v>
      </c>
      <c r="D52" s="11">
        <v>2000</v>
      </c>
      <c r="E52" s="11">
        <v>2000</v>
      </c>
      <c r="F52" s="11">
        <v>1</v>
      </c>
      <c r="G52" s="11" t="s">
        <v>106</v>
      </c>
      <c r="H52" s="11" t="s">
        <v>107</v>
      </c>
      <c r="I52" s="11" t="s">
        <v>161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2</v>
      </c>
      <c r="R52" s="5">
        <v>0</v>
      </c>
      <c r="S52" s="5">
        <v>0</v>
      </c>
      <c r="T52" s="5">
        <v>2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2</v>
      </c>
      <c r="AA52" s="5">
        <v>0</v>
      </c>
      <c r="AB52" s="5">
        <v>0</v>
      </c>
      <c r="AC52" s="5">
        <v>0</v>
      </c>
      <c r="AD52" s="5">
        <v>2</v>
      </c>
      <c r="AE52" s="5">
        <v>2</v>
      </c>
      <c r="AF52" s="36">
        <v>160.57000732421875</v>
      </c>
      <c r="AG52" s="5">
        <f t="shared" si="6"/>
        <v>10</v>
      </c>
      <c r="AH52" s="36">
        <f t="shared" si="7"/>
        <v>170.57000732421875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2</v>
      </c>
      <c r="AQ52" s="5">
        <v>0</v>
      </c>
      <c r="AR52" s="5">
        <v>0</v>
      </c>
      <c r="AS52" s="5">
        <v>2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2</v>
      </c>
      <c r="BA52" s="5">
        <v>0</v>
      </c>
      <c r="BB52" s="5">
        <v>0</v>
      </c>
      <c r="BC52" s="5">
        <v>2</v>
      </c>
      <c r="BD52" s="5">
        <v>0</v>
      </c>
      <c r="BE52" s="36">
        <v>155.58000183105469</v>
      </c>
      <c r="BF52" s="5">
        <f t="shared" si="8"/>
        <v>8</v>
      </c>
      <c r="BG52" s="36">
        <f t="shared" si="9"/>
        <v>163.58000183105469</v>
      </c>
      <c r="BH52" s="36">
        <f t="shared" si="10"/>
        <v>163.58000183105469</v>
      </c>
      <c r="BI52" s="36">
        <f t="shared" si="11"/>
        <v>66.054205952445585</v>
      </c>
    </row>
    <row r="53" spans="1:61" ht="45" x14ac:dyDescent="0.25">
      <c r="A53" s="5">
        <v>43</v>
      </c>
      <c r="B53" s="11" t="s">
        <v>406</v>
      </c>
      <c r="C53" s="11">
        <v>2000</v>
      </c>
      <c r="D53" s="11">
        <v>2000</v>
      </c>
      <c r="E53" s="11">
        <v>2000</v>
      </c>
      <c r="F53" s="11">
        <v>1</v>
      </c>
      <c r="G53" s="11" t="s">
        <v>106</v>
      </c>
      <c r="H53" s="11" t="s">
        <v>107</v>
      </c>
      <c r="I53" s="11" t="s">
        <v>161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2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36">
        <v>147.14999389648437</v>
      </c>
      <c r="AG53" s="5">
        <f t="shared" si="6"/>
        <v>2</v>
      </c>
      <c r="AH53" s="36">
        <f t="shared" si="7"/>
        <v>149.14999389648437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2</v>
      </c>
      <c r="AO53" s="5">
        <v>0</v>
      </c>
      <c r="AP53" s="5">
        <v>0</v>
      </c>
      <c r="AQ53" s="5">
        <v>0</v>
      </c>
      <c r="AR53" s="5">
        <v>2</v>
      </c>
      <c r="AS53" s="5">
        <v>2</v>
      </c>
      <c r="AT53" s="5">
        <v>0</v>
      </c>
      <c r="AU53" s="5">
        <v>2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2</v>
      </c>
      <c r="BC53" s="5">
        <v>0</v>
      </c>
      <c r="BD53" s="5">
        <v>0</v>
      </c>
      <c r="BE53" s="36">
        <v>167.27999877929687</v>
      </c>
      <c r="BF53" s="5">
        <f t="shared" si="8"/>
        <v>10</v>
      </c>
      <c r="BG53" s="36">
        <f t="shared" si="9"/>
        <v>177.27999877929687</v>
      </c>
      <c r="BH53" s="36">
        <f t="shared" si="10"/>
        <v>149.14999389648437</v>
      </c>
      <c r="BI53" s="36">
        <f t="shared" si="11"/>
        <v>51.40593915552185</v>
      </c>
    </row>
    <row r="54" spans="1:61" ht="45" x14ac:dyDescent="0.25">
      <c r="A54" s="5">
        <v>44</v>
      </c>
      <c r="B54" s="11" t="s">
        <v>363</v>
      </c>
      <c r="C54" s="11">
        <v>1998</v>
      </c>
      <c r="D54" s="11">
        <v>1998</v>
      </c>
      <c r="E54" s="11">
        <v>1998</v>
      </c>
      <c r="F54" s="11">
        <v>1</v>
      </c>
      <c r="G54" s="11" t="s">
        <v>106</v>
      </c>
      <c r="H54" s="11" t="s">
        <v>107</v>
      </c>
      <c r="I54" s="11" t="s">
        <v>364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2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36">
        <v>167.67999267578125</v>
      </c>
      <c r="AG54" s="5">
        <f t="shared" si="6"/>
        <v>2</v>
      </c>
      <c r="AH54" s="36">
        <f t="shared" si="7"/>
        <v>169.67999267578125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2</v>
      </c>
      <c r="AS54" s="5">
        <v>0</v>
      </c>
      <c r="AT54" s="5">
        <v>0</v>
      </c>
      <c r="AU54" s="5">
        <v>0</v>
      </c>
      <c r="AV54" s="5">
        <v>0</v>
      </c>
      <c r="AW54" s="5">
        <v>2</v>
      </c>
      <c r="AX54" s="5">
        <v>0</v>
      </c>
      <c r="AY54" s="5">
        <v>2</v>
      </c>
      <c r="AZ54" s="5">
        <v>2</v>
      </c>
      <c r="BA54" s="5">
        <v>0</v>
      </c>
      <c r="BB54" s="5">
        <v>0</v>
      </c>
      <c r="BC54" s="5">
        <v>2</v>
      </c>
      <c r="BD54" s="5">
        <v>2</v>
      </c>
      <c r="BE54" s="36">
        <v>167.16999816894531</v>
      </c>
      <c r="BF54" s="5">
        <f t="shared" si="8"/>
        <v>12</v>
      </c>
      <c r="BG54" s="36">
        <f t="shared" si="9"/>
        <v>179.16999816894531</v>
      </c>
      <c r="BH54" s="36">
        <f t="shared" si="10"/>
        <v>169.67999267578125</v>
      </c>
      <c r="BI54" s="36">
        <f t="shared" si="11"/>
        <v>72.246461269109602</v>
      </c>
    </row>
    <row r="55" spans="1:61" ht="75" x14ac:dyDescent="0.25">
      <c r="A55" s="5">
        <v>45</v>
      </c>
      <c r="B55" s="11" t="s">
        <v>297</v>
      </c>
      <c r="C55" s="11">
        <v>2001</v>
      </c>
      <c r="D55" s="11">
        <v>2001</v>
      </c>
      <c r="E55" s="11">
        <v>2001</v>
      </c>
      <c r="F55" s="11">
        <v>1</v>
      </c>
      <c r="G55" s="11" t="s">
        <v>118</v>
      </c>
      <c r="H55" s="11" t="s">
        <v>272</v>
      </c>
      <c r="I55" s="11" t="s">
        <v>158</v>
      </c>
      <c r="J55" s="5">
        <v>0</v>
      </c>
      <c r="K55" s="5">
        <v>0</v>
      </c>
      <c r="L55" s="5">
        <v>2</v>
      </c>
      <c r="M55" s="5">
        <v>0</v>
      </c>
      <c r="N55" s="5">
        <v>0</v>
      </c>
      <c r="O55" s="5">
        <v>0</v>
      </c>
      <c r="P55" s="5">
        <v>0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36">
        <v>155.07000732421875</v>
      </c>
      <c r="AG55" s="5">
        <f t="shared" si="6"/>
        <v>6</v>
      </c>
      <c r="AH55" s="36">
        <f t="shared" si="7"/>
        <v>161.07000732421875</v>
      </c>
      <c r="AI55" s="5">
        <v>0</v>
      </c>
      <c r="AJ55" s="5">
        <v>0</v>
      </c>
      <c r="AK55" s="5">
        <v>2</v>
      </c>
      <c r="AL55" s="5">
        <v>0</v>
      </c>
      <c r="AM55" s="5">
        <v>0</v>
      </c>
      <c r="AN55" s="5">
        <v>0</v>
      </c>
      <c r="AO55" s="5">
        <v>0</v>
      </c>
      <c r="AP55" s="5">
        <v>2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50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36">
        <v>129.75</v>
      </c>
      <c r="BF55" s="5">
        <f t="shared" si="8"/>
        <v>54</v>
      </c>
      <c r="BG55" s="36">
        <f t="shared" si="9"/>
        <v>183.75</v>
      </c>
      <c r="BH55" s="36">
        <f t="shared" si="10"/>
        <v>161.07000732421875</v>
      </c>
      <c r="BI55" s="36">
        <f t="shared" si="11"/>
        <v>63.506246910312136</v>
      </c>
    </row>
    <row r="56" spans="1:61" ht="30" x14ac:dyDescent="0.25">
      <c r="A56" s="5">
        <v>46</v>
      </c>
      <c r="B56" s="11" t="s">
        <v>183</v>
      </c>
      <c r="C56" s="11">
        <v>1998</v>
      </c>
      <c r="D56" s="11">
        <v>1998</v>
      </c>
      <c r="E56" s="11">
        <v>1998</v>
      </c>
      <c r="F56" s="11" t="s">
        <v>17</v>
      </c>
      <c r="G56" s="11" t="s">
        <v>29</v>
      </c>
      <c r="H56" s="11" t="s">
        <v>153</v>
      </c>
      <c r="I56" s="11" t="s">
        <v>154</v>
      </c>
      <c r="J56" s="5">
        <v>0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0</v>
      </c>
      <c r="Q56" s="5">
        <v>2</v>
      </c>
      <c r="R56" s="5">
        <v>2</v>
      </c>
      <c r="S56" s="5">
        <v>0</v>
      </c>
      <c r="T56" s="5">
        <v>2</v>
      </c>
      <c r="U56" s="5">
        <v>2</v>
      </c>
      <c r="V56" s="5">
        <v>0</v>
      </c>
      <c r="W56" s="5">
        <v>0</v>
      </c>
      <c r="X56" s="5">
        <v>2</v>
      </c>
      <c r="Y56" s="5">
        <v>0</v>
      </c>
      <c r="Z56" s="5">
        <v>0</v>
      </c>
      <c r="AA56" s="5">
        <v>2</v>
      </c>
      <c r="AB56" s="5">
        <v>2</v>
      </c>
      <c r="AC56" s="5">
        <v>0</v>
      </c>
      <c r="AD56" s="5">
        <v>0</v>
      </c>
      <c r="AE56" s="5">
        <v>0</v>
      </c>
      <c r="AF56" s="36">
        <v>127.23999786376953</v>
      </c>
      <c r="AG56" s="5">
        <f t="shared" si="6"/>
        <v>16</v>
      </c>
      <c r="AH56" s="36">
        <f t="shared" si="7"/>
        <v>143.23999786376953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2</v>
      </c>
      <c r="AQ56" s="5">
        <v>0</v>
      </c>
      <c r="AR56" s="5">
        <v>0</v>
      </c>
      <c r="AS56" s="5">
        <v>2</v>
      </c>
      <c r="AT56" s="5">
        <v>0</v>
      </c>
      <c r="AU56" s="5">
        <v>0</v>
      </c>
      <c r="AV56" s="5">
        <v>0</v>
      </c>
      <c r="AW56" s="5">
        <v>50</v>
      </c>
      <c r="AX56" s="5">
        <v>0</v>
      </c>
      <c r="AY56" s="5">
        <v>2</v>
      </c>
      <c r="AZ56" s="5">
        <v>0</v>
      </c>
      <c r="BA56" s="5">
        <v>0</v>
      </c>
      <c r="BB56" s="5">
        <v>0</v>
      </c>
      <c r="BC56" s="5">
        <v>0</v>
      </c>
      <c r="BD56" s="5">
        <v>2</v>
      </c>
      <c r="BE56" s="36">
        <v>128.83000183105469</v>
      </c>
      <c r="BF56" s="5">
        <f t="shared" si="8"/>
        <v>58</v>
      </c>
      <c r="BG56" s="36">
        <f t="shared" si="9"/>
        <v>186.83000183105469</v>
      </c>
      <c r="BH56" s="36">
        <f t="shared" si="10"/>
        <v>143.23999786376953</v>
      </c>
      <c r="BI56" s="36">
        <f t="shared" si="11"/>
        <v>45.406552388133647</v>
      </c>
    </row>
    <row r="57" spans="1:61" ht="45" x14ac:dyDescent="0.25">
      <c r="A57" s="5">
        <v>47</v>
      </c>
      <c r="B57" s="11" t="s">
        <v>49</v>
      </c>
      <c r="C57" s="11">
        <v>2000</v>
      </c>
      <c r="D57" s="11">
        <v>2000</v>
      </c>
      <c r="E57" s="11">
        <v>2000</v>
      </c>
      <c r="F57" s="11">
        <v>1</v>
      </c>
      <c r="G57" s="11" t="s">
        <v>50</v>
      </c>
      <c r="H57" s="11" t="s">
        <v>51</v>
      </c>
      <c r="I57" s="11" t="s">
        <v>52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2</v>
      </c>
      <c r="T57" s="5">
        <v>0</v>
      </c>
      <c r="U57" s="5">
        <v>0</v>
      </c>
      <c r="V57" s="5">
        <v>0</v>
      </c>
      <c r="W57" s="5">
        <v>2</v>
      </c>
      <c r="X57" s="5">
        <v>2</v>
      </c>
      <c r="Y57" s="5">
        <v>2</v>
      </c>
      <c r="Z57" s="5">
        <v>0</v>
      </c>
      <c r="AA57" s="5">
        <v>0</v>
      </c>
      <c r="AB57" s="5">
        <v>2</v>
      </c>
      <c r="AC57" s="5">
        <v>0</v>
      </c>
      <c r="AD57" s="5">
        <v>0</v>
      </c>
      <c r="AE57" s="5">
        <v>0</v>
      </c>
      <c r="AF57" s="36">
        <v>142.49000549316406</v>
      </c>
      <c r="AG57" s="5">
        <f t="shared" si="6"/>
        <v>12</v>
      </c>
      <c r="AH57" s="36">
        <f t="shared" si="7"/>
        <v>154.49000549316406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2</v>
      </c>
      <c r="BB57" s="5">
        <v>0</v>
      </c>
      <c r="BC57" s="5">
        <v>0</v>
      </c>
      <c r="BD57" s="5">
        <v>0</v>
      </c>
      <c r="BE57" s="36">
        <v>184.32000732421875</v>
      </c>
      <c r="BF57" s="5">
        <f t="shared" si="8"/>
        <v>4</v>
      </c>
      <c r="BG57" s="36">
        <f t="shared" si="9"/>
        <v>188.32000732421875</v>
      </c>
      <c r="BH57" s="36">
        <f t="shared" si="10"/>
        <v>154.49000549316406</v>
      </c>
      <c r="BI57" s="36">
        <f t="shared" si="11"/>
        <v>56.826720275082607</v>
      </c>
    </row>
    <row r="58" spans="1:61" ht="45" x14ac:dyDescent="0.25">
      <c r="A58" s="5">
        <v>48</v>
      </c>
      <c r="B58" s="11" t="s">
        <v>99</v>
      </c>
      <c r="C58" s="11">
        <v>2000</v>
      </c>
      <c r="D58" s="11">
        <v>2000</v>
      </c>
      <c r="E58" s="11">
        <v>2000</v>
      </c>
      <c r="F58" s="11">
        <v>1</v>
      </c>
      <c r="G58" s="11" t="s">
        <v>95</v>
      </c>
      <c r="H58" s="11" t="s">
        <v>96</v>
      </c>
      <c r="I58" s="11" t="s">
        <v>97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2</v>
      </c>
      <c r="R58" s="5">
        <v>2</v>
      </c>
      <c r="S58" s="5">
        <v>0</v>
      </c>
      <c r="T58" s="5">
        <v>2</v>
      </c>
      <c r="U58" s="5">
        <v>0</v>
      </c>
      <c r="V58" s="5">
        <v>2</v>
      </c>
      <c r="W58" s="5">
        <v>0</v>
      </c>
      <c r="X58" s="5">
        <v>0</v>
      </c>
      <c r="Y58" s="5">
        <v>0</v>
      </c>
      <c r="Z58" s="5">
        <v>0</v>
      </c>
      <c r="AA58" s="5">
        <v>2</v>
      </c>
      <c r="AB58" s="5">
        <v>0</v>
      </c>
      <c r="AC58" s="5">
        <v>0</v>
      </c>
      <c r="AD58" s="5">
        <v>50</v>
      </c>
      <c r="AE58" s="5">
        <v>0</v>
      </c>
      <c r="AF58" s="36">
        <v>134.72000122070312</v>
      </c>
      <c r="AG58" s="5">
        <f t="shared" si="6"/>
        <v>62</v>
      </c>
      <c r="AH58" s="36">
        <f t="shared" si="7"/>
        <v>196.72000122070312</v>
      </c>
      <c r="AI58" s="5">
        <v>2</v>
      </c>
      <c r="AJ58" s="5">
        <v>0</v>
      </c>
      <c r="AK58" s="5">
        <v>0</v>
      </c>
      <c r="AL58" s="5">
        <v>0</v>
      </c>
      <c r="AM58" s="5">
        <v>2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2</v>
      </c>
      <c r="AU58" s="5">
        <v>0</v>
      </c>
      <c r="AV58" s="5">
        <v>0</v>
      </c>
      <c r="AW58" s="5">
        <v>2</v>
      </c>
      <c r="AX58" s="5">
        <v>0</v>
      </c>
      <c r="AY58" s="5">
        <v>0</v>
      </c>
      <c r="AZ58" s="5">
        <v>2</v>
      </c>
      <c r="BA58" s="5">
        <v>0</v>
      </c>
      <c r="BB58" s="5">
        <v>2</v>
      </c>
      <c r="BC58" s="5">
        <v>50</v>
      </c>
      <c r="BD58" s="5">
        <v>0</v>
      </c>
      <c r="BE58" s="36">
        <v>142.14999389648437</v>
      </c>
      <c r="BF58" s="5">
        <f t="shared" si="8"/>
        <v>62</v>
      </c>
      <c r="BG58" s="36">
        <f t="shared" si="9"/>
        <v>204.14999389648437</v>
      </c>
      <c r="BH58" s="36">
        <f t="shared" si="10"/>
        <v>196.72000122070312</v>
      </c>
      <c r="BI58" s="36">
        <f t="shared" si="11"/>
        <v>99.695459298292434</v>
      </c>
    </row>
    <row r="59" spans="1:61" ht="60" x14ac:dyDescent="0.25">
      <c r="A59" s="5">
        <v>49</v>
      </c>
      <c r="B59" s="11" t="s">
        <v>16</v>
      </c>
      <c r="C59" s="11">
        <v>2000</v>
      </c>
      <c r="D59" s="11">
        <v>2000</v>
      </c>
      <c r="E59" s="11">
        <v>2000</v>
      </c>
      <c r="F59" s="11" t="s">
        <v>17</v>
      </c>
      <c r="G59" s="11" t="s">
        <v>18</v>
      </c>
      <c r="H59" s="11" t="s">
        <v>19</v>
      </c>
      <c r="I59" s="11" t="s">
        <v>20</v>
      </c>
      <c r="J59" s="5">
        <v>0</v>
      </c>
      <c r="K59" s="5">
        <v>0</v>
      </c>
      <c r="L59" s="5">
        <v>2</v>
      </c>
      <c r="M59" s="5">
        <v>0</v>
      </c>
      <c r="N59" s="5">
        <v>0</v>
      </c>
      <c r="O59" s="5">
        <v>2</v>
      </c>
      <c r="P59" s="5">
        <v>2</v>
      </c>
      <c r="Q59" s="5">
        <v>0</v>
      </c>
      <c r="R59" s="5">
        <v>0</v>
      </c>
      <c r="S59" s="5">
        <v>2</v>
      </c>
      <c r="T59" s="5">
        <v>2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2</v>
      </c>
      <c r="AF59" s="36">
        <v>175.6199951171875</v>
      </c>
      <c r="AG59" s="5">
        <f t="shared" si="6"/>
        <v>12</v>
      </c>
      <c r="AH59" s="36">
        <f t="shared" si="7"/>
        <v>187.6199951171875</v>
      </c>
      <c r="AI59" s="5">
        <v>0</v>
      </c>
      <c r="AJ59" s="5">
        <v>0</v>
      </c>
      <c r="AK59" s="5">
        <v>2</v>
      </c>
      <c r="AL59" s="5">
        <v>0</v>
      </c>
      <c r="AM59" s="5">
        <v>0</v>
      </c>
      <c r="AN59" s="5">
        <v>0</v>
      </c>
      <c r="AO59" s="5">
        <v>0</v>
      </c>
      <c r="AP59" s="5">
        <v>2</v>
      </c>
      <c r="AQ59" s="5">
        <v>0</v>
      </c>
      <c r="AR59" s="5">
        <v>2</v>
      </c>
      <c r="AS59" s="5">
        <v>2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2</v>
      </c>
      <c r="BA59" s="5">
        <v>0</v>
      </c>
      <c r="BB59" s="5">
        <v>0</v>
      </c>
      <c r="BC59" s="5">
        <v>0</v>
      </c>
      <c r="BD59" s="5">
        <v>0</v>
      </c>
      <c r="BE59" s="36">
        <v>204.97999572753906</v>
      </c>
      <c r="BF59" s="5">
        <f t="shared" si="8"/>
        <v>10</v>
      </c>
      <c r="BG59" s="36">
        <f t="shared" si="9"/>
        <v>214.97999572753906</v>
      </c>
      <c r="BH59" s="36">
        <f t="shared" si="10"/>
        <v>187.6199951171875</v>
      </c>
      <c r="BI59" s="36">
        <f t="shared" si="11"/>
        <v>90.457812454136317</v>
      </c>
    </row>
    <row r="60" spans="1:61" ht="90" x14ac:dyDescent="0.25">
      <c r="A60" s="5">
        <v>50</v>
      </c>
      <c r="B60" s="11" t="s">
        <v>210</v>
      </c>
      <c r="C60" s="11">
        <v>2002</v>
      </c>
      <c r="D60" s="11">
        <v>2002</v>
      </c>
      <c r="E60" s="11">
        <v>2002</v>
      </c>
      <c r="F60" s="11">
        <v>1</v>
      </c>
      <c r="G60" s="11" t="s">
        <v>211</v>
      </c>
      <c r="H60" s="11" t="s">
        <v>70</v>
      </c>
      <c r="I60" s="11" t="s">
        <v>212</v>
      </c>
      <c r="J60" s="5">
        <v>0</v>
      </c>
      <c r="K60" s="5">
        <v>0</v>
      </c>
      <c r="L60" s="5">
        <v>2</v>
      </c>
      <c r="M60" s="5">
        <v>0</v>
      </c>
      <c r="N60" s="5">
        <v>0</v>
      </c>
      <c r="O60" s="5">
        <v>0</v>
      </c>
      <c r="P60" s="5">
        <v>0</v>
      </c>
      <c r="Q60" s="5">
        <v>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36">
        <v>164.44999694824219</v>
      </c>
      <c r="AG60" s="5">
        <f t="shared" si="6"/>
        <v>4</v>
      </c>
      <c r="AH60" s="36">
        <f t="shared" si="7"/>
        <v>168.44999694824219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50</v>
      </c>
      <c r="AQ60" s="5">
        <v>2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2</v>
      </c>
      <c r="BC60" s="5">
        <v>0</v>
      </c>
      <c r="BD60" s="5">
        <v>0</v>
      </c>
      <c r="BE60" s="36">
        <v>162.77999877929687</v>
      </c>
      <c r="BF60" s="5">
        <f t="shared" si="8"/>
        <v>54</v>
      </c>
      <c r="BG60" s="36">
        <f t="shared" si="9"/>
        <v>216.77999877929687</v>
      </c>
      <c r="BH60" s="36">
        <f t="shared" si="10"/>
        <v>168.44999694824219</v>
      </c>
      <c r="BI60" s="36">
        <f t="shared" si="11"/>
        <v>70.99786143065046</v>
      </c>
    </row>
    <row r="61" spans="1:61" ht="30" x14ac:dyDescent="0.25">
      <c r="A61" s="5">
        <v>51</v>
      </c>
      <c r="B61" s="11" t="s">
        <v>218</v>
      </c>
      <c r="C61" s="11">
        <v>2002</v>
      </c>
      <c r="D61" s="11">
        <v>2002</v>
      </c>
      <c r="E61" s="11">
        <v>2002</v>
      </c>
      <c r="F61" s="11">
        <v>1</v>
      </c>
      <c r="G61" s="11" t="s">
        <v>152</v>
      </c>
      <c r="H61" s="11" t="s">
        <v>153</v>
      </c>
      <c r="I61" s="11" t="s">
        <v>154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50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36">
        <v>156.88999938964844</v>
      </c>
      <c r="AG61" s="5">
        <f t="shared" si="6"/>
        <v>50</v>
      </c>
      <c r="AH61" s="36">
        <f t="shared" si="7"/>
        <v>206.88999938964844</v>
      </c>
      <c r="AI61" s="5">
        <v>0</v>
      </c>
      <c r="AJ61" s="5">
        <v>0</v>
      </c>
      <c r="AK61" s="5">
        <v>2</v>
      </c>
      <c r="AL61" s="5">
        <v>0</v>
      </c>
      <c r="AM61" s="5">
        <v>0</v>
      </c>
      <c r="AN61" s="5">
        <v>0</v>
      </c>
      <c r="AO61" s="5">
        <v>2</v>
      </c>
      <c r="AP61" s="5">
        <v>2</v>
      </c>
      <c r="AQ61" s="5">
        <v>0</v>
      </c>
      <c r="AR61" s="5">
        <v>50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2</v>
      </c>
      <c r="BD61" s="5">
        <v>2</v>
      </c>
      <c r="BE61" s="36">
        <v>171.55000305175781</v>
      </c>
      <c r="BF61" s="5">
        <f t="shared" si="8"/>
        <v>60</v>
      </c>
      <c r="BG61" s="36">
        <f t="shared" si="9"/>
        <v>231.55000305175781</v>
      </c>
      <c r="BH61" s="36">
        <f t="shared" si="10"/>
        <v>206.88999938964844</v>
      </c>
      <c r="BI61" s="36">
        <f t="shared" si="11"/>
        <v>110.01928220805253</v>
      </c>
    </row>
    <row r="62" spans="1:61" ht="90" x14ac:dyDescent="0.25">
      <c r="A62" s="5">
        <v>52</v>
      </c>
      <c r="B62" s="11" t="s">
        <v>216</v>
      </c>
      <c r="C62" s="11">
        <v>1999</v>
      </c>
      <c r="D62" s="11">
        <v>1999</v>
      </c>
      <c r="E62" s="11">
        <v>1999</v>
      </c>
      <c r="F62" s="11">
        <v>1</v>
      </c>
      <c r="G62" s="11" t="s">
        <v>18</v>
      </c>
      <c r="H62" s="11" t="s">
        <v>167</v>
      </c>
      <c r="I62" s="11" t="s">
        <v>168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2</v>
      </c>
      <c r="P62" s="5">
        <v>0</v>
      </c>
      <c r="Q62" s="5">
        <v>0</v>
      </c>
      <c r="R62" s="5">
        <v>0</v>
      </c>
      <c r="S62" s="5">
        <v>2</v>
      </c>
      <c r="T62" s="5">
        <v>0</v>
      </c>
      <c r="U62" s="5">
        <v>0</v>
      </c>
      <c r="V62" s="5">
        <v>0</v>
      </c>
      <c r="W62" s="5">
        <v>50</v>
      </c>
      <c r="X62" s="5">
        <v>50</v>
      </c>
      <c r="Y62" s="5">
        <v>0</v>
      </c>
      <c r="Z62" s="5"/>
      <c r="AA62" s="5"/>
      <c r="AB62" s="5"/>
      <c r="AC62" s="5"/>
      <c r="AD62" s="5"/>
      <c r="AE62" s="5"/>
      <c r="AF62" s="36"/>
      <c r="AG62" s="5">
        <f t="shared" si="6"/>
        <v>104</v>
      </c>
      <c r="AH62" s="36" t="s">
        <v>849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2</v>
      </c>
      <c r="AQ62" s="5">
        <v>0</v>
      </c>
      <c r="AR62" s="5">
        <v>0</v>
      </c>
      <c r="AS62" s="5">
        <v>0</v>
      </c>
      <c r="AT62" s="5">
        <v>0</v>
      </c>
      <c r="AU62" s="5">
        <v>2</v>
      </c>
      <c r="AV62" s="5">
        <v>0</v>
      </c>
      <c r="AW62" s="5">
        <v>0</v>
      </c>
      <c r="AX62" s="5">
        <v>2</v>
      </c>
      <c r="AY62" s="5">
        <v>2</v>
      </c>
      <c r="AZ62" s="5">
        <v>2</v>
      </c>
      <c r="BA62" s="5">
        <v>0</v>
      </c>
      <c r="BB62" s="5">
        <v>0</v>
      </c>
      <c r="BC62" s="5">
        <v>2</v>
      </c>
      <c r="BD62" s="5">
        <v>50</v>
      </c>
      <c r="BE62" s="36">
        <v>174</v>
      </c>
      <c r="BF62" s="5">
        <f t="shared" si="8"/>
        <v>62</v>
      </c>
      <c r="BG62" s="36">
        <f t="shared" si="9"/>
        <v>236</v>
      </c>
      <c r="BH62" s="36">
        <f t="shared" si="10"/>
        <v>236</v>
      </c>
      <c r="BI62" s="36">
        <f t="shared" si="11"/>
        <v>139.56958164880885</v>
      </c>
    </row>
    <row r="63" spans="1:61" x14ac:dyDescent="0.25">
      <c r="A63" s="5">
        <v>53</v>
      </c>
      <c r="B63" s="11" t="s">
        <v>461</v>
      </c>
      <c r="C63" s="11">
        <v>2002</v>
      </c>
      <c r="D63" s="11">
        <v>2002</v>
      </c>
      <c r="E63" s="11">
        <v>2002</v>
      </c>
      <c r="F63" s="11">
        <v>1</v>
      </c>
      <c r="G63" s="11" t="s">
        <v>87</v>
      </c>
      <c r="H63" s="11" t="s">
        <v>88</v>
      </c>
      <c r="I63" s="11" t="s">
        <v>89</v>
      </c>
      <c r="J63" s="5">
        <v>0</v>
      </c>
      <c r="K63" s="5">
        <v>2</v>
      </c>
      <c r="L63" s="5">
        <v>0</v>
      </c>
      <c r="M63" s="5">
        <v>0</v>
      </c>
      <c r="N63" s="5">
        <v>0</v>
      </c>
      <c r="O63" s="5">
        <v>0</v>
      </c>
      <c r="P63" s="5">
        <v>50</v>
      </c>
      <c r="Q63" s="5">
        <v>0</v>
      </c>
      <c r="R63" s="5">
        <v>2</v>
      </c>
      <c r="S63" s="5">
        <v>2</v>
      </c>
      <c r="T63" s="5">
        <v>2</v>
      </c>
      <c r="U63" s="5">
        <v>2</v>
      </c>
      <c r="V63" s="5">
        <v>0</v>
      </c>
      <c r="W63" s="5">
        <v>2</v>
      </c>
      <c r="X63" s="5">
        <v>2</v>
      </c>
      <c r="Y63" s="5">
        <v>0</v>
      </c>
      <c r="Z63" s="5">
        <v>0</v>
      </c>
      <c r="AA63" s="5">
        <v>2</v>
      </c>
      <c r="AB63" s="5">
        <v>0</v>
      </c>
      <c r="AC63" s="5">
        <v>0</v>
      </c>
      <c r="AD63" s="5">
        <v>0</v>
      </c>
      <c r="AE63" s="5">
        <v>50</v>
      </c>
      <c r="AF63" s="36">
        <v>212.30999755859375</v>
      </c>
      <c r="AG63" s="5">
        <f t="shared" si="6"/>
        <v>116</v>
      </c>
      <c r="AH63" s="36">
        <f t="shared" si="7"/>
        <v>328.30999755859375</v>
      </c>
      <c r="AI63" s="5">
        <v>0</v>
      </c>
      <c r="AJ63" s="5">
        <v>0</v>
      </c>
      <c r="AK63" s="5">
        <v>2</v>
      </c>
      <c r="AL63" s="5">
        <v>0</v>
      </c>
      <c r="AM63" s="5">
        <v>0</v>
      </c>
      <c r="AN63" s="5">
        <v>0</v>
      </c>
      <c r="AO63" s="5">
        <v>0</v>
      </c>
      <c r="AP63" s="5">
        <v>2</v>
      </c>
      <c r="AQ63" s="5">
        <v>0</v>
      </c>
      <c r="AR63" s="5">
        <v>0</v>
      </c>
      <c r="AS63" s="5">
        <v>2</v>
      </c>
      <c r="AT63" s="5">
        <v>2</v>
      </c>
      <c r="AU63" s="5">
        <v>0</v>
      </c>
      <c r="AV63" s="5">
        <v>2</v>
      </c>
      <c r="AW63" s="5">
        <v>0</v>
      </c>
      <c r="AX63" s="5">
        <v>2</v>
      </c>
      <c r="AY63" s="5">
        <v>0</v>
      </c>
      <c r="AZ63" s="5">
        <v>0</v>
      </c>
      <c r="BA63" s="5">
        <v>0</v>
      </c>
      <c r="BB63" s="5">
        <v>0</v>
      </c>
      <c r="BC63" s="5">
        <v>2</v>
      </c>
      <c r="BD63" s="5">
        <v>50</v>
      </c>
      <c r="BE63" s="36">
        <v>201.22000122070312</v>
      </c>
      <c r="BF63" s="5">
        <f t="shared" si="8"/>
        <v>64</v>
      </c>
      <c r="BG63" s="36">
        <f t="shared" si="9"/>
        <v>265.22000122070312</v>
      </c>
      <c r="BH63" s="36">
        <f t="shared" si="10"/>
        <v>265.22000122070312</v>
      </c>
      <c r="BI63" s="36">
        <f t="shared" si="11"/>
        <v>169.23154549720519</v>
      </c>
    </row>
    <row r="64" spans="1:61" ht="45" x14ac:dyDescent="0.25">
      <c r="A64" s="5">
        <v>54</v>
      </c>
      <c r="B64" s="11" t="s">
        <v>476</v>
      </c>
      <c r="C64" s="11">
        <v>2001</v>
      </c>
      <c r="D64" s="11">
        <v>2001</v>
      </c>
      <c r="E64" s="11">
        <v>2001</v>
      </c>
      <c r="F64" s="11">
        <v>1</v>
      </c>
      <c r="G64" s="11" t="s">
        <v>64</v>
      </c>
      <c r="H64" s="11" t="s">
        <v>65</v>
      </c>
      <c r="I64" s="11" t="s">
        <v>66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50</v>
      </c>
      <c r="R64" s="5">
        <v>0</v>
      </c>
      <c r="S64" s="5">
        <v>50</v>
      </c>
      <c r="T64" s="5">
        <v>50</v>
      </c>
      <c r="U64" s="5">
        <v>2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2</v>
      </c>
      <c r="AB64" s="5">
        <v>0</v>
      </c>
      <c r="AC64" s="5">
        <v>2</v>
      </c>
      <c r="AD64" s="5">
        <v>0</v>
      </c>
      <c r="AE64" s="5">
        <v>0</v>
      </c>
      <c r="AF64" s="36">
        <v>160.94000244140625</v>
      </c>
      <c r="AG64" s="5">
        <f t="shared" si="6"/>
        <v>156</v>
      </c>
      <c r="AH64" s="36">
        <f t="shared" si="7"/>
        <v>316.94000244140625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50</v>
      </c>
      <c r="AQ64" s="5">
        <v>2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2</v>
      </c>
      <c r="AX64" s="5">
        <v>50</v>
      </c>
      <c r="AY64" s="5">
        <v>0</v>
      </c>
      <c r="AZ64" s="5">
        <v>0</v>
      </c>
      <c r="BA64" s="5">
        <v>2</v>
      </c>
      <c r="BB64" s="5">
        <v>0</v>
      </c>
      <c r="BC64" s="5">
        <v>2</v>
      </c>
      <c r="BD64" s="5">
        <v>0</v>
      </c>
      <c r="BE64" s="36">
        <v>177.10000610351562</v>
      </c>
      <c r="BF64" s="5">
        <f t="shared" si="8"/>
        <v>108</v>
      </c>
      <c r="BG64" s="36">
        <f t="shared" si="9"/>
        <v>285.10000610351562</v>
      </c>
      <c r="BH64" s="36">
        <f t="shared" si="10"/>
        <v>285.10000610351562</v>
      </c>
      <c r="BI64" s="36">
        <f t="shared" si="11"/>
        <v>189.41224233174614</v>
      </c>
    </row>
    <row r="65" spans="1:61" ht="45" x14ac:dyDescent="0.25">
      <c r="A65" s="5">
        <v>55</v>
      </c>
      <c r="B65" s="11" t="s">
        <v>63</v>
      </c>
      <c r="C65" s="11">
        <v>2001</v>
      </c>
      <c r="D65" s="11">
        <v>2001</v>
      </c>
      <c r="E65" s="11">
        <v>2001</v>
      </c>
      <c r="F65" s="11">
        <v>1</v>
      </c>
      <c r="G65" s="11" t="s">
        <v>64</v>
      </c>
      <c r="H65" s="11" t="s">
        <v>65</v>
      </c>
      <c r="I65" s="11" t="s">
        <v>66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2</v>
      </c>
      <c r="P65" s="5">
        <v>0</v>
      </c>
      <c r="Q65" s="5">
        <v>2</v>
      </c>
      <c r="R65" s="5">
        <v>0</v>
      </c>
      <c r="S65" s="5">
        <v>0</v>
      </c>
      <c r="T65" s="5">
        <v>50</v>
      </c>
      <c r="U65" s="5">
        <v>0</v>
      </c>
      <c r="V65" s="5">
        <v>0</v>
      </c>
      <c r="W65" s="5">
        <v>2</v>
      </c>
      <c r="X65" s="5">
        <v>2</v>
      </c>
      <c r="Y65" s="5">
        <v>0</v>
      </c>
      <c r="Z65" s="5">
        <v>0</v>
      </c>
      <c r="AA65" s="5">
        <v>2</v>
      </c>
      <c r="AB65" s="5">
        <v>0</v>
      </c>
      <c r="AC65" s="5">
        <v>0</v>
      </c>
      <c r="AD65" s="5">
        <v>2</v>
      </c>
      <c r="AE65" s="5">
        <v>50</v>
      </c>
      <c r="AF65" s="36">
        <v>150.52999877929687</v>
      </c>
      <c r="AG65" s="5">
        <f t="shared" si="6"/>
        <v>114</v>
      </c>
      <c r="AH65" s="36">
        <f t="shared" si="7"/>
        <v>264.52999877929687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2</v>
      </c>
      <c r="AO65" s="5">
        <v>0</v>
      </c>
      <c r="AP65" s="5">
        <v>0</v>
      </c>
      <c r="AQ65" s="5">
        <v>0</v>
      </c>
      <c r="AR65" s="5">
        <v>2</v>
      </c>
      <c r="AS65" s="5">
        <v>0</v>
      </c>
      <c r="AT65" s="5">
        <v>0</v>
      </c>
      <c r="AU65" s="5">
        <v>0</v>
      </c>
      <c r="AV65" s="5">
        <v>50</v>
      </c>
      <c r="AW65" s="5">
        <v>50</v>
      </c>
      <c r="AX65" s="5">
        <v>50</v>
      </c>
      <c r="AY65" s="5">
        <v>0</v>
      </c>
      <c r="AZ65" s="5">
        <v>0</v>
      </c>
      <c r="BA65" s="5">
        <v>2</v>
      </c>
      <c r="BB65" s="5">
        <v>0</v>
      </c>
      <c r="BC65" s="5">
        <v>0</v>
      </c>
      <c r="BD65" s="5">
        <v>0</v>
      </c>
      <c r="BE65" s="36">
        <v>156.21000671386719</v>
      </c>
      <c r="BF65" s="5">
        <f t="shared" si="8"/>
        <v>156</v>
      </c>
      <c r="BG65" s="36">
        <f t="shared" si="9"/>
        <v>312.21000671386719</v>
      </c>
      <c r="BH65" s="36">
        <f t="shared" si="10"/>
        <v>264.52999877929687</v>
      </c>
      <c r="BI65" s="36">
        <f t="shared" si="11"/>
        <v>168.53110653015284</v>
      </c>
    </row>
    <row r="66" spans="1:61" x14ac:dyDescent="0.25">
      <c r="A66" s="5">
        <v>56</v>
      </c>
      <c r="B66" s="11" t="s">
        <v>472</v>
      </c>
      <c r="C66" s="11">
        <v>2002</v>
      </c>
      <c r="D66" s="11">
        <v>2002</v>
      </c>
      <c r="E66" s="11">
        <v>2002</v>
      </c>
      <c r="F66" s="11">
        <v>1</v>
      </c>
      <c r="G66" s="11" t="s">
        <v>87</v>
      </c>
      <c r="H66" s="11" t="s">
        <v>88</v>
      </c>
      <c r="I66" s="11" t="s">
        <v>89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2</v>
      </c>
      <c r="S66" s="5">
        <v>0</v>
      </c>
      <c r="T66" s="5">
        <v>2</v>
      </c>
      <c r="U66" s="5">
        <v>2</v>
      </c>
      <c r="V66" s="5">
        <v>0</v>
      </c>
      <c r="W66" s="5">
        <v>2</v>
      </c>
      <c r="X66" s="5">
        <v>2</v>
      </c>
      <c r="Y66" s="5">
        <v>0</v>
      </c>
      <c r="Z66" s="5">
        <v>0</v>
      </c>
      <c r="AA66" s="5">
        <v>2</v>
      </c>
      <c r="AB66" s="5">
        <v>2</v>
      </c>
      <c r="AC66" s="5">
        <v>0</v>
      </c>
      <c r="AD66" s="5">
        <v>0</v>
      </c>
      <c r="AE66" s="5">
        <v>0</v>
      </c>
      <c r="AF66" s="36">
        <v>149.35000610351562</v>
      </c>
      <c r="AG66" s="5">
        <f t="shared" si="6"/>
        <v>14</v>
      </c>
      <c r="AH66" s="36">
        <f t="shared" si="7"/>
        <v>163.35000610351562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2</v>
      </c>
      <c r="AO66" s="5">
        <v>0</v>
      </c>
      <c r="AP66" s="5">
        <v>50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0</v>
      </c>
      <c r="AW66" s="5">
        <v>0</v>
      </c>
      <c r="AX66" s="5">
        <v>2</v>
      </c>
      <c r="AY66" s="5">
        <v>0</v>
      </c>
      <c r="AZ66" s="5">
        <v>50</v>
      </c>
      <c r="BA66" s="5">
        <v>0</v>
      </c>
      <c r="BB66" s="5">
        <v>0</v>
      </c>
      <c r="BC66" s="5">
        <v>0</v>
      </c>
      <c r="BD66" s="5">
        <v>0</v>
      </c>
      <c r="BE66" s="36">
        <v>237.91000366210937</v>
      </c>
      <c r="BF66" s="5">
        <f t="shared" si="8"/>
        <v>106</v>
      </c>
      <c r="BG66" s="36">
        <f t="shared" si="9"/>
        <v>343.91000366210937</v>
      </c>
      <c r="BH66" s="36">
        <f t="shared" si="10"/>
        <v>163.35000610351562</v>
      </c>
      <c r="BI66" s="36">
        <f t="shared" si="11"/>
        <v>65.820731459955979</v>
      </c>
    </row>
    <row r="67" spans="1:61" x14ac:dyDescent="0.25">
      <c r="A67" s="5">
        <v>57</v>
      </c>
      <c r="B67" s="11" t="s">
        <v>315</v>
      </c>
      <c r="C67" s="11">
        <v>1998</v>
      </c>
      <c r="D67" s="11">
        <v>1998</v>
      </c>
      <c r="E67" s="11">
        <v>1998</v>
      </c>
      <c r="F67" s="11" t="s">
        <v>17</v>
      </c>
      <c r="G67" s="11" t="s">
        <v>87</v>
      </c>
      <c r="H67" s="11" t="s">
        <v>88</v>
      </c>
      <c r="I67" s="11" t="s">
        <v>89</v>
      </c>
      <c r="J67" s="5">
        <v>2</v>
      </c>
      <c r="K67" s="5">
        <v>0</v>
      </c>
      <c r="L67" s="5">
        <v>0</v>
      </c>
      <c r="M67" s="5">
        <v>0</v>
      </c>
      <c r="N67" s="5">
        <v>0</v>
      </c>
      <c r="O67" s="5">
        <v>2</v>
      </c>
      <c r="P67" s="5">
        <v>0</v>
      </c>
      <c r="Q67" s="5">
        <v>2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36">
        <v>159.19000244140625</v>
      </c>
      <c r="AG67" s="5">
        <f t="shared" si="6"/>
        <v>10</v>
      </c>
      <c r="AH67" s="36">
        <f t="shared" si="7"/>
        <v>169.19000244140625</v>
      </c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36"/>
      <c r="BF67" s="5">
        <f t="shared" si="8"/>
        <v>0</v>
      </c>
      <c r="BG67" s="36" t="s">
        <v>850</v>
      </c>
      <c r="BH67" s="36">
        <f t="shared" si="10"/>
        <v>169.19000244140625</v>
      </c>
      <c r="BI67" s="36">
        <f t="shared" si="11"/>
        <v>71.749059762917994</v>
      </c>
    </row>
    <row r="69" spans="1:61" ht="18.75" x14ac:dyDescent="0.25">
      <c r="A69" s="16" t="s">
        <v>851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61" x14ac:dyDescent="0.25">
      <c r="A70" s="23" t="s">
        <v>840</v>
      </c>
      <c r="B70" s="23" t="s">
        <v>1</v>
      </c>
      <c r="C70" s="23" t="s">
        <v>2</v>
      </c>
      <c r="D70" s="23" t="s">
        <v>501</v>
      </c>
      <c r="E70" s="23" t="s">
        <v>502</v>
      </c>
      <c r="F70" s="23" t="s">
        <v>3</v>
      </c>
      <c r="G70" s="23" t="s">
        <v>4</v>
      </c>
      <c r="H70" s="23" t="s">
        <v>5</v>
      </c>
      <c r="I70" s="23" t="s">
        <v>6</v>
      </c>
      <c r="J70" s="25" t="s">
        <v>842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7"/>
      <c r="AI70" s="25" t="s">
        <v>846</v>
      </c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7"/>
      <c r="BH70" s="23" t="s">
        <v>847</v>
      </c>
      <c r="BI70" s="23" t="s">
        <v>848</v>
      </c>
    </row>
    <row r="71" spans="1:6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8">
        <v>1</v>
      </c>
      <c r="K71" s="28">
        <v>2</v>
      </c>
      <c r="L71" s="28">
        <v>3</v>
      </c>
      <c r="M71" s="28">
        <v>4</v>
      </c>
      <c r="N71" s="28">
        <v>5</v>
      </c>
      <c r="O71" s="28">
        <v>6</v>
      </c>
      <c r="P71" s="28">
        <v>7</v>
      </c>
      <c r="Q71" s="28">
        <v>8</v>
      </c>
      <c r="R71" s="28">
        <v>9</v>
      </c>
      <c r="S71" s="28">
        <v>10</v>
      </c>
      <c r="T71" s="28">
        <v>11</v>
      </c>
      <c r="U71" s="28">
        <v>12</v>
      </c>
      <c r="V71" s="28">
        <v>13</v>
      </c>
      <c r="W71" s="28">
        <v>14</v>
      </c>
      <c r="X71" s="28">
        <v>15</v>
      </c>
      <c r="Y71" s="28">
        <v>16</v>
      </c>
      <c r="Z71" s="28">
        <v>17</v>
      </c>
      <c r="AA71" s="28">
        <v>18</v>
      </c>
      <c r="AB71" s="28">
        <v>19</v>
      </c>
      <c r="AC71" s="28">
        <v>20</v>
      </c>
      <c r="AD71" s="28">
        <v>21</v>
      </c>
      <c r="AE71" s="28">
        <v>22</v>
      </c>
      <c r="AF71" s="28" t="s">
        <v>843</v>
      </c>
      <c r="AG71" s="28" t="s">
        <v>844</v>
      </c>
      <c r="AH71" s="28" t="s">
        <v>845</v>
      </c>
      <c r="AI71" s="28">
        <v>1</v>
      </c>
      <c r="AJ71" s="28">
        <v>2</v>
      </c>
      <c r="AK71" s="28">
        <v>3</v>
      </c>
      <c r="AL71" s="28">
        <v>4</v>
      </c>
      <c r="AM71" s="28">
        <v>5</v>
      </c>
      <c r="AN71" s="28">
        <v>6</v>
      </c>
      <c r="AO71" s="28">
        <v>7</v>
      </c>
      <c r="AP71" s="28">
        <v>8</v>
      </c>
      <c r="AQ71" s="28">
        <v>9</v>
      </c>
      <c r="AR71" s="28">
        <v>10</v>
      </c>
      <c r="AS71" s="28">
        <v>11</v>
      </c>
      <c r="AT71" s="28">
        <v>12</v>
      </c>
      <c r="AU71" s="28">
        <v>13</v>
      </c>
      <c r="AV71" s="28">
        <v>14</v>
      </c>
      <c r="AW71" s="28">
        <v>15</v>
      </c>
      <c r="AX71" s="28">
        <v>16</v>
      </c>
      <c r="AY71" s="28">
        <v>17</v>
      </c>
      <c r="AZ71" s="28">
        <v>18</v>
      </c>
      <c r="BA71" s="28">
        <v>19</v>
      </c>
      <c r="BB71" s="28">
        <v>20</v>
      </c>
      <c r="BC71" s="28">
        <v>21</v>
      </c>
      <c r="BD71" s="28">
        <v>22</v>
      </c>
      <c r="BE71" s="28" t="s">
        <v>843</v>
      </c>
      <c r="BF71" s="28" t="s">
        <v>844</v>
      </c>
      <c r="BG71" s="28" t="s">
        <v>845</v>
      </c>
      <c r="BH71" s="24"/>
      <c r="BI71" s="24"/>
    </row>
    <row r="72" spans="1:61" ht="75" x14ac:dyDescent="0.25">
      <c r="A72" s="33">
        <v>1</v>
      </c>
      <c r="B72" s="34" t="s">
        <v>852</v>
      </c>
      <c r="C72" s="34" t="s">
        <v>853</v>
      </c>
      <c r="D72" s="34">
        <v>1995</v>
      </c>
      <c r="E72" s="34">
        <v>1995</v>
      </c>
      <c r="F72" s="34" t="s">
        <v>854</v>
      </c>
      <c r="G72" s="34" t="s">
        <v>111</v>
      </c>
      <c r="H72" s="34" t="s">
        <v>112</v>
      </c>
      <c r="I72" s="34" t="s">
        <v>113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2</v>
      </c>
      <c r="AE72" s="33">
        <v>0</v>
      </c>
      <c r="AF72" s="35">
        <v>108.19000244140625</v>
      </c>
      <c r="AG72" s="33">
        <f t="shared" ref="AG72:AG95" si="12">SUM(J72:AE72)</f>
        <v>2</v>
      </c>
      <c r="AH72" s="35">
        <f t="shared" ref="AH72:AH95" si="13">AF72+AG72</f>
        <v>110.19000244140625</v>
      </c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5"/>
      <c r="BF72" s="33">
        <f t="shared" ref="BF72:BF95" si="14">SUM(AI72:BD72)</f>
        <v>0</v>
      </c>
      <c r="BG72" s="35"/>
      <c r="BH72" s="35">
        <f t="shared" ref="BH72:BH95" si="15">MIN(BG72,AH72)</f>
        <v>110.19000244140625</v>
      </c>
      <c r="BI72" s="35">
        <f t="shared" ref="BI72:BI95" si="16">IF( AND(ISNUMBER(BH$72),ISNUMBER(BH72)),(BH72-BH$72)/BH$72*100,"")</f>
        <v>0</v>
      </c>
    </row>
    <row r="73" spans="1:61" ht="60" x14ac:dyDescent="0.25">
      <c r="A73" s="5">
        <v>2</v>
      </c>
      <c r="B73" s="11" t="s">
        <v>855</v>
      </c>
      <c r="C73" s="11" t="s">
        <v>856</v>
      </c>
      <c r="D73" s="11">
        <v>1996</v>
      </c>
      <c r="E73" s="11">
        <v>1996</v>
      </c>
      <c r="F73" s="11" t="s">
        <v>854</v>
      </c>
      <c r="G73" s="11" t="s">
        <v>24</v>
      </c>
      <c r="H73" s="11" t="s">
        <v>332</v>
      </c>
      <c r="I73" s="11" t="s">
        <v>333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36">
        <v>111.23000335693359</v>
      </c>
      <c r="AG73" s="5">
        <f t="shared" si="12"/>
        <v>0</v>
      </c>
      <c r="AH73" s="36">
        <f t="shared" si="13"/>
        <v>111.23000335693359</v>
      </c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36"/>
      <c r="BF73" s="5">
        <f t="shared" si="14"/>
        <v>0</v>
      </c>
      <c r="BG73" s="36"/>
      <c r="BH73" s="36">
        <f t="shared" si="15"/>
        <v>111.23000335693359</v>
      </c>
      <c r="BI73" s="36">
        <f t="shared" si="16"/>
        <v>0.94382511342657083</v>
      </c>
    </row>
    <row r="74" spans="1:61" ht="90" x14ac:dyDescent="0.25">
      <c r="A74" s="5">
        <v>3</v>
      </c>
      <c r="B74" s="11" t="s">
        <v>857</v>
      </c>
      <c r="C74" s="11" t="s">
        <v>858</v>
      </c>
      <c r="D74" s="11">
        <v>1998</v>
      </c>
      <c r="E74" s="11">
        <v>1998</v>
      </c>
      <c r="F74" s="11" t="s">
        <v>859</v>
      </c>
      <c r="G74" s="11" t="s">
        <v>18</v>
      </c>
      <c r="H74" s="11" t="s">
        <v>231</v>
      </c>
      <c r="I74" s="11" t="s">
        <v>232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36">
        <v>112.20999908447266</v>
      </c>
      <c r="AG74" s="5">
        <f t="shared" si="12"/>
        <v>0</v>
      </c>
      <c r="AH74" s="36">
        <f t="shared" si="13"/>
        <v>112.20999908447266</v>
      </c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36"/>
      <c r="BF74" s="5">
        <f t="shared" si="14"/>
        <v>0</v>
      </c>
      <c r="BG74" s="36"/>
      <c r="BH74" s="36">
        <f t="shared" si="15"/>
        <v>112.20999908447266</v>
      </c>
      <c r="BI74" s="36">
        <f t="shared" si="16"/>
        <v>1.8331941177154827</v>
      </c>
    </row>
    <row r="75" spans="1:61" ht="30" x14ac:dyDescent="0.25">
      <c r="A75" s="5">
        <v>4</v>
      </c>
      <c r="B75" s="11" t="s">
        <v>860</v>
      </c>
      <c r="C75" s="11" t="s">
        <v>861</v>
      </c>
      <c r="D75" s="11">
        <v>1995</v>
      </c>
      <c r="E75" s="11">
        <v>1994</v>
      </c>
      <c r="F75" s="11" t="s">
        <v>854</v>
      </c>
      <c r="G75" s="11" t="s">
        <v>11</v>
      </c>
      <c r="H75" s="11" t="s">
        <v>12</v>
      </c>
      <c r="I75" s="11" t="s">
        <v>13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2</v>
      </c>
      <c r="W75" s="5">
        <v>2</v>
      </c>
      <c r="X75" s="5">
        <v>0</v>
      </c>
      <c r="Y75" s="5">
        <v>0</v>
      </c>
      <c r="Z75" s="5">
        <v>2</v>
      </c>
      <c r="AA75" s="5">
        <v>0</v>
      </c>
      <c r="AB75" s="5">
        <v>2</v>
      </c>
      <c r="AC75" s="5">
        <v>0</v>
      </c>
      <c r="AD75" s="5">
        <v>0</v>
      </c>
      <c r="AE75" s="5">
        <v>0</v>
      </c>
      <c r="AF75" s="36">
        <v>118.33999633789063</v>
      </c>
      <c r="AG75" s="5">
        <f t="shared" si="12"/>
        <v>8</v>
      </c>
      <c r="AH75" s="36">
        <f t="shared" si="13"/>
        <v>126.33999633789062</v>
      </c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36"/>
      <c r="BF75" s="5">
        <f t="shared" si="14"/>
        <v>0</v>
      </c>
      <c r="BG75" s="36"/>
      <c r="BH75" s="36">
        <f t="shared" si="15"/>
        <v>126.33999633789062</v>
      </c>
      <c r="BI75" s="36">
        <f t="shared" si="16"/>
        <v>14.65649654111966</v>
      </c>
    </row>
    <row r="76" spans="1:61" ht="75" x14ac:dyDescent="0.25">
      <c r="A76" s="5">
        <v>5</v>
      </c>
      <c r="B76" s="11" t="s">
        <v>862</v>
      </c>
      <c r="C76" s="11" t="s">
        <v>863</v>
      </c>
      <c r="D76" s="11">
        <v>1997</v>
      </c>
      <c r="E76" s="11">
        <v>1993</v>
      </c>
      <c r="F76" s="11" t="s">
        <v>864</v>
      </c>
      <c r="G76" s="11" t="s">
        <v>69</v>
      </c>
      <c r="H76" s="11" t="s">
        <v>626</v>
      </c>
      <c r="I76" s="11" t="s">
        <v>71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</v>
      </c>
      <c r="AC76" s="5">
        <v>0</v>
      </c>
      <c r="AD76" s="5">
        <v>2</v>
      </c>
      <c r="AE76" s="5">
        <v>2</v>
      </c>
      <c r="AF76" s="36">
        <v>121.34999847412109</v>
      </c>
      <c r="AG76" s="5">
        <f t="shared" si="12"/>
        <v>6</v>
      </c>
      <c r="AH76" s="36">
        <f t="shared" si="13"/>
        <v>127.34999847412109</v>
      </c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36"/>
      <c r="BF76" s="5">
        <f t="shared" si="14"/>
        <v>0</v>
      </c>
      <c r="BG76" s="36"/>
      <c r="BH76" s="36">
        <f t="shared" si="15"/>
        <v>127.34999847412109</v>
      </c>
      <c r="BI76" s="36">
        <f t="shared" si="16"/>
        <v>15.573097061904237</v>
      </c>
    </row>
    <row r="77" spans="1:61" ht="45" x14ac:dyDescent="0.25">
      <c r="A77" s="5">
        <v>6</v>
      </c>
      <c r="B77" s="11" t="s">
        <v>865</v>
      </c>
      <c r="C77" s="11" t="s">
        <v>858</v>
      </c>
      <c r="D77" s="11">
        <v>1998</v>
      </c>
      <c r="E77" s="11">
        <v>1998</v>
      </c>
      <c r="F77" s="11" t="s">
        <v>859</v>
      </c>
      <c r="G77" s="11" t="s">
        <v>34</v>
      </c>
      <c r="H77" s="11" t="s">
        <v>83</v>
      </c>
      <c r="I77" s="11" t="s">
        <v>84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2</v>
      </c>
      <c r="V77" s="5">
        <v>0</v>
      </c>
      <c r="W77" s="5">
        <v>2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2</v>
      </c>
      <c r="AD77" s="5">
        <v>0</v>
      </c>
      <c r="AE77" s="5">
        <v>0</v>
      </c>
      <c r="AF77" s="36">
        <v>126.37999725341797</v>
      </c>
      <c r="AG77" s="5">
        <f t="shared" si="12"/>
        <v>8</v>
      </c>
      <c r="AH77" s="36">
        <f t="shared" si="13"/>
        <v>134.37999725341797</v>
      </c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36"/>
      <c r="BF77" s="5">
        <f t="shared" si="14"/>
        <v>0</v>
      </c>
      <c r="BG77" s="36"/>
      <c r="BH77" s="36">
        <f t="shared" si="15"/>
        <v>134.37999725341797</v>
      </c>
      <c r="BI77" s="36">
        <f t="shared" si="16"/>
        <v>21.952985094881722</v>
      </c>
    </row>
    <row r="78" spans="1:61" ht="75" x14ac:dyDescent="0.25">
      <c r="A78" s="5">
        <v>7</v>
      </c>
      <c r="B78" s="11" t="s">
        <v>866</v>
      </c>
      <c r="C78" s="11" t="s">
        <v>853</v>
      </c>
      <c r="D78" s="11">
        <v>1995</v>
      </c>
      <c r="E78" s="11">
        <v>1995</v>
      </c>
      <c r="F78" s="11" t="s">
        <v>859</v>
      </c>
      <c r="G78" s="11" t="s">
        <v>69</v>
      </c>
      <c r="H78" s="11" t="s">
        <v>164</v>
      </c>
      <c r="I78" s="11" t="s">
        <v>71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2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36">
        <v>132.39999389648437</v>
      </c>
      <c r="AG78" s="5">
        <f t="shared" si="12"/>
        <v>4</v>
      </c>
      <c r="AH78" s="36">
        <f t="shared" si="13"/>
        <v>136.39999389648437</v>
      </c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36"/>
      <c r="BF78" s="5">
        <f t="shared" si="14"/>
        <v>0</v>
      </c>
      <c r="BG78" s="36"/>
      <c r="BH78" s="36">
        <f t="shared" si="15"/>
        <v>136.39999389648437</v>
      </c>
      <c r="BI78" s="36">
        <f t="shared" si="16"/>
        <v>23.786179212597204</v>
      </c>
    </row>
    <row r="79" spans="1:61" ht="90" x14ac:dyDescent="0.25">
      <c r="A79" s="5">
        <v>8</v>
      </c>
      <c r="B79" s="11" t="s">
        <v>867</v>
      </c>
      <c r="C79" s="11" t="s">
        <v>858</v>
      </c>
      <c r="D79" s="11">
        <v>1998</v>
      </c>
      <c r="E79" s="11">
        <v>1998</v>
      </c>
      <c r="F79" s="11" t="s">
        <v>859</v>
      </c>
      <c r="G79" s="11" t="s">
        <v>59</v>
      </c>
      <c r="H79" s="11" t="s">
        <v>617</v>
      </c>
      <c r="I79" s="11" t="s">
        <v>61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2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2</v>
      </c>
      <c r="AB79" s="5">
        <v>0</v>
      </c>
      <c r="AC79" s="5">
        <v>0</v>
      </c>
      <c r="AD79" s="5">
        <v>0</v>
      </c>
      <c r="AE79" s="5">
        <v>0</v>
      </c>
      <c r="AF79" s="36">
        <v>132.52000427246094</v>
      </c>
      <c r="AG79" s="5">
        <f t="shared" si="12"/>
        <v>4</v>
      </c>
      <c r="AH79" s="36">
        <f t="shared" si="13"/>
        <v>136.52000427246094</v>
      </c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36"/>
      <c r="BF79" s="5">
        <f t="shared" si="14"/>
        <v>0</v>
      </c>
      <c r="BG79" s="36"/>
      <c r="BH79" s="36">
        <f t="shared" si="15"/>
        <v>136.52000427246094</v>
      </c>
      <c r="BI79" s="36">
        <f t="shared" si="16"/>
        <v>23.895091430872522</v>
      </c>
    </row>
    <row r="80" spans="1:61" ht="90" x14ac:dyDescent="0.25">
      <c r="A80" s="5">
        <v>9</v>
      </c>
      <c r="B80" s="11" t="s">
        <v>868</v>
      </c>
      <c r="C80" s="11" t="s">
        <v>858</v>
      </c>
      <c r="D80" s="11">
        <v>1998</v>
      </c>
      <c r="E80" s="11">
        <v>1998</v>
      </c>
      <c r="F80" s="11" t="s">
        <v>859</v>
      </c>
      <c r="G80" s="11" t="s">
        <v>59</v>
      </c>
      <c r="H80" s="11" t="s">
        <v>613</v>
      </c>
      <c r="I80" s="11" t="s">
        <v>614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2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2</v>
      </c>
      <c r="AF80" s="36">
        <v>137.3699951171875</v>
      </c>
      <c r="AG80" s="5">
        <f t="shared" si="12"/>
        <v>6</v>
      </c>
      <c r="AH80" s="36">
        <f t="shared" si="13"/>
        <v>143.3699951171875</v>
      </c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36"/>
      <c r="BF80" s="5">
        <f t="shared" si="14"/>
        <v>0</v>
      </c>
      <c r="BG80" s="36"/>
      <c r="BH80" s="36">
        <f t="shared" si="15"/>
        <v>143.3699951171875</v>
      </c>
      <c r="BI80" s="36">
        <f t="shared" si="16"/>
        <v>30.111618060290702</v>
      </c>
    </row>
    <row r="81" spans="1:61" ht="60" x14ac:dyDescent="0.25">
      <c r="A81" s="5">
        <v>10</v>
      </c>
      <c r="B81" s="11" t="s">
        <v>869</v>
      </c>
      <c r="C81" s="11" t="s">
        <v>870</v>
      </c>
      <c r="D81" s="11">
        <v>2000</v>
      </c>
      <c r="E81" s="11">
        <v>1997</v>
      </c>
      <c r="F81" s="11" t="s">
        <v>871</v>
      </c>
      <c r="G81" s="11" t="s">
        <v>34</v>
      </c>
      <c r="H81" s="11" t="s">
        <v>587</v>
      </c>
      <c r="I81" s="11" t="s">
        <v>588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2</v>
      </c>
      <c r="R81" s="5">
        <v>0</v>
      </c>
      <c r="S81" s="5">
        <v>0</v>
      </c>
      <c r="T81" s="5">
        <v>2</v>
      </c>
      <c r="U81" s="5">
        <v>0</v>
      </c>
      <c r="V81" s="5">
        <v>0</v>
      </c>
      <c r="W81" s="5">
        <v>2</v>
      </c>
      <c r="X81" s="5">
        <v>2</v>
      </c>
      <c r="Y81" s="5">
        <v>0</v>
      </c>
      <c r="Z81" s="5">
        <v>2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36">
        <v>134.77000427246094</v>
      </c>
      <c r="AG81" s="5">
        <f t="shared" si="12"/>
        <v>12</v>
      </c>
      <c r="AH81" s="36">
        <f t="shared" si="13"/>
        <v>146.77000427246094</v>
      </c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36"/>
      <c r="BF81" s="5">
        <f t="shared" si="14"/>
        <v>0</v>
      </c>
      <c r="BG81" s="36"/>
      <c r="BH81" s="36">
        <f t="shared" si="15"/>
        <v>146.77000427246094</v>
      </c>
      <c r="BI81" s="36">
        <f t="shared" si="16"/>
        <v>33.197205754220924</v>
      </c>
    </row>
    <row r="82" spans="1:61" ht="75" x14ac:dyDescent="0.25">
      <c r="A82" s="5">
        <v>11</v>
      </c>
      <c r="B82" s="11" t="s">
        <v>872</v>
      </c>
      <c r="C82" s="11" t="s">
        <v>873</v>
      </c>
      <c r="D82" s="11">
        <v>1999</v>
      </c>
      <c r="E82" s="11">
        <v>1998</v>
      </c>
      <c r="F82" s="11" t="s">
        <v>859</v>
      </c>
      <c r="G82" s="11" t="s">
        <v>69</v>
      </c>
      <c r="H82" s="11" t="s">
        <v>646</v>
      </c>
      <c r="I82" s="11" t="s">
        <v>71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2</v>
      </c>
      <c r="T82" s="5">
        <v>0</v>
      </c>
      <c r="U82" s="5">
        <v>0</v>
      </c>
      <c r="V82" s="5">
        <v>0</v>
      </c>
      <c r="W82" s="5">
        <v>2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6">
        <v>144.3699951171875</v>
      </c>
      <c r="AG82" s="5">
        <f t="shared" si="12"/>
        <v>4</v>
      </c>
      <c r="AH82" s="36">
        <f t="shared" si="13"/>
        <v>148.3699951171875</v>
      </c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36"/>
      <c r="BF82" s="5">
        <f t="shared" si="14"/>
        <v>0</v>
      </c>
      <c r="BG82" s="36"/>
      <c r="BH82" s="36">
        <f t="shared" si="15"/>
        <v>148.3699951171875</v>
      </c>
      <c r="BI82" s="36">
        <f t="shared" si="16"/>
        <v>34.649234803387479</v>
      </c>
    </row>
    <row r="83" spans="1:61" ht="60" x14ac:dyDescent="0.25">
      <c r="A83" s="5">
        <v>12</v>
      </c>
      <c r="B83" s="11" t="s">
        <v>874</v>
      </c>
      <c r="C83" s="11" t="s">
        <v>875</v>
      </c>
      <c r="D83" s="11">
        <v>2000</v>
      </c>
      <c r="E83" s="11">
        <v>2000</v>
      </c>
      <c r="F83" s="11" t="s">
        <v>871</v>
      </c>
      <c r="G83" s="11" t="s">
        <v>34</v>
      </c>
      <c r="H83" s="11" t="s">
        <v>83</v>
      </c>
      <c r="I83" s="11" t="s">
        <v>649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36">
        <v>148.25999450683594</v>
      </c>
      <c r="AG83" s="5">
        <f t="shared" si="12"/>
        <v>2</v>
      </c>
      <c r="AH83" s="36">
        <f t="shared" si="13"/>
        <v>150.25999450683594</v>
      </c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36"/>
      <c r="BF83" s="5">
        <f t="shared" si="14"/>
        <v>0</v>
      </c>
      <c r="BG83" s="36"/>
      <c r="BH83" s="36">
        <f t="shared" si="15"/>
        <v>150.25999450683594</v>
      </c>
      <c r="BI83" s="36">
        <f t="shared" si="16"/>
        <v>36.364453378369774</v>
      </c>
    </row>
    <row r="84" spans="1:61" ht="75" x14ac:dyDescent="0.25">
      <c r="A84" s="5">
        <v>13</v>
      </c>
      <c r="B84" s="11" t="s">
        <v>876</v>
      </c>
      <c r="C84" s="11" t="s">
        <v>877</v>
      </c>
      <c r="D84" s="11">
        <v>1999</v>
      </c>
      <c r="E84" s="11">
        <v>1999</v>
      </c>
      <c r="F84" s="11" t="s">
        <v>859</v>
      </c>
      <c r="G84" s="11" t="s">
        <v>59</v>
      </c>
      <c r="H84" s="11" t="s">
        <v>304</v>
      </c>
      <c r="I84" s="11" t="s">
        <v>614</v>
      </c>
      <c r="J84" s="5">
        <v>2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2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</v>
      </c>
      <c r="AE84" s="5">
        <v>0</v>
      </c>
      <c r="AF84" s="36">
        <v>147.27000427246094</v>
      </c>
      <c r="AG84" s="5">
        <f t="shared" si="12"/>
        <v>10</v>
      </c>
      <c r="AH84" s="36">
        <f t="shared" si="13"/>
        <v>157.27000427246094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2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2</v>
      </c>
      <c r="BA84" s="5">
        <v>0</v>
      </c>
      <c r="BB84" s="5">
        <v>0</v>
      </c>
      <c r="BC84" s="5">
        <v>0</v>
      </c>
      <c r="BD84" s="5">
        <v>0</v>
      </c>
      <c r="BE84" s="36">
        <v>142.99000549316406</v>
      </c>
      <c r="BF84" s="5">
        <f t="shared" si="14"/>
        <v>4</v>
      </c>
      <c r="BG84" s="36">
        <f t="shared" ref="BG72:BG95" si="17">BE84+BF84</f>
        <v>146.99000549316406</v>
      </c>
      <c r="BH84" s="36">
        <f t="shared" si="15"/>
        <v>146.99000549316406</v>
      </c>
      <c r="BI84" s="36">
        <f t="shared" si="16"/>
        <v>33.396861998733769</v>
      </c>
    </row>
    <row r="85" spans="1:61" ht="45" x14ac:dyDescent="0.25">
      <c r="A85" s="5">
        <v>14</v>
      </c>
      <c r="B85" s="11" t="s">
        <v>878</v>
      </c>
      <c r="C85" s="11" t="s">
        <v>858</v>
      </c>
      <c r="D85" s="11">
        <v>1998</v>
      </c>
      <c r="E85" s="11">
        <v>1998</v>
      </c>
      <c r="F85" s="11" t="s">
        <v>879</v>
      </c>
      <c r="G85" s="11" t="s">
        <v>50</v>
      </c>
      <c r="H85" s="11" t="s">
        <v>51</v>
      </c>
      <c r="I85" s="11" t="s">
        <v>52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2</v>
      </c>
      <c r="T85" s="5">
        <v>2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2</v>
      </c>
      <c r="AD85" s="5">
        <v>0</v>
      </c>
      <c r="AE85" s="5">
        <v>0</v>
      </c>
      <c r="AF85" s="36">
        <v>150.47999572753906</v>
      </c>
      <c r="AG85" s="5">
        <f t="shared" si="12"/>
        <v>6</v>
      </c>
      <c r="AH85" s="36">
        <f t="shared" si="13"/>
        <v>156.47999572753906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2</v>
      </c>
      <c r="AO85" s="5">
        <v>2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2</v>
      </c>
      <c r="AV85" s="5">
        <v>0</v>
      </c>
      <c r="AW85" s="5">
        <v>0</v>
      </c>
      <c r="AX85" s="5">
        <v>2</v>
      </c>
      <c r="AY85" s="5">
        <v>0</v>
      </c>
      <c r="AZ85" s="5">
        <v>0</v>
      </c>
      <c r="BA85" s="5">
        <v>0</v>
      </c>
      <c r="BB85" s="5">
        <v>0</v>
      </c>
      <c r="BC85" s="5">
        <v>2</v>
      </c>
      <c r="BD85" s="5">
        <v>0</v>
      </c>
      <c r="BE85" s="36">
        <v>152.28999328613281</v>
      </c>
      <c r="BF85" s="5">
        <f t="shared" si="14"/>
        <v>10</v>
      </c>
      <c r="BG85" s="36">
        <f t="shared" si="17"/>
        <v>162.28999328613281</v>
      </c>
      <c r="BH85" s="36">
        <f t="shared" si="15"/>
        <v>156.47999572753906</v>
      </c>
      <c r="BI85" s="36">
        <f t="shared" si="16"/>
        <v>42.009249714598752</v>
      </c>
    </row>
    <row r="86" spans="1:61" ht="75" x14ac:dyDescent="0.25">
      <c r="A86" s="5">
        <v>15</v>
      </c>
      <c r="B86" s="11" t="s">
        <v>880</v>
      </c>
      <c r="C86" s="11" t="s">
        <v>881</v>
      </c>
      <c r="D86" s="11">
        <v>2002</v>
      </c>
      <c r="E86" s="11">
        <v>2000</v>
      </c>
      <c r="F86" s="11" t="s">
        <v>879</v>
      </c>
      <c r="G86" s="11" t="s">
        <v>24</v>
      </c>
      <c r="H86" s="11" t="s">
        <v>25</v>
      </c>
      <c r="I86" s="11" t="s">
        <v>582</v>
      </c>
      <c r="J86" s="5">
        <v>0</v>
      </c>
      <c r="K86" s="5">
        <v>0</v>
      </c>
      <c r="L86" s="5">
        <v>0</v>
      </c>
      <c r="M86" s="5">
        <v>0</v>
      </c>
      <c r="N86" s="5">
        <v>2</v>
      </c>
      <c r="O86" s="5">
        <v>0</v>
      </c>
      <c r="P86" s="5">
        <v>0</v>
      </c>
      <c r="Q86" s="5">
        <v>2</v>
      </c>
      <c r="R86" s="5">
        <v>0</v>
      </c>
      <c r="S86" s="5">
        <v>2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</v>
      </c>
      <c r="AC86" s="5">
        <v>0</v>
      </c>
      <c r="AD86" s="5">
        <v>0</v>
      </c>
      <c r="AE86" s="5">
        <v>2</v>
      </c>
      <c r="AF86" s="36">
        <v>175.02999877929687</v>
      </c>
      <c r="AG86" s="5">
        <f t="shared" si="12"/>
        <v>10</v>
      </c>
      <c r="AH86" s="36">
        <f t="shared" si="13"/>
        <v>185.02999877929687</v>
      </c>
      <c r="AI86" s="5">
        <v>0</v>
      </c>
      <c r="AJ86" s="5">
        <v>0</v>
      </c>
      <c r="AK86" s="5">
        <v>0</v>
      </c>
      <c r="AL86" s="5">
        <v>0</v>
      </c>
      <c r="AM86" s="5">
        <v>2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2</v>
      </c>
      <c r="AU86" s="5">
        <v>2</v>
      </c>
      <c r="AV86" s="5">
        <v>2</v>
      </c>
      <c r="AW86" s="5">
        <v>2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36">
        <v>156.75999450683594</v>
      </c>
      <c r="BF86" s="5">
        <f t="shared" si="14"/>
        <v>10</v>
      </c>
      <c r="BG86" s="36">
        <f t="shared" si="17"/>
        <v>166.75999450683594</v>
      </c>
      <c r="BH86" s="36">
        <f t="shared" si="15"/>
        <v>166.75999450683594</v>
      </c>
      <c r="BI86" s="36">
        <f t="shared" si="16"/>
        <v>51.338588630589143</v>
      </c>
    </row>
    <row r="87" spans="1:61" ht="30" x14ac:dyDescent="0.25">
      <c r="A87" s="5">
        <v>16</v>
      </c>
      <c r="B87" s="11" t="s">
        <v>882</v>
      </c>
      <c r="C87" s="11" t="s">
        <v>875</v>
      </c>
      <c r="D87" s="11">
        <v>2000</v>
      </c>
      <c r="E87" s="11">
        <v>2000</v>
      </c>
      <c r="F87" s="11" t="s">
        <v>879</v>
      </c>
      <c r="G87" s="11" t="s">
        <v>95</v>
      </c>
      <c r="H87" s="11" t="s">
        <v>102</v>
      </c>
      <c r="I87" s="11" t="s">
        <v>103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2</v>
      </c>
      <c r="U87" s="5">
        <v>0</v>
      </c>
      <c r="V87" s="5">
        <v>0</v>
      </c>
      <c r="W87" s="5">
        <v>50</v>
      </c>
      <c r="X87" s="5">
        <v>50</v>
      </c>
      <c r="Y87" s="5">
        <v>2</v>
      </c>
      <c r="Z87" s="5">
        <v>0</v>
      </c>
      <c r="AA87" s="5">
        <v>0</v>
      </c>
      <c r="AB87" s="5">
        <v>2</v>
      </c>
      <c r="AC87" s="5">
        <v>0</v>
      </c>
      <c r="AD87" s="5">
        <v>0</v>
      </c>
      <c r="AE87" s="5">
        <v>0</v>
      </c>
      <c r="AF87" s="36">
        <v>152.86000061035156</v>
      </c>
      <c r="AG87" s="5">
        <f t="shared" si="12"/>
        <v>108</v>
      </c>
      <c r="AH87" s="36">
        <f t="shared" si="13"/>
        <v>260.86000061035156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2</v>
      </c>
      <c r="AS87" s="5">
        <v>0</v>
      </c>
      <c r="AT87" s="5">
        <v>0</v>
      </c>
      <c r="AU87" s="5">
        <v>0</v>
      </c>
      <c r="AV87" s="5">
        <v>2</v>
      </c>
      <c r="AW87" s="5">
        <v>2</v>
      </c>
      <c r="AX87" s="5">
        <v>2</v>
      </c>
      <c r="AY87" s="5">
        <v>0</v>
      </c>
      <c r="AZ87" s="5">
        <v>0</v>
      </c>
      <c r="BA87" s="5">
        <v>2</v>
      </c>
      <c r="BB87" s="5">
        <v>0</v>
      </c>
      <c r="BC87" s="5">
        <v>0</v>
      </c>
      <c r="BD87" s="5">
        <v>0</v>
      </c>
      <c r="BE87" s="36">
        <v>157.1199951171875</v>
      </c>
      <c r="BF87" s="5">
        <f t="shared" si="14"/>
        <v>10</v>
      </c>
      <c r="BG87" s="36">
        <f t="shared" si="17"/>
        <v>167.1199951171875</v>
      </c>
      <c r="BH87" s="36">
        <f t="shared" si="15"/>
        <v>167.1199951171875</v>
      </c>
      <c r="BI87" s="36">
        <f t="shared" si="16"/>
        <v>51.665297590000407</v>
      </c>
    </row>
    <row r="88" spans="1:61" ht="30" x14ac:dyDescent="0.25">
      <c r="A88" s="5">
        <v>17</v>
      </c>
      <c r="B88" s="11" t="s">
        <v>883</v>
      </c>
      <c r="C88" s="11" t="s">
        <v>884</v>
      </c>
      <c r="D88" s="11">
        <v>2001</v>
      </c>
      <c r="E88" s="11">
        <v>1998</v>
      </c>
      <c r="F88" s="11" t="s">
        <v>871</v>
      </c>
      <c r="G88" s="11" t="s">
        <v>29</v>
      </c>
      <c r="H88" s="11" t="s">
        <v>153</v>
      </c>
      <c r="I88" s="11" t="s">
        <v>154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2</v>
      </c>
      <c r="S88" s="5">
        <v>0</v>
      </c>
      <c r="T88" s="5">
        <v>2</v>
      </c>
      <c r="U88" s="5">
        <v>0</v>
      </c>
      <c r="V88" s="5">
        <v>0</v>
      </c>
      <c r="W88" s="5">
        <v>0</v>
      </c>
      <c r="X88" s="5">
        <v>0</v>
      </c>
      <c r="Y88" s="5">
        <v>2</v>
      </c>
      <c r="Z88" s="5">
        <v>0</v>
      </c>
      <c r="AA88" s="5">
        <v>0</v>
      </c>
      <c r="AB88" s="5">
        <v>2</v>
      </c>
      <c r="AC88" s="5">
        <v>0</v>
      </c>
      <c r="AD88" s="5">
        <v>2</v>
      </c>
      <c r="AE88" s="5">
        <v>2</v>
      </c>
      <c r="AF88" s="36">
        <v>184.75</v>
      </c>
      <c r="AG88" s="5">
        <f t="shared" si="12"/>
        <v>12</v>
      </c>
      <c r="AH88" s="36">
        <f t="shared" si="13"/>
        <v>196.75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2</v>
      </c>
      <c r="AP88" s="5">
        <v>0</v>
      </c>
      <c r="AQ88" s="5">
        <v>0</v>
      </c>
      <c r="AR88" s="5">
        <v>0</v>
      </c>
      <c r="AS88" s="5">
        <v>2</v>
      </c>
      <c r="AT88" s="5">
        <v>2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2</v>
      </c>
      <c r="BB88" s="5">
        <v>0</v>
      </c>
      <c r="BC88" s="5">
        <v>0</v>
      </c>
      <c r="BD88" s="5">
        <v>0</v>
      </c>
      <c r="BE88" s="36">
        <v>177.47000122070312</v>
      </c>
      <c r="BF88" s="5">
        <f t="shared" si="14"/>
        <v>8</v>
      </c>
      <c r="BG88" s="36">
        <f t="shared" si="17"/>
        <v>185.47000122070312</v>
      </c>
      <c r="BH88" s="36">
        <f t="shared" si="15"/>
        <v>185.47000122070312</v>
      </c>
      <c r="BI88" s="36">
        <f t="shared" si="16"/>
        <v>68.318356576248519</v>
      </c>
    </row>
    <row r="89" spans="1:61" ht="90" x14ac:dyDescent="0.25">
      <c r="A89" s="5">
        <v>18</v>
      </c>
      <c r="B89" s="11" t="s">
        <v>885</v>
      </c>
      <c r="C89" s="11" t="s">
        <v>886</v>
      </c>
      <c r="D89" s="11">
        <v>2002</v>
      </c>
      <c r="E89" s="11">
        <v>2002</v>
      </c>
      <c r="F89" s="11" t="s">
        <v>887</v>
      </c>
      <c r="G89" s="11" t="s">
        <v>95</v>
      </c>
      <c r="H89" s="11" t="s">
        <v>96</v>
      </c>
      <c r="I89" s="11" t="s">
        <v>602</v>
      </c>
      <c r="J89" s="5">
        <v>2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2</v>
      </c>
      <c r="S89" s="5">
        <v>0</v>
      </c>
      <c r="T89" s="5">
        <v>2</v>
      </c>
      <c r="U89" s="5">
        <v>0</v>
      </c>
      <c r="V89" s="5">
        <v>0</v>
      </c>
      <c r="W89" s="5">
        <v>50</v>
      </c>
      <c r="X89" s="5">
        <v>50</v>
      </c>
      <c r="Y89" s="5">
        <v>50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36">
        <v>173.6199951171875</v>
      </c>
      <c r="AG89" s="5">
        <f t="shared" si="12"/>
        <v>158</v>
      </c>
      <c r="AH89" s="36">
        <f t="shared" si="13"/>
        <v>331.6199951171875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2</v>
      </c>
      <c r="AO89" s="5">
        <v>0</v>
      </c>
      <c r="AP89" s="5">
        <v>2</v>
      </c>
      <c r="AQ89" s="5">
        <v>2</v>
      </c>
      <c r="AR89" s="5">
        <v>2</v>
      </c>
      <c r="AS89" s="5">
        <v>0</v>
      </c>
      <c r="AT89" s="5">
        <v>2</v>
      </c>
      <c r="AU89" s="5">
        <v>2</v>
      </c>
      <c r="AV89" s="5">
        <v>2</v>
      </c>
      <c r="AW89" s="5">
        <v>2</v>
      </c>
      <c r="AX89" s="5">
        <v>2</v>
      </c>
      <c r="AY89" s="5">
        <v>0</v>
      </c>
      <c r="AZ89" s="5">
        <v>2</v>
      </c>
      <c r="BA89" s="5">
        <v>2</v>
      </c>
      <c r="BB89" s="5">
        <v>0</v>
      </c>
      <c r="BC89" s="5">
        <v>0</v>
      </c>
      <c r="BD89" s="5">
        <v>2</v>
      </c>
      <c r="BE89" s="36">
        <v>186.75999450683594</v>
      </c>
      <c r="BF89" s="5">
        <f t="shared" si="14"/>
        <v>24</v>
      </c>
      <c r="BG89" s="36">
        <f t="shared" si="17"/>
        <v>210.75999450683594</v>
      </c>
      <c r="BH89" s="36">
        <f t="shared" si="15"/>
        <v>210.75999450683594</v>
      </c>
      <c r="BI89" s="36">
        <f t="shared" si="16"/>
        <v>91.2696159698408</v>
      </c>
    </row>
    <row r="90" spans="1:61" ht="45" x14ac:dyDescent="0.25">
      <c r="A90" s="5">
        <v>19</v>
      </c>
      <c r="B90" s="11" t="s">
        <v>888</v>
      </c>
      <c r="C90" s="11" t="s">
        <v>858</v>
      </c>
      <c r="D90" s="11">
        <v>1998</v>
      </c>
      <c r="E90" s="11">
        <v>1998</v>
      </c>
      <c r="F90" s="11" t="s">
        <v>879</v>
      </c>
      <c r="G90" s="11" t="s">
        <v>106</v>
      </c>
      <c r="H90" s="11" t="s">
        <v>107</v>
      </c>
      <c r="I90" s="11" t="s">
        <v>683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36"/>
      <c r="AG90" s="5">
        <f t="shared" si="12"/>
        <v>0</v>
      </c>
      <c r="AH90" s="36" t="s">
        <v>850</v>
      </c>
      <c r="AI90" s="5">
        <v>2</v>
      </c>
      <c r="AJ90" s="5">
        <v>0</v>
      </c>
      <c r="AK90" s="5">
        <v>0</v>
      </c>
      <c r="AL90" s="5">
        <v>0</v>
      </c>
      <c r="AM90" s="5">
        <v>0</v>
      </c>
      <c r="AN90" s="5">
        <v>2</v>
      </c>
      <c r="AO90" s="5">
        <v>0</v>
      </c>
      <c r="AP90" s="5">
        <v>2</v>
      </c>
      <c r="AQ90" s="5">
        <v>0</v>
      </c>
      <c r="AR90" s="5">
        <v>0</v>
      </c>
      <c r="AS90" s="5">
        <v>2</v>
      </c>
      <c r="AT90" s="5">
        <v>2</v>
      </c>
      <c r="AU90" s="5">
        <v>0</v>
      </c>
      <c r="AV90" s="5">
        <v>2</v>
      </c>
      <c r="AW90" s="5">
        <v>0</v>
      </c>
      <c r="AX90" s="5">
        <v>2</v>
      </c>
      <c r="AY90" s="5">
        <v>0</v>
      </c>
      <c r="AZ90" s="5">
        <v>2</v>
      </c>
      <c r="BA90" s="5">
        <v>2</v>
      </c>
      <c r="BB90" s="5">
        <v>0</v>
      </c>
      <c r="BC90" s="5">
        <v>0</v>
      </c>
      <c r="BD90" s="5">
        <v>0</v>
      </c>
      <c r="BE90" s="36">
        <v>199.74000549316406</v>
      </c>
      <c r="BF90" s="5">
        <f t="shared" si="14"/>
        <v>18</v>
      </c>
      <c r="BG90" s="36">
        <f t="shared" si="17"/>
        <v>217.74000549316406</v>
      </c>
      <c r="BH90" s="36">
        <f t="shared" si="15"/>
        <v>217.74000549316406</v>
      </c>
      <c r="BI90" s="36">
        <f t="shared" si="16"/>
        <v>97.6041389135532</v>
      </c>
    </row>
    <row r="91" spans="1:61" ht="45" x14ac:dyDescent="0.25">
      <c r="A91" s="5">
        <v>20</v>
      </c>
      <c r="B91" s="11" t="s">
        <v>889</v>
      </c>
      <c r="C91" s="11" t="s">
        <v>875</v>
      </c>
      <c r="D91" s="11">
        <v>2000</v>
      </c>
      <c r="E91" s="11">
        <v>2000</v>
      </c>
      <c r="F91" s="11" t="s">
        <v>859</v>
      </c>
      <c r="G91" s="11" t="s">
        <v>39</v>
      </c>
      <c r="H91" s="11" t="s">
        <v>55</v>
      </c>
      <c r="I91" s="11" t="s">
        <v>256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36"/>
      <c r="AG91" s="5">
        <f t="shared" si="12"/>
        <v>0</v>
      </c>
      <c r="AH91" s="36" t="s">
        <v>850</v>
      </c>
      <c r="AI91" s="5">
        <v>0</v>
      </c>
      <c r="AJ91" s="5">
        <v>2</v>
      </c>
      <c r="AK91" s="5">
        <v>0</v>
      </c>
      <c r="AL91" s="5">
        <v>2</v>
      </c>
      <c r="AM91" s="5">
        <v>0</v>
      </c>
      <c r="AN91" s="5">
        <v>0</v>
      </c>
      <c r="AO91" s="5">
        <v>2</v>
      </c>
      <c r="AP91" s="5">
        <v>0</v>
      </c>
      <c r="AQ91" s="5">
        <v>0</v>
      </c>
      <c r="AR91" s="5">
        <v>0</v>
      </c>
      <c r="AS91" s="5">
        <v>2</v>
      </c>
      <c r="AT91" s="5">
        <v>0</v>
      </c>
      <c r="AU91" s="5">
        <v>2</v>
      </c>
      <c r="AV91" s="5">
        <v>2</v>
      </c>
      <c r="AW91" s="5">
        <v>2</v>
      </c>
      <c r="AX91" s="5">
        <v>0</v>
      </c>
      <c r="AY91" s="5">
        <v>0</v>
      </c>
      <c r="AZ91" s="5">
        <v>2</v>
      </c>
      <c r="BA91" s="5">
        <v>2</v>
      </c>
      <c r="BB91" s="5">
        <v>0</v>
      </c>
      <c r="BC91" s="5">
        <v>2</v>
      </c>
      <c r="BD91" s="5">
        <v>0</v>
      </c>
      <c r="BE91" s="36">
        <v>205.8699951171875</v>
      </c>
      <c r="BF91" s="5">
        <f t="shared" si="14"/>
        <v>20</v>
      </c>
      <c r="BG91" s="36">
        <f t="shared" si="17"/>
        <v>225.8699951171875</v>
      </c>
      <c r="BH91" s="36">
        <f t="shared" si="15"/>
        <v>225.8699951171875</v>
      </c>
      <c r="BI91" s="36">
        <f t="shared" si="16"/>
        <v>104.98229432138757</v>
      </c>
    </row>
    <row r="92" spans="1:61" ht="60" x14ac:dyDescent="0.25">
      <c r="A92" s="5">
        <v>21</v>
      </c>
      <c r="B92" s="11" t="s">
        <v>890</v>
      </c>
      <c r="C92" s="11" t="s">
        <v>875</v>
      </c>
      <c r="D92" s="11">
        <v>2000</v>
      </c>
      <c r="E92" s="11">
        <v>2000</v>
      </c>
      <c r="F92" s="11" t="s">
        <v>859</v>
      </c>
      <c r="G92" s="11" t="s">
        <v>250</v>
      </c>
      <c r="H92" s="11" t="s">
        <v>251</v>
      </c>
      <c r="I92" s="11" t="s">
        <v>252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2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2</v>
      </c>
      <c r="Z92" s="5">
        <v>0</v>
      </c>
      <c r="AA92" s="5">
        <v>0</v>
      </c>
      <c r="AB92" s="5">
        <v>2</v>
      </c>
      <c r="AC92" s="5">
        <v>0</v>
      </c>
      <c r="AD92" s="5">
        <v>0</v>
      </c>
      <c r="AE92" s="5">
        <v>0</v>
      </c>
      <c r="AF92" s="36">
        <v>158.41999816894531</v>
      </c>
      <c r="AG92" s="5">
        <f t="shared" si="12"/>
        <v>6</v>
      </c>
      <c r="AH92" s="36">
        <f t="shared" si="13"/>
        <v>164.41999816894531</v>
      </c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36"/>
      <c r="BF92" s="5">
        <f t="shared" si="14"/>
        <v>0</v>
      </c>
      <c r="BG92" s="36" t="s">
        <v>850</v>
      </c>
      <c r="BH92" s="36">
        <f t="shared" si="15"/>
        <v>164.41999816894531</v>
      </c>
      <c r="BI92" s="36">
        <f t="shared" si="16"/>
        <v>49.214987318269614</v>
      </c>
    </row>
    <row r="93" spans="1:61" ht="30" x14ac:dyDescent="0.25">
      <c r="A93" s="5"/>
      <c r="B93" s="11" t="s">
        <v>891</v>
      </c>
      <c r="C93" s="11" t="s">
        <v>858</v>
      </c>
      <c r="D93" s="11">
        <v>1998</v>
      </c>
      <c r="E93" s="11">
        <v>1998</v>
      </c>
      <c r="F93" s="11" t="s">
        <v>859</v>
      </c>
      <c r="G93" s="11" t="s">
        <v>87</v>
      </c>
      <c r="H93" s="11" t="s">
        <v>88</v>
      </c>
      <c r="I93" s="11" t="s">
        <v>89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36"/>
      <c r="AG93" s="5">
        <f t="shared" si="12"/>
        <v>0</v>
      </c>
      <c r="AH93" s="36" t="s">
        <v>850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36"/>
      <c r="BF93" s="5">
        <f t="shared" si="14"/>
        <v>0</v>
      </c>
      <c r="BG93" s="36" t="s">
        <v>850</v>
      </c>
      <c r="BH93" s="36"/>
      <c r="BI93" s="36" t="str">
        <f t="shared" si="16"/>
        <v/>
      </c>
    </row>
    <row r="94" spans="1:61" ht="45" x14ac:dyDescent="0.25">
      <c r="A94" s="5"/>
      <c r="B94" s="11" t="s">
        <v>895</v>
      </c>
      <c r="C94" s="11" t="s">
        <v>853</v>
      </c>
      <c r="D94" s="11">
        <v>1995</v>
      </c>
      <c r="E94" s="11">
        <v>1995</v>
      </c>
      <c r="F94" s="11" t="s">
        <v>854</v>
      </c>
      <c r="G94" s="11" t="s">
        <v>118</v>
      </c>
      <c r="H94" s="11" t="s">
        <v>157</v>
      </c>
      <c r="I94" s="11" t="s">
        <v>120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36"/>
      <c r="AG94" s="5">
        <f t="shared" si="12"/>
        <v>0</v>
      </c>
      <c r="AH94" s="36" t="s">
        <v>850</v>
      </c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36"/>
      <c r="BF94" s="5">
        <f t="shared" si="14"/>
        <v>0</v>
      </c>
      <c r="BG94" s="36" t="s">
        <v>850</v>
      </c>
      <c r="BH94" s="36"/>
      <c r="BI94" s="36" t="str">
        <f t="shared" si="16"/>
        <v/>
      </c>
    </row>
    <row r="95" spans="1:61" ht="120" x14ac:dyDescent="0.25">
      <c r="A95" s="5"/>
      <c r="B95" s="11" t="s">
        <v>892</v>
      </c>
      <c r="C95" s="11" t="s">
        <v>893</v>
      </c>
      <c r="D95" s="11">
        <v>2002</v>
      </c>
      <c r="E95" s="11">
        <v>1996</v>
      </c>
      <c r="F95" s="11" t="s">
        <v>894</v>
      </c>
      <c r="G95" s="11" t="s">
        <v>59</v>
      </c>
      <c r="H95" s="11" t="s">
        <v>660</v>
      </c>
      <c r="I95" s="11" t="s">
        <v>661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36"/>
      <c r="AG95" s="5">
        <f t="shared" si="12"/>
        <v>0</v>
      </c>
      <c r="AH95" s="36" t="s">
        <v>850</v>
      </c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36"/>
      <c r="BF95" s="5">
        <f t="shared" si="14"/>
        <v>0</v>
      </c>
      <c r="BG95" s="36" t="s">
        <v>850</v>
      </c>
      <c r="BH95" s="36"/>
      <c r="BI95" s="36" t="str">
        <f t="shared" si="16"/>
        <v/>
      </c>
    </row>
    <row r="97" spans="1:61" ht="18.75" x14ac:dyDescent="0.25">
      <c r="A97" s="16" t="s">
        <v>896</v>
      </c>
      <c r="B97" s="16"/>
      <c r="C97" s="16"/>
      <c r="D97" s="16"/>
      <c r="E97" s="16"/>
      <c r="F97" s="16"/>
      <c r="G97" s="16"/>
      <c r="H97" s="16"/>
      <c r="I97" s="16"/>
      <c r="J97" s="16"/>
    </row>
    <row r="98" spans="1:61" x14ac:dyDescent="0.25">
      <c r="A98" s="23" t="s">
        <v>840</v>
      </c>
      <c r="B98" s="23" t="s">
        <v>1</v>
      </c>
      <c r="C98" s="23" t="s">
        <v>2</v>
      </c>
      <c r="D98" s="23" t="s">
        <v>501</v>
      </c>
      <c r="E98" s="23" t="s">
        <v>502</v>
      </c>
      <c r="F98" s="23" t="s">
        <v>3</v>
      </c>
      <c r="G98" s="23" t="s">
        <v>4</v>
      </c>
      <c r="H98" s="23" t="s">
        <v>5</v>
      </c>
      <c r="I98" s="23" t="s">
        <v>6</v>
      </c>
      <c r="J98" s="25" t="s">
        <v>842</v>
      </c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7"/>
      <c r="AI98" s="25" t="s">
        <v>846</v>
      </c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7"/>
      <c r="BH98" s="23" t="s">
        <v>847</v>
      </c>
      <c r="BI98" s="23" t="s">
        <v>848</v>
      </c>
    </row>
    <row r="99" spans="1:6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8">
        <v>1</v>
      </c>
      <c r="K99" s="28">
        <v>2</v>
      </c>
      <c r="L99" s="28">
        <v>3</v>
      </c>
      <c r="M99" s="28">
        <v>4</v>
      </c>
      <c r="N99" s="28">
        <v>5</v>
      </c>
      <c r="O99" s="28">
        <v>6</v>
      </c>
      <c r="P99" s="28">
        <v>7</v>
      </c>
      <c r="Q99" s="28">
        <v>8</v>
      </c>
      <c r="R99" s="28">
        <v>9</v>
      </c>
      <c r="S99" s="28">
        <v>10</v>
      </c>
      <c r="T99" s="28">
        <v>11</v>
      </c>
      <c r="U99" s="28">
        <v>12</v>
      </c>
      <c r="V99" s="28">
        <v>13</v>
      </c>
      <c r="W99" s="28">
        <v>14</v>
      </c>
      <c r="X99" s="28">
        <v>15</v>
      </c>
      <c r="Y99" s="28">
        <v>16</v>
      </c>
      <c r="Z99" s="28">
        <v>17</v>
      </c>
      <c r="AA99" s="28">
        <v>18</v>
      </c>
      <c r="AB99" s="28">
        <v>19</v>
      </c>
      <c r="AC99" s="28">
        <v>20</v>
      </c>
      <c r="AD99" s="28">
        <v>21</v>
      </c>
      <c r="AE99" s="28">
        <v>22</v>
      </c>
      <c r="AF99" s="28" t="s">
        <v>843</v>
      </c>
      <c r="AG99" s="28" t="s">
        <v>844</v>
      </c>
      <c r="AH99" s="28" t="s">
        <v>845</v>
      </c>
      <c r="AI99" s="28">
        <v>1</v>
      </c>
      <c r="AJ99" s="28">
        <v>2</v>
      </c>
      <c r="AK99" s="28">
        <v>3</v>
      </c>
      <c r="AL99" s="28">
        <v>4</v>
      </c>
      <c r="AM99" s="28">
        <v>5</v>
      </c>
      <c r="AN99" s="28">
        <v>6</v>
      </c>
      <c r="AO99" s="28">
        <v>7</v>
      </c>
      <c r="AP99" s="28">
        <v>8</v>
      </c>
      <c r="AQ99" s="28">
        <v>9</v>
      </c>
      <c r="AR99" s="28">
        <v>10</v>
      </c>
      <c r="AS99" s="28">
        <v>11</v>
      </c>
      <c r="AT99" s="28">
        <v>12</v>
      </c>
      <c r="AU99" s="28">
        <v>13</v>
      </c>
      <c r="AV99" s="28">
        <v>14</v>
      </c>
      <c r="AW99" s="28">
        <v>15</v>
      </c>
      <c r="AX99" s="28">
        <v>16</v>
      </c>
      <c r="AY99" s="28">
        <v>17</v>
      </c>
      <c r="AZ99" s="28">
        <v>18</v>
      </c>
      <c r="BA99" s="28">
        <v>19</v>
      </c>
      <c r="BB99" s="28">
        <v>20</v>
      </c>
      <c r="BC99" s="28">
        <v>21</v>
      </c>
      <c r="BD99" s="28">
        <v>22</v>
      </c>
      <c r="BE99" s="28" t="s">
        <v>843</v>
      </c>
      <c r="BF99" s="28" t="s">
        <v>844</v>
      </c>
      <c r="BG99" s="28" t="s">
        <v>845</v>
      </c>
      <c r="BH99" s="24"/>
      <c r="BI99" s="24"/>
    </row>
    <row r="100" spans="1:61" ht="30" x14ac:dyDescent="0.25">
      <c r="A100" s="33" t="s">
        <v>556</v>
      </c>
      <c r="B100" s="34" t="s">
        <v>369</v>
      </c>
      <c r="C100" s="34">
        <v>1982</v>
      </c>
      <c r="D100" s="34">
        <v>1982</v>
      </c>
      <c r="E100" s="34">
        <v>1982</v>
      </c>
      <c r="F100" s="34" t="s">
        <v>370</v>
      </c>
      <c r="G100" s="34" t="s">
        <v>95</v>
      </c>
      <c r="H100" s="34" t="s">
        <v>371</v>
      </c>
      <c r="I100" s="34" t="s">
        <v>372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3">
        <v>0</v>
      </c>
      <c r="AE100" s="33">
        <v>0</v>
      </c>
      <c r="AF100" s="35">
        <v>109.76000213623047</v>
      </c>
      <c r="AG100" s="33">
        <f t="shared" ref="AG100:AG137" si="18">SUM(J100:AE100)</f>
        <v>0</v>
      </c>
      <c r="AH100" s="35">
        <f t="shared" ref="AH100:AH137" si="19">AF100+AG100</f>
        <v>109.76000213623047</v>
      </c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5"/>
      <c r="BF100" s="33">
        <f t="shared" ref="BF100:BF137" si="20">SUM(AI100:BD100)</f>
        <v>0</v>
      </c>
      <c r="BG100" s="35"/>
      <c r="BH100" s="35">
        <f t="shared" ref="BH100:BH137" si="21">MIN(BG100,AH100)</f>
        <v>109.76000213623047</v>
      </c>
      <c r="BI100" s="35">
        <f t="shared" ref="BI100:BI137" si="22">IF( AND(ISNUMBER(BH$100),ISNUMBER(BH100)),(BH100-BH$100)/BH$100*100,"")</f>
        <v>0</v>
      </c>
    </row>
    <row r="101" spans="1:61" ht="30" x14ac:dyDescent="0.25">
      <c r="A101" s="5" t="s">
        <v>556</v>
      </c>
      <c r="B101" s="11" t="s">
        <v>374</v>
      </c>
      <c r="C101" s="11">
        <v>1985</v>
      </c>
      <c r="D101" s="11">
        <v>1985</v>
      </c>
      <c r="E101" s="11">
        <v>1985</v>
      </c>
      <c r="F101" s="11" t="s">
        <v>370</v>
      </c>
      <c r="G101" s="11" t="s">
        <v>95</v>
      </c>
      <c r="H101" s="11" t="s">
        <v>371</v>
      </c>
      <c r="I101" s="11" t="s">
        <v>372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36">
        <v>113.62999725341797</v>
      </c>
      <c r="AG101" s="5">
        <f t="shared" si="18"/>
        <v>0</v>
      </c>
      <c r="AH101" s="36">
        <f t="shared" si="19"/>
        <v>113.62999725341797</v>
      </c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36"/>
      <c r="BF101" s="5">
        <f t="shared" si="20"/>
        <v>0</v>
      </c>
      <c r="BG101" s="36"/>
      <c r="BH101" s="36">
        <f t="shared" si="21"/>
        <v>113.62999725341797</v>
      </c>
      <c r="BI101" s="36">
        <f t="shared" si="22"/>
        <v>3.525870118318867</v>
      </c>
    </row>
    <row r="102" spans="1:61" ht="60" x14ac:dyDescent="0.25">
      <c r="A102" s="5">
        <v>1</v>
      </c>
      <c r="B102" s="11" t="s">
        <v>246</v>
      </c>
      <c r="C102" s="11">
        <v>1997</v>
      </c>
      <c r="D102" s="11">
        <v>1997</v>
      </c>
      <c r="E102" s="11">
        <v>1997</v>
      </c>
      <c r="F102" s="11" t="s">
        <v>10</v>
      </c>
      <c r="G102" s="11" t="s">
        <v>95</v>
      </c>
      <c r="H102" s="11" t="s">
        <v>247</v>
      </c>
      <c r="I102" s="11" t="s">
        <v>199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2</v>
      </c>
      <c r="S102" s="5">
        <v>0</v>
      </c>
      <c r="T102" s="5">
        <v>0</v>
      </c>
      <c r="U102" s="5">
        <v>0</v>
      </c>
      <c r="V102" s="5">
        <v>2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36">
        <v>110.95999908447266</v>
      </c>
      <c r="AG102" s="5">
        <f t="shared" si="18"/>
        <v>6</v>
      </c>
      <c r="AH102" s="36">
        <f t="shared" si="19"/>
        <v>116.95999908447266</v>
      </c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36"/>
      <c r="BF102" s="5">
        <f t="shared" si="20"/>
        <v>0</v>
      </c>
      <c r="BG102" s="36"/>
      <c r="BH102" s="36">
        <f t="shared" si="21"/>
        <v>116.95999908447266</v>
      </c>
      <c r="BI102" s="36">
        <f t="shared" si="22"/>
        <v>6.5597638557858176</v>
      </c>
    </row>
    <row r="103" spans="1:61" ht="30" x14ac:dyDescent="0.25">
      <c r="A103" s="5">
        <v>2</v>
      </c>
      <c r="B103" s="11" t="s">
        <v>435</v>
      </c>
      <c r="C103" s="11">
        <v>1995</v>
      </c>
      <c r="D103" s="11">
        <v>1995</v>
      </c>
      <c r="E103" s="11">
        <v>1995</v>
      </c>
      <c r="F103" s="11" t="s">
        <v>10</v>
      </c>
      <c r="G103" s="11" t="s">
        <v>39</v>
      </c>
      <c r="H103" s="11" t="s">
        <v>148</v>
      </c>
      <c r="I103" s="11" t="s">
        <v>41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2</v>
      </c>
      <c r="W103" s="5">
        <v>2</v>
      </c>
      <c r="X103" s="5">
        <v>0</v>
      </c>
      <c r="Y103" s="5">
        <v>0</v>
      </c>
      <c r="Z103" s="5">
        <v>0</v>
      </c>
      <c r="AA103" s="5">
        <v>0</v>
      </c>
      <c r="AB103" s="5">
        <v>2</v>
      </c>
      <c r="AC103" s="5">
        <v>0</v>
      </c>
      <c r="AD103" s="5">
        <v>0</v>
      </c>
      <c r="AE103" s="5">
        <v>0</v>
      </c>
      <c r="AF103" s="36">
        <v>114.94999694824219</v>
      </c>
      <c r="AG103" s="5">
        <f t="shared" si="18"/>
        <v>6</v>
      </c>
      <c r="AH103" s="36">
        <f t="shared" si="19"/>
        <v>120.94999694824219</v>
      </c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36"/>
      <c r="BF103" s="5">
        <f t="shared" si="20"/>
        <v>0</v>
      </c>
      <c r="BG103" s="36"/>
      <c r="BH103" s="36">
        <f t="shared" si="21"/>
        <v>120.94999694824219</v>
      </c>
      <c r="BI103" s="36">
        <f t="shared" si="22"/>
        <v>10.19496592039336</v>
      </c>
    </row>
    <row r="104" spans="1:61" ht="45" x14ac:dyDescent="0.25">
      <c r="A104" s="5">
        <v>3</v>
      </c>
      <c r="B104" s="11" t="s">
        <v>43</v>
      </c>
      <c r="C104" s="11">
        <v>1997</v>
      </c>
      <c r="D104" s="11">
        <v>1997</v>
      </c>
      <c r="E104" s="11">
        <v>1997</v>
      </c>
      <c r="F104" s="11" t="s">
        <v>10</v>
      </c>
      <c r="G104" s="11" t="s">
        <v>44</v>
      </c>
      <c r="H104" s="11" t="s">
        <v>45</v>
      </c>
      <c r="I104" s="11" t="s">
        <v>46</v>
      </c>
      <c r="J104" s="5">
        <v>0</v>
      </c>
      <c r="K104" s="5">
        <v>0</v>
      </c>
      <c r="L104" s="5">
        <v>0</v>
      </c>
      <c r="M104" s="5">
        <v>0</v>
      </c>
      <c r="N104" s="5">
        <v>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2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36">
        <v>117.73000335693359</v>
      </c>
      <c r="AG104" s="5">
        <f t="shared" si="18"/>
        <v>4</v>
      </c>
      <c r="AH104" s="36">
        <f t="shared" si="19"/>
        <v>121.73000335693359</v>
      </c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36"/>
      <c r="BF104" s="5">
        <f t="shared" si="20"/>
        <v>0</v>
      </c>
      <c r="BG104" s="36"/>
      <c r="BH104" s="36">
        <f t="shared" si="21"/>
        <v>121.73000335693359</v>
      </c>
      <c r="BI104" s="36">
        <f t="shared" si="22"/>
        <v>10.905613144801471</v>
      </c>
    </row>
    <row r="105" spans="1:61" ht="30" x14ac:dyDescent="0.25">
      <c r="A105" s="5">
        <v>4</v>
      </c>
      <c r="B105" s="11" t="s">
        <v>147</v>
      </c>
      <c r="C105" s="11">
        <v>1995</v>
      </c>
      <c r="D105" s="11">
        <v>1995</v>
      </c>
      <c r="E105" s="11">
        <v>1995</v>
      </c>
      <c r="F105" s="11" t="s">
        <v>10</v>
      </c>
      <c r="G105" s="11" t="s">
        <v>39</v>
      </c>
      <c r="H105" s="11" t="s">
        <v>148</v>
      </c>
      <c r="I105" s="11" t="s">
        <v>149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2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2</v>
      </c>
      <c r="AE105" s="5">
        <v>0</v>
      </c>
      <c r="AF105" s="36">
        <v>122.47000122070312</v>
      </c>
      <c r="AG105" s="5">
        <f t="shared" si="18"/>
        <v>4</v>
      </c>
      <c r="AH105" s="36">
        <f t="shared" si="19"/>
        <v>126.47000122070312</v>
      </c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36"/>
      <c r="BF105" s="5">
        <f t="shared" si="20"/>
        <v>0</v>
      </c>
      <c r="BG105" s="36"/>
      <c r="BH105" s="36">
        <f t="shared" si="21"/>
        <v>126.47000122070312</v>
      </c>
      <c r="BI105" s="36">
        <f t="shared" si="22"/>
        <v>15.224124234010819</v>
      </c>
    </row>
    <row r="106" spans="1:61" ht="75" x14ac:dyDescent="0.25">
      <c r="A106" s="5">
        <v>5</v>
      </c>
      <c r="B106" s="11" t="s">
        <v>384</v>
      </c>
      <c r="C106" s="11">
        <v>2001</v>
      </c>
      <c r="D106" s="11">
        <v>2001</v>
      </c>
      <c r="E106" s="11">
        <v>2001</v>
      </c>
      <c r="F106" s="11" t="s">
        <v>17</v>
      </c>
      <c r="G106" s="11" t="s">
        <v>95</v>
      </c>
      <c r="H106" s="11" t="s">
        <v>385</v>
      </c>
      <c r="I106" s="11" t="s">
        <v>386</v>
      </c>
      <c r="J106" s="5">
        <v>0</v>
      </c>
      <c r="K106" s="5">
        <v>0</v>
      </c>
      <c r="L106" s="5">
        <v>2</v>
      </c>
      <c r="M106" s="5">
        <v>0</v>
      </c>
      <c r="N106" s="5">
        <v>0</v>
      </c>
      <c r="O106" s="5">
        <v>2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2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36">
        <v>118.62000274658203</v>
      </c>
      <c r="AG106" s="5">
        <f t="shared" si="18"/>
        <v>8</v>
      </c>
      <c r="AH106" s="36">
        <f t="shared" si="19"/>
        <v>126.62000274658203</v>
      </c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36"/>
      <c r="BF106" s="5">
        <f t="shared" si="20"/>
        <v>0</v>
      </c>
      <c r="BG106" s="36"/>
      <c r="BH106" s="36">
        <f t="shared" si="21"/>
        <v>126.62000274658203</v>
      </c>
      <c r="BI106" s="36">
        <f t="shared" si="22"/>
        <v>15.360787429126951</v>
      </c>
    </row>
    <row r="107" spans="1:61" ht="60" x14ac:dyDescent="0.25">
      <c r="A107" s="5">
        <v>6</v>
      </c>
      <c r="B107" s="11" t="s">
        <v>327</v>
      </c>
      <c r="C107" s="11">
        <v>1998</v>
      </c>
      <c r="D107" s="11">
        <v>1998</v>
      </c>
      <c r="E107" s="11">
        <v>1998</v>
      </c>
      <c r="F107" s="11" t="s">
        <v>10</v>
      </c>
      <c r="G107" s="11" t="s">
        <v>328</v>
      </c>
      <c r="H107" s="11" t="s">
        <v>45</v>
      </c>
      <c r="I107" s="11" t="s">
        <v>329</v>
      </c>
      <c r="J107" s="5">
        <v>0</v>
      </c>
      <c r="K107" s="5">
        <v>0</v>
      </c>
      <c r="L107" s="5">
        <v>0</v>
      </c>
      <c r="M107" s="5">
        <v>0</v>
      </c>
      <c r="N107" s="5">
        <v>2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2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2</v>
      </c>
      <c r="AE107" s="5">
        <v>2</v>
      </c>
      <c r="AF107" s="36">
        <v>120.90000152587891</v>
      </c>
      <c r="AG107" s="5">
        <f t="shared" si="18"/>
        <v>8</v>
      </c>
      <c r="AH107" s="36">
        <f t="shared" si="19"/>
        <v>128.90000152587891</v>
      </c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36"/>
      <c r="BF107" s="5">
        <f t="shared" si="20"/>
        <v>0</v>
      </c>
      <c r="BG107" s="36"/>
      <c r="BH107" s="36">
        <f t="shared" si="21"/>
        <v>128.90000152587891</v>
      </c>
      <c r="BI107" s="36">
        <f t="shared" si="22"/>
        <v>17.43804575175983</v>
      </c>
    </row>
    <row r="108" spans="1:61" ht="60" x14ac:dyDescent="0.25">
      <c r="A108" s="5">
        <v>7</v>
      </c>
      <c r="B108" s="11" t="s">
        <v>488</v>
      </c>
      <c r="C108" s="11">
        <v>2000</v>
      </c>
      <c r="D108" s="11">
        <v>2000</v>
      </c>
      <c r="E108" s="11">
        <v>2000</v>
      </c>
      <c r="F108" s="11" t="s">
        <v>10</v>
      </c>
      <c r="G108" s="11" t="s">
        <v>328</v>
      </c>
      <c r="H108" s="11" t="s">
        <v>45</v>
      </c>
      <c r="I108" s="11" t="s">
        <v>329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</v>
      </c>
      <c r="U108" s="5">
        <v>0</v>
      </c>
      <c r="V108" s="5">
        <v>0</v>
      </c>
      <c r="W108" s="5">
        <v>2</v>
      </c>
      <c r="X108" s="5">
        <v>2</v>
      </c>
      <c r="Y108" s="5">
        <v>2</v>
      </c>
      <c r="Z108" s="5">
        <v>0</v>
      </c>
      <c r="AA108" s="5">
        <v>0</v>
      </c>
      <c r="AB108" s="5">
        <v>0</v>
      </c>
      <c r="AC108" s="5">
        <v>0</v>
      </c>
      <c r="AD108" s="5">
        <v>2</v>
      </c>
      <c r="AE108" s="5">
        <v>0</v>
      </c>
      <c r="AF108" s="36">
        <v>119.37999725341797</v>
      </c>
      <c r="AG108" s="5">
        <f t="shared" si="18"/>
        <v>10</v>
      </c>
      <c r="AH108" s="36">
        <f t="shared" si="19"/>
        <v>129.37999725341797</v>
      </c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36"/>
      <c r="BF108" s="5">
        <f t="shared" si="20"/>
        <v>0</v>
      </c>
      <c r="BG108" s="36"/>
      <c r="BH108" s="36">
        <f t="shared" si="21"/>
        <v>129.37999725341797</v>
      </c>
      <c r="BI108" s="36">
        <f t="shared" si="22"/>
        <v>17.875359634956833</v>
      </c>
    </row>
    <row r="109" spans="1:61" ht="75" x14ac:dyDescent="0.25">
      <c r="A109" s="5">
        <v>8</v>
      </c>
      <c r="B109" s="11" t="s">
        <v>224</v>
      </c>
      <c r="C109" s="11">
        <v>1998</v>
      </c>
      <c r="D109" s="11">
        <v>1998</v>
      </c>
      <c r="E109" s="11">
        <v>1998</v>
      </c>
      <c r="F109" s="11" t="s">
        <v>17</v>
      </c>
      <c r="G109" s="11" t="s">
        <v>59</v>
      </c>
      <c r="H109" s="11" t="s">
        <v>225</v>
      </c>
      <c r="I109" s="11" t="s">
        <v>61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2</v>
      </c>
      <c r="AE109" s="5">
        <v>0</v>
      </c>
      <c r="AF109" s="36">
        <v>128.86000061035156</v>
      </c>
      <c r="AG109" s="5">
        <f t="shared" si="18"/>
        <v>2</v>
      </c>
      <c r="AH109" s="36">
        <f t="shared" si="19"/>
        <v>130.86000061035156</v>
      </c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36"/>
      <c r="BF109" s="5">
        <f t="shared" si="20"/>
        <v>0</v>
      </c>
      <c r="BG109" s="36"/>
      <c r="BH109" s="36">
        <f t="shared" si="21"/>
        <v>130.86000061035156</v>
      </c>
      <c r="BI109" s="36">
        <f t="shared" si="22"/>
        <v>19.223759168601763</v>
      </c>
    </row>
    <row r="110" spans="1:61" ht="90" x14ac:dyDescent="0.25">
      <c r="A110" s="5">
        <v>9</v>
      </c>
      <c r="B110" s="11" t="s">
        <v>179</v>
      </c>
      <c r="C110" s="11">
        <v>1998</v>
      </c>
      <c r="D110" s="11">
        <v>1998</v>
      </c>
      <c r="E110" s="11">
        <v>1998</v>
      </c>
      <c r="F110" s="11" t="s">
        <v>17</v>
      </c>
      <c r="G110" s="11" t="s">
        <v>39</v>
      </c>
      <c r="H110" s="11" t="s">
        <v>180</v>
      </c>
      <c r="I110" s="11" t="s">
        <v>181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2</v>
      </c>
      <c r="U110" s="5">
        <v>0</v>
      </c>
      <c r="V110" s="5">
        <v>2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2</v>
      </c>
      <c r="AD110" s="5">
        <v>0</v>
      </c>
      <c r="AE110" s="5">
        <v>0</v>
      </c>
      <c r="AF110" s="36">
        <v>125.34999847412109</v>
      </c>
      <c r="AG110" s="5">
        <f t="shared" si="18"/>
        <v>6</v>
      </c>
      <c r="AH110" s="36">
        <f t="shared" si="19"/>
        <v>131.34999847412109</v>
      </c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36"/>
      <c r="BF110" s="5">
        <f t="shared" si="20"/>
        <v>0</v>
      </c>
      <c r="BG110" s="36"/>
      <c r="BH110" s="36">
        <f t="shared" si="21"/>
        <v>131.34999847412109</v>
      </c>
      <c r="BI110" s="36">
        <f t="shared" si="22"/>
        <v>19.670185785067531</v>
      </c>
    </row>
    <row r="111" spans="1:61" ht="60" x14ac:dyDescent="0.25">
      <c r="A111" s="5">
        <v>10</v>
      </c>
      <c r="B111" s="11" t="s">
        <v>191</v>
      </c>
      <c r="C111" s="11">
        <v>1999</v>
      </c>
      <c r="D111" s="11">
        <v>1999</v>
      </c>
      <c r="E111" s="11">
        <v>1999</v>
      </c>
      <c r="F111" s="11" t="s">
        <v>17</v>
      </c>
      <c r="G111" s="11" t="s">
        <v>11</v>
      </c>
      <c r="H111" s="11" t="s">
        <v>192</v>
      </c>
      <c r="I111" s="11" t="s">
        <v>193</v>
      </c>
      <c r="J111" s="5">
        <v>0</v>
      </c>
      <c r="K111" s="5">
        <v>0</v>
      </c>
      <c r="L111" s="5">
        <v>0</v>
      </c>
      <c r="M111" s="5">
        <v>0</v>
      </c>
      <c r="N111" s="5">
        <v>2</v>
      </c>
      <c r="O111" s="5">
        <v>0</v>
      </c>
      <c r="P111" s="5">
        <v>0</v>
      </c>
      <c r="Q111" s="5">
        <v>0</v>
      </c>
      <c r="R111" s="5">
        <v>2</v>
      </c>
      <c r="S111" s="5">
        <v>2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2</v>
      </c>
      <c r="AA111" s="5">
        <v>0</v>
      </c>
      <c r="AB111" s="5">
        <v>0</v>
      </c>
      <c r="AC111" s="5">
        <v>0</v>
      </c>
      <c r="AD111" s="5">
        <v>2</v>
      </c>
      <c r="AE111" s="5">
        <v>0</v>
      </c>
      <c r="AF111" s="36">
        <v>123.91000366210937</v>
      </c>
      <c r="AG111" s="5">
        <f t="shared" si="18"/>
        <v>12</v>
      </c>
      <c r="AH111" s="36">
        <f t="shared" si="19"/>
        <v>135.91000366210937</v>
      </c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36"/>
      <c r="BF111" s="5">
        <f t="shared" si="20"/>
        <v>0</v>
      </c>
      <c r="BG111" s="36"/>
      <c r="BH111" s="36">
        <f t="shared" si="21"/>
        <v>135.91000366210937</v>
      </c>
      <c r="BI111" s="36">
        <f t="shared" si="22"/>
        <v>23.82470938131214</v>
      </c>
    </row>
    <row r="112" spans="1:61" ht="90" x14ac:dyDescent="0.25">
      <c r="A112" s="5">
        <v>11</v>
      </c>
      <c r="B112" s="11" t="s">
        <v>452</v>
      </c>
      <c r="C112" s="11">
        <v>2001</v>
      </c>
      <c r="D112" s="11">
        <v>2001</v>
      </c>
      <c r="E112" s="11">
        <v>2001</v>
      </c>
      <c r="F112" s="11" t="s">
        <v>17</v>
      </c>
      <c r="G112" s="11" t="s">
        <v>453</v>
      </c>
      <c r="H112" s="11" t="s">
        <v>454</v>
      </c>
      <c r="I112" s="11" t="s">
        <v>455</v>
      </c>
      <c r="J112" s="5">
        <v>2</v>
      </c>
      <c r="K112" s="5">
        <v>0</v>
      </c>
      <c r="L112" s="5">
        <v>0</v>
      </c>
      <c r="M112" s="5">
        <v>2</v>
      </c>
      <c r="N112" s="5">
        <v>0</v>
      </c>
      <c r="O112" s="5">
        <v>0</v>
      </c>
      <c r="P112" s="5">
        <v>0</v>
      </c>
      <c r="Q112" s="5">
        <v>2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2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2</v>
      </c>
      <c r="AE112" s="5">
        <v>0</v>
      </c>
      <c r="AF112" s="36">
        <v>127.98999786376953</v>
      </c>
      <c r="AG112" s="5">
        <f t="shared" si="18"/>
        <v>10</v>
      </c>
      <c r="AH112" s="36">
        <f t="shared" si="19"/>
        <v>137.98999786376953</v>
      </c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36"/>
      <c r="BF112" s="5">
        <f t="shared" si="20"/>
        <v>0</v>
      </c>
      <c r="BG112" s="36"/>
      <c r="BH112" s="36">
        <f t="shared" si="21"/>
        <v>137.98999786376953</v>
      </c>
      <c r="BI112" s="36">
        <f t="shared" si="22"/>
        <v>25.719747793463899</v>
      </c>
    </row>
    <row r="113" spans="1:61" ht="75" x14ac:dyDescent="0.25">
      <c r="A113" s="5">
        <v>12</v>
      </c>
      <c r="B113" s="11" t="s">
        <v>395</v>
      </c>
      <c r="C113" s="11">
        <v>1996</v>
      </c>
      <c r="D113" s="11">
        <v>1996</v>
      </c>
      <c r="E113" s="11">
        <v>1996</v>
      </c>
      <c r="F113" s="11" t="s">
        <v>17</v>
      </c>
      <c r="G113" s="11" t="s">
        <v>59</v>
      </c>
      <c r="H113" s="11" t="s">
        <v>721</v>
      </c>
      <c r="I113" s="11" t="s">
        <v>722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2</v>
      </c>
      <c r="R113" s="5">
        <v>0</v>
      </c>
      <c r="S113" s="5">
        <v>0</v>
      </c>
      <c r="T113" s="5">
        <v>0</v>
      </c>
      <c r="U113" s="5">
        <v>2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0</v>
      </c>
      <c r="AF113" s="36">
        <v>132.11000061035156</v>
      </c>
      <c r="AG113" s="5">
        <f t="shared" si="18"/>
        <v>6</v>
      </c>
      <c r="AH113" s="36">
        <f t="shared" si="19"/>
        <v>138.11000061035156</v>
      </c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36"/>
      <c r="BF113" s="5">
        <f t="shared" si="20"/>
        <v>0</v>
      </c>
      <c r="BG113" s="36"/>
      <c r="BH113" s="36">
        <f t="shared" si="21"/>
        <v>138.11000061035156</v>
      </c>
      <c r="BI113" s="36">
        <f t="shared" si="22"/>
        <v>25.829079739752569</v>
      </c>
    </row>
    <row r="114" spans="1:61" ht="60" x14ac:dyDescent="0.25">
      <c r="A114" s="5">
        <v>13</v>
      </c>
      <c r="B114" s="11" t="s">
        <v>480</v>
      </c>
      <c r="C114" s="11">
        <v>1997</v>
      </c>
      <c r="D114" s="11">
        <v>1997</v>
      </c>
      <c r="E114" s="11">
        <v>1997</v>
      </c>
      <c r="F114" s="11" t="s">
        <v>17</v>
      </c>
      <c r="G114" s="11" t="s">
        <v>95</v>
      </c>
      <c r="H114" s="11" t="s">
        <v>481</v>
      </c>
      <c r="I114" s="11" t="s">
        <v>482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2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2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36">
        <v>134.16000366210937</v>
      </c>
      <c r="AG114" s="5">
        <f t="shared" si="18"/>
        <v>4</v>
      </c>
      <c r="AH114" s="36">
        <f t="shared" si="19"/>
        <v>138.16000366210937</v>
      </c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36"/>
      <c r="BF114" s="5">
        <f t="shared" si="20"/>
        <v>0</v>
      </c>
      <c r="BG114" s="36"/>
      <c r="BH114" s="36">
        <f t="shared" si="21"/>
        <v>138.16000366210937</v>
      </c>
      <c r="BI114" s="36">
        <f t="shared" si="22"/>
        <v>25.874636455117567</v>
      </c>
    </row>
    <row r="115" spans="1:61" x14ac:dyDescent="0.25">
      <c r="A115" s="5">
        <v>14</v>
      </c>
      <c r="B115" s="11" t="s">
        <v>293</v>
      </c>
      <c r="C115" s="11">
        <v>1993</v>
      </c>
      <c r="D115" s="11">
        <v>1993</v>
      </c>
      <c r="E115" s="11">
        <v>1993</v>
      </c>
      <c r="F115" s="11" t="s">
        <v>17</v>
      </c>
      <c r="G115" s="11" t="s">
        <v>95</v>
      </c>
      <c r="H115" s="11" t="s">
        <v>123</v>
      </c>
      <c r="I115" s="11" t="s">
        <v>124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2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36">
        <v>141.8800048828125</v>
      </c>
      <c r="AG115" s="5">
        <f t="shared" si="18"/>
        <v>2</v>
      </c>
      <c r="AH115" s="36">
        <f t="shared" si="19"/>
        <v>143.8800048828125</v>
      </c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36"/>
      <c r="BF115" s="5">
        <f t="shared" si="20"/>
        <v>0</v>
      </c>
      <c r="BG115" s="36"/>
      <c r="BH115" s="36">
        <f t="shared" si="21"/>
        <v>143.8800048828125</v>
      </c>
      <c r="BI115" s="36">
        <f t="shared" si="22"/>
        <v>31.086007728237302</v>
      </c>
    </row>
    <row r="116" spans="1:61" ht="45" x14ac:dyDescent="0.25">
      <c r="A116" s="5">
        <v>15</v>
      </c>
      <c r="B116" s="11" t="s">
        <v>358</v>
      </c>
      <c r="C116" s="11">
        <v>2003</v>
      </c>
      <c r="D116" s="11">
        <v>2003</v>
      </c>
      <c r="E116" s="11">
        <v>2003</v>
      </c>
      <c r="F116" s="11" t="s">
        <v>17</v>
      </c>
      <c r="G116" s="11" t="s">
        <v>64</v>
      </c>
      <c r="H116" s="11" t="s">
        <v>65</v>
      </c>
      <c r="I116" s="11" t="s">
        <v>66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2</v>
      </c>
      <c r="U116" s="5">
        <v>0</v>
      </c>
      <c r="V116" s="5">
        <v>2</v>
      </c>
      <c r="W116" s="5">
        <v>0</v>
      </c>
      <c r="X116" s="5">
        <v>2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36">
        <v>139.46000671386719</v>
      </c>
      <c r="AG116" s="5">
        <f t="shared" si="18"/>
        <v>6</v>
      </c>
      <c r="AH116" s="36">
        <f t="shared" si="19"/>
        <v>145.46000671386719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2</v>
      </c>
      <c r="AT116" s="5">
        <v>0</v>
      </c>
      <c r="AU116" s="5"/>
      <c r="AV116" s="5"/>
      <c r="AW116" s="5"/>
      <c r="AX116" s="5"/>
      <c r="AY116" s="5">
        <v>0</v>
      </c>
      <c r="AZ116" s="5">
        <v>0</v>
      </c>
      <c r="BA116" s="5">
        <v>0</v>
      </c>
      <c r="BB116" s="5">
        <v>0</v>
      </c>
      <c r="BC116" s="5"/>
      <c r="BD116" s="5"/>
      <c r="BE116" s="36"/>
      <c r="BF116" s="5">
        <f t="shared" si="20"/>
        <v>2</v>
      </c>
      <c r="BG116" s="36"/>
      <c r="BH116" s="36">
        <f t="shared" si="21"/>
        <v>145.46000671386719</v>
      </c>
      <c r="BI116" s="36">
        <f t="shared" si="22"/>
        <v>32.525513741633368</v>
      </c>
    </row>
    <row r="117" spans="1:61" ht="60" x14ac:dyDescent="0.25">
      <c r="A117" s="5">
        <v>16</v>
      </c>
      <c r="B117" s="11" t="s">
        <v>260</v>
      </c>
      <c r="C117" s="11">
        <v>1999</v>
      </c>
      <c r="D117" s="11">
        <v>1999</v>
      </c>
      <c r="E117" s="11">
        <v>1999</v>
      </c>
      <c r="F117" s="11" t="s">
        <v>17</v>
      </c>
      <c r="G117" s="11" t="s">
        <v>95</v>
      </c>
      <c r="H117" s="11" t="s">
        <v>261</v>
      </c>
      <c r="I117" s="11" t="s">
        <v>262</v>
      </c>
      <c r="J117" s="5">
        <v>0</v>
      </c>
      <c r="K117" s="5">
        <v>0</v>
      </c>
      <c r="L117" s="5">
        <v>2</v>
      </c>
      <c r="M117" s="5">
        <v>0</v>
      </c>
      <c r="N117" s="5">
        <v>2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2</v>
      </c>
      <c r="V117" s="5">
        <v>2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5">
        <v>0</v>
      </c>
      <c r="AD117" s="5">
        <v>0</v>
      </c>
      <c r="AE117" s="5">
        <v>0</v>
      </c>
      <c r="AF117" s="36">
        <v>135.66999816894531</v>
      </c>
      <c r="AG117" s="5">
        <f t="shared" si="18"/>
        <v>10</v>
      </c>
      <c r="AH117" s="36">
        <f t="shared" si="19"/>
        <v>145.66999816894531</v>
      </c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36"/>
      <c r="BF117" s="5">
        <f t="shared" si="20"/>
        <v>0</v>
      </c>
      <c r="BG117" s="36"/>
      <c r="BH117" s="36">
        <f t="shared" si="21"/>
        <v>145.66999816894531</v>
      </c>
      <c r="BI117" s="36">
        <f t="shared" si="22"/>
        <v>32.716832483425563</v>
      </c>
    </row>
    <row r="118" spans="1:61" ht="45" x14ac:dyDescent="0.25">
      <c r="A118" s="5">
        <v>17</v>
      </c>
      <c r="B118" s="11" t="s">
        <v>134</v>
      </c>
      <c r="C118" s="11">
        <v>1999</v>
      </c>
      <c r="D118" s="11">
        <v>1999</v>
      </c>
      <c r="E118" s="11">
        <v>1999</v>
      </c>
      <c r="F118" s="11">
        <v>1</v>
      </c>
      <c r="G118" s="11" t="s">
        <v>39</v>
      </c>
      <c r="H118" s="11" t="s">
        <v>55</v>
      </c>
      <c r="I118" s="11" t="s">
        <v>135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2</v>
      </c>
      <c r="W118" s="5">
        <v>0</v>
      </c>
      <c r="X118" s="5">
        <v>2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36">
        <v>151.25</v>
      </c>
      <c r="AG118" s="5">
        <f t="shared" si="18"/>
        <v>4</v>
      </c>
      <c r="AH118" s="36">
        <f t="shared" si="19"/>
        <v>155.25</v>
      </c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36"/>
      <c r="BF118" s="5">
        <f t="shared" si="20"/>
        <v>0</v>
      </c>
      <c r="BG118" s="36"/>
      <c r="BH118" s="36">
        <f t="shared" si="21"/>
        <v>155.25</v>
      </c>
      <c r="BI118" s="36">
        <f t="shared" si="22"/>
        <v>41.44496809257425</v>
      </c>
    </row>
    <row r="119" spans="1:61" ht="30" x14ac:dyDescent="0.25">
      <c r="A119" s="5">
        <v>18</v>
      </c>
      <c r="B119" s="11" t="s">
        <v>189</v>
      </c>
      <c r="C119" s="11">
        <v>2001</v>
      </c>
      <c r="D119" s="11">
        <v>2001</v>
      </c>
      <c r="E119" s="11">
        <v>2001</v>
      </c>
      <c r="F119" s="11">
        <v>1</v>
      </c>
      <c r="G119" s="11" t="s">
        <v>152</v>
      </c>
      <c r="H119" s="11" t="s">
        <v>153</v>
      </c>
      <c r="I119" s="11" t="s">
        <v>154</v>
      </c>
      <c r="J119" s="5">
        <v>2</v>
      </c>
      <c r="K119" s="5">
        <v>0</v>
      </c>
      <c r="L119" s="5">
        <v>0</v>
      </c>
      <c r="M119" s="5">
        <v>0</v>
      </c>
      <c r="N119" s="5">
        <v>0</v>
      </c>
      <c r="O119" s="5">
        <v>2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2</v>
      </c>
      <c r="AF119" s="36">
        <v>182.85000610351562</v>
      </c>
      <c r="AG119" s="5">
        <f t="shared" si="18"/>
        <v>6</v>
      </c>
      <c r="AH119" s="36">
        <f t="shared" si="19"/>
        <v>188.85000610351562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2</v>
      </c>
      <c r="AT119" s="5">
        <v>0</v>
      </c>
      <c r="AU119" s="5">
        <v>0</v>
      </c>
      <c r="AV119" s="5">
        <v>0</v>
      </c>
      <c r="AW119" s="5">
        <v>0</v>
      </c>
      <c r="AX119" s="5">
        <v>2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36">
        <v>157.10000610351562</v>
      </c>
      <c r="BF119" s="5">
        <f t="shared" si="20"/>
        <v>4</v>
      </c>
      <c r="BG119" s="36">
        <f t="shared" ref="BG100:BG137" si="23">BE119+BF119</f>
        <v>161.10000610351562</v>
      </c>
      <c r="BH119" s="36">
        <f t="shared" si="21"/>
        <v>161.10000610351562</v>
      </c>
      <c r="BI119" s="36">
        <f t="shared" si="22"/>
        <v>46.77478404525143</v>
      </c>
    </row>
    <row r="120" spans="1:61" ht="45" x14ac:dyDescent="0.25">
      <c r="A120" s="5">
        <v>19</v>
      </c>
      <c r="B120" s="11" t="s">
        <v>340</v>
      </c>
      <c r="C120" s="11">
        <v>2000</v>
      </c>
      <c r="D120" s="11">
        <v>2000</v>
      </c>
      <c r="E120" s="11">
        <v>2000</v>
      </c>
      <c r="F120" s="11" t="s">
        <v>17</v>
      </c>
      <c r="G120" s="11" t="s">
        <v>11</v>
      </c>
      <c r="H120" s="11" t="s">
        <v>341</v>
      </c>
      <c r="I120" s="11" t="s">
        <v>342</v>
      </c>
      <c r="J120" s="5">
        <v>0</v>
      </c>
      <c r="K120" s="5">
        <v>0</v>
      </c>
      <c r="L120" s="5">
        <v>0</v>
      </c>
      <c r="M120" s="5">
        <v>0</v>
      </c>
      <c r="N120" s="5">
        <v>2</v>
      </c>
      <c r="O120" s="5">
        <v>0</v>
      </c>
      <c r="P120" s="5">
        <v>0</v>
      </c>
      <c r="Q120" s="5">
        <v>2</v>
      </c>
      <c r="R120" s="5">
        <v>0</v>
      </c>
      <c r="S120" s="5">
        <v>2</v>
      </c>
      <c r="T120" s="5">
        <v>2</v>
      </c>
      <c r="U120" s="5">
        <v>0</v>
      </c>
      <c r="V120" s="5">
        <v>0</v>
      </c>
      <c r="W120" s="5">
        <v>0</v>
      </c>
      <c r="X120" s="5">
        <v>2</v>
      </c>
      <c r="Y120" s="5">
        <v>0</v>
      </c>
      <c r="Z120" s="5">
        <v>0</v>
      </c>
      <c r="AA120" s="5">
        <v>2</v>
      </c>
      <c r="AB120" s="5">
        <v>0</v>
      </c>
      <c r="AC120" s="5">
        <v>0</v>
      </c>
      <c r="AD120" s="5">
        <v>2</v>
      </c>
      <c r="AE120" s="5">
        <v>2</v>
      </c>
      <c r="AF120" s="36">
        <v>173.03999328613281</v>
      </c>
      <c r="AG120" s="5">
        <f t="shared" si="18"/>
        <v>16</v>
      </c>
      <c r="AH120" s="36">
        <f t="shared" si="19"/>
        <v>189.03999328613281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2</v>
      </c>
      <c r="AW120" s="5">
        <v>2</v>
      </c>
      <c r="AX120" s="5">
        <v>0</v>
      </c>
      <c r="AY120" s="5">
        <v>0</v>
      </c>
      <c r="AZ120" s="5">
        <v>2</v>
      </c>
      <c r="BA120" s="5">
        <v>0</v>
      </c>
      <c r="BB120" s="5">
        <v>0</v>
      </c>
      <c r="BC120" s="5">
        <v>2</v>
      </c>
      <c r="BD120" s="5">
        <v>0</v>
      </c>
      <c r="BE120" s="36">
        <v>155.3800048828125</v>
      </c>
      <c r="BF120" s="5">
        <f t="shared" si="20"/>
        <v>8</v>
      </c>
      <c r="BG120" s="36">
        <f t="shared" si="23"/>
        <v>163.3800048828125</v>
      </c>
      <c r="BH120" s="36">
        <f t="shared" si="21"/>
        <v>163.3800048828125</v>
      </c>
      <c r="BI120" s="36">
        <f t="shared" si="22"/>
        <v>48.852042367884309</v>
      </c>
    </row>
    <row r="121" spans="1:61" ht="45" x14ac:dyDescent="0.25">
      <c r="A121" s="5">
        <v>20</v>
      </c>
      <c r="B121" s="11" t="s">
        <v>234</v>
      </c>
      <c r="C121" s="11">
        <v>2001</v>
      </c>
      <c r="D121" s="11">
        <v>2001</v>
      </c>
      <c r="E121" s="11">
        <v>2001</v>
      </c>
      <c r="F121" s="11" t="s">
        <v>17</v>
      </c>
      <c r="G121" s="11" t="s">
        <v>34</v>
      </c>
      <c r="H121" s="11" t="s">
        <v>83</v>
      </c>
      <c r="I121" s="11" t="s">
        <v>84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2</v>
      </c>
      <c r="R121" s="5">
        <v>0</v>
      </c>
      <c r="S121" s="5">
        <v>0</v>
      </c>
      <c r="T121" s="5">
        <v>0</v>
      </c>
      <c r="U121" s="5">
        <v>2</v>
      </c>
      <c r="V121" s="5">
        <v>0</v>
      </c>
      <c r="W121" s="5">
        <v>0</v>
      </c>
      <c r="X121" s="5">
        <v>2</v>
      </c>
      <c r="Y121" s="5">
        <v>2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36">
        <v>153.80000305175781</v>
      </c>
      <c r="AG121" s="5">
        <f t="shared" si="18"/>
        <v>8</v>
      </c>
      <c r="AH121" s="36">
        <f t="shared" si="19"/>
        <v>161.80000305175781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2</v>
      </c>
      <c r="AQ121" s="5">
        <v>0</v>
      </c>
      <c r="AR121" s="5">
        <v>2</v>
      </c>
      <c r="AS121" s="5">
        <v>0</v>
      </c>
      <c r="AT121" s="5">
        <v>2</v>
      </c>
      <c r="AU121" s="5">
        <v>0</v>
      </c>
      <c r="AV121" s="5">
        <v>0</v>
      </c>
      <c r="AW121" s="5">
        <v>0</v>
      </c>
      <c r="AX121" s="5">
        <v>2</v>
      </c>
      <c r="AY121" s="5">
        <v>0</v>
      </c>
      <c r="AZ121" s="5">
        <v>2</v>
      </c>
      <c r="BA121" s="5">
        <v>0</v>
      </c>
      <c r="BB121" s="5">
        <v>0</v>
      </c>
      <c r="BC121" s="5">
        <v>2</v>
      </c>
      <c r="BD121" s="5">
        <v>0</v>
      </c>
      <c r="BE121" s="36">
        <v>153.75</v>
      </c>
      <c r="BF121" s="5">
        <f t="shared" si="20"/>
        <v>12</v>
      </c>
      <c r="BG121" s="36">
        <f t="shared" si="23"/>
        <v>165.75</v>
      </c>
      <c r="BH121" s="36">
        <f t="shared" si="21"/>
        <v>161.80000305175781</v>
      </c>
      <c r="BI121" s="36">
        <f t="shared" si="22"/>
        <v>47.412536354488246</v>
      </c>
    </row>
    <row r="122" spans="1:61" ht="45" x14ac:dyDescent="0.25">
      <c r="A122" s="5">
        <v>21</v>
      </c>
      <c r="B122" s="11" t="s">
        <v>498</v>
      </c>
      <c r="C122" s="11">
        <v>2001</v>
      </c>
      <c r="D122" s="11">
        <v>2001</v>
      </c>
      <c r="E122" s="11">
        <v>2001</v>
      </c>
      <c r="F122" s="11" t="s">
        <v>17</v>
      </c>
      <c r="G122" s="11" t="s">
        <v>64</v>
      </c>
      <c r="H122" s="11" t="s">
        <v>65</v>
      </c>
      <c r="I122" s="11" t="s">
        <v>66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36">
        <v>165.28999328613281</v>
      </c>
      <c r="AG122" s="5">
        <f t="shared" si="18"/>
        <v>2</v>
      </c>
      <c r="AH122" s="36">
        <f t="shared" si="19"/>
        <v>167.28999328613281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2</v>
      </c>
      <c r="BB122" s="5">
        <v>0</v>
      </c>
      <c r="BC122" s="5">
        <v>2</v>
      </c>
      <c r="BD122" s="5">
        <v>2</v>
      </c>
      <c r="BE122" s="36">
        <v>161.50999450683594</v>
      </c>
      <c r="BF122" s="5">
        <f t="shared" si="20"/>
        <v>6</v>
      </c>
      <c r="BG122" s="36">
        <f t="shared" si="23"/>
        <v>167.50999450683594</v>
      </c>
      <c r="BH122" s="36">
        <f t="shared" si="21"/>
        <v>167.28999328613281</v>
      </c>
      <c r="BI122" s="36">
        <f t="shared" si="22"/>
        <v>52.414349517320559</v>
      </c>
    </row>
    <row r="123" spans="1:61" ht="45" x14ac:dyDescent="0.25">
      <c r="A123" s="5">
        <v>22</v>
      </c>
      <c r="B123" s="11" t="s">
        <v>380</v>
      </c>
      <c r="C123" s="11">
        <v>1999</v>
      </c>
      <c r="D123" s="11">
        <v>1999</v>
      </c>
      <c r="E123" s="11">
        <v>1999</v>
      </c>
      <c r="F123" s="11" t="s">
        <v>17</v>
      </c>
      <c r="G123" s="11" t="s">
        <v>64</v>
      </c>
      <c r="H123" s="11" t="s">
        <v>381</v>
      </c>
      <c r="I123" s="11" t="s">
        <v>382</v>
      </c>
      <c r="J123" s="5">
        <v>2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2</v>
      </c>
      <c r="W123" s="5">
        <v>2</v>
      </c>
      <c r="X123" s="5">
        <v>2</v>
      </c>
      <c r="Y123" s="5">
        <v>0</v>
      </c>
      <c r="Z123" s="5">
        <v>0</v>
      </c>
      <c r="AA123" s="5">
        <v>2</v>
      </c>
      <c r="AB123" s="5">
        <v>2</v>
      </c>
      <c r="AC123" s="5">
        <v>0</v>
      </c>
      <c r="AD123" s="5">
        <v>2</v>
      </c>
      <c r="AE123" s="5">
        <v>0</v>
      </c>
      <c r="AF123" s="36">
        <v>172.75999450683594</v>
      </c>
      <c r="AG123" s="5">
        <f t="shared" si="18"/>
        <v>14</v>
      </c>
      <c r="AH123" s="36">
        <f t="shared" si="19"/>
        <v>186.75999450683594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2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2</v>
      </c>
      <c r="AW123" s="5">
        <v>2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2</v>
      </c>
      <c r="BE123" s="36">
        <v>159.94999694824219</v>
      </c>
      <c r="BF123" s="5">
        <f t="shared" si="20"/>
        <v>8</v>
      </c>
      <c r="BG123" s="36">
        <f t="shared" si="23"/>
        <v>167.94999694824219</v>
      </c>
      <c r="BH123" s="36">
        <f t="shared" si="21"/>
        <v>167.94999694824219</v>
      </c>
      <c r="BI123" s="36">
        <f t="shared" si="22"/>
        <v>53.015664795439989</v>
      </c>
    </row>
    <row r="124" spans="1:61" ht="30" x14ac:dyDescent="0.25">
      <c r="A124" s="5">
        <v>23</v>
      </c>
      <c r="B124" s="11" t="s">
        <v>356</v>
      </c>
      <c r="C124" s="11">
        <v>2002</v>
      </c>
      <c r="D124" s="11">
        <v>2002</v>
      </c>
      <c r="E124" s="11">
        <v>2002</v>
      </c>
      <c r="F124" s="11">
        <v>1</v>
      </c>
      <c r="G124" s="11" t="s">
        <v>29</v>
      </c>
      <c r="H124" s="11" t="s">
        <v>153</v>
      </c>
      <c r="I124" s="11" t="s">
        <v>154</v>
      </c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2</v>
      </c>
      <c r="P124" s="5">
        <v>0</v>
      </c>
      <c r="Q124" s="5">
        <v>0</v>
      </c>
      <c r="R124" s="5">
        <v>0</v>
      </c>
      <c r="S124" s="5">
        <v>0</v>
      </c>
      <c r="T124" s="5">
        <v>2</v>
      </c>
      <c r="U124" s="5">
        <v>2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5">
        <v>0</v>
      </c>
      <c r="AC124" s="5">
        <v>0</v>
      </c>
      <c r="AD124" s="5">
        <v>0</v>
      </c>
      <c r="AE124" s="5">
        <v>0</v>
      </c>
      <c r="AF124" s="36">
        <v>169.02000427246094</v>
      </c>
      <c r="AG124" s="5">
        <f t="shared" si="18"/>
        <v>10</v>
      </c>
      <c r="AH124" s="36">
        <f t="shared" si="19"/>
        <v>179.02000427246094</v>
      </c>
      <c r="AI124" s="5">
        <v>2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2</v>
      </c>
      <c r="AW124" s="5">
        <v>0</v>
      </c>
      <c r="AX124" s="5">
        <v>0</v>
      </c>
      <c r="AY124" s="5">
        <v>0</v>
      </c>
      <c r="AZ124" s="5">
        <v>0</v>
      </c>
      <c r="BA124" s="5">
        <v>2</v>
      </c>
      <c r="BB124" s="5">
        <v>0</v>
      </c>
      <c r="BC124" s="5">
        <v>2</v>
      </c>
      <c r="BD124" s="5">
        <v>0</v>
      </c>
      <c r="BE124" s="36">
        <v>160.1300048828125</v>
      </c>
      <c r="BF124" s="5">
        <f t="shared" si="20"/>
        <v>8</v>
      </c>
      <c r="BG124" s="36">
        <f t="shared" si="23"/>
        <v>168.1300048828125</v>
      </c>
      <c r="BH124" s="36">
        <f t="shared" si="21"/>
        <v>168.1300048828125</v>
      </c>
      <c r="BI124" s="36">
        <f t="shared" si="22"/>
        <v>53.179666190362425</v>
      </c>
    </row>
    <row r="125" spans="1:61" ht="60" x14ac:dyDescent="0.25">
      <c r="A125" s="5">
        <v>24</v>
      </c>
      <c r="B125" s="11" t="s">
        <v>376</v>
      </c>
      <c r="C125" s="11">
        <v>1998</v>
      </c>
      <c r="D125" s="11">
        <v>1998</v>
      </c>
      <c r="E125" s="11">
        <v>1998</v>
      </c>
      <c r="F125" s="11" t="s">
        <v>17</v>
      </c>
      <c r="G125" s="11" t="s">
        <v>87</v>
      </c>
      <c r="H125" s="11" t="s">
        <v>377</v>
      </c>
      <c r="I125" s="11" t="s">
        <v>378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2</v>
      </c>
      <c r="U125" s="5">
        <v>0</v>
      </c>
      <c r="V125" s="5">
        <v>0</v>
      </c>
      <c r="W125" s="5">
        <v>2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50</v>
      </c>
      <c r="AE125" s="5">
        <v>2</v>
      </c>
      <c r="AF125" s="36">
        <v>134.08999633789062</v>
      </c>
      <c r="AG125" s="5">
        <f t="shared" si="18"/>
        <v>56</v>
      </c>
      <c r="AH125" s="36">
        <f t="shared" si="19"/>
        <v>190.08999633789062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2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2</v>
      </c>
      <c r="BD125" s="5">
        <v>0</v>
      </c>
      <c r="BE125" s="36">
        <v>170.3800048828125</v>
      </c>
      <c r="BF125" s="5">
        <f t="shared" si="20"/>
        <v>4</v>
      </c>
      <c r="BG125" s="36">
        <f t="shared" si="23"/>
        <v>174.3800048828125</v>
      </c>
      <c r="BH125" s="36">
        <f t="shared" si="21"/>
        <v>174.3800048828125</v>
      </c>
      <c r="BI125" s="36">
        <f t="shared" si="22"/>
        <v>58.873908062044158</v>
      </c>
    </row>
    <row r="126" spans="1:61" ht="45" x14ac:dyDescent="0.25">
      <c r="A126" s="5">
        <v>25</v>
      </c>
      <c r="B126" s="11" t="s">
        <v>78</v>
      </c>
      <c r="C126" s="11">
        <v>2002</v>
      </c>
      <c r="D126" s="11">
        <v>2002</v>
      </c>
      <c r="E126" s="11">
        <v>2002</v>
      </c>
      <c r="F126" s="11">
        <v>1</v>
      </c>
      <c r="G126" s="11" t="s">
        <v>59</v>
      </c>
      <c r="H126" s="11" t="s">
        <v>79</v>
      </c>
      <c r="I126" s="11" t="s">
        <v>80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2</v>
      </c>
      <c r="Q126" s="5">
        <v>2</v>
      </c>
      <c r="R126" s="5">
        <v>0</v>
      </c>
      <c r="S126" s="5">
        <v>0</v>
      </c>
      <c r="T126" s="5">
        <v>2</v>
      </c>
      <c r="U126" s="5">
        <v>2</v>
      </c>
      <c r="V126" s="5">
        <v>2</v>
      </c>
      <c r="W126" s="5">
        <v>2</v>
      </c>
      <c r="X126" s="5">
        <v>2</v>
      </c>
      <c r="Y126" s="5">
        <v>0</v>
      </c>
      <c r="Z126" s="5">
        <v>0</v>
      </c>
      <c r="AA126" s="5">
        <v>2</v>
      </c>
      <c r="AB126" s="5">
        <v>2</v>
      </c>
      <c r="AC126" s="5">
        <v>0</v>
      </c>
      <c r="AD126" s="5">
        <v>2</v>
      </c>
      <c r="AE126" s="5">
        <v>0</v>
      </c>
      <c r="AF126" s="36">
        <v>154.6199951171875</v>
      </c>
      <c r="AG126" s="5">
        <f t="shared" si="18"/>
        <v>20</v>
      </c>
      <c r="AH126" s="36">
        <f t="shared" si="19"/>
        <v>174.6199951171875</v>
      </c>
      <c r="AI126" s="5">
        <v>0</v>
      </c>
      <c r="AJ126" s="5">
        <v>2</v>
      </c>
      <c r="AK126" s="5">
        <v>0</v>
      </c>
      <c r="AL126" s="5">
        <v>0</v>
      </c>
      <c r="AM126" s="5">
        <v>2</v>
      </c>
      <c r="AN126" s="5">
        <v>0</v>
      </c>
      <c r="AO126" s="5">
        <v>0</v>
      </c>
      <c r="AP126" s="5">
        <v>2</v>
      </c>
      <c r="AQ126" s="5">
        <v>0</v>
      </c>
      <c r="AR126" s="5">
        <v>2</v>
      </c>
      <c r="AS126" s="5">
        <v>2</v>
      </c>
      <c r="AT126" s="5">
        <v>2</v>
      </c>
      <c r="AU126" s="5">
        <v>0</v>
      </c>
      <c r="AV126" s="5">
        <v>2</v>
      </c>
      <c r="AW126" s="5">
        <v>2</v>
      </c>
      <c r="AX126" s="5">
        <v>2</v>
      </c>
      <c r="AY126" s="5">
        <v>0</v>
      </c>
      <c r="AZ126" s="5">
        <v>2</v>
      </c>
      <c r="BA126" s="5">
        <v>0</v>
      </c>
      <c r="BB126" s="5">
        <v>0</v>
      </c>
      <c r="BC126" s="5">
        <v>2</v>
      </c>
      <c r="BD126" s="5">
        <v>2</v>
      </c>
      <c r="BE126" s="36">
        <v>157.72000122070312</v>
      </c>
      <c r="BF126" s="5">
        <f t="shared" si="20"/>
        <v>24</v>
      </c>
      <c r="BG126" s="36">
        <f t="shared" si="23"/>
        <v>181.72000122070312</v>
      </c>
      <c r="BH126" s="36">
        <f t="shared" si="21"/>
        <v>174.6199951171875</v>
      </c>
      <c r="BI126" s="36">
        <f t="shared" si="22"/>
        <v>59.092558052663811</v>
      </c>
    </row>
    <row r="127" spans="1:61" ht="60" x14ac:dyDescent="0.25">
      <c r="A127" s="5">
        <v>26</v>
      </c>
      <c r="B127" s="11" t="s">
        <v>207</v>
      </c>
      <c r="C127" s="11">
        <v>2001</v>
      </c>
      <c r="D127" s="11">
        <v>2001</v>
      </c>
      <c r="E127" s="11">
        <v>2001</v>
      </c>
      <c r="F127" s="11">
        <v>1</v>
      </c>
      <c r="G127" s="11" t="s">
        <v>50</v>
      </c>
      <c r="H127" s="11" t="s">
        <v>51</v>
      </c>
      <c r="I127" s="11" t="s">
        <v>208</v>
      </c>
      <c r="J127" s="5">
        <v>0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50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2</v>
      </c>
      <c r="AB127" s="5">
        <v>0</v>
      </c>
      <c r="AC127" s="5">
        <v>0</v>
      </c>
      <c r="AD127" s="5">
        <v>50</v>
      </c>
      <c r="AE127" s="5">
        <v>0</v>
      </c>
      <c r="AF127" s="36">
        <v>206.77999877929687</v>
      </c>
      <c r="AG127" s="5">
        <f t="shared" si="18"/>
        <v>104</v>
      </c>
      <c r="AH127" s="36">
        <f t="shared" si="19"/>
        <v>310.77999877929687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2</v>
      </c>
      <c r="AQ127" s="5">
        <v>0</v>
      </c>
      <c r="AR127" s="5">
        <v>2</v>
      </c>
      <c r="AS127" s="5">
        <v>2</v>
      </c>
      <c r="AT127" s="5">
        <v>0</v>
      </c>
      <c r="AU127" s="5">
        <v>0</v>
      </c>
      <c r="AV127" s="5">
        <v>0</v>
      </c>
      <c r="AW127" s="5">
        <v>0</v>
      </c>
      <c r="AX127" s="5">
        <v>2</v>
      </c>
      <c r="AY127" s="5">
        <v>0</v>
      </c>
      <c r="AZ127" s="5">
        <v>2</v>
      </c>
      <c r="BA127" s="5">
        <v>0</v>
      </c>
      <c r="BB127" s="5">
        <v>0</v>
      </c>
      <c r="BC127" s="5">
        <v>0</v>
      </c>
      <c r="BD127" s="5">
        <v>0</v>
      </c>
      <c r="BE127" s="36">
        <v>177.57000732421875</v>
      </c>
      <c r="BF127" s="5">
        <f t="shared" si="20"/>
        <v>10</v>
      </c>
      <c r="BG127" s="36">
        <f t="shared" si="23"/>
        <v>187.57000732421875</v>
      </c>
      <c r="BH127" s="36">
        <f t="shared" si="21"/>
        <v>187.57000732421875</v>
      </c>
      <c r="BI127" s="36">
        <f t="shared" si="22"/>
        <v>70.891038332354512</v>
      </c>
    </row>
    <row r="128" spans="1:61" ht="60" x14ac:dyDescent="0.25">
      <c r="A128" s="5">
        <v>27</v>
      </c>
      <c r="B128" s="11" t="s">
        <v>433</v>
      </c>
      <c r="C128" s="11">
        <v>2001</v>
      </c>
      <c r="D128" s="11">
        <v>2001</v>
      </c>
      <c r="E128" s="11">
        <v>2001</v>
      </c>
      <c r="F128" s="11">
        <v>1</v>
      </c>
      <c r="G128" s="11" t="s">
        <v>24</v>
      </c>
      <c r="H128" s="11" t="s">
        <v>290</v>
      </c>
      <c r="I128" s="11" t="s">
        <v>291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2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2</v>
      </c>
      <c r="X128" s="5">
        <v>0</v>
      </c>
      <c r="Y128" s="5">
        <v>2</v>
      </c>
      <c r="Z128" s="5">
        <v>2</v>
      </c>
      <c r="AA128" s="5">
        <v>2</v>
      </c>
      <c r="AB128" s="5">
        <v>2</v>
      </c>
      <c r="AC128" s="5">
        <v>0</v>
      </c>
      <c r="AD128" s="5">
        <v>0</v>
      </c>
      <c r="AE128" s="5">
        <v>2</v>
      </c>
      <c r="AF128" s="36">
        <v>167.63999938964844</v>
      </c>
      <c r="AG128" s="5">
        <f t="shared" si="18"/>
        <v>14</v>
      </c>
      <c r="AH128" s="36">
        <f t="shared" si="19"/>
        <v>181.63999938964844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2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2</v>
      </c>
      <c r="BD128" s="5">
        <v>0</v>
      </c>
      <c r="BE128" s="36">
        <v>183.99000549316406</v>
      </c>
      <c r="BF128" s="5">
        <f t="shared" si="20"/>
        <v>4</v>
      </c>
      <c r="BG128" s="36">
        <f t="shared" si="23"/>
        <v>187.99000549316406</v>
      </c>
      <c r="BH128" s="36">
        <f t="shared" si="21"/>
        <v>181.63999938964844</v>
      </c>
      <c r="BI128" s="36">
        <f t="shared" si="22"/>
        <v>65.4883344154849</v>
      </c>
    </row>
    <row r="129" spans="1:61" ht="90" x14ac:dyDescent="0.25">
      <c r="A129" s="5">
        <v>28</v>
      </c>
      <c r="B129" s="11" t="s">
        <v>166</v>
      </c>
      <c r="C129" s="11">
        <v>2001</v>
      </c>
      <c r="D129" s="11">
        <v>2001</v>
      </c>
      <c r="E129" s="11">
        <v>2001</v>
      </c>
      <c r="F129" s="11">
        <v>1</v>
      </c>
      <c r="G129" s="11" t="s">
        <v>18</v>
      </c>
      <c r="H129" s="11" t="s">
        <v>167</v>
      </c>
      <c r="I129" s="11" t="s">
        <v>168</v>
      </c>
      <c r="J129" s="5">
        <v>0</v>
      </c>
      <c r="K129" s="5">
        <v>2</v>
      </c>
      <c r="L129" s="5">
        <v>0</v>
      </c>
      <c r="M129" s="5">
        <v>0</v>
      </c>
      <c r="N129" s="5">
        <v>0</v>
      </c>
      <c r="O129" s="5">
        <v>2</v>
      </c>
      <c r="P129" s="5">
        <v>0</v>
      </c>
      <c r="Q129" s="5">
        <v>0</v>
      </c>
      <c r="R129" s="5">
        <v>0</v>
      </c>
      <c r="S129" s="5">
        <v>0</v>
      </c>
      <c r="T129" s="5">
        <v>2</v>
      </c>
      <c r="U129" s="5">
        <v>0</v>
      </c>
      <c r="V129" s="5">
        <v>0</v>
      </c>
      <c r="W129" s="5">
        <v>50</v>
      </c>
      <c r="X129" s="5">
        <v>50</v>
      </c>
      <c r="Y129" s="5">
        <v>50</v>
      </c>
      <c r="Z129" s="5">
        <v>0</v>
      </c>
      <c r="AA129" s="5">
        <v>0</v>
      </c>
      <c r="AB129" s="5">
        <v>0</v>
      </c>
      <c r="AC129" s="5">
        <v>0</v>
      </c>
      <c r="AD129" s="5">
        <v>50</v>
      </c>
      <c r="AE129" s="5">
        <v>0</v>
      </c>
      <c r="AF129" s="36">
        <v>192.10000610351562</v>
      </c>
      <c r="AG129" s="5">
        <f t="shared" si="18"/>
        <v>206</v>
      </c>
      <c r="AH129" s="36">
        <f t="shared" si="19"/>
        <v>398.10000610351562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2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2</v>
      </c>
      <c r="AW129" s="5">
        <v>2</v>
      </c>
      <c r="AX129" s="5">
        <v>2</v>
      </c>
      <c r="AY129" s="5">
        <v>0</v>
      </c>
      <c r="AZ129" s="5">
        <v>0</v>
      </c>
      <c r="BA129" s="5">
        <v>2</v>
      </c>
      <c r="BB129" s="5">
        <v>0</v>
      </c>
      <c r="BC129" s="5">
        <v>2</v>
      </c>
      <c r="BD129" s="5">
        <v>2</v>
      </c>
      <c r="BE129" s="36">
        <v>183.66999816894531</v>
      </c>
      <c r="BF129" s="5">
        <f t="shared" si="20"/>
        <v>14</v>
      </c>
      <c r="BG129" s="36">
        <f t="shared" si="23"/>
        <v>197.66999816894531</v>
      </c>
      <c r="BH129" s="36">
        <f t="shared" si="21"/>
        <v>197.66999816894531</v>
      </c>
      <c r="BI129" s="36">
        <f t="shared" si="22"/>
        <v>80.092924855817586</v>
      </c>
    </row>
    <row r="130" spans="1:61" ht="45" x14ac:dyDescent="0.25">
      <c r="A130" s="5">
        <v>29</v>
      </c>
      <c r="B130" s="11" t="s">
        <v>239</v>
      </c>
      <c r="C130" s="11">
        <v>1998</v>
      </c>
      <c r="D130" s="11">
        <v>1998</v>
      </c>
      <c r="E130" s="11">
        <v>1998</v>
      </c>
      <c r="F130" s="11">
        <v>1</v>
      </c>
      <c r="G130" s="11" t="s">
        <v>106</v>
      </c>
      <c r="H130" s="11" t="s">
        <v>107</v>
      </c>
      <c r="I130" s="11" t="s">
        <v>108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2</v>
      </c>
      <c r="R130" s="5">
        <v>0</v>
      </c>
      <c r="S130" s="5">
        <v>0</v>
      </c>
      <c r="T130" s="5">
        <v>2</v>
      </c>
      <c r="U130" s="5">
        <v>0</v>
      </c>
      <c r="V130" s="5">
        <v>2</v>
      </c>
      <c r="W130" s="5">
        <v>2</v>
      </c>
      <c r="X130" s="5">
        <v>2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2</v>
      </c>
      <c r="AE130" s="5">
        <v>0</v>
      </c>
      <c r="AF130" s="36">
        <v>186.6199951171875</v>
      </c>
      <c r="AG130" s="5">
        <f t="shared" si="18"/>
        <v>14</v>
      </c>
      <c r="AH130" s="36">
        <f t="shared" si="19"/>
        <v>200.6199951171875</v>
      </c>
      <c r="AI130" s="5">
        <v>0</v>
      </c>
      <c r="AJ130" s="5">
        <v>2</v>
      </c>
      <c r="AK130" s="5">
        <v>0</v>
      </c>
      <c r="AL130" s="5">
        <v>0</v>
      </c>
      <c r="AM130" s="5">
        <v>0</v>
      </c>
      <c r="AN130" s="5">
        <v>2</v>
      </c>
      <c r="AO130" s="5">
        <v>0</v>
      </c>
      <c r="AP130" s="5">
        <v>2</v>
      </c>
      <c r="AQ130" s="5">
        <v>0</v>
      </c>
      <c r="AR130" s="5">
        <v>0</v>
      </c>
      <c r="AS130" s="5">
        <v>0</v>
      </c>
      <c r="AT130" s="5">
        <v>0</v>
      </c>
      <c r="AU130" s="5">
        <v>2</v>
      </c>
      <c r="AV130" s="5">
        <v>0</v>
      </c>
      <c r="AW130" s="5">
        <v>2</v>
      </c>
      <c r="AX130" s="5">
        <v>0</v>
      </c>
      <c r="AY130" s="5">
        <v>2</v>
      </c>
      <c r="AZ130" s="5">
        <v>0</v>
      </c>
      <c r="BA130" s="5">
        <v>2</v>
      </c>
      <c r="BB130" s="5">
        <v>0</v>
      </c>
      <c r="BC130" s="5">
        <v>0</v>
      </c>
      <c r="BD130" s="5">
        <v>0</v>
      </c>
      <c r="BE130" s="36">
        <v>190.10000610351562</v>
      </c>
      <c r="BF130" s="5">
        <f t="shared" si="20"/>
        <v>14</v>
      </c>
      <c r="BG130" s="36">
        <f t="shared" si="23"/>
        <v>204.10000610351562</v>
      </c>
      <c r="BH130" s="36">
        <f t="shared" si="21"/>
        <v>200.6199951171875</v>
      </c>
      <c r="BI130" s="36">
        <f t="shared" si="22"/>
        <v>82.780604238859823</v>
      </c>
    </row>
    <row r="131" spans="1:61" ht="30" x14ac:dyDescent="0.25">
      <c r="A131" s="5">
        <v>30</v>
      </c>
      <c r="B131" s="11" t="s">
        <v>366</v>
      </c>
      <c r="C131" s="11">
        <v>1998</v>
      </c>
      <c r="D131" s="11">
        <v>1998</v>
      </c>
      <c r="E131" s="11">
        <v>1998</v>
      </c>
      <c r="F131" s="11" t="s">
        <v>17</v>
      </c>
      <c r="G131" s="11" t="s">
        <v>95</v>
      </c>
      <c r="H131" s="11" t="s">
        <v>102</v>
      </c>
      <c r="I131" s="11" t="s">
        <v>367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2</v>
      </c>
      <c r="Q131" s="5">
        <v>2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2</v>
      </c>
      <c r="X131" s="5">
        <v>2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36">
        <v>151.91999816894531</v>
      </c>
      <c r="AG131" s="5">
        <f t="shared" si="18"/>
        <v>8</v>
      </c>
      <c r="AH131" s="36">
        <f t="shared" si="19"/>
        <v>159.91999816894531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50</v>
      </c>
      <c r="AQ131" s="5">
        <v>2</v>
      </c>
      <c r="AR131" s="5">
        <v>0</v>
      </c>
      <c r="AS131" s="5">
        <v>0</v>
      </c>
      <c r="AT131" s="5">
        <v>0</v>
      </c>
      <c r="AU131" s="5">
        <v>0</v>
      </c>
      <c r="AV131" s="5">
        <v>2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2</v>
      </c>
      <c r="BD131" s="5">
        <v>0</v>
      </c>
      <c r="BE131" s="36">
        <v>150.82000732421875</v>
      </c>
      <c r="BF131" s="5">
        <f t="shared" si="20"/>
        <v>56</v>
      </c>
      <c r="BG131" s="36">
        <f t="shared" si="23"/>
        <v>206.82000732421875</v>
      </c>
      <c r="BH131" s="36">
        <f t="shared" si="21"/>
        <v>159.91999816894531</v>
      </c>
      <c r="BI131" s="36">
        <f t="shared" si="22"/>
        <v>45.699703950859913</v>
      </c>
    </row>
    <row r="132" spans="1:61" ht="45" x14ac:dyDescent="0.25">
      <c r="A132" s="5">
        <v>31</v>
      </c>
      <c r="B132" s="11" t="s">
        <v>303</v>
      </c>
      <c r="C132" s="11">
        <v>1998</v>
      </c>
      <c r="D132" s="11">
        <v>1998</v>
      </c>
      <c r="E132" s="11">
        <v>1998</v>
      </c>
      <c r="F132" s="11" t="s">
        <v>17</v>
      </c>
      <c r="G132" s="11" t="s">
        <v>59</v>
      </c>
      <c r="H132" s="11" t="s">
        <v>304</v>
      </c>
      <c r="I132" s="11" t="s">
        <v>305</v>
      </c>
      <c r="J132" s="5">
        <v>0</v>
      </c>
      <c r="K132" s="5">
        <v>2</v>
      </c>
      <c r="L132" s="5">
        <v>0</v>
      </c>
      <c r="M132" s="5">
        <v>0</v>
      </c>
      <c r="N132" s="5">
        <v>0</v>
      </c>
      <c r="O132" s="5">
        <v>0</v>
      </c>
      <c r="P132" s="5">
        <v>2</v>
      </c>
      <c r="Q132" s="5">
        <v>0</v>
      </c>
      <c r="R132" s="5">
        <v>0</v>
      </c>
      <c r="S132" s="5">
        <v>0</v>
      </c>
      <c r="T132" s="5">
        <v>2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2</v>
      </c>
      <c r="AC132" s="5">
        <v>0</v>
      </c>
      <c r="AD132" s="5">
        <v>0</v>
      </c>
      <c r="AE132" s="5">
        <v>2</v>
      </c>
      <c r="AF132" s="36">
        <v>178.58000183105469</v>
      </c>
      <c r="AG132" s="5">
        <f t="shared" si="18"/>
        <v>10</v>
      </c>
      <c r="AH132" s="36">
        <f t="shared" si="19"/>
        <v>188.58000183105469</v>
      </c>
      <c r="AI132" s="5">
        <v>0</v>
      </c>
      <c r="AJ132" s="5">
        <v>2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50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2</v>
      </c>
      <c r="BA132" s="5">
        <v>0</v>
      </c>
      <c r="BB132" s="5">
        <v>0</v>
      </c>
      <c r="BC132" s="5">
        <v>0</v>
      </c>
      <c r="BD132" s="5">
        <v>0</v>
      </c>
      <c r="BE132" s="36">
        <v>163.38999938964844</v>
      </c>
      <c r="BF132" s="5">
        <f t="shared" si="20"/>
        <v>54</v>
      </c>
      <c r="BG132" s="36">
        <f t="shared" si="23"/>
        <v>217.38999938964844</v>
      </c>
      <c r="BH132" s="36">
        <f t="shared" si="21"/>
        <v>188.58000183105469</v>
      </c>
      <c r="BI132" s="36">
        <f t="shared" si="22"/>
        <v>71.81122281411352</v>
      </c>
    </row>
    <row r="133" spans="1:61" ht="45" x14ac:dyDescent="0.25">
      <c r="A133" s="5">
        <v>32</v>
      </c>
      <c r="B133" s="11" t="s">
        <v>388</v>
      </c>
      <c r="C133" s="11">
        <v>2002</v>
      </c>
      <c r="D133" s="11">
        <v>2002</v>
      </c>
      <c r="E133" s="11">
        <v>2002</v>
      </c>
      <c r="F133" s="11">
        <v>1</v>
      </c>
      <c r="G133" s="11" t="s">
        <v>34</v>
      </c>
      <c r="H133" s="11" t="s">
        <v>83</v>
      </c>
      <c r="I133" s="11" t="s">
        <v>389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2</v>
      </c>
      <c r="R133" s="5">
        <v>0</v>
      </c>
      <c r="S133" s="5">
        <v>2</v>
      </c>
      <c r="T133" s="5">
        <v>0</v>
      </c>
      <c r="U133" s="5">
        <v>0</v>
      </c>
      <c r="V133" s="5">
        <v>0</v>
      </c>
      <c r="W133" s="5">
        <v>50</v>
      </c>
      <c r="X133" s="5">
        <v>50</v>
      </c>
      <c r="Y133" s="5">
        <v>2</v>
      </c>
      <c r="Z133" s="5">
        <v>0</v>
      </c>
      <c r="AA133" s="5">
        <v>2</v>
      </c>
      <c r="AB133" s="5">
        <v>0</v>
      </c>
      <c r="AC133" s="5">
        <v>0</v>
      </c>
      <c r="AD133" s="5">
        <v>2</v>
      </c>
      <c r="AE133" s="5">
        <v>0</v>
      </c>
      <c r="AF133" s="36">
        <v>188.30000305175781</v>
      </c>
      <c r="AG133" s="5">
        <f t="shared" si="18"/>
        <v>112</v>
      </c>
      <c r="AH133" s="36">
        <f t="shared" si="19"/>
        <v>300.30000305175781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50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2</v>
      </c>
      <c r="BE133" s="36">
        <v>187.80999755859375</v>
      </c>
      <c r="BF133" s="5">
        <f t="shared" si="20"/>
        <v>52</v>
      </c>
      <c r="BG133" s="36">
        <f t="shared" si="23"/>
        <v>239.80999755859375</v>
      </c>
      <c r="BH133" s="36">
        <f t="shared" si="21"/>
        <v>239.80999755859375</v>
      </c>
      <c r="BI133" s="36">
        <f t="shared" si="22"/>
        <v>118.48578069536619</v>
      </c>
    </row>
    <row r="134" spans="1:61" ht="30" x14ac:dyDescent="0.25">
      <c r="A134" s="5">
        <v>33</v>
      </c>
      <c r="B134" s="11" t="s">
        <v>54</v>
      </c>
      <c r="C134" s="11">
        <v>1999</v>
      </c>
      <c r="D134" s="11">
        <v>1999</v>
      </c>
      <c r="E134" s="11">
        <v>1999</v>
      </c>
      <c r="F134" s="11">
        <v>1</v>
      </c>
      <c r="G134" s="11" t="s">
        <v>39</v>
      </c>
      <c r="H134" s="11" t="s">
        <v>55</v>
      </c>
      <c r="I134" s="11" t="s">
        <v>56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2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36">
        <v>181.99000549316406</v>
      </c>
      <c r="AG134" s="5">
        <f t="shared" si="18"/>
        <v>4</v>
      </c>
      <c r="AH134" s="36">
        <f t="shared" si="19"/>
        <v>185.99000549316406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2</v>
      </c>
      <c r="AO134" s="5">
        <v>2</v>
      </c>
      <c r="AP134" s="5">
        <v>2</v>
      </c>
      <c r="AQ134" s="5">
        <v>0</v>
      </c>
      <c r="AR134" s="5">
        <v>0</v>
      </c>
      <c r="AS134" s="5">
        <v>2</v>
      </c>
      <c r="AT134" s="5">
        <v>0</v>
      </c>
      <c r="AU134" s="5">
        <v>0</v>
      </c>
      <c r="AV134" s="5">
        <v>0</v>
      </c>
      <c r="AW134" s="5">
        <v>50</v>
      </c>
      <c r="AX134" s="5">
        <v>2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50</v>
      </c>
      <c r="BE134" s="36">
        <v>184.55999755859375</v>
      </c>
      <c r="BF134" s="5">
        <f t="shared" si="20"/>
        <v>110</v>
      </c>
      <c r="BG134" s="36">
        <f t="shared" si="23"/>
        <v>294.55999755859375</v>
      </c>
      <c r="BH134" s="36">
        <f t="shared" si="21"/>
        <v>185.99000549316406</v>
      </c>
      <c r="BI134" s="36">
        <f t="shared" si="22"/>
        <v>69.451532318958456</v>
      </c>
    </row>
    <row r="135" spans="1:61" ht="30" x14ac:dyDescent="0.25">
      <c r="A135" s="5">
        <v>34</v>
      </c>
      <c r="B135" s="11" t="s">
        <v>307</v>
      </c>
      <c r="C135" s="11">
        <v>1993</v>
      </c>
      <c r="D135" s="11">
        <v>1993</v>
      </c>
      <c r="E135" s="11">
        <v>1993</v>
      </c>
      <c r="F135" s="11">
        <v>1</v>
      </c>
      <c r="G135" s="11" t="s">
        <v>95</v>
      </c>
      <c r="H135" s="11" t="s">
        <v>308</v>
      </c>
      <c r="I135" s="11" t="s">
        <v>309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50</v>
      </c>
      <c r="Q135" s="5">
        <v>50</v>
      </c>
      <c r="R135" s="5">
        <v>2</v>
      </c>
      <c r="S135" s="5">
        <v>2</v>
      </c>
      <c r="T135" s="5">
        <v>0</v>
      </c>
      <c r="U135" s="5">
        <v>0</v>
      </c>
      <c r="V135" s="5">
        <v>2</v>
      </c>
      <c r="W135" s="5">
        <v>0</v>
      </c>
      <c r="X135" s="5">
        <v>2</v>
      </c>
      <c r="Y135" s="5">
        <v>0</v>
      </c>
      <c r="Z135" s="5">
        <v>0</v>
      </c>
      <c r="AA135" s="5">
        <v>0</v>
      </c>
      <c r="AB135" s="5">
        <v>2</v>
      </c>
      <c r="AC135" s="5">
        <v>0</v>
      </c>
      <c r="AD135" s="5">
        <v>0</v>
      </c>
      <c r="AE135" s="5">
        <v>2</v>
      </c>
      <c r="AF135" s="36">
        <v>195.86000061035156</v>
      </c>
      <c r="AG135" s="5">
        <f t="shared" si="18"/>
        <v>114</v>
      </c>
      <c r="AH135" s="36">
        <f t="shared" si="19"/>
        <v>309.86000061035156</v>
      </c>
      <c r="AI135" s="5">
        <v>0</v>
      </c>
      <c r="AJ135" s="5">
        <v>0</v>
      </c>
      <c r="AK135" s="5">
        <v>0</v>
      </c>
      <c r="AL135" s="5">
        <v>2</v>
      </c>
      <c r="AM135" s="5">
        <v>0</v>
      </c>
      <c r="AN135" s="5">
        <v>0</v>
      </c>
      <c r="AO135" s="5">
        <v>0</v>
      </c>
      <c r="AP135" s="5">
        <v>2</v>
      </c>
      <c r="AQ135" s="5">
        <v>0</v>
      </c>
      <c r="AR135" s="5">
        <v>0</v>
      </c>
      <c r="AS135" s="5">
        <v>0</v>
      </c>
      <c r="AT135" s="5">
        <v>0</v>
      </c>
      <c r="AU135" s="5">
        <v>2</v>
      </c>
      <c r="AV135" s="5">
        <v>50</v>
      </c>
      <c r="AW135" s="5">
        <v>50</v>
      </c>
      <c r="AX135" s="5">
        <v>0</v>
      </c>
      <c r="AY135" s="5">
        <v>2</v>
      </c>
      <c r="AZ135" s="5">
        <v>0</v>
      </c>
      <c r="BA135" s="5">
        <v>2</v>
      </c>
      <c r="BB135" s="5">
        <v>0</v>
      </c>
      <c r="BC135" s="5">
        <v>0</v>
      </c>
      <c r="BD135" s="5">
        <v>50</v>
      </c>
      <c r="BE135" s="36">
        <v>169.46000671386719</v>
      </c>
      <c r="BF135" s="5">
        <f t="shared" si="20"/>
        <v>160</v>
      </c>
      <c r="BG135" s="36">
        <f t="shared" si="23"/>
        <v>329.46000671386719</v>
      </c>
      <c r="BH135" s="36">
        <f t="shared" si="21"/>
        <v>309.86000061035156</v>
      </c>
      <c r="BI135" s="36">
        <f t="shared" si="22"/>
        <v>182.3068463735666</v>
      </c>
    </row>
    <row r="136" spans="1:61" ht="45" x14ac:dyDescent="0.25">
      <c r="A136" s="5"/>
      <c r="B136" s="11" t="s">
        <v>227</v>
      </c>
      <c r="C136" s="11">
        <v>1998</v>
      </c>
      <c r="D136" s="11">
        <v>1998</v>
      </c>
      <c r="E136" s="11">
        <v>1998</v>
      </c>
      <c r="F136" s="11" t="s">
        <v>17</v>
      </c>
      <c r="G136" s="11" t="s">
        <v>34</v>
      </c>
      <c r="H136" s="11" t="s">
        <v>83</v>
      </c>
      <c r="I136" s="11" t="s">
        <v>228</v>
      </c>
      <c r="J136" s="5">
        <v>2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2</v>
      </c>
      <c r="Q136" s="5">
        <v>0</v>
      </c>
      <c r="R136" s="5">
        <v>0</v>
      </c>
      <c r="S136" s="5">
        <v>2</v>
      </c>
      <c r="T136" s="5">
        <v>2</v>
      </c>
      <c r="U136" s="5">
        <v>0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36"/>
      <c r="AG136" s="5">
        <f t="shared" si="18"/>
        <v>8</v>
      </c>
      <c r="AH136" s="36" t="s">
        <v>849</v>
      </c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36"/>
      <c r="BF136" s="5">
        <f t="shared" si="20"/>
        <v>0</v>
      </c>
      <c r="BG136" s="36" t="s">
        <v>850</v>
      </c>
      <c r="BH136" s="36"/>
      <c r="BI136" s="36" t="str">
        <f t="shared" si="22"/>
        <v/>
      </c>
    </row>
    <row r="137" spans="1:61" x14ac:dyDescent="0.25">
      <c r="A137" s="5"/>
      <c r="B137" s="11" t="s">
        <v>126</v>
      </c>
      <c r="C137" s="11">
        <v>1997</v>
      </c>
      <c r="D137" s="11">
        <v>1997</v>
      </c>
      <c r="E137" s="11">
        <v>1997</v>
      </c>
      <c r="F137" s="11">
        <v>1</v>
      </c>
      <c r="G137" s="11" t="s">
        <v>95</v>
      </c>
      <c r="H137" s="11" t="s">
        <v>102</v>
      </c>
      <c r="I137" s="11" t="s">
        <v>124</v>
      </c>
      <c r="J137" s="5">
        <v>0</v>
      </c>
      <c r="K137" s="5">
        <v>2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2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2</v>
      </c>
      <c r="AC137" s="5">
        <v>0</v>
      </c>
      <c r="AD137" s="5">
        <v>2</v>
      </c>
      <c r="AE137" s="5">
        <v>50</v>
      </c>
      <c r="AF137" s="36"/>
      <c r="AG137" s="5">
        <f t="shared" si="18"/>
        <v>58</v>
      </c>
      <c r="AH137" s="36" t="s">
        <v>849</v>
      </c>
      <c r="AI137" s="5">
        <v>0</v>
      </c>
      <c r="AJ137" s="5">
        <v>0</v>
      </c>
      <c r="AK137" s="5">
        <v>2</v>
      </c>
      <c r="AL137" s="5">
        <v>0</v>
      </c>
      <c r="AM137" s="5">
        <v>0</v>
      </c>
      <c r="AN137" s="5">
        <v>2</v>
      </c>
      <c r="AO137" s="5">
        <v>2</v>
      </c>
      <c r="AP137" s="5">
        <v>2</v>
      </c>
      <c r="AQ137" s="5">
        <v>0</v>
      </c>
      <c r="AR137" s="5">
        <v>0</v>
      </c>
      <c r="AS137" s="5">
        <v>0</v>
      </c>
      <c r="AT137" s="5">
        <v>0</v>
      </c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36"/>
      <c r="BF137" s="5">
        <f t="shared" si="20"/>
        <v>8</v>
      </c>
      <c r="BG137" s="36" t="s">
        <v>849</v>
      </c>
      <c r="BH137" s="36"/>
      <c r="BI137" s="36" t="str">
        <f t="shared" si="22"/>
        <v/>
      </c>
    </row>
    <row r="139" spans="1:61" ht="18.75" x14ac:dyDescent="0.25">
      <c r="A139" s="16" t="s">
        <v>897</v>
      </c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61" x14ac:dyDescent="0.25">
      <c r="A140" s="23" t="s">
        <v>840</v>
      </c>
      <c r="B140" s="23" t="s">
        <v>1</v>
      </c>
      <c r="C140" s="23" t="s">
        <v>2</v>
      </c>
      <c r="D140" s="23" t="s">
        <v>501</v>
      </c>
      <c r="E140" s="23" t="s">
        <v>502</v>
      </c>
      <c r="F140" s="23" t="s">
        <v>3</v>
      </c>
      <c r="G140" s="23" t="s">
        <v>4</v>
      </c>
      <c r="H140" s="23" t="s">
        <v>5</v>
      </c>
      <c r="I140" s="23" t="s">
        <v>6</v>
      </c>
      <c r="J140" s="25" t="s">
        <v>842</v>
      </c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7"/>
      <c r="AI140" s="25" t="s">
        <v>846</v>
      </c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7"/>
      <c r="BH140" s="23" t="s">
        <v>847</v>
      </c>
      <c r="BI140" s="23" t="s">
        <v>848</v>
      </c>
    </row>
    <row r="141" spans="1:6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8">
        <v>1</v>
      </c>
      <c r="K141" s="28">
        <v>2</v>
      </c>
      <c r="L141" s="28">
        <v>3</v>
      </c>
      <c r="M141" s="28">
        <v>4</v>
      </c>
      <c r="N141" s="28">
        <v>5</v>
      </c>
      <c r="O141" s="28">
        <v>6</v>
      </c>
      <c r="P141" s="28">
        <v>7</v>
      </c>
      <c r="Q141" s="28">
        <v>8</v>
      </c>
      <c r="R141" s="28">
        <v>9</v>
      </c>
      <c r="S141" s="28">
        <v>10</v>
      </c>
      <c r="T141" s="28">
        <v>11</v>
      </c>
      <c r="U141" s="28">
        <v>12</v>
      </c>
      <c r="V141" s="28">
        <v>13</v>
      </c>
      <c r="W141" s="28">
        <v>14</v>
      </c>
      <c r="X141" s="28">
        <v>15</v>
      </c>
      <c r="Y141" s="28">
        <v>16</v>
      </c>
      <c r="Z141" s="28">
        <v>17</v>
      </c>
      <c r="AA141" s="28">
        <v>18</v>
      </c>
      <c r="AB141" s="28">
        <v>19</v>
      </c>
      <c r="AC141" s="28">
        <v>20</v>
      </c>
      <c r="AD141" s="28">
        <v>21</v>
      </c>
      <c r="AE141" s="28">
        <v>22</v>
      </c>
      <c r="AF141" s="28" t="s">
        <v>843</v>
      </c>
      <c r="AG141" s="28" t="s">
        <v>844</v>
      </c>
      <c r="AH141" s="28" t="s">
        <v>845</v>
      </c>
      <c r="AI141" s="28">
        <v>1</v>
      </c>
      <c r="AJ141" s="28">
        <v>2</v>
      </c>
      <c r="AK141" s="28">
        <v>3</v>
      </c>
      <c r="AL141" s="28">
        <v>4</v>
      </c>
      <c r="AM141" s="28">
        <v>5</v>
      </c>
      <c r="AN141" s="28">
        <v>6</v>
      </c>
      <c r="AO141" s="28">
        <v>7</v>
      </c>
      <c r="AP141" s="28">
        <v>8</v>
      </c>
      <c r="AQ141" s="28">
        <v>9</v>
      </c>
      <c r="AR141" s="28">
        <v>10</v>
      </c>
      <c r="AS141" s="28">
        <v>11</v>
      </c>
      <c r="AT141" s="28">
        <v>12</v>
      </c>
      <c r="AU141" s="28">
        <v>13</v>
      </c>
      <c r="AV141" s="28">
        <v>14</v>
      </c>
      <c r="AW141" s="28">
        <v>15</v>
      </c>
      <c r="AX141" s="28">
        <v>16</v>
      </c>
      <c r="AY141" s="28">
        <v>17</v>
      </c>
      <c r="AZ141" s="28">
        <v>18</v>
      </c>
      <c r="BA141" s="28">
        <v>19</v>
      </c>
      <c r="BB141" s="28">
        <v>20</v>
      </c>
      <c r="BC141" s="28">
        <v>21</v>
      </c>
      <c r="BD141" s="28">
        <v>22</v>
      </c>
      <c r="BE141" s="28" t="s">
        <v>843</v>
      </c>
      <c r="BF141" s="28" t="s">
        <v>844</v>
      </c>
      <c r="BG141" s="28" t="s">
        <v>845</v>
      </c>
      <c r="BH141" s="24"/>
      <c r="BI141" s="24"/>
    </row>
    <row r="142" spans="1:61" ht="90" x14ac:dyDescent="0.25">
      <c r="A142" s="33">
        <v>1</v>
      </c>
      <c r="B142" s="34" t="s">
        <v>237</v>
      </c>
      <c r="C142" s="34">
        <v>1998</v>
      </c>
      <c r="D142" s="34">
        <v>1998</v>
      </c>
      <c r="E142" s="34">
        <v>1998</v>
      </c>
      <c r="F142" s="34" t="s">
        <v>17</v>
      </c>
      <c r="G142" s="34" t="s">
        <v>18</v>
      </c>
      <c r="H142" s="34" t="s">
        <v>231</v>
      </c>
      <c r="I142" s="34" t="s">
        <v>232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3">
        <v>0</v>
      </c>
      <c r="AB142" s="33">
        <v>0</v>
      </c>
      <c r="AC142" s="33">
        <v>0</v>
      </c>
      <c r="AD142" s="33">
        <v>0</v>
      </c>
      <c r="AE142" s="33">
        <v>0</v>
      </c>
      <c r="AF142" s="35">
        <v>101.66000366210937</v>
      </c>
      <c r="AG142" s="33">
        <f t="shared" ref="AG142:AG173" si="24">SUM(J142:AE142)</f>
        <v>0</v>
      </c>
      <c r="AH142" s="35">
        <f t="shared" ref="AH142:AH173" si="25">AF142+AG142</f>
        <v>101.66000366210937</v>
      </c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5"/>
      <c r="BF142" s="33">
        <f t="shared" ref="BF142:BF173" si="26">SUM(AI142:BD142)</f>
        <v>0</v>
      </c>
      <c r="BG142" s="35"/>
      <c r="BH142" s="35">
        <f t="shared" ref="BH142:BH173" si="27">MIN(BG142,AH142)</f>
        <v>101.66000366210937</v>
      </c>
      <c r="BI142" s="35">
        <f t="shared" ref="BI142:BI173" si="28">IF( AND(ISNUMBER(BH$142),ISNUMBER(BH142)),(BH142-BH$142)/BH$142*100,"")</f>
        <v>0</v>
      </c>
    </row>
    <row r="143" spans="1:61" ht="90" x14ac:dyDescent="0.25">
      <c r="A143" s="5">
        <v>1</v>
      </c>
      <c r="B143" s="11" t="s">
        <v>237</v>
      </c>
      <c r="C143" s="11">
        <v>1998</v>
      </c>
      <c r="D143" s="11">
        <v>1998</v>
      </c>
      <c r="E143" s="11">
        <v>1998</v>
      </c>
      <c r="F143" s="11" t="s">
        <v>17</v>
      </c>
      <c r="G143" s="11" t="s">
        <v>18</v>
      </c>
      <c r="H143" s="11" t="s">
        <v>231</v>
      </c>
      <c r="I143" s="11" t="s">
        <v>232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36">
        <v>101.66000366210937</v>
      </c>
      <c r="AG143" s="5">
        <f t="shared" si="24"/>
        <v>0</v>
      </c>
      <c r="AH143" s="36">
        <f t="shared" si="25"/>
        <v>101.66000366210937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36"/>
      <c r="BF143" s="5">
        <f t="shared" si="26"/>
        <v>0</v>
      </c>
      <c r="BG143" s="36"/>
      <c r="BH143" s="36">
        <f t="shared" si="27"/>
        <v>101.66000366210937</v>
      </c>
      <c r="BI143" s="36">
        <f t="shared" si="28"/>
        <v>0</v>
      </c>
    </row>
    <row r="144" spans="1:61" ht="75" x14ac:dyDescent="0.25">
      <c r="A144" s="5">
        <v>2</v>
      </c>
      <c r="B144" s="11" t="s">
        <v>421</v>
      </c>
      <c r="C144" s="11">
        <v>1993</v>
      </c>
      <c r="D144" s="11">
        <v>1993</v>
      </c>
      <c r="E144" s="11">
        <v>1993</v>
      </c>
      <c r="F144" s="11" t="s">
        <v>10</v>
      </c>
      <c r="G144" s="11" t="s">
        <v>69</v>
      </c>
      <c r="H144" s="11" t="s">
        <v>422</v>
      </c>
      <c r="I144" s="11" t="s">
        <v>71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2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36">
        <v>100.23999786376953</v>
      </c>
      <c r="AG144" s="5">
        <f t="shared" si="24"/>
        <v>2</v>
      </c>
      <c r="AH144" s="36">
        <f t="shared" si="25"/>
        <v>102.23999786376953</v>
      </c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36"/>
      <c r="BF144" s="5">
        <f t="shared" si="26"/>
        <v>0</v>
      </c>
      <c r="BG144" s="36"/>
      <c r="BH144" s="36">
        <f t="shared" si="27"/>
        <v>102.23999786376953</v>
      </c>
      <c r="BI144" s="36">
        <f t="shared" si="28"/>
        <v>0.5705234908193606</v>
      </c>
    </row>
    <row r="145" spans="1:61" ht="75" x14ac:dyDescent="0.25">
      <c r="A145" s="5">
        <v>2</v>
      </c>
      <c r="B145" s="11" t="s">
        <v>421</v>
      </c>
      <c r="C145" s="11">
        <v>1993</v>
      </c>
      <c r="D145" s="11">
        <v>1993</v>
      </c>
      <c r="E145" s="11">
        <v>1993</v>
      </c>
      <c r="F145" s="11" t="s">
        <v>10</v>
      </c>
      <c r="G145" s="11" t="s">
        <v>69</v>
      </c>
      <c r="H145" s="11" t="s">
        <v>422</v>
      </c>
      <c r="I145" s="11" t="s">
        <v>71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2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36">
        <v>100.23999786376953</v>
      </c>
      <c r="AG145" s="5">
        <f t="shared" si="24"/>
        <v>2</v>
      </c>
      <c r="AH145" s="36">
        <f t="shared" si="25"/>
        <v>102.23999786376953</v>
      </c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36"/>
      <c r="BF145" s="5">
        <f t="shared" si="26"/>
        <v>0</v>
      </c>
      <c r="BG145" s="36"/>
      <c r="BH145" s="36">
        <f t="shared" si="27"/>
        <v>102.23999786376953</v>
      </c>
      <c r="BI145" s="36">
        <f t="shared" si="28"/>
        <v>0.5705234908193606</v>
      </c>
    </row>
    <row r="146" spans="1:61" ht="75" x14ac:dyDescent="0.25">
      <c r="A146" s="5">
        <v>3</v>
      </c>
      <c r="B146" s="11" t="s">
        <v>393</v>
      </c>
      <c r="C146" s="11">
        <v>1995</v>
      </c>
      <c r="D146" s="11">
        <v>1995</v>
      </c>
      <c r="E146" s="11">
        <v>1995</v>
      </c>
      <c r="F146" s="11" t="s">
        <v>10</v>
      </c>
      <c r="G146" s="11" t="s">
        <v>111</v>
      </c>
      <c r="H146" s="11" t="s">
        <v>112</v>
      </c>
      <c r="I146" s="11" t="s">
        <v>113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36">
        <v>102.69000244140625</v>
      </c>
      <c r="AG146" s="5">
        <f t="shared" si="24"/>
        <v>0</v>
      </c>
      <c r="AH146" s="36">
        <f t="shared" si="25"/>
        <v>102.69000244140625</v>
      </c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36"/>
      <c r="BF146" s="5">
        <f t="shared" si="26"/>
        <v>0</v>
      </c>
      <c r="BG146" s="36"/>
      <c r="BH146" s="36">
        <f t="shared" si="27"/>
        <v>102.69000244140625</v>
      </c>
      <c r="BI146" s="36">
        <f t="shared" si="28"/>
        <v>1.0131799549410947</v>
      </c>
    </row>
    <row r="147" spans="1:61" ht="30" x14ac:dyDescent="0.25">
      <c r="A147" s="5">
        <v>4</v>
      </c>
      <c r="B147" s="11" t="s">
        <v>360</v>
      </c>
      <c r="C147" s="11">
        <v>1994</v>
      </c>
      <c r="D147" s="11">
        <v>1994</v>
      </c>
      <c r="E147" s="11">
        <v>1994</v>
      </c>
      <c r="F147" s="11" t="s">
        <v>10</v>
      </c>
      <c r="G147" s="11" t="s">
        <v>11</v>
      </c>
      <c r="H147" s="11" t="s">
        <v>361</v>
      </c>
      <c r="I147" s="11" t="s">
        <v>13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36">
        <v>103.75</v>
      </c>
      <c r="AG147" s="5">
        <f t="shared" si="24"/>
        <v>0</v>
      </c>
      <c r="AH147" s="36">
        <f t="shared" si="25"/>
        <v>103.75</v>
      </c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36"/>
      <c r="BF147" s="5">
        <f t="shared" si="26"/>
        <v>0</v>
      </c>
      <c r="BG147" s="36"/>
      <c r="BH147" s="36">
        <f t="shared" si="27"/>
        <v>103.75</v>
      </c>
      <c r="BI147" s="36">
        <f t="shared" si="28"/>
        <v>2.055868839860771</v>
      </c>
    </row>
    <row r="148" spans="1:61" ht="30" x14ac:dyDescent="0.25">
      <c r="A148" s="5">
        <v>4</v>
      </c>
      <c r="B148" s="11" t="s">
        <v>360</v>
      </c>
      <c r="C148" s="11">
        <v>1994</v>
      </c>
      <c r="D148" s="11">
        <v>1994</v>
      </c>
      <c r="E148" s="11">
        <v>1994</v>
      </c>
      <c r="F148" s="11" t="s">
        <v>10</v>
      </c>
      <c r="G148" s="11" t="s">
        <v>11</v>
      </c>
      <c r="H148" s="11" t="s">
        <v>361</v>
      </c>
      <c r="I148" s="11" t="s">
        <v>13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36">
        <v>103.75</v>
      </c>
      <c r="AG148" s="5">
        <f t="shared" si="24"/>
        <v>0</v>
      </c>
      <c r="AH148" s="36">
        <f t="shared" si="25"/>
        <v>103.75</v>
      </c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36"/>
      <c r="BF148" s="5">
        <f t="shared" si="26"/>
        <v>0</v>
      </c>
      <c r="BG148" s="36"/>
      <c r="BH148" s="36">
        <f t="shared" si="27"/>
        <v>103.75</v>
      </c>
      <c r="BI148" s="36">
        <f t="shared" si="28"/>
        <v>2.055868839860771</v>
      </c>
    </row>
    <row r="149" spans="1:61" ht="60" x14ac:dyDescent="0.25">
      <c r="A149" s="5">
        <v>5</v>
      </c>
      <c r="B149" s="11" t="s">
        <v>351</v>
      </c>
      <c r="C149" s="11">
        <v>1995</v>
      </c>
      <c r="D149" s="11">
        <v>1995</v>
      </c>
      <c r="E149" s="11">
        <v>1995</v>
      </c>
      <c r="F149" s="11" t="s">
        <v>10</v>
      </c>
      <c r="G149" s="11" t="s">
        <v>352</v>
      </c>
      <c r="H149" s="11" t="s">
        <v>353</v>
      </c>
      <c r="I149" s="11" t="s">
        <v>354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2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36">
        <v>102.26999664306641</v>
      </c>
      <c r="AG149" s="5">
        <f t="shared" si="24"/>
        <v>2</v>
      </c>
      <c r="AH149" s="36">
        <f t="shared" si="25"/>
        <v>104.26999664306641</v>
      </c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36"/>
      <c r="BF149" s="5">
        <f t="shared" si="26"/>
        <v>0</v>
      </c>
      <c r="BG149" s="36"/>
      <c r="BH149" s="36">
        <f t="shared" si="27"/>
        <v>104.26999664306641</v>
      </c>
      <c r="BI149" s="36">
        <f t="shared" si="28"/>
        <v>2.5673744707229686</v>
      </c>
    </row>
    <row r="150" spans="1:61" ht="60" x14ac:dyDescent="0.25">
      <c r="A150" s="5">
        <v>6</v>
      </c>
      <c r="B150" s="11" t="s">
        <v>496</v>
      </c>
      <c r="C150" s="11">
        <v>1996</v>
      </c>
      <c r="D150" s="11">
        <v>1996</v>
      </c>
      <c r="E150" s="11">
        <v>1996</v>
      </c>
      <c r="F150" s="11" t="s">
        <v>10</v>
      </c>
      <c r="G150" s="11" t="s">
        <v>24</v>
      </c>
      <c r="H150" s="11" t="s">
        <v>332</v>
      </c>
      <c r="I150" s="11" t="s">
        <v>333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2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36">
        <v>102.47000122070312</v>
      </c>
      <c r="AG150" s="5">
        <f t="shared" si="24"/>
        <v>2</v>
      </c>
      <c r="AH150" s="36">
        <f t="shared" si="25"/>
        <v>104.47000122070312</v>
      </c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36"/>
      <c r="BF150" s="5">
        <f t="shared" si="26"/>
        <v>0</v>
      </c>
      <c r="BG150" s="36"/>
      <c r="BH150" s="36">
        <f t="shared" si="27"/>
        <v>104.47000122070312</v>
      </c>
      <c r="BI150" s="36">
        <f t="shared" si="28"/>
        <v>2.7641131786040747</v>
      </c>
    </row>
    <row r="151" spans="1:61" ht="60" x14ac:dyDescent="0.25">
      <c r="A151" s="5">
        <v>6</v>
      </c>
      <c r="B151" s="11" t="s">
        <v>496</v>
      </c>
      <c r="C151" s="11">
        <v>1996</v>
      </c>
      <c r="D151" s="11">
        <v>1996</v>
      </c>
      <c r="E151" s="11">
        <v>1996</v>
      </c>
      <c r="F151" s="11" t="s">
        <v>10</v>
      </c>
      <c r="G151" s="11" t="s">
        <v>24</v>
      </c>
      <c r="H151" s="11" t="s">
        <v>332</v>
      </c>
      <c r="I151" s="11" t="s">
        <v>333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2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36">
        <v>102.47000122070312</v>
      </c>
      <c r="AG151" s="5">
        <f t="shared" si="24"/>
        <v>2</v>
      </c>
      <c r="AH151" s="36">
        <f t="shared" si="25"/>
        <v>104.47000122070312</v>
      </c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36"/>
      <c r="BF151" s="5">
        <f t="shared" si="26"/>
        <v>0</v>
      </c>
      <c r="BG151" s="36"/>
      <c r="BH151" s="36">
        <f t="shared" si="27"/>
        <v>104.47000122070312</v>
      </c>
      <c r="BI151" s="36">
        <f t="shared" si="28"/>
        <v>2.7641131786040747</v>
      </c>
    </row>
    <row r="152" spans="1:61" ht="45" x14ac:dyDescent="0.25">
      <c r="A152" s="5">
        <v>7</v>
      </c>
      <c r="B152" s="11" t="s">
        <v>437</v>
      </c>
      <c r="C152" s="11">
        <v>1995</v>
      </c>
      <c r="D152" s="11">
        <v>1995</v>
      </c>
      <c r="E152" s="11">
        <v>1995</v>
      </c>
      <c r="F152" s="11" t="s">
        <v>10</v>
      </c>
      <c r="G152" s="11" t="s">
        <v>118</v>
      </c>
      <c r="H152" s="11" t="s">
        <v>157</v>
      </c>
      <c r="I152" s="11" t="s">
        <v>120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36">
        <v>104.83999633789062</v>
      </c>
      <c r="AG152" s="5">
        <f t="shared" si="24"/>
        <v>0</v>
      </c>
      <c r="AH152" s="36">
        <f t="shared" si="25"/>
        <v>104.83999633789062</v>
      </c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36"/>
      <c r="BF152" s="5">
        <f t="shared" si="26"/>
        <v>0</v>
      </c>
      <c r="BG152" s="36"/>
      <c r="BH152" s="36">
        <f t="shared" si="27"/>
        <v>104.83999633789062</v>
      </c>
      <c r="BI152" s="36">
        <f t="shared" si="28"/>
        <v>3.1280666547590279</v>
      </c>
    </row>
    <row r="153" spans="1:61" ht="45" x14ac:dyDescent="0.25">
      <c r="A153" s="5">
        <v>8</v>
      </c>
      <c r="B153" s="11" t="s">
        <v>295</v>
      </c>
      <c r="C153" s="11">
        <v>1995</v>
      </c>
      <c r="D153" s="11">
        <v>1995</v>
      </c>
      <c r="E153" s="11">
        <v>1995</v>
      </c>
      <c r="F153" s="11" t="s">
        <v>10</v>
      </c>
      <c r="G153" s="11" t="s">
        <v>118</v>
      </c>
      <c r="H153" s="11" t="s">
        <v>157</v>
      </c>
      <c r="I153" s="11" t="s">
        <v>120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2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36">
        <v>103.19999694824219</v>
      </c>
      <c r="AG153" s="5">
        <f t="shared" si="24"/>
        <v>2</v>
      </c>
      <c r="AH153" s="36">
        <f t="shared" si="25"/>
        <v>105.19999694824219</v>
      </c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36"/>
      <c r="BF153" s="5">
        <f t="shared" si="26"/>
        <v>0</v>
      </c>
      <c r="BG153" s="36"/>
      <c r="BH153" s="36">
        <f t="shared" si="27"/>
        <v>105.19999694824219</v>
      </c>
      <c r="BI153" s="36">
        <f t="shared" si="28"/>
        <v>3.4821888241306795</v>
      </c>
    </row>
    <row r="154" spans="1:61" ht="45" x14ac:dyDescent="0.25">
      <c r="A154" s="5">
        <v>8</v>
      </c>
      <c r="B154" s="11" t="s">
        <v>295</v>
      </c>
      <c r="C154" s="11">
        <v>1995</v>
      </c>
      <c r="D154" s="11">
        <v>1995</v>
      </c>
      <c r="E154" s="11">
        <v>1995</v>
      </c>
      <c r="F154" s="11" t="s">
        <v>10</v>
      </c>
      <c r="G154" s="11" t="s">
        <v>118</v>
      </c>
      <c r="H154" s="11" t="s">
        <v>157</v>
      </c>
      <c r="I154" s="11" t="s">
        <v>120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2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36">
        <v>103.19999694824219</v>
      </c>
      <c r="AG154" s="5">
        <f t="shared" si="24"/>
        <v>2</v>
      </c>
      <c r="AH154" s="36">
        <f t="shared" si="25"/>
        <v>105.19999694824219</v>
      </c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36"/>
      <c r="BF154" s="5">
        <f t="shared" si="26"/>
        <v>0</v>
      </c>
      <c r="BG154" s="36"/>
      <c r="BH154" s="36">
        <f t="shared" si="27"/>
        <v>105.19999694824219</v>
      </c>
      <c r="BI154" s="36">
        <f t="shared" si="28"/>
        <v>3.4821888241306795</v>
      </c>
    </row>
    <row r="155" spans="1:61" ht="75" x14ac:dyDescent="0.25">
      <c r="A155" s="5">
        <v>9</v>
      </c>
      <c r="B155" s="11" t="s">
        <v>299</v>
      </c>
      <c r="C155" s="11">
        <v>1996</v>
      </c>
      <c r="D155" s="11">
        <v>1996</v>
      </c>
      <c r="E155" s="11">
        <v>1996</v>
      </c>
      <c r="F155" s="11" t="s">
        <v>10</v>
      </c>
      <c r="G155" s="11" t="s">
        <v>59</v>
      </c>
      <c r="H155" s="11" t="s">
        <v>225</v>
      </c>
      <c r="I155" s="11" t="s">
        <v>301</v>
      </c>
      <c r="J155" s="5">
        <v>0</v>
      </c>
      <c r="K155" s="5">
        <v>0</v>
      </c>
      <c r="L155" s="5">
        <v>0</v>
      </c>
      <c r="M155" s="5">
        <v>0</v>
      </c>
      <c r="N155" s="5">
        <v>2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36">
        <v>103.87000274658203</v>
      </c>
      <c r="AG155" s="5">
        <f t="shared" si="24"/>
        <v>2</v>
      </c>
      <c r="AH155" s="36">
        <f t="shared" si="25"/>
        <v>105.87000274658203</v>
      </c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36"/>
      <c r="BF155" s="5">
        <f t="shared" si="26"/>
        <v>0</v>
      </c>
      <c r="BG155" s="36"/>
      <c r="BH155" s="36">
        <f t="shared" si="27"/>
        <v>105.87000274658203</v>
      </c>
      <c r="BI155" s="36">
        <f t="shared" si="28"/>
        <v>4.141254114514461</v>
      </c>
    </row>
    <row r="156" spans="1:61" ht="75" x14ac:dyDescent="0.25">
      <c r="A156" s="5">
        <v>9</v>
      </c>
      <c r="B156" s="11" t="s">
        <v>299</v>
      </c>
      <c r="C156" s="11">
        <v>1996</v>
      </c>
      <c r="D156" s="11">
        <v>1996</v>
      </c>
      <c r="E156" s="11">
        <v>1996</v>
      </c>
      <c r="F156" s="11" t="s">
        <v>10</v>
      </c>
      <c r="G156" s="11" t="s">
        <v>59</v>
      </c>
      <c r="H156" s="11" t="s">
        <v>225</v>
      </c>
      <c r="I156" s="11" t="s">
        <v>301</v>
      </c>
      <c r="J156" s="5">
        <v>0</v>
      </c>
      <c r="K156" s="5">
        <v>0</v>
      </c>
      <c r="L156" s="5">
        <v>0</v>
      </c>
      <c r="M156" s="5">
        <v>0</v>
      </c>
      <c r="N156" s="5">
        <v>2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36">
        <v>103.87000274658203</v>
      </c>
      <c r="AG156" s="5">
        <f t="shared" si="24"/>
        <v>2</v>
      </c>
      <c r="AH156" s="36">
        <f t="shared" si="25"/>
        <v>105.87000274658203</v>
      </c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36"/>
      <c r="BF156" s="5">
        <f t="shared" si="26"/>
        <v>0</v>
      </c>
      <c r="BG156" s="36"/>
      <c r="BH156" s="36">
        <f t="shared" si="27"/>
        <v>105.87000274658203</v>
      </c>
      <c r="BI156" s="36">
        <f t="shared" si="28"/>
        <v>4.141254114514461</v>
      </c>
    </row>
    <row r="157" spans="1:61" x14ac:dyDescent="0.25">
      <c r="A157" s="5" t="s">
        <v>556</v>
      </c>
      <c r="B157" s="11" t="s">
        <v>122</v>
      </c>
      <c r="C157" s="11">
        <v>1995</v>
      </c>
      <c r="D157" s="11">
        <v>1995</v>
      </c>
      <c r="E157" s="11">
        <v>1995</v>
      </c>
      <c r="F157" s="11" t="s">
        <v>17</v>
      </c>
      <c r="G157" s="11" t="s">
        <v>95</v>
      </c>
      <c r="H157" s="11" t="s">
        <v>123</v>
      </c>
      <c r="I157" s="11" t="s">
        <v>124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36">
        <v>106.40000152587891</v>
      </c>
      <c r="AG157" s="5">
        <f t="shared" si="24"/>
        <v>0</v>
      </c>
      <c r="AH157" s="36">
        <f t="shared" si="25"/>
        <v>106.40000152587891</v>
      </c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36"/>
      <c r="BF157" s="5">
        <f t="shared" si="26"/>
        <v>0</v>
      </c>
      <c r="BG157" s="36"/>
      <c r="BH157" s="36">
        <f t="shared" si="27"/>
        <v>106.40000152587891</v>
      </c>
      <c r="BI157" s="36">
        <f t="shared" si="28"/>
        <v>4.6625985569742987</v>
      </c>
    </row>
    <row r="158" spans="1:61" ht="75" x14ac:dyDescent="0.25">
      <c r="A158" s="5">
        <v>10</v>
      </c>
      <c r="B158" s="11" t="s">
        <v>241</v>
      </c>
      <c r="C158" s="11">
        <v>1995</v>
      </c>
      <c r="D158" s="11">
        <v>1995</v>
      </c>
      <c r="E158" s="11">
        <v>1995</v>
      </c>
      <c r="F158" s="11" t="s">
        <v>17</v>
      </c>
      <c r="G158" s="11" t="s">
        <v>69</v>
      </c>
      <c r="H158" s="11" t="s">
        <v>164</v>
      </c>
      <c r="I158" s="11" t="s">
        <v>71</v>
      </c>
      <c r="J158" s="5">
        <v>0</v>
      </c>
      <c r="K158" s="5">
        <v>0</v>
      </c>
      <c r="L158" s="5">
        <v>2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36">
        <v>104.76999664306641</v>
      </c>
      <c r="AG158" s="5">
        <f t="shared" si="24"/>
        <v>2</v>
      </c>
      <c r="AH158" s="36">
        <f t="shared" si="25"/>
        <v>106.76999664306641</v>
      </c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36"/>
      <c r="BF158" s="5">
        <f t="shared" si="26"/>
        <v>0</v>
      </c>
      <c r="BG158" s="36"/>
      <c r="BH158" s="36">
        <f t="shared" si="27"/>
        <v>106.76999664306641</v>
      </c>
      <c r="BI158" s="36">
        <f t="shared" si="28"/>
        <v>5.0265520331292519</v>
      </c>
    </row>
    <row r="159" spans="1:61" ht="60" x14ac:dyDescent="0.25">
      <c r="A159" s="5">
        <v>11</v>
      </c>
      <c r="B159" s="11" t="s">
        <v>415</v>
      </c>
      <c r="C159" s="11">
        <v>1998</v>
      </c>
      <c r="D159" s="11">
        <v>1998</v>
      </c>
      <c r="E159" s="11">
        <v>1998</v>
      </c>
      <c r="F159" s="11" t="s">
        <v>17</v>
      </c>
      <c r="G159" s="11" t="s">
        <v>64</v>
      </c>
      <c r="H159" s="11" t="s">
        <v>129</v>
      </c>
      <c r="I159" s="11" t="s">
        <v>130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36">
        <v>107.30999755859375</v>
      </c>
      <c r="AG159" s="5">
        <f t="shared" si="24"/>
        <v>0</v>
      </c>
      <c r="AH159" s="36">
        <f t="shared" si="25"/>
        <v>107.30999755859375</v>
      </c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36"/>
      <c r="BF159" s="5">
        <f t="shared" si="26"/>
        <v>0</v>
      </c>
      <c r="BG159" s="36"/>
      <c r="BH159" s="36">
        <f t="shared" si="27"/>
        <v>107.30999755859375</v>
      </c>
      <c r="BI159" s="36">
        <f t="shared" si="28"/>
        <v>5.5577352871867305</v>
      </c>
    </row>
    <row r="160" spans="1:61" ht="60" x14ac:dyDescent="0.25">
      <c r="A160" s="5">
        <v>11</v>
      </c>
      <c r="B160" s="11" t="s">
        <v>415</v>
      </c>
      <c r="C160" s="11">
        <v>1998</v>
      </c>
      <c r="D160" s="11">
        <v>1998</v>
      </c>
      <c r="E160" s="11">
        <v>1998</v>
      </c>
      <c r="F160" s="11" t="s">
        <v>17</v>
      </c>
      <c r="G160" s="11" t="s">
        <v>64</v>
      </c>
      <c r="H160" s="11" t="s">
        <v>129</v>
      </c>
      <c r="I160" s="11" t="s">
        <v>130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36">
        <v>107.30999755859375</v>
      </c>
      <c r="AG160" s="5">
        <f t="shared" si="24"/>
        <v>0</v>
      </c>
      <c r="AH160" s="36">
        <f t="shared" si="25"/>
        <v>107.30999755859375</v>
      </c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36"/>
      <c r="BF160" s="5">
        <f t="shared" si="26"/>
        <v>0</v>
      </c>
      <c r="BG160" s="36"/>
      <c r="BH160" s="36">
        <f t="shared" si="27"/>
        <v>107.30999755859375</v>
      </c>
      <c r="BI160" s="36">
        <f t="shared" si="28"/>
        <v>5.5577352871867305</v>
      </c>
    </row>
    <row r="161" spans="1:61" x14ac:dyDescent="0.25">
      <c r="A161" s="5" t="s">
        <v>556</v>
      </c>
      <c r="B161" s="11" t="s">
        <v>447</v>
      </c>
      <c r="C161" s="11">
        <v>1991</v>
      </c>
      <c r="D161" s="11">
        <v>1991</v>
      </c>
      <c r="E161" s="11">
        <v>1991</v>
      </c>
      <c r="F161" s="11" t="s">
        <v>10</v>
      </c>
      <c r="G161" s="11" t="s">
        <v>95</v>
      </c>
      <c r="H161" s="11" t="s">
        <v>123</v>
      </c>
      <c r="I161" s="11" t="s">
        <v>124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2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36">
        <v>106.23000335693359</v>
      </c>
      <c r="AG161" s="5">
        <f t="shared" si="24"/>
        <v>2</v>
      </c>
      <c r="AH161" s="36">
        <f t="shared" si="25"/>
        <v>108.23000335693359</v>
      </c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36"/>
      <c r="BF161" s="5">
        <f t="shared" si="26"/>
        <v>0</v>
      </c>
      <c r="BG161" s="36"/>
      <c r="BH161" s="36">
        <f t="shared" si="27"/>
        <v>108.23000335693359</v>
      </c>
      <c r="BI161" s="36">
        <f t="shared" si="28"/>
        <v>6.4627183338111402</v>
      </c>
    </row>
    <row r="162" spans="1:61" x14ac:dyDescent="0.25">
      <c r="A162" s="5">
        <v>12</v>
      </c>
      <c r="B162" s="11" t="s">
        <v>220</v>
      </c>
      <c r="C162" s="11">
        <v>1996</v>
      </c>
      <c r="D162" s="11">
        <v>1996</v>
      </c>
      <c r="E162" s="11">
        <v>1996</v>
      </c>
      <c r="F162" s="11" t="s">
        <v>17</v>
      </c>
      <c r="G162" s="11" t="s">
        <v>39</v>
      </c>
      <c r="H162" s="11" t="s">
        <v>221</v>
      </c>
      <c r="I162" s="11" t="s">
        <v>222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2</v>
      </c>
      <c r="AC162" s="5">
        <v>0</v>
      </c>
      <c r="AD162" s="5">
        <v>2</v>
      </c>
      <c r="AE162" s="5">
        <v>0</v>
      </c>
      <c r="AF162" s="36">
        <v>104.98999786376953</v>
      </c>
      <c r="AG162" s="5">
        <f t="shared" si="24"/>
        <v>4</v>
      </c>
      <c r="AH162" s="36">
        <f t="shared" si="25"/>
        <v>108.98999786376953</v>
      </c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36"/>
      <c r="BF162" s="5">
        <f t="shared" si="26"/>
        <v>0</v>
      </c>
      <c r="BG162" s="36"/>
      <c r="BH162" s="36">
        <f t="shared" si="27"/>
        <v>108.98999786376953</v>
      </c>
      <c r="BI162" s="36">
        <f t="shared" si="28"/>
        <v>7.2103029093163267</v>
      </c>
    </row>
    <row r="163" spans="1:61" x14ac:dyDescent="0.25">
      <c r="A163" s="5">
        <v>12</v>
      </c>
      <c r="B163" s="11" t="s">
        <v>220</v>
      </c>
      <c r="C163" s="11">
        <v>1996</v>
      </c>
      <c r="D163" s="11">
        <v>1996</v>
      </c>
      <c r="E163" s="11">
        <v>1996</v>
      </c>
      <c r="F163" s="11" t="s">
        <v>17</v>
      </c>
      <c r="G163" s="11" t="s">
        <v>39</v>
      </c>
      <c r="H163" s="11" t="s">
        <v>221</v>
      </c>
      <c r="I163" s="11" t="s">
        <v>222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2</v>
      </c>
      <c r="AC163" s="5">
        <v>0</v>
      </c>
      <c r="AD163" s="5">
        <v>2</v>
      </c>
      <c r="AE163" s="5">
        <v>0</v>
      </c>
      <c r="AF163" s="36">
        <v>104.98999786376953</v>
      </c>
      <c r="AG163" s="5">
        <f t="shared" si="24"/>
        <v>4</v>
      </c>
      <c r="AH163" s="36">
        <f t="shared" si="25"/>
        <v>108.98999786376953</v>
      </c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36"/>
      <c r="BF163" s="5">
        <f t="shared" si="26"/>
        <v>0</v>
      </c>
      <c r="BG163" s="36"/>
      <c r="BH163" s="36">
        <f t="shared" si="27"/>
        <v>108.98999786376953</v>
      </c>
      <c r="BI163" s="36">
        <f t="shared" si="28"/>
        <v>7.2103029093163267</v>
      </c>
    </row>
    <row r="164" spans="1:61" ht="60" x14ac:dyDescent="0.25">
      <c r="A164" s="5">
        <v>13</v>
      </c>
      <c r="B164" s="11" t="s">
        <v>331</v>
      </c>
      <c r="C164" s="11">
        <v>1996</v>
      </c>
      <c r="D164" s="11">
        <v>1996</v>
      </c>
      <c r="E164" s="11">
        <v>1996</v>
      </c>
      <c r="F164" s="11" t="s">
        <v>10</v>
      </c>
      <c r="G164" s="11" t="s">
        <v>24</v>
      </c>
      <c r="H164" s="11" t="s">
        <v>332</v>
      </c>
      <c r="I164" s="11" t="s">
        <v>333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36">
        <v>112.11000061035156</v>
      </c>
      <c r="AG164" s="5">
        <f t="shared" si="24"/>
        <v>0</v>
      </c>
      <c r="AH164" s="36">
        <f t="shared" si="25"/>
        <v>112.11000061035156</v>
      </c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36"/>
      <c r="BF164" s="5">
        <f t="shared" si="26"/>
        <v>0</v>
      </c>
      <c r="BG164" s="36"/>
      <c r="BH164" s="36">
        <f t="shared" si="27"/>
        <v>112.11000061035156</v>
      </c>
      <c r="BI164" s="36">
        <f t="shared" si="28"/>
        <v>10.279359208932529</v>
      </c>
    </row>
    <row r="165" spans="1:61" ht="75" x14ac:dyDescent="0.25">
      <c r="A165" s="5">
        <v>14</v>
      </c>
      <c r="B165" s="11" t="s">
        <v>431</v>
      </c>
      <c r="C165" s="11">
        <v>1995</v>
      </c>
      <c r="D165" s="11">
        <v>1995</v>
      </c>
      <c r="E165" s="11">
        <v>1995</v>
      </c>
      <c r="F165" s="11" t="s">
        <v>10</v>
      </c>
      <c r="G165" s="11" t="s">
        <v>39</v>
      </c>
      <c r="H165" s="11" t="s">
        <v>40</v>
      </c>
      <c r="I165" s="11" t="s">
        <v>41</v>
      </c>
      <c r="J165" s="5">
        <v>0</v>
      </c>
      <c r="K165" s="5">
        <v>2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2</v>
      </c>
      <c r="Z165" s="5">
        <v>0</v>
      </c>
      <c r="AA165" s="5">
        <v>0</v>
      </c>
      <c r="AB165" s="5">
        <v>2</v>
      </c>
      <c r="AC165" s="5">
        <v>0</v>
      </c>
      <c r="AD165" s="5">
        <v>0</v>
      </c>
      <c r="AE165" s="5">
        <v>0</v>
      </c>
      <c r="AF165" s="36">
        <v>106.40000152587891</v>
      </c>
      <c r="AG165" s="5">
        <f t="shared" si="24"/>
        <v>6</v>
      </c>
      <c r="AH165" s="36">
        <f t="shared" si="25"/>
        <v>112.40000152587891</v>
      </c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36"/>
      <c r="BF165" s="5">
        <f t="shared" si="26"/>
        <v>0</v>
      </c>
      <c r="BG165" s="36"/>
      <c r="BH165" s="36">
        <f t="shared" si="27"/>
        <v>112.40000152587891</v>
      </c>
      <c r="BI165" s="36">
        <f t="shared" si="28"/>
        <v>10.564624706749379</v>
      </c>
    </row>
    <row r="166" spans="1:61" ht="75" x14ac:dyDescent="0.25">
      <c r="A166" s="5">
        <v>15</v>
      </c>
      <c r="B166" s="11" t="s">
        <v>163</v>
      </c>
      <c r="C166" s="11">
        <v>1997</v>
      </c>
      <c r="D166" s="11">
        <v>1997</v>
      </c>
      <c r="E166" s="11">
        <v>1997</v>
      </c>
      <c r="F166" s="11" t="s">
        <v>17</v>
      </c>
      <c r="G166" s="11" t="s">
        <v>69</v>
      </c>
      <c r="H166" s="11" t="s">
        <v>164</v>
      </c>
      <c r="I166" s="11" t="s">
        <v>71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2</v>
      </c>
      <c r="T166" s="5">
        <v>0</v>
      </c>
      <c r="U166" s="5">
        <v>2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36">
        <v>108.76999664306641</v>
      </c>
      <c r="AG166" s="5">
        <f t="shared" si="24"/>
        <v>4</v>
      </c>
      <c r="AH166" s="36">
        <f t="shared" si="25"/>
        <v>112.76999664306641</v>
      </c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36"/>
      <c r="BF166" s="5">
        <f t="shared" si="26"/>
        <v>0</v>
      </c>
      <c r="BG166" s="36"/>
      <c r="BH166" s="36">
        <f t="shared" si="27"/>
        <v>112.76999664306641</v>
      </c>
      <c r="BI166" s="36">
        <f t="shared" si="28"/>
        <v>10.928578182904333</v>
      </c>
    </row>
    <row r="167" spans="1:61" ht="75" x14ac:dyDescent="0.25">
      <c r="A167" s="5">
        <v>15</v>
      </c>
      <c r="B167" s="11" t="s">
        <v>163</v>
      </c>
      <c r="C167" s="11">
        <v>1997</v>
      </c>
      <c r="D167" s="11">
        <v>1997</v>
      </c>
      <c r="E167" s="11">
        <v>1997</v>
      </c>
      <c r="F167" s="11" t="s">
        <v>17</v>
      </c>
      <c r="G167" s="11" t="s">
        <v>69</v>
      </c>
      <c r="H167" s="11" t="s">
        <v>164</v>
      </c>
      <c r="I167" s="11" t="s">
        <v>71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</v>
      </c>
      <c r="T167" s="5">
        <v>0</v>
      </c>
      <c r="U167" s="5">
        <v>2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36">
        <v>108.76999664306641</v>
      </c>
      <c r="AG167" s="5">
        <f t="shared" si="24"/>
        <v>4</v>
      </c>
      <c r="AH167" s="36">
        <f t="shared" si="25"/>
        <v>112.76999664306641</v>
      </c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36"/>
      <c r="BF167" s="5">
        <f t="shared" si="26"/>
        <v>0</v>
      </c>
      <c r="BG167" s="36"/>
      <c r="BH167" s="36">
        <f t="shared" si="27"/>
        <v>112.76999664306641</v>
      </c>
      <c r="BI167" s="36">
        <f t="shared" si="28"/>
        <v>10.928578182904333</v>
      </c>
    </row>
    <row r="168" spans="1:61" ht="45" x14ac:dyDescent="0.25">
      <c r="A168" s="5">
        <v>16</v>
      </c>
      <c r="B168" s="11" t="s">
        <v>429</v>
      </c>
      <c r="C168" s="11">
        <v>1998</v>
      </c>
      <c r="D168" s="11">
        <v>1998</v>
      </c>
      <c r="E168" s="11">
        <v>1998</v>
      </c>
      <c r="F168" s="11" t="s">
        <v>17</v>
      </c>
      <c r="G168" s="11" t="s">
        <v>34</v>
      </c>
      <c r="H168" s="11" t="s">
        <v>83</v>
      </c>
      <c r="I168" s="11" t="s">
        <v>84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2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2</v>
      </c>
      <c r="AF168" s="36">
        <v>109.12000274658203</v>
      </c>
      <c r="AG168" s="5">
        <f t="shared" si="24"/>
        <v>4</v>
      </c>
      <c r="AH168" s="36">
        <f t="shared" si="25"/>
        <v>113.12000274658203</v>
      </c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36"/>
      <c r="BF168" s="5">
        <f t="shared" si="26"/>
        <v>0</v>
      </c>
      <c r="BG168" s="36"/>
      <c r="BH168" s="36">
        <f t="shared" si="27"/>
        <v>113.12000274658203</v>
      </c>
      <c r="BI168" s="36">
        <f t="shared" si="28"/>
        <v>11.272869045492683</v>
      </c>
    </row>
    <row r="169" spans="1:61" ht="75" x14ac:dyDescent="0.25">
      <c r="A169" s="5" t="s">
        <v>556</v>
      </c>
      <c r="B169" s="11" t="s">
        <v>175</v>
      </c>
      <c r="C169" s="11">
        <v>1985</v>
      </c>
      <c r="D169" s="11">
        <v>1985</v>
      </c>
      <c r="E169" s="11">
        <v>1985</v>
      </c>
      <c r="F169" s="11" t="s">
        <v>10</v>
      </c>
      <c r="G169" s="11" t="s">
        <v>39</v>
      </c>
      <c r="H169" s="11" t="s">
        <v>176</v>
      </c>
      <c r="I169" s="11" t="s">
        <v>177</v>
      </c>
      <c r="J169" s="5">
        <v>0</v>
      </c>
      <c r="K169" s="5">
        <v>0</v>
      </c>
      <c r="L169" s="5">
        <v>2</v>
      </c>
      <c r="M169" s="5">
        <v>2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2</v>
      </c>
      <c r="X169" s="5">
        <v>0</v>
      </c>
      <c r="Y169" s="5">
        <v>0</v>
      </c>
      <c r="Z169" s="5">
        <v>2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36">
        <v>106.05999755859375</v>
      </c>
      <c r="AG169" s="5">
        <f t="shared" si="24"/>
        <v>8</v>
      </c>
      <c r="AH169" s="36">
        <f t="shared" si="25"/>
        <v>114.05999755859375</v>
      </c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36"/>
      <c r="BF169" s="5">
        <f t="shared" si="26"/>
        <v>0</v>
      </c>
      <c r="BG169" s="36"/>
      <c r="BH169" s="36">
        <f t="shared" si="27"/>
        <v>114.05999755859375</v>
      </c>
      <c r="BI169" s="36">
        <f t="shared" si="28"/>
        <v>12.197514705683696</v>
      </c>
    </row>
    <row r="170" spans="1:61" ht="75" x14ac:dyDescent="0.25">
      <c r="A170" s="5">
        <v>17</v>
      </c>
      <c r="B170" s="11" t="s">
        <v>243</v>
      </c>
      <c r="C170" s="11">
        <v>1999</v>
      </c>
      <c r="D170" s="11">
        <v>1999</v>
      </c>
      <c r="E170" s="11">
        <v>1999</v>
      </c>
      <c r="F170" s="11" t="s">
        <v>17</v>
      </c>
      <c r="G170" s="11" t="s">
        <v>244</v>
      </c>
      <c r="H170" s="11" t="s">
        <v>186</v>
      </c>
      <c r="I170" s="11" t="s">
        <v>187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2</v>
      </c>
      <c r="R170" s="5">
        <v>0</v>
      </c>
      <c r="S170" s="5">
        <v>0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36">
        <v>110.37000274658203</v>
      </c>
      <c r="AG170" s="5">
        <f t="shared" si="24"/>
        <v>4</v>
      </c>
      <c r="AH170" s="36">
        <f t="shared" si="25"/>
        <v>114.37000274658203</v>
      </c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36"/>
      <c r="BF170" s="5">
        <f t="shared" si="26"/>
        <v>0</v>
      </c>
      <c r="BG170" s="36"/>
      <c r="BH170" s="36">
        <f t="shared" si="27"/>
        <v>114.37000274658203</v>
      </c>
      <c r="BI170" s="36">
        <f t="shared" si="28"/>
        <v>12.502457826695826</v>
      </c>
    </row>
    <row r="171" spans="1:61" ht="75" x14ac:dyDescent="0.25">
      <c r="A171" s="5">
        <v>18</v>
      </c>
      <c r="B171" s="11" t="s">
        <v>478</v>
      </c>
      <c r="C171" s="11">
        <v>1999</v>
      </c>
      <c r="D171" s="11">
        <v>1999</v>
      </c>
      <c r="E171" s="11">
        <v>1999</v>
      </c>
      <c r="F171" s="11" t="s">
        <v>17</v>
      </c>
      <c r="G171" s="11" t="s">
        <v>118</v>
      </c>
      <c r="H171" s="11" t="s">
        <v>272</v>
      </c>
      <c r="I171" s="11" t="s">
        <v>158</v>
      </c>
      <c r="J171" s="5">
        <v>0</v>
      </c>
      <c r="K171" s="5">
        <v>0</v>
      </c>
      <c r="L171" s="5">
        <v>2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36">
        <v>112.48999786376953</v>
      </c>
      <c r="AG171" s="5">
        <f t="shared" si="24"/>
        <v>2</v>
      </c>
      <c r="AH171" s="36">
        <f t="shared" si="25"/>
        <v>114.48999786376953</v>
      </c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36"/>
      <c r="BF171" s="5">
        <f t="shared" si="26"/>
        <v>0</v>
      </c>
      <c r="BG171" s="36"/>
      <c r="BH171" s="36">
        <f t="shared" si="27"/>
        <v>114.48999786376953</v>
      </c>
      <c r="BI171" s="36">
        <f t="shared" si="28"/>
        <v>12.620493546610151</v>
      </c>
    </row>
    <row r="172" spans="1:61" ht="90" x14ac:dyDescent="0.25">
      <c r="A172" s="5">
        <v>19</v>
      </c>
      <c r="B172" s="11" t="s">
        <v>230</v>
      </c>
      <c r="C172" s="11">
        <v>1998</v>
      </c>
      <c r="D172" s="11">
        <v>1998</v>
      </c>
      <c r="E172" s="11">
        <v>1998</v>
      </c>
      <c r="F172" s="11" t="s">
        <v>17</v>
      </c>
      <c r="G172" s="11" t="s">
        <v>18</v>
      </c>
      <c r="H172" s="11" t="s">
        <v>231</v>
      </c>
      <c r="I172" s="11" t="s">
        <v>232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36">
        <v>114.56999969482422</v>
      </c>
      <c r="AG172" s="5">
        <f t="shared" si="24"/>
        <v>0</v>
      </c>
      <c r="AH172" s="36">
        <f t="shared" si="25"/>
        <v>114.56999969482422</v>
      </c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36"/>
      <c r="BF172" s="5">
        <f t="shared" si="26"/>
        <v>0</v>
      </c>
      <c r="BG172" s="36"/>
      <c r="BH172" s="36">
        <f t="shared" si="27"/>
        <v>114.56999969482422</v>
      </c>
      <c r="BI172" s="36">
        <f t="shared" si="28"/>
        <v>12.699189029762593</v>
      </c>
    </row>
    <row r="173" spans="1:61" ht="75" x14ac:dyDescent="0.25">
      <c r="A173" s="5">
        <v>20</v>
      </c>
      <c r="B173" s="11" t="s">
        <v>110</v>
      </c>
      <c r="C173" s="11">
        <v>1995</v>
      </c>
      <c r="D173" s="11">
        <v>1995</v>
      </c>
      <c r="E173" s="11">
        <v>1995</v>
      </c>
      <c r="F173" s="11" t="s">
        <v>10</v>
      </c>
      <c r="G173" s="11" t="s">
        <v>111</v>
      </c>
      <c r="H173" s="11" t="s">
        <v>112</v>
      </c>
      <c r="I173" s="11" t="s">
        <v>113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2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2</v>
      </c>
      <c r="AE173" s="5">
        <v>0</v>
      </c>
      <c r="AF173" s="36">
        <v>112.70999908447266</v>
      </c>
      <c r="AG173" s="5">
        <f t="shared" si="24"/>
        <v>4</v>
      </c>
      <c r="AH173" s="36">
        <f t="shared" si="25"/>
        <v>116.70999908447266</v>
      </c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36"/>
      <c r="BF173" s="5">
        <f t="shared" si="26"/>
        <v>0</v>
      </c>
      <c r="BG173" s="36"/>
      <c r="BH173" s="36">
        <f t="shared" si="27"/>
        <v>116.70999908447266</v>
      </c>
      <c r="BI173" s="36">
        <f t="shared" si="28"/>
        <v>14.804244422797225</v>
      </c>
    </row>
    <row r="174" spans="1:61" ht="75" x14ac:dyDescent="0.25">
      <c r="A174" s="5">
        <v>20</v>
      </c>
      <c r="B174" s="11" t="s">
        <v>110</v>
      </c>
      <c r="C174" s="11">
        <v>1995</v>
      </c>
      <c r="D174" s="11">
        <v>1995</v>
      </c>
      <c r="E174" s="11">
        <v>1995</v>
      </c>
      <c r="F174" s="11" t="s">
        <v>10</v>
      </c>
      <c r="G174" s="11" t="s">
        <v>111</v>
      </c>
      <c r="H174" s="11" t="s">
        <v>112</v>
      </c>
      <c r="I174" s="11" t="s">
        <v>113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2</v>
      </c>
      <c r="AE174" s="5">
        <v>0</v>
      </c>
      <c r="AF174" s="36">
        <v>112.70999908447266</v>
      </c>
      <c r="AG174" s="5">
        <f t="shared" ref="AG174:AG209" si="29">SUM(J174:AE174)</f>
        <v>4</v>
      </c>
      <c r="AH174" s="36">
        <f t="shared" ref="AH174:AH205" si="30">AF174+AG174</f>
        <v>116.70999908447266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36"/>
      <c r="BF174" s="5">
        <f t="shared" ref="BF174:BF209" si="31">SUM(AI174:BD174)</f>
        <v>0</v>
      </c>
      <c r="BG174" s="36"/>
      <c r="BH174" s="36">
        <f t="shared" ref="BH174:BH205" si="32">MIN(BG174,AH174)</f>
        <v>116.70999908447266</v>
      </c>
      <c r="BI174" s="36">
        <f t="shared" ref="BI174:BI205" si="33">IF( AND(ISNUMBER(BH$142),ISNUMBER(BH174)),(BH174-BH$142)/BH$142*100,"")</f>
        <v>14.804244422797225</v>
      </c>
    </row>
    <row r="175" spans="1:61" ht="45" x14ac:dyDescent="0.25">
      <c r="A175" s="5" t="s">
        <v>556</v>
      </c>
      <c r="B175" s="11" t="s">
        <v>264</v>
      </c>
      <c r="C175" s="11">
        <v>1997</v>
      </c>
      <c r="D175" s="11">
        <v>1997</v>
      </c>
      <c r="E175" s="11">
        <v>1997</v>
      </c>
      <c r="F175" s="11" t="s">
        <v>10</v>
      </c>
      <c r="G175" s="11" t="s">
        <v>265</v>
      </c>
      <c r="H175" s="11" t="s">
        <v>266</v>
      </c>
      <c r="I175" s="11" t="s">
        <v>267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2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2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2</v>
      </c>
      <c r="AE175" s="5">
        <v>0</v>
      </c>
      <c r="AF175" s="36">
        <v>111.37999725341797</v>
      </c>
      <c r="AG175" s="5">
        <f t="shared" si="29"/>
        <v>6</v>
      </c>
      <c r="AH175" s="36">
        <f t="shared" si="30"/>
        <v>117.37999725341797</v>
      </c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36"/>
      <c r="BF175" s="5">
        <f t="shared" si="31"/>
        <v>0</v>
      </c>
      <c r="BG175" s="36"/>
      <c r="BH175" s="36">
        <f t="shared" si="32"/>
        <v>117.37999725341797</v>
      </c>
      <c r="BI175" s="36">
        <f t="shared" si="33"/>
        <v>15.463302208366667</v>
      </c>
    </row>
    <row r="176" spans="1:61" x14ac:dyDescent="0.25">
      <c r="A176" s="5">
        <v>21</v>
      </c>
      <c r="B176" s="11" t="s">
        <v>33</v>
      </c>
      <c r="C176" s="11">
        <v>1997</v>
      </c>
      <c r="D176" s="11">
        <v>1997</v>
      </c>
      <c r="E176" s="11">
        <v>1997</v>
      </c>
      <c r="F176" s="11" t="s">
        <v>17</v>
      </c>
      <c r="G176" s="11" t="s">
        <v>34</v>
      </c>
      <c r="H176" s="11" t="s">
        <v>35</v>
      </c>
      <c r="I176" s="11" t="s">
        <v>36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2</v>
      </c>
      <c r="U176" s="5">
        <v>0</v>
      </c>
      <c r="V176" s="5">
        <v>0</v>
      </c>
      <c r="W176" s="5">
        <v>2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2</v>
      </c>
      <c r="AE176" s="5">
        <v>2</v>
      </c>
      <c r="AF176" s="36">
        <v>112.18000030517578</v>
      </c>
      <c r="AG176" s="5">
        <f t="shared" si="29"/>
        <v>8</v>
      </c>
      <c r="AH176" s="36">
        <f t="shared" si="30"/>
        <v>120.18000030517578</v>
      </c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36"/>
      <c r="BF176" s="5">
        <f t="shared" si="31"/>
        <v>0</v>
      </c>
      <c r="BG176" s="36"/>
      <c r="BH176" s="36">
        <f t="shared" si="32"/>
        <v>120.18000030517578</v>
      </c>
      <c r="BI176" s="36">
        <f t="shared" si="33"/>
        <v>18.217584080187439</v>
      </c>
    </row>
    <row r="177" spans="1:61" ht="45" x14ac:dyDescent="0.25">
      <c r="A177" s="5">
        <v>22</v>
      </c>
      <c r="B177" s="11" t="s">
        <v>457</v>
      </c>
      <c r="C177" s="11">
        <v>1998</v>
      </c>
      <c r="D177" s="11">
        <v>1998</v>
      </c>
      <c r="E177" s="11">
        <v>1998</v>
      </c>
      <c r="F177" s="11" t="s">
        <v>17</v>
      </c>
      <c r="G177" s="11" t="s">
        <v>59</v>
      </c>
      <c r="H177" s="11" t="s">
        <v>141</v>
      </c>
      <c r="I177" s="11" t="s">
        <v>61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2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2</v>
      </c>
      <c r="AC177" s="5">
        <v>0</v>
      </c>
      <c r="AD177" s="5">
        <v>2</v>
      </c>
      <c r="AE177" s="5">
        <v>0</v>
      </c>
      <c r="AF177" s="36">
        <v>115.77999877929687</v>
      </c>
      <c r="AG177" s="5">
        <f t="shared" si="29"/>
        <v>6</v>
      </c>
      <c r="AH177" s="36">
        <f t="shared" si="30"/>
        <v>121.77999877929687</v>
      </c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36"/>
      <c r="BF177" s="5">
        <f t="shared" si="31"/>
        <v>0</v>
      </c>
      <c r="BG177" s="36"/>
      <c r="BH177" s="36">
        <f t="shared" si="32"/>
        <v>121.77999877929687</v>
      </c>
      <c r="BI177" s="36">
        <f t="shared" si="33"/>
        <v>19.791456219164594</v>
      </c>
    </row>
    <row r="178" spans="1:61" ht="30" x14ac:dyDescent="0.25">
      <c r="A178" s="5">
        <v>23</v>
      </c>
      <c r="B178" s="11" t="s">
        <v>335</v>
      </c>
      <c r="C178" s="11">
        <v>2000</v>
      </c>
      <c r="D178" s="11">
        <v>2000</v>
      </c>
      <c r="E178" s="11">
        <v>2000</v>
      </c>
      <c r="F178" s="11" t="s">
        <v>17</v>
      </c>
      <c r="G178" s="11" t="s">
        <v>336</v>
      </c>
      <c r="H178" s="11" t="s">
        <v>337</v>
      </c>
      <c r="I178" s="11" t="s">
        <v>338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2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2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2</v>
      </c>
      <c r="AE178" s="5">
        <v>0</v>
      </c>
      <c r="AF178" s="36">
        <v>118.33000183105469</v>
      </c>
      <c r="AG178" s="5">
        <f t="shared" si="29"/>
        <v>6</v>
      </c>
      <c r="AH178" s="36">
        <f t="shared" si="30"/>
        <v>124.33000183105469</v>
      </c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36"/>
      <c r="BF178" s="5">
        <f t="shared" si="31"/>
        <v>0</v>
      </c>
      <c r="BG178" s="36"/>
      <c r="BH178" s="36">
        <f t="shared" si="32"/>
        <v>124.33000183105469</v>
      </c>
      <c r="BI178" s="36">
        <f t="shared" si="33"/>
        <v>22.299820334744737</v>
      </c>
    </row>
    <row r="179" spans="1:61" ht="45" x14ac:dyDescent="0.25">
      <c r="A179" s="5">
        <v>24</v>
      </c>
      <c r="B179" s="11" t="s">
        <v>441</v>
      </c>
      <c r="C179" s="11">
        <v>2001</v>
      </c>
      <c r="D179" s="11">
        <v>2001</v>
      </c>
      <c r="E179" s="11">
        <v>2001</v>
      </c>
      <c r="F179" s="11" t="s">
        <v>17</v>
      </c>
      <c r="G179" s="11" t="s">
        <v>50</v>
      </c>
      <c r="H179" s="11" t="s">
        <v>51</v>
      </c>
      <c r="I179" s="11" t="s">
        <v>52</v>
      </c>
      <c r="J179" s="5">
        <v>0</v>
      </c>
      <c r="K179" s="5">
        <v>2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36">
        <v>122.97000122070312</v>
      </c>
      <c r="AG179" s="5">
        <f t="shared" si="29"/>
        <v>2</v>
      </c>
      <c r="AH179" s="36">
        <f t="shared" si="30"/>
        <v>124.97000122070312</v>
      </c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36"/>
      <c r="BF179" s="5">
        <f t="shared" si="31"/>
        <v>0</v>
      </c>
      <c r="BG179" s="36"/>
      <c r="BH179" s="36">
        <f t="shared" si="32"/>
        <v>124.97000122070312</v>
      </c>
      <c r="BI179" s="36">
        <f t="shared" si="33"/>
        <v>22.929369190335599</v>
      </c>
    </row>
    <row r="180" spans="1:61" ht="75" x14ac:dyDescent="0.25">
      <c r="A180" s="5">
        <v>25</v>
      </c>
      <c r="B180" s="11" t="s">
        <v>323</v>
      </c>
      <c r="C180" s="11">
        <v>1999</v>
      </c>
      <c r="D180" s="11">
        <v>1999</v>
      </c>
      <c r="E180" s="11">
        <v>1999</v>
      </c>
      <c r="F180" s="11" t="s">
        <v>17</v>
      </c>
      <c r="G180" s="11" t="s">
        <v>69</v>
      </c>
      <c r="H180" s="11" t="s">
        <v>70</v>
      </c>
      <c r="I180" s="11" t="s">
        <v>71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2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2</v>
      </c>
      <c r="AE180" s="5">
        <v>0</v>
      </c>
      <c r="AF180" s="36">
        <v>121.30999755859375</v>
      </c>
      <c r="AG180" s="5">
        <f t="shared" si="29"/>
        <v>4</v>
      </c>
      <c r="AH180" s="36">
        <f t="shared" si="30"/>
        <v>125.30999755859375</v>
      </c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36"/>
      <c r="BF180" s="5">
        <f t="shared" si="31"/>
        <v>0</v>
      </c>
      <c r="BG180" s="36"/>
      <c r="BH180" s="36">
        <f t="shared" si="32"/>
        <v>125.30999755859375</v>
      </c>
      <c r="BI180" s="36">
        <f t="shared" si="33"/>
        <v>23.263813736511974</v>
      </c>
    </row>
    <row r="181" spans="1:61" ht="75" x14ac:dyDescent="0.25">
      <c r="A181" s="5">
        <v>26</v>
      </c>
      <c r="B181" s="11" t="s">
        <v>269</v>
      </c>
      <c r="C181" s="11">
        <v>1998</v>
      </c>
      <c r="D181" s="11">
        <v>1998</v>
      </c>
      <c r="E181" s="11">
        <v>1998</v>
      </c>
      <c r="F181" s="11" t="s">
        <v>17</v>
      </c>
      <c r="G181" s="11" t="s">
        <v>69</v>
      </c>
      <c r="H181" s="11" t="s">
        <v>164</v>
      </c>
      <c r="I181" s="11" t="s">
        <v>71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2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2</v>
      </c>
      <c r="AE181" s="5">
        <v>0</v>
      </c>
      <c r="AF181" s="36">
        <v>121.91999816894531</v>
      </c>
      <c r="AG181" s="5">
        <f t="shared" si="29"/>
        <v>4</v>
      </c>
      <c r="AH181" s="36">
        <f t="shared" si="30"/>
        <v>125.91999816894531</v>
      </c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36"/>
      <c r="BF181" s="5">
        <f t="shared" si="31"/>
        <v>0</v>
      </c>
      <c r="BG181" s="36"/>
      <c r="BH181" s="36">
        <f t="shared" si="32"/>
        <v>125.91999816894531</v>
      </c>
      <c r="BI181" s="36">
        <f t="shared" si="33"/>
        <v>23.863853662124253</v>
      </c>
    </row>
    <row r="182" spans="1:61" ht="60" x14ac:dyDescent="0.25">
      <c r="A182" s="5">
        <v>27</v>
      </c>
      <c r="B182" s="11" t="s">
        <v>249</v>
      </c>
      <c r="C182" s="11">
        <v>2000</v>
      </c>
      <c r="D182" s="11">
        <v>2000</v>
      </c>
      <c r="E182" s="11">
        <v>2000</v>
      </c>
      <c r="F182" s="11" t="s">
        <v>17</v>
      </c>
      <c r="G182" s="11" t="s">
        <v>250</v>
      </c>
      <c r="H182" s="11" t="s">
        <v>251</v>
      </c>
      <c r="I182" s="11" t="s">
        <v>252</v>
      </c>
      <c r="J182" s="5">
        <v>0</v>
      </c>
      <c r="K182" s="5">
        <v>0</v>
      </c>
      <c r="L182" s="5">
        <v>0</v>
      </c>
      <c r="M182" s="5">
        <v>2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36">
        <v>124.76999664306641</v>
      </c>
      <c r="AG182" s="5">
        <f t="shared" si="29"/>
        <v>2</v>
      </c>
      <c r="AH182" s="36">
        <f t="shared" si="30"/>
        <v>126.76999664306641</v>
      </c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36"/>
      <c r="BF182" s="5">
        <f t="shared" si="31"/>
        <v>0</v>
      </c>
      <c r="BG182" s="36"/>
      <c r="BH182" s="36">
        <f t="shared" si="32"/>
        <v>126.76999664306641</v>
      </c>
      <c r="BI182" s="36">
        <f t="shared" si="33"/>
        <v>24.699972532379523</v>
      </c>
    </row>
    <row r="183" spans="1:61" ht="45" x14ac:dyDescent="0.25">
      <c r="A183" s="5">
        <v>28</v>
      </c>
      <c r="B183" s="11" t="s">
        <v>469</v>
      </c>
      <c r="C183" s="11">
        <v>2001</v>
      </c>
      <c r="D183" s="11">
        <v>2001</v>
      </c>
      <c r="E183" s="11">
        <v>2001</v>
      </c>
      <c r="F183" s="11" t="s">
        <v>17</v>
      </c>
      <c r="G183" s="11" t="s">
        <v>11</v>
      </c>
      <c r="H183" s="11" t="s">
        <v>470</v>
      </c>
      <c r="I183" s="11" t="s">
        <v>342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2</v>
      </c>
      <c r="T183" s="5">
        <v>0</v>
      </c>
      <c r="U183" s="5">
        <v>2</v>
      </c>
      <c r="V183" s="5">
        <v>2</v>
      </c>
      <c r="W183" s="5">
        <v>2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36">
        <v>120.26000213623047</v>
      </c>
      <c r="AG183" s="5">
        <f t="shared" si="29"/>
        <v>8</v>
      </c>
      <c r="AH183" s="36">
        <f t="shared" si="30"/>
        <v>128.26000213623047</v>
      </c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36"/>
      <c r="BF183" s="5">
        <f t="shared" si="31"/>
        <v>0</v>
      </c>
      <c r="BG183" s="36"/>
      <c r="BH183" s="36">
        <f t="shared" si="32"/>
        <v>128.26000213623047</v>
      </c>
      <c r="BI183" s="36">
        <f t="shared" si="33"/>
        <v>26.165647763039988</v>
      </c>
    </row>
    <row r="184" spans="1:61" ht="30" x14ac:dyDescent="0.25">
      <c r="A184" s="5">
        <v>29</v>
      </c>
      <c r="B184" s="11" t="s">
        <v>101</v>
      </c>
      <c r="C184" s="11">
        <v>1999</v>
      </c>
      <c r="D184" s="11">
        <v>1999</v>
      </c>
      <c r="E184" s="11">
        <v>1999</v>
      </c>
      <c r="F184" s="11" t="s">
        <v>17</v>
      </c>
      <c r="G184" s="11" t="s">
        <v>95</v>
      </c>
      <c r="H184" s="11" t="s">
        <v>102</v>
      </c>
      <c r="I184" s="11" t="s">
        <v>103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2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36">
        <v>127.01000213623047</v>
      </c>
      <c r="AG184" s="5">
        <f t="shared" si="29"/>
        <v>2</v>
      </c>
      <c r="AH184" s="36">
        <f t="shared" si="30"/>
        <v>129.01000213623047</v>
      </c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36"/>
      <c r="BF184" s="5">
        <f t="shared" si="31"/>
        <v>0</v>
      </c>
      <c r="BG184" s="36"/>
      <c r="BH184" s="36">
        <f t="shared" si="32"/>
        <v>129.01000213623047</v>
      </c>
      <c r="BI184" s="36">
        <f t="shared" si="33"/>
        <v>26.903401031761874</v>
      </c>
    </row>
    <row r="185" spans="1:61" ht="45" x14ac:dyDescent="0.25">
      <c r="A185" s="5">
        <v>30</v>
      </c>
      <c r="B185" s="11" t="s">
        <v>82</v>
      </c>
      <c r="C185" s="11">
        <v>1998</v>
      </c>
      <c r="D185" s="11">
        <v>1998</v>
      </c>
      <c r="E185" s="11">
        <v>1998</v>
      </c>
      <c r="F185" s="11" t="s">
        <v>17</v>
      </c>
      <c r="G185" s="11" t="s">
        <v>34</v>
      </c>
      <c r="H185" s="11" t="s">
        <v>83</v>
      </c>
      <c r="I185" s="11" t="s">
        <v>84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36">
        <v>132.94999694824219</v>
      </c>
      <c r="AG185" s="5">
        <f t="shared" si="29"/>
        <v>0</v>
      </c>
      <c r="AH185" s="36">
        <f t="shared" si="30"/>
        <v>132.94999694824219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36">
        <v>115.37999725341797</v>
      </c>
      <c r="BF185" s="5">
        <f t="shared" si="31"/>
        <v>0</v>
      </c>
      <c r="BG185" s="36">
        <f t="shared" ref="BG174:BG205" si="34">BE185+BF185</f>
        <v>115.37999725341797</v>
      </c>
      <c r="BH185" s="36">
        <f t="shared" si="32"/>
        <v>115.37999725341797</v>
      </c>
      <c r="BI185" s="36">
        <f t="shared" si="33"/>
        <v>13.495960158441642</v>
      </c>
    </row>
    <row r="186" spans="1:61" ht="30" x14ac:dyDescent="0.25">
      <c r="A186" s="5">
        <v>31</v>
      </c>
      <c r="B186" s="11" t="s">
        <v>73</v>
      </c>
      <c r="C186" s="11">
        <v>1998</v>
      </c>
      <c r="D186" s="11">
        <v>1998</v>
      </c>
      <c r="E186" s="11">
        <v>1998</v>
      </c>
      <c r="F186" s="11" t="s">
        <v>17</v>
      </c>
      <c r="G186" s="11" t="s">
        <v>74</v>
      </c>
      <c r="H186" s="11" t="s">
        <v>75</v>
      </c>
      <c r="I186" s="11" t="s">
        <v>76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50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36">
        <v>114.30000305175781</v>
      </c>
      <c r="AG186" s="5">
        <f t="shared" si="29"/>
        <v>50</v>
      </c>
      <c r="AH186" s="36">
        <f t="shared" si="30"/>
        <v>164.30000305175781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2</v>
      </c>
      <c r="AQ186" s="5">
        <v>0</v>
      </c>
      <c r="AR186" s="5">
        <v>0</v>
      </c>
      <c r="AS186" s="5">
        <v>2</v>
      </c>
      <c r="AT186" s="5">
        <v>0</v>
      </c>
      <c r="AU186" s="5">
        <v>0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36">
        <v>114.73999786376953</v>
      </c>
      <c r="BF186" s="5">
        <f t="shared" si="31"/>
        <v>4</v>
      </c>
      <c r="BG186" s="36">
        <f t="shared" si="34"/>
        <v>118.73999786376953</v>
      </c>
      <c r="BH186" s="36">
        <f t="shared" si="32"/>
        <v>118.73999786376953</v>
      </c>
      <c r="BI186" s="36">
        <f t="shared" si="33"/>
        <v>16.801095402700835</v>
      </c>
    </row>
    <row r="187" spans="1:61" ht="45" x14ac:dyDescent="0.25">
      <c r="A187" s="5">
        <v>32</v>
      </c>
      <c r="B187" s="11" t="s">
        <v>143</v>
      </c>
      <c r="C187" s="11">
        <v>1999</v>
      </c>
      <c r="D187" s="11">
        <v>1999</v>
      </c>
      <c r="E187" s="11">
        <v>1999</v>
      </c>
      <c r="F187" s="11" t="s">
        <v>17</v>
      </c>
      <c r="G187" s="11" t="s">
        <v>59</v>
      </c>
      <c r="H187" s="11" t="s">
        <v>304</v>
      </c>
      <c r="I187" s="11" t="s">
        <v>305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2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2</v>
      </c>
      <c r="AB187" s="5">
        <v>0</v>
      </c>
      <c r="AC187" s="5">
        <v>2</v>
      </c>
      <c r="AD187" s="5">
        <v>0</v>
      </c>
      <c r="AE187" s="5">
        <v>0</v>
      </c>
      <c r="AF187" s="36">
        <v>126.88999938964844</v>
      </c>
      <c r="AG187" s="5">
        <f t="shared" si="29"/>
        <v>6</v>
      </c>
      <c r="AH187" s="36">
        <f t="shared" si="30"/>
        <v>132.88999938964844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2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36">
        <v>119.5</v>
      </c>
      <c r="BF187" s="5">
        <f t="shared" si="31"/>
        <v>2</v>
      </c>
      <c r="BG187" s="36">
        <f t="shared" si="34"/>
        <v>121.5</v>
      </c>
      <c r="BH187" s="36">
        <f t="shared" si="32"/>
        <v>121.5</v>
      </c>
      <c r="BI187" s="36">
        <f t="shared" si="33"/>
        <v>19.516029532945385</v>
      </c>
    </row>
    <row r="188" spans="1:61" ht="45" x14ac:dyDescent="0.25">
      <c r="A188" s="5">
        <v>33</v>
      </c>
      <c r="B188" s="11" t="s">
        <v>311</v>
      </c>
      <c r="C188" s="11">
        <v>1998</v>
      </c>
      <c r="D188" s="11">
        <v>1998</v>
      </c>
      <c r="E188" s="11">
        <v>1998</v>
      </c>
      <c r="F188" s="11" t="s">
        <v>17</v>
      </c>
      <c r="G188" s="11" t="s">
        <v>59</v>
      </c>
      <c r="H188" s="11" t="s">
        <v>304</v>
      </c>
      <c r="I188" s="11" t="s">
        <v>305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2</v>
      </c>
      <c r="AB188" s="5">
        <v>0</v>
      </c>
      <c r="AC188" s="5">
        <v>0</v>
      </c>
      <c r="AD188" s="5">
        <v>2</v>
      </c>
      <c r="AE188" s="5">
        <v>0</v>
      </c>
      <c r="AF188" s="36">
        <v>128.57000732421875</v>
      </c>
      <c r="AG188" s="5">
        <f t="shared" si="29"/>
        <v>4</v>
      </c>
      <c r="AH188" s="36">
        <f t="shared" si="30"/>
        <v>132.57000732421875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36">
        <v>123.62999725341797</v>
      </c>
      <c r="BF188" s="5">
        <f t="shared" si="31"/>
        <v>0</v>
      </c>
      <c r="BG188" s="36">
        <f t="shared" si="34"/>
        <v>123.62999725341797</v>
      </c>
      <c r="BH188" s="36">
        <f t="shared" si="32"/>
        <v>123.62999725341797</v>
      </c>
      <c r="BI188" s="36">
        <f t="shared" si="33"/>
        <v>21.611246114382375</v>
      </c>
    </row>
    <row r="189" spans="1:61" ht="45" x14ac:dyDescent="0.25">
      <c r="A189" s="5">
        <v>34</v>
      </c>
      <c r="B189" s="11" t="s">
        <v>398</v>
      </c>
      <c r="C189" s="11">
        <v>2000</v>
      </c>
      <c r="D189" s="11">
        <v>2000</v>
      </c>
      <c r="E189" s="11">
        <v>2000</v>
      </c>
      <c r="F189" s="11" t="s">
        <v>17</v>
      </c>
      <c r="G189" s="11" t="s">
        <v>95</v>
      </c>
      <c r="H189" s="11" t="s">
        <v>399</v>
      </c>
      <c r="I189" s="11" t="s">
        <v>275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2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2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2</v>
      </c>
      <c r="AE189" s="5">
        <v>0</v>
      </c>
      <c r="AF189" s="36">
        <v>123.90000152587891</v>
      </c>
      <c r="AG189" s="5">
        <f t="shared" si="29"/>
        <v>6</v>
      </c>
      <c r="AH189" s="36">
        <f t="shared" si="30"/>
        <v>129.90000152587891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36">
        <v>127.05000305175781</v>
      </c>
      <c r="BF189" s="5">
        <f t="shared" si="31"/>
        <v>0</v>
      </c>
      <c r="BG189" s="36">
        <f t="shared" si="34"/>
        <v>127.05000305175781</v>
      </c>
      <c r="BH189" s="36">
        <f t="shared" si="32"/>
        <v>127.05000305175781</v>
      </c>
      <c r="BI189" s="36">
        <f t="shared" si="33"/>
        <v>24.975406723413069</v>
      </c>
    </row>
    <row r="190" spans="1:61" ht="75" x14ac:dyDescent="0.25">
      <c r="A190" s="5">
        <v>35</v>
      </c>
      <c r="B190" s="11" t="s">
        <v>391</v>
      </c>
      <c r="C190" s="11">
        <v>1999</v>
      </c>
      <c r="D190" s="11">
        <v>1999</v>
      </c>
      <c r="E190" s="11">
        <v>1999</v>
      </c>
      <c r="F190" s="11">
        <v>1</v>
      </c>
      <c r="G190" s="11" t="s">
        <v>69</v>
      </c>
      <c r="H190" s="11" t="s">
        <v>70</v>
      </c>
      <c r="I190" s="11" t="s">
        <v>71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2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2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36">
        <v>128.50999450683594</v>
      </c>
      <c r="AG190" s="5">
        <f t="shared" si="29"/>
        <v>4</v>
      </c>
      <c r="AH190" s="36">
        <f t="shared" si="30"/>
        <v>132.50999450683594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2</v>
      </c>
      <c r="AT190" s="5">
        <v>0</v>
      </c>
      <c r="AU190" s="5">
        <v>2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2</v>
      </c>
      <c r="BB190" s="5">
        <v>0</v>
      </c>
      <c r="BC190" s="5">
        <v>2</v>
      </c>
      <c r="BD190" s="5">
        <v>0</v>
      </c>
      <c r="BE190" s="36">
        <v>119.16999816894531</v>
      </c>
      <c r="BF190" s="5">
        <f t="shared" si="31"/>
        <v>8</v>
      </c>
      <c r="BG190" s="36">
        <f t="shared" si="34"/>
        <v>127.16999816894531</v>
      </c>
      <c r="BH190" s="36">
        <f t="shared" si="32"/>
        <v>127.16999816894531</v>
      </c>
      <c r="BI190" s="36">
        <f t="shared" si="33"/>
        <v>25.093442443327397</v>
      </c>
    </row>
    <row r="191" spans="1:61" ht="45" x14ac:dyDescent="0.25">
      <c r="A191" s="5">
        <v>36</v>
      </c>
      <c r="B191" s="11" t="s">
        <v>280</v>
      </c>
      <c r="C191" s="11">
        <v>2000</v>
      </c>
      <c r="D191" s="11">
        <v>2000</v>
      </c>
      <c r="E191" s="11">
        <v>2000</v>
      </c>
      <c r="F191" s="11" t="s">
        <v>17</v>
      </c>
      <c r="G191" s="11" t="s">
        <v>34</v>
      </c>
      <c r="H191" s="11" t="s">
        <v>83</v>
      </c>
      <c r="I191" s="11" t="s">
        <v>92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2</v>
      </c>
      <c r="R191" s="5">
        <v>0</v>
      </c>
      <c r="S191" s="5">
        <v>0</v>
      </c>
      <c r="T191" s="5">
        <v>2</v>
      </c>
      <c r="U191" s="5">
        <v>0</v>
      </c>
      <c r="V191" s="5">
        <v>0</v>
      </c>
      <c r="W191" s="5">
        <v>2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2</v>
      </c>
      <c r="AF191" s="36">
        <v>125.40000152587891</v>
      </c>
      <c r="AG191" s="5">
        <f t="shared" si="29"/>
        <v>8</v>
      </c>
      <c r="AH191" s="36">
        <f t="shared" si="30"/>
        <v>133.40000152587891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2</v>
      </c>
      <c r="AQ191" s="5">
        <v>0</v>
      </c>
      <c r="AR191" s="5">
        <v>0</v>
      </c>
      <c r="AS191" s="5">
        <v>0</v>
      </c>
      <c r="AT191" s="5">
        <v>2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36">
        <v>124.5</v>
      </c>
      <c r="BF191" s="5">
        <f t="shared" si="31"/>
        <v>4</v>
      </c>
      <c r="BG191" s="36">
        <f t="shared" si="34"/>
        <v>128.5</v>
      </c>
      <c r="BH191" s="36">
        <f t="shared" si="32"/>
        <v>128.5</v>
      </c>
      <c r="BI191" s="36">
        <f t="shared" si="33"/>
        <v>26.401726707682975</v>
      </c>
    </row>
    <row r="192" spans="1:61" ht="60" x14ac:dyDescent="0.25">
      <c r="A192" s="5">
        <v>37</v>
      </c>
      <c r="B192" s="11" t="s">
        <v>401</v>
      </c>
      <c r="C192" s="11">
        <v>2000</v>
      </c>
      <c r="D192" s="11">
        <v>2000</v>
      </c>
      <c r="E192" s="11">
        <v>2000</v>
      </c>
      <c r="F192" s="11" t="s">
        <v>17</v>
      </c>
      <c r="G192" s="11" t="s">
        <v>250</v>
      </c>
      <c r="H192" s="11" t="s">
        <v>251</v>
      </c>
      <c r="I192" s="11" t="s">
        <v>252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2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2</v>
      </c>
      <c r="AE192" s="5">
        <v>0</v>
      </c>
      <c r="AF192" s="36">
        <v>127.55999755859375</v>
      </c>
      <c r="AG192" s="5">
        <f t="shared" si="29"/>
        <v>4</v>
      </c>
      <c r="AH192" s="36">
        <f t="shared" si="30"/>
        <v>131.55999755859375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36">
        <v>129.02000427246094</v>
      </c>
      <c r="BF192" s="5">
        <f t="shared" si="31"/>
        <v>0</v>
      </c>
      <c r="BG192" s="36">
        <f t="shared" si="34"/>
        <v>129.02000427246094</v>
      </c>
      <c r="BH192" s="36">
        <f t="shared" si="32"/>
        <v>129.02000427246094</v>
      </c>
      <c r="BI192" s="36">
        <f t="shared" si="33"/>
        <v>26.913239843359516</v>
      </c>
    </row>
    <row r="193" spans="1:61" ht="60" x14ac:dyDescent="0.25">
      <c r="A193" s="5">
        <v>38</v>
      </c>
      <c r="B193" s="11" t="s">
        <v>128</v>
      </c>
      <c r="C193" s="11">
        <v>1998</v>
      </c>
      <c r="D193" s="11">
        <v>1998</v>
      </c>
      <c r="E193" s="11">
        <v>1998</v>
      </c>
      <c r="F193" s="11" t="s">
        <v>17</v>
      </c>
      <c r="G193" s="11" t="s">
        <v>64</v>
      </c>
      <c r="H193" s="11" t="s">
        <v>129</v>
      </c>
      <c r="I193" s="11" t="s">
        <v>130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2</v>
      </c>
      <c r="R193" s="5">
        <v>0</v>
      </c>
      <c r="S193" s="5">
        <v>0</v>
      </c>
      <c r="T193" s="5">
        <v>2</v>
      </c>
      <c r="U193" s="5">
        <v>0</v>
      </c>
      <c r="V193" s="5">
        <v>0</v>
      </c>
      <c r="W193" s="5">
        <v>2</v>
      </c>
      <c r="X193" s="5">
        <v>2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36">
        <v>124.05999755859375</v>
      </c>
      <c r="AG193" s="5">
        <f t="shared" si="29"/>
        <v>8</v>
      </c>
      <c r="AH193" s="36">
        <f t="shared" si="30"/>
        <v>132.05999755859375</v>
      </c>
      <c r="AI193" s="5">
        <v>0</v>
      </c>
      <c r="AJ193" s="5">
        <v>0</v>
      </c>
      <c r="AK193" s="5">
        <v>2</v>
      </c>
      <c r="AL193" s="5">
        <v>0</v>
      </c>
      <c r="AM193" s="5">
        <v>0</v>
      </c>
      <c r="AN193" s="5">
        <v>2</v>
      </c>
      <c r="AO193" s="5">
        <v>0</v>
      </c>
      <c r="AP193" s="5">
        <v>2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2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5">
        <v>0</v>
      </c>
      <c r="BE193" s="36">
        <v>127.05000305175781</v>
      </c>
      <c r="BF193" s="5">
        <f t="shared" si="31"/>
        <v>8</v>
      </c>
      <c r="BG193" s="36">
        <f t="shared" si="34"/>
        <v>135.05000305175781</v>
      </c>
      <c r="BH193" s="36">
        <f t="shared" si="32"/>
        <v>132.05999755859375</v>
      </c>
      <c r="BI193" s="36">
        <f t="shared" si="33"/>
        <v>29.903593155008938</v>
      </c>
    </row>
    <row r="194" spans="1:61" ht="30" x14ac:dyDescent="0.25">
      <c r="A194" s="5">
        <v>39</v>
      </c>
      <c r="B194" s="11" t="s">
        <v>195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95</v>
      </c>
      <c r="H194" s="11" t="s">
        <v>102</v>
      </c>
      <c r="I194" s="11" t="s">
        <v>103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2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36">
        <v>131.77999877929687</v>
      </c>
      <c r="AG194" s="5">
        <f t="shared" si="29"/>
        <v>2</v>
      </c>
      <c r="AH194" s="36">
        <f t="shared" si="30"/>
        <v>133.77999877929687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2</v>
      </c>
      <c r="AT194" s="5">
        <v>2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36">
        <v>131.77000427246094</v>
      </c>
      <c r="BF194" s="5">
        <f t="shared" si="31"/>
        <v>4</v>
      </c>
      <c r="BG194" s="36">
        <f t="shared" si="34"/>
        <v>135.77000427246094</v>
      </c>
      <c r="BH194" s="36">
        <f t="shared" si="32"/>
        <v>133.77999877929687</v>
      </c>
      <c r="BI194" s="36">
        <f t="shared" si="33"/>
        <v>31.595508518714755</v>
      </c>
    </row>
    <row r="195" spans="1:61" ht="75" x14ac:dyDescent="0.25">
      <c r="A195" s="5">
        <v>40</v>
      </c>
      <c r="B195" s="11" t="s">
        <v>38</v>
      </c>
      <c r="C195" s="11">
        <v>1996</v>
      </c>
      <c r="D195" s="11">
        <v>1996</v>
      </c>
      <c r="E195" s="11">
        <v>1996</v>
      </c>
      <c r="F195" s="11" t="s">
        <v>17</v>
      </c>
      <c r="G195" s="11" t="s">
        <v>39</v>
      </c>
      <c r="H195" s="11" t="s">
        <v>40</v>
      </c>
      <c r="I195" s="11" t="s">
        <v>41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2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2</v>
      </c>
      <c r="AE195" s="5">
        <v>0</v>
      </c>
      <c r="AF195" s="36">
        <v>138.88999938964844</v>
      </c>
      <c r="AG195" s="5">
        <f t="shared" si="29"/>
        <v>4</v>
      </c>
      <c r="AH195" s="36">
        <f t="shared" si="30"/>
        <v>142.88999938964844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2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2</v>
      </c>
      <c r="AW195" s="5">
        <v>0</v>
      </c>
      <c r="AX195" s="5">
        <v>0</v>
      </c>
      <c r="AY195" s="5">
        <v>0</v>
      </c>
      <c r="AZ195" s="5">
        <v>2</v>
      </c>
      <c r="BA195" s="5">
        <v>0</v>
      </c>
      <c r="BB195" s="5">
        <v>0</v>
      </c>
      <c r="BC195" s="5">
        <v>0</v>
      </c>
      <c r="BD195" s="5">
        <v>0</v>
      </c>
      <c r="BE195" s="36">
        <v>130.92999267578125</v>
      </c>
      <c r="BF195" s="5">
        <f t="shared" si="31"/>
        <v>6</v>
      </c>
      <c r="BG195" s="36">
        <f t="shared" si="34"/>
        <v>136.92999267578125</v>
      </c>
      <c r="BH195" s="36">
        <f t="shared" si="32"/>
        <v>136.92999267578125</v>
      </c>
      <c r="BI195" s="36">
        <f t="shared" si="33"/>
        <v>34.6940662434952</v>
      </c>
    </row>
    <row r="196" spans="1:61" ht="30" x14ac:dyDescent="0.25">
      <c r="A196" s="5">
        <v>41</v>
      </c>
      <c r="B196" s="11" t="s">
        <v>449</v>
      </c>
      <c r="C196" s="11">
        <v>2000</v>
      </c>
      <c r="D196" s="11">
        <v>2000</v>
      </c>
      <c r="E196" s="11">
        <v>2000</v>
      </c>
      <c r="F196" s="11">
        <v>1</v>
      </c>
      <c r="G196" s="11" t="s">
        <v>24</v>
      </c>
      <c r="H196" s="11" t="s">
        <v>25</v>
      </c>
      <c r="I196" s="11" t="s">
        <v>450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2</v>
      </c>
      <c r="AB196" s="5">
        <v>0</v>
      </c>
      <c r="AC196" s="5">
        <v>0</v>
      </c>
      <c r="AD196" s="5">
        <v>0</v>
      </c>
      <c r="AE196" s="5">
        <v>0</v>
      </c>
      <c r="AF196" s="36">
        <v>132.47000122070312</v>
      </c>
      <c r="AG196" s="5">
        <f t="shared" si="29"/>
        <v>4</v>
      </c>
      <c r="AH196" s="36">
        <f t="shared" si="30"/>
        <v>136.47000122070313</v>
      </c>
      <c r="AI196" s="5">
        <v>0</v>
      </c>
      <c r="AJ196" s="5">
        <v>2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2</v>
      </c>
      <c r="AW196" s="5">
        <v>2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  <c r="BE196" s="36">
        <v>141.86000061035156</v>
      </c>
      <c r="BF196" s="5">
        <f t="shared" si="31"/>
        <v>6</v>
      </c>
      <c r="BG196" s="36">
        <f t="shared" si="34"/>
        <v>147.86000061035156</v>
      </c>
      <c r="BH196" s="36">
        <f t="shared" si="32"/>
        <v>136.47000122070313</v>
      </c>
      <c r="BI196" s="36">
        <f t="shared" si="33"/>
        <v>34.241585977404505</v>
      </c>
    </row>
    <row r="197" spans="1:61" x14ac:dyDescent="0.25">
      <c r="A197" s="5">
        <v>42</v>
      </c>
      <c r="B197" s="11" t="s">
        <v>86</v>
      </c>
      <c r="C197" s="11">
        <v>1998</v>
      </c>
      <c r="D197" s="11">
        <v>1998</v>
      </c>
      <c r="E197" s="11">
        <v>1998</v>
      </c>
      <c r="F197" s="11" t="s">
        <v>17</v>
      </c>
      <c r="G197" s="11" t="s">
        <v>87</v>
      </c>
      <c r="H197" s="11" t="s">
        <v>88</v>
      </c>
      <c r="I197" s="11" t="s">
        <v>89</v>
      </c>
      <c r="J197" s="5">
        <v>2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2</v>
      </c>
      <c r="V197" s="5">
        <v>0</v>
      </c>
      <c r="W197" s="5">
        <v>0</v>
      </c>
      <c r="X197" s="5">
        <v>2</v>
      </c>
      <c r="Y197" s="5">
        <v>0</v>
      </c>
      <c r="Z197" s="5">
        <v>0</v>
      </c>
      <c r="AA197" s="5">
        <v>2</v>
      </c>
      <c r="AB197" s="5">
        <v>0</v>
      </c>
      <c r="AC197" s="5">
        <v>0</v>
      </c>
      <c r="AD197" s="5">
        <v>0</v>
      </c>
      <c r="AE197" s="5">
        <v>0</v>
      </c>
      <c r="AF197" s="36">
        <v>135.67999267578125</v>
      </c>
      <c r="AG197" s="5">
        <f t="shared" si="29"/>
        <v>8</v>
      </c>
      <c r="AH197" s="36">
        <f t="shared" si="30"/>
        <v>143.67999267578125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2</v>
      </c>
      <c r="AO197" s="5">
        <v>0</v>
      </c>
      <c r="AP197" s="5">
        <v>2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2</v>
      </c>
      <c r="AW197" s="5">
        <v>0</v>
      </c>
      <c r="AX197" s="5">
        <v>0</v>
      </c>
      <c r="AY197" s="5">
        <v>0</v>
      </c>
      <c r="AZ197" s="5">
        <v>2</v>
      </c>
      <c r="BA197" s="5">
        <v>0</v>
      </c>
      <c r="BB197" s="5">
        <v>0</v>
      </c>
      <c r="BC197" s="5">
        <v>0</v>
      </c>
      <c r="BD197" s="5">
        <v>0</v>
      </c>
      <c r="BE197" s="36">
        <v>142.13999938964844</v>
      </c>
      <c r="BF197" s="5">
        <f t="shared" si="31"/>
        <v>8</v>
      </c>
      <c r="BG197" s="36">
        <f t="shared" si="34"/>
        <v>150.13999938964844</v>
      </c>
      <c r="BH197" s="36">
        <f t="shared" si="32"/>
        <v>143.67999267578125</v>
      </c>
      <c r="BI197" s="36">
        <f t="shared" si="33"/>
        <v>41.333845661992171</v>
      </c>
    </row>
    <row r="198" spans="1:61" ht="30" x14ac:dyDescent="0.25">
      <c r="A198" s="5">
        <v>43</v>
      </c>
      <c r="B198" s="11" t="s">
        <v>214</v>
      </c>
      <c r="C198" s="11">
        <v>2000</v>
      </c>
      <c r="D198" s="11">
        <v>2000</v>
      </c>
      <c r="E198" s="11">
        <v>2000</v>
      </c>
      <c r="F198" s="11">
        <v>1</v>
      </c>
      <c r="G198" s="11" t="s">
        <v>95</v>
      </c>
      <c r="H198" s="11" t="s">
        <v>102</v>
      </c>
      <c r="I198" s="11" t="s">
        <v>103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2</v>
      </c>
      <c r="R198" s="5">
        <v>0</v>
      </c>
      <c r="S198" s="5">
        <v>0</v>
      </c>
      <c r="T198" s="5">
        <v>0</v>
      </c>
      <c r="U198" s="5">
        <v>0</v>
      </c>
      <c r="V198" s="5">
        <v>2</v>
      </c>
      <c r="W198" s="5">
        <v>0</v>
      </c>
      <c r="X198" s="5">
        <v>2</v>
      </c>
      <c r="Y198" s="5">
        <v>2</v>
      </c>
      <c r="Z198" s="5">
        <v>0</v>
      </c>
      <c r="AA198" s="5">
        <v>0</v>
      </c>
      <c r="AB198" s="5">
        <v>0</v>
      </c>
      <c r="AC198" s="5">
        <v>0</v>
      </c>
      <c r="AD198" s="5">
        <v>2</v>
      </c>
      <c r="AE198" s="5">
        <v>0</v>
      </c>
      <c r="AF198" s="36">
        <v>137.66000366210937</v>
      </c>
      <c r="AG198" s="5">
        <f t="shared" si="29"/>
        <v>10</v>
      </c>
      <c r="AH198" s="36">
        <f t="shared" si="30"/>
        <v>147.66000366210937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2</v>
      </c>
      <c r="AO198" s="5">
        <v>0</v>
      </c>
      <c r="AP198" s="5">
        <v>2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2</v>
      </c>
      <c r="AY198" s="5">
        <v>0</v>
      </c>
      <c r="AZ198" s="5">
        <v>2</v>
      </c>
      <c r="BA198" s="5">
        <v>0</v>
      </c>
      <c r="BB198" s="5">
        <v>0</v>
      </c>
      <c r="BC198" s="5">
        <v>0</v>
      </c>
      <c r="BD198" s="5">
        <v>0</v>
      </c>
      <c r="BE198" s="36">
        <v>143.30000305175781</v>
      </c>
      <c r="BF198" s="5">
        <f t="shared" si="31"/>
        <v>8</v>
      </c>
      <c r="BG198" s="36">
        <f t="shared" si="34"/>
        <v>151.30000305175781</v>
      </c>
      <c r="BH198" s="36">
        <f t="shared" si="32"/>
        <v>147.66000366210937</v>
      </c>
      <c r="BI198" s="36">
        <f t="shared" si="33"/>
        <v>45.248867148275615</v>
      </c>
    </row>
    <row r="199" spans="1:61" ht="45" x14ac:dyDescent="0.25">
      <c r="A199" s="5">
        <v>44</v>
      </c>
      <c r="B199" s="11" t="s">
        <v>348</v>
      </c>
      <c r="C199" s="11">
        <v>2000</v>
      </c>
      <c r="D199" s="11">
        <v>2000</v>
      </c>
      <c r="E199" s="11">
        <v>2000</v>
      </c>
      <c r="F199" s="11">
        <v>1</v>
      </c>
      <c r="G199" s="11" t="s">
        <v>39</v>
      </c>
      <c r="H199" s="11" t="s">
        <v>55</v>
      </c>
      <c r="I199" s="11" t="s">
        <v>349</v>
      </c>
      <c r="J199" s="5">
        <v>0</v>
      </c>
      <c r="K199" s="5">
        <v>0</v>
      </c>
      <c r="L199" s="5">
        <v>2</v>
      </c>
      <c r="M199" s="5">
        <v>0</v>
      </c>
      <c r="N199" s="5">
        <v>0</v>
      </c>
      <c r="O199" s="5">
        <v>0</v>
      </c>
      <c r="P199" s="5">
        <v>0</v>
      </c>
      <c r="Q199" s="5">
        <v>2</v>
      </c>
      <c r="R199" s="5">
        <v>0</v>
      </c>
      <c r="S199" s="5">
        <v>0</v>
      </c>
      <c r="T199" s="5">
        <v>0</v>
      </c>
      <c r="U199" s="5">
        <v>2</v>
      </c>
      <c r="V199" s="5">
        <v>0</v>
      </c>
      <c r="W199" s="5">
        <v>0</v>
      </c>
      <c r="X199" s="5">
        <v>2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2</v>
      </c>
      <c r="AE199" s="5">
        <v>0</v>
      </c>
      <c r="AF199" s="36">
        <v>136.78999328613281</v>
      </c>
      <c r="AG199" s="5">
        <f t="shared" si="29"/>
        <v>10</v>
      </c>
      <c r="AH199" s="36">
        <f t="shared" si="30"/>
        <v>146.78999328613281</v>
      </c>
      <c r="AI199" s="5">
        <v>2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2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2</v>
      </c>
      <c r="AW199" s="5">
        <v>0</v>
      </c>
      <c r="AX199" s="5">
        <v>0</v>
      </c>
      <c r="AY199" s="5">
        <v>0</v>
      </c>
      <c r="AZ199" s="5">
        <v>2</v>
      </c>
      <c r="BA199" s="5">
        <v>0</v>
      </c>
      <c r="BB199" s="5">
        <v>0</v>
      </c>
      <c r="BC199" s="5">
        <v>0</v>
      </c>
      <c r="BD199" s="5">
        <v>0</v>
      </c>
      <c r="BE199" s="36">
        <v>145.05999755859375</v>
      </c>
      <c r="BF199" s="5">
        <f t="shared" si="31"/>
        <v>8</v>
      </c>
      <c r="BG199" s="36">
        <f t="shared" si="34"/>
        <v>153.05999755859375</v>
      </c>
      <c r="BH199" s="36">
        <f t="shared" si="32"/>
        <v>146.78999328613281</v>
      </c>
      <c r="BI199" s="36">
        <f t="shared" si="33"/>
        <v>44.393063150010732</v>
      </c>
    </row>
    <row r="200" spans="1:61" ht="75" x14ac:dyDescent="0.25">
      <c r="A200" s="5">
        <v>45</v>
      </c>
      <c r="B200" s="11" t="s">
        <v>474</v>
      </c>
      <c r="C200" s="11">
        <v>2002</v>
      </c>
      <c r="D200" s="11">
        <v>2002</v>
      </c>
      <c r="E200" s="11">
        <v>2002</v>
      </c>
      <c r="F200" s="11" t="s">
        <v>17</v>
      </c>
      <c r="G200" s="11" t="s">
        <v>118</v>
      </c>
      <c r="H200" s="11" t="s">
        <v>272</v>
      </c>
      <c r="I200" s="11" t="s">
        <v>158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2</v>
      </c>
      <c r="R200" s="5">
        <v>0</v>
      </c>
      <c r="S200" s="5">
        <v>0</v>
      </c>
      <c r="T200" s="5">
        <v>0</v>
      </c>
      <c r="U200" s="5">
        <v>2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36">
        <v>131.64999389648437</v>
      </c>
      <c r="AG200" s="5">
        <f t="shared" si="29"/>
        <v>4</v>
      </c>
      <c r="AH200" s="36">
        <f t="shared" si="30"/>
        <v>135.64999389648437</v>
      </c>
      <c r="AI200" s="5">
        <v>0</v>
      </c>
      <c r="AJ200" s="5">
        <v>2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2</v>
      </c>
      <c r="AX200" s="5">
        <v>0</v>
      </c>
      <c r="AY200" s="5">
        <v>0</v>
      </c>
      <c r="AZ200" s="5">
        <v>0</v>
      </c>
      <c r="BA200" s="5">
        <v>0</v>
      </c>
      <c r="BB200" s="5">
        <v>2</v>
      </c>
      <c r="BC200" s="5">
        <v>0</v>
      </c>
      <c r="BD200" s="5">
        <v>0</v>
      </c>
      <c r="BE200" s="36">
        <v>150.80999755859375</v>
      </c>
      <c r="BF200" s="5">
        <f t="shared" si="31"/>
        <v>6</v>
      </c>
      <c r="BG200" s="36">
        <f t="shared" si="34"/>
        <v>156.80999755859375</v>
      </c>
      <c r="BH200" s="36">
        <f t="shared" si="32"/>
        <v>135.64999389648437</v>
      </c>
      <c r="BI200" s="36">
        <f t="shared" si="33"/>
        <v>33.434968532313484</v>
      </c>
    </row>
    <row r="201" spans="1:61" ht="45" x14ac:dyDescent="0.25">
      <c r="A201" s="5">
        <v>46</v>
      </c>
      <c r="B201" s="11" t="s">
        <v>91</v>
      </c>
      <c r="C201" s="11">
        <v>2001</v>
      </c>
      <c r="D201" s="11">
        <v>2001</v>
      </c>
      <c r="E201" s="11">
        <v>2001</v>
      </c>
      <c r="F201" s="11">
        <v>1</v>
      </c>
      <c r="G201" s="11" t="s">
        <v>34</v>
      </c>
      <c r="H201" s="11" t="s">
        <v>83</v>
      </c>
      <c r="I201" s="11" t="s">
        <v>92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2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2</v>
      </c>
      <c r="AF201" s="36">
        <v>161.50999450683594</v>
      </c>
      <c r="AG201" s="5">
        <f t="shared" si="29"/>
        <v>4</v>
      </c>
      <c r="AH201" s="36">
        <f t="shared" si="30"/>
        <v>165.50999450683594</v>
      </c>
      <c r="AI201" s="5">
        <v>0</v>
      </c>
      <c r="AJ201" s="5">
        <v>0</v>
      </c>
      <c r="AK201" s="5">
        <v>0</v>
      </c>
      <c r="AL201" s="5">
        <v>2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2</v>
      </c>
      <c r="AW201" s="5">
        <v>2</v>
      </c>
      <c r="AX201" s="5">
        <v>0</v>
      </c>
      <c r="AY201" s="5">
        <v>0</v>
      </c>
      <c r="AZ201" s="5">
        <v>2</v>
      </c>
      <c r="BA201" s="5">
        <v>0</v>
      </c>
      <c r="BB201" s="5">
        <v>0</v>
      </c>
      <c r="BC201" s="5">
        <v>0</v>
      </c>
      <c r="BD201" s="5">
        <v>2</v>
      </c>
      <c r="BE201" s="36">
        <v>147.52000427246094</v>
      </c>
      <c r="BF201" s="5">
        <f t="shared" si="31"/>
        <v>10</v>
      </c>
      <c r="BG201" s="36">
        <f t="shared" si="34"/>
        <v>157.52000427246094</v>
      </c>
      <c r="BH201" s="36">
        <f t="shared" si="32"/>
        <v>157.52000427246094</v>
      </c>
      <c r="BI201" s="36">
        <f t="shared" si="33"/>
        <v>54.947864054791154</v>
      </c>
    </row>
    <row r="202" spans="1:61" ht="45" x14ac:dyDescent="0.25">
      <c r="A202" s="5">
        <v>47</v>
      </c>
      <c r="B202" s="11" t="s">
        <v>63</v>
      </c>
      <c r="C202" s="11">
        <v>2001</v>
      </c>
      <c r="D202" s="11">
        <v>2001</v>
      </c>
      <c r="E202" s="11">
        <v>2001</v>
      </c>
      <c r="F202" s="11">
        <v>1</v>
      </c>
      <c r="G202" s="11" t="s">
        <v>64</v>
      </c>
      <c r="H202" s="11" t="s">
        <v>65</v>
      </c>
      <c r="I202" s="11" t="s">
        <v>66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2</v>
      </c>
      <c r="R202" s="5">
        <v>0</v>
      </c>
      <c r="S202" s="5">
        <v>0</v>
      </c>
      <c r="T202" s="5">
        <v>2</v>
      </c>
      <c r="U202" s="5">
        <v>0</v>
      </c>
      <c r="V202" s="5">
        <v>2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2</v>
      </c>
      <c r="AF202" s="36">
        <v>148.03999328613281</v>
      </c>
      <c r="AG202" s="5">
        <f t="shared" si="29"/>
        <v>8</v>
      </c>
      <c r="AH202" s="36">
        <f t="shared" si="30"/>
        <v>156.03999328613281</v>
      </c>
      <c r="AI202" s="5">
        <v>0</v>
      </c>
      <c r="AJ202" s="5">
        <v>2</v>
      </c>
      <c r="AK202" s="5">
        <v>0</v>
      </c>
      <c r="AL202" s="5">
        <v>0</v>
      </c>
      <c r="AM202" s="5">
        <v>2</v>
      </c>
      <c r="AN202" s="5">
        <v>0</v>
      </c>
      <c r="AO202" s="5">
        <v>0</v>
      </c>
      <c r="AP202" s="5">
        <v>2</v>
      </c>
      <c r="AQ202" s="5">
        <v>0</v>
      </c>
      <c r="AR202" s="5">
        <v>2</v>
      </c>
      <c r="AS202" s="5">
        <v>2</v>
      </c>
      <c r="AT202" s="5">
        <v>0</v>
      </c>
      <c r="AU202" s="5">
        <v>0</v>
      </c>
      <c r="AV202" s="5">
        <v>0</v>
      </c>
      <c r="AW202" s="5">
        <v>2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5">
        <v>0</v>
      </c>
      <c r="BD202" s="5">
        <v>2</v>
      </c>
      <c r="BE202" s="36">
        <v>150.16999816894531</v>
      </c>
      <c r="BF202" s="5">
        <f t="shared" si="31"/>
        <v>14</v>
      </c>
      <c r="BG202" s="36">
        <f t="shared" si="34"/>
        <v>164.16999816894531</v>
      </c>
      <c r="BH202" s="36">
        <f t="shared" si="32"/>
        <v>156.03999328613281</v>
      </c>
      <c r="BI202" s="36">
        <f t="shared" si="33"/>
        <v>53.492020130913986</v>
      </c>
    </row>
    <row r="203" spans="1:61" ht="90" x14ac:dyDescent="0.25">
      <c r="A203" s="5">
        <v>48</v>
      </c>
      <c r="B203" s="11" t="s">
        <v>313</v>
      </c>
      <c r="C203" s="11">
        <v>2002</v>
      </c>
      <c r="D203" s="11">
        <v>2002</v>
      </c>
      <c r="E203" s="11">
        <v>2002</v>
      </c>
      <c r="F203" s="11">
        <v>1</v>
      </c>
      <c r="G203" s="11" t="s">
        <v>211</v>
      </c>
      <c r="H203" s="11" t="s">
        <v>70</v>
      </c>
      <c r="I203" s="11" t="s">
        <v>212</v>
      </c>
      <c r="J203" s="5">
        <v>2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2</v>
      </c>
      <c r="R203" s="5">
        <v>0</v>
      </c>
      <c r="S203" s="5">
        <v>2</v>
      </c>
      <c r="T203" s="5">
        <v>0</v>
      </c>
      <c r="U203" s="5">
        <v>2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2</v>
      </c>
      <c r="AC203" s="5">
        <v>0</v>
      </c>
      <c r="AD203" s="5">
        <v>0</v>
      </c>
      <c r="AE203" s="5">
        <v>0</v>
      </c>
      <c r="AF203" s="36">
        <v>172.02999877929687</v>
      </c>
      <c r="AG203" s="5">
        <f t="shared" si="29"/>
        <v>10</v>
      </c>
      <c r="AH203" s="36">
        <f t="shared" si="30"/>
        <v>182.02999877929687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2</v>
      </c>
      <c r="AT203" s="5">
        <v>2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2</v>
      </c>
      <c r="BA203" s="5">
        <v>2</v>
      </c>
      <c r="BB203" s="5">
        <v>0</v>
      </c>
      <c r="BC203" s="5">
        <v>0</v>
      </c>
      <c r="BD203" s="5">
        <v>0</v>
      </c>
      <c r="BE203" s="36">
        <v>161.94999694824219</v>
      </c>
      <c r="BF203" s="5">
        <f t="shared" si="31"/>
        <v>8</v>
      </c>
      <c r="BG203" s="36">
        <f t="shared" si="34"/>
        <v>169.94999694824219</v>
      </c>
      <c r="BH203" s="36">
        <f t="shared" si="32"/>
        <v>169.94999694824219</v>
      </c>
      <c r="BI203" s="36">
        <f t="shared" si="33"/>
        <v>67.174887690453417</v>
      </c>
    </row>
    <row r="204" spans="1:61" ht="45" x14ac:dyDescent="0.25">
      <c r="A204" s="5">
        <v>49</v>
      </c>
      <c r="B204" s="11" t="s">
        <v>494</v>
      </c>
      <c r="C204" s="11">
        <v>1998</v>
      </c>
      <c r="D204" s="11">
        <v>1998</v>
      </c>
      <c r="E204" s="11">
        <v>1998</v>
      </c>
      <c r="F204" s="11">
        <v>1</v>
      </c>
      <c r="G204" s="11" t="s">
        <v>106</v>
      </c>
      <c r="H204" s="11" t="s">
        <v>107</v>
      </c>
      <c r="I204" s="11" t="s">
        <v>364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2</v>
      </c>
      <c r="R204" s="5">
        <v>0</v>
      </c>
      <c r="S204" s="5">
        <v>0</v>
      </c>
      <c r="T204" s="5">
        <v>2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36"/>
      <c r="AG204" s="5">
        <f t="shared" si="29"/>
        <v>4</v>
      </c>
      <c r="AH204" s="36" t="s">
        <v>849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2</v>
      </c>
      <c r="AQ204" s="5">
        <v>0</v>
      </c>
      <c r="AR204" s="5">
        <v>0</v>
      </c>
      <c r="AS204" s="5">
        <v>2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36">
        <v>168.6199951171875</v>
      </c>
      <c r="BF204" s="5">
        <f t="shared" si="31"/>
        <v>4</v>
      </c>
      <c r="BG204" s="36">
        <f t="shared" si="34"/>
        <v>172.6199951171875</v>
      </c>
      <c r="BH204" s="36">
        <f t="shared" si="32"/>
        <v>172.6199951171875</v>
      </c>
      <c r="BI204" s="36">
        <f t="shared" si="33"/>
        <v>69.801287525947899</v>
      </c>
    </row>
    <row r="205" spans="1:61" ht="60" x14ac:dyDescent="0.25">
      <c r="A205" s="5">
        <v>50</v>
      </c>
      <c r="B205" s="11" t="s">
        <v>117</v>
      </c>
      <c r="C205" s="11">
        <v>1997</v>
      </c>
      <c r="D205" s="11">
        <v>1997</v>
      </c>
      <c r="E205" s="11">
        <v>1997</v>
      </c>
      <c r="F205" s="11" t="s">
        <v>17</v>
      </c>
      <c r="G205" s="11" t="s">
        <v>118</v>
      </c>
      <c r="H205" s="11" t="s">
        <v>119</v>
      </c>
      <c r="I205" s="11" t="s">
        <v>120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2</v>
      </c>
      <c r="U205" s="5">
        <v>0</v>
      </c>
      <c r="V205" s="5">
        <v>0</v>
      </c>
      <c r="W205" s="5">
        <v>2</v>
      </c>
      <c r="X205" s="5">
        <v>0</v>
      </c>
      <c r="Y205" s="5">
        <v>0</v>
      </c>
      <c r="Z205" s="5">
        <v>0</v>
      </c>
      <c r="AA205" s="5">
        <v>2</v>
      </c>
      <c r="AB205" s="5">
        <v>2</v>
      </c>
      <c r="AC205" s="5">
        <v>0</v>
      </c>
      <c r="AD205" s="5">
        <v>0</v>
      </c>
      <c r="AE205" s="5">
        <v>0</v>
      </c>
      <c r="AF205" s="36">
        <v>127.16000366210937</v>
      </c>
      <c r="AG205" s="5">
        <f t="shared" si="29"/>
        <v>8</v>
      </c>
      <c r="AH205" s="36">
        <f t="shared" si="30"/>
        <v>135.16000366210937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50</v>
      </c>
      <c r="AU205" s="5">
        <v>0</v>
      </c>
      <c r="AV205" s="5">
        <v>0</v>
      </c>
      <c r="AW205" s="5">
        <v>2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36">
        <v>123.43000030517578</v>
      </c>
      <c r="BF205" s="5">
        <f t="shared" si="31"/>
        <v>52</v>
      </c>
      <c r="BG205" s="36">
        <f t="shared" si="34"/>
        <v>175.43000030517578</v>
      </c>
      <c r="BH205" s="36">
        <f t="shared" si="32"/>
        <v>135.16000366210937</v>
      </c>
      <c r="BI205" s="36">
        <f t="shared" si="33"/>
        <v>32.952979336244198</v>
      </c>
    </row>
    <row r="206" spans="1:61" ht="45" x14ac:dyDescent="0.25">
      <c r="A206" s="5">
        <v>51</v>
      </c>
      <c r="B206" s="11" t="s">
        <v>105</v>
      </c>
      <c r="C206" s="11">
        <v>1998</v>
      </c>
      <c r="D206" s="11">
        <v>1998</v>
      </c>
      <c r="E206" s="11">
        <v>1998</v>
      </c>
      <c r="F206" s="11">
        <v>1</v>
      </c>
      <c r="G206" s="11" t="s">
        <v>106</v>
      </c>
      <c r="H206" s="11" t="s">
        <v>107</v>
      </c>
      <c r="I206" s="11" t="s">
        <v>108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2</v>
      </c>
      <c r="Q206" s="5">
        <v>2</v>
      </c>
      <c r="R206" s="5">
        <v>0</v>
      </c>
      <c r="S206" s="5">
        <v>2</v>
      </c>
      <c r="T206" s="5">
        <v>0</v>
      </c>
      <c r="U206" s="5">
        <v>0</v>
      </c>
      <c r="V206" s="5">
        <v>0</v>
      </c>
      <c r="W206" s="5">
        <v>2</v>
      </c>
      <c r="X206" s="5">
        <v>2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2</v>
      </c>
      <c r="AE206" s="5">
        <v>0</v>
      </c>
      <c r="AF206" s="36">
        <v>156.33000183105469</v>
      </c>
      <c r="AG206" s="5">
        <f t="shared" si="29"/>
        <v>12</v>
      </c>
      <c r="AH206" s="36">
        <f t="shared" ref="AH206:AH237" si="35">AF206+AG206</f>
        <v>168.33000183105469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2</v>
      </c>
      <c r="AO206" s="5">
        <v>0</v>
      </c>
      <c r="AP206" s="5">
        <v>2</v>
      </c>
      <c r="AQ206" s="5">
        <v>0</v>
      </c>
      <c r="AR206" s="5">
        <v>0</v>
      </c>
      <c r="AS206" s="5">
        <v>2</v>
      </c>
      <c r="AT206" s="5">
        <v>0</v>
      </c>
      <c r="AU206" s="5">
        <v>2</v>
      </c>
      <c r="AV206" s="5">
        <v>0</v>
      </c>
      <c r="AW206" s="5">
        <v>2</v>
      </c>
      <c r="AX206" s="5">
        <v>0</v>
      </c>
      <c r="AY206" s="5">
        <v>0</v>
      </c>
      <c r="AZ206" s="5">
        <v>2</v>
      </c>
      <c r="BA206" s="5">
        <v>0</v>
      </c>
      <c r="BB206" s="5">
        <v>0</v>
      </c>
      <c r="BC206" s="5">
        <v>2</v>
      </c>
      <c r="BD206" s="5">
        <v>0</v>
      </c>
      <c r="BE206" s="36">
        <v>161.77000427246094</v>
      </c>
      <c r="BF206" s="5">
        <f t="shared" si="31"/>
        <v>14</v>
      </c>
      <c r="BG206" s="36">
        <f t="shared" ref="BG206:BG237" si="36">BE206+BF206</f>
        <v>175.77000427246094</v>
      </c>
      <c r="BH206" s="36">
        <f t="shared" ref="BH206:BH237" si="37">MIN(BG206,AH206)</f>
        <v>168.33000183105469</v>
      </c>
      <c r="BI206" s="36">
        <f t="shared" ref="BI206:BI237" si="38">IF( AND(ISNUMBER(BH$142),ISNUMBER(BH206)),(BH206-BH$142)/BH$142*100,"")</f>
        <v>65.581345433095322</v>
      </c>
    </row>
    <row r="207" spans="1:61" ht="60" x14ac:dyDescent="0.25">
      <c r="A207" s="5">
        <v>52</v>
      </c>
      <c r="B207" s="11" t="s">
        <v>201</v>
      </c>
      <c r="C207" s="11">
        <v>1996</v>
      </c>
      <c r="D207" s="11">
        <v>1996</v>
      </c>
      <c r="E207" s="11">
        <v>1996</v>
      </c>
      <c r="F207" s="11">
        <v>1</v>
      </c>
      <c r="G207" s="11" t="s">
        <v>18</v>
      </c>
      <c r="H207" s="11" t="s">
        <v>202</v>
      </c>
      <c r="I207" s="11" t="s">
        <v>168</v>
      </c>
      <c r="J207" s="5">
        <v>2</v>
      </c>
      <c r="K207" s="5">
        <v>0</v>
      </c>
      <c r="L207" s="5">
        <v>0</v>
      </c>
      <c r="M207" s="5">
        <v>0</v>
      </c>
      <c r="N207" s="5">
        <v>0</v>
      </c>
      <c r="O207" s="5">
        <v>2</v>
      </c>
      <c r="P207" s="5">
        <v>2</v>
      </c>
      <c r="Q207" s="5">
        <v>50</v>
      </c>
      <c r="R207" s="5">
        <v>0</v>
      </c>
      <c r="S207" s="5">
        <v>2</v>
      </c>
      <c r="T207" s="5">
        <v>2</v>
      </c>
      <c r="U207" s="5">
        <v>0</v>
      </c>
      <c r="V207" s="5">
        <v>0</v>
      </c>
      <c r="W207" s="5">
        <v>2</v>
      </c>
      <c r="X207" s="5">
        <v>2</v>
      </c>
      <c r="Y207" s="5">
        <v>2</v>
      </c>
      <c r="Z207" s="5">
        <v>0</v>
      </c>
      <c r="AA207" s="5">
        <v>50</v>
      </c>
      <c r="AB207" s="5">
        <v>50</v>
      </c>
      <c r="AC207" s="5">
        <v>2</v>
      </c>
      <c r="AD207" s="5">
        <v>0</v>
      </c>
      <c r="AE207" s="5">
        <v>2</v>
      </c>
      <c r="AF207" s="36">
        <v>184.30999755859375</v>
      </c>
      <c r="AG207" s="5">
        <f t="shared" si="29"/>
        <v>170</v>
      </c>
      <c r="AH207" s="36">
        <f t="shared" si="35"/>
        <v>354.30999755859375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2</v>
      </c>
      <c r="AQ207" s="5">
        <v>0</v>
      </c>
      <c r="AR207" s="5">
        <v>0</v>
      </c>
      <c r="AS207" s="5">
        <v>2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2</v>
      </c>
      <c r="BA207" s="5">
        <v>0</v>
      </c>
      <c r="BB207" s="5">
        <v>0</v>
      </c>
      <c r="BC207" s="5">
        <v>0</v>
      </c>
      <c r="BD207" s="5">
        <v>0</v>
      </c>
      <c r="BE207" s="36">
        <v>176.11000061035156</v>
      </c>
      <c r="BF207" s="5">
        <f t="shared" si="31"/>
        <v>6</v>
      </c>
      <c r="BG207" s="36">
        <f t="shared" si="36"/>
        <v>182.11000061035156</v>
      </c>
      <c r="BH207" s="36">
        <f t="shared" si="37"/>
        <v>182.11000061035156</v>
      </c>
      <c r="BI207" s="36">
        <f t="shared" si="38"/>
        <v>79.13633095630847</v>
      </c>
    </row>
    <row r="208" spans="1:61" ht="30" x14ac:dyDescent="0.25">
      <c r="A208" s="5">
        <v>53</v>
      </c>
      <c r="B208" s="11" t="s">
        <v>439</v>
      </c>
      <c r="C208" s="11">
        <v>2002</v>
      </c>
      <c r="D208" s="11">
        <v>2002</v>
      </c>
      <c r="E208" s="11">
        <v>2002</v>
      </c>
      <c r="F208" s="11">
        <v>1</v>
      </c>
      <c r="G208" s="11" t="s">
        <v>29</v>
      </c>
      <c r="H208" s="11" t="s">
        <v>153</v>
      </c>
      <c r="I208" s="11" t="s">
        <v>154</v>
      </c>
      <c r="J208" s="5">
        <v>0</v>
      </c>
      <c r="K208" s="5">
        <v>0</v>
      </c>
      <c r="L208" s="5">
        <v>0</v>
      </c>
      <c r="M208" s="5">
        <v>2</v>
      </c>
      <c r="N208" s="5">
        <v>0</v>
      </c>
      <c r="O208" s="5">
        <v>0</v>
      </c>
      <c r="P208" s="5">
        <v>0</v>
      </c>
      <c r="Q208" s="5">
        <v>2</v>
      </c>
      <c r="R208" s="5">
        <v>0</v>
      </c>
      <c r="S208" s="5">
        <v>0</v>
      </c>
      <c r="T208" s="5">
        <v>2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2</v>
      </c>
      <c r="AB208" s="5">
        <v>0</v>
      </c>
      <c r="AC208" s="5">
        <v>0</v>
      </c>
      <c r="AD208" s="5">
        <v>0</v>
      </c>
      <c r="AE208" s="5">
        <v>0</v>
      </c>
      <c r="AF208" s="36">
        <v>194.91000366210937</v>
      </c>
      <c r="AG208" s="5">
        <f t="shared" si="29"/>
        <v>8</v>
      </c>
      <c r="AH208" s="36">
        <f t="shared" si="35"/>
        <v>202.91000366210937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2</v>
      </c>
      <c r="AT208" s="5">
        <v>0</v>
      </c>
      <c r="AU208" s="5">
        <v>2</v>
      </c>
      <c r="AV208" s="5">
        <v>2</v>
      </c>
      <c r="AW208" s="5">
        <v>2</v>
      </c>
      <c r="AX208" s="5">
        <v>0</v>
      </c>
      <c r="AY208" s="5">
        <v>0</v>
      </c>
      <c r="AZ208" s="5">
        <v>2</v>
      </c>
      <c r="BA208" s="5">
        <v>2</v>
      </c>
      <c r="BB208" s="5">
        <v>0</v>
      </c>
      <c r="BC208" s="5">
        <v>2</v>
      </c>
      <c r="BD208" s="5">
        <v>0</v>
      </c>
      <c r="BE208" s="36">
        <v>177.64999389648437</v>
      </c>
      <c r="BF208" s="5">
        <f t="shared" si="31"/>
        <v>14</v>
      </c>
      <c r="BG208" s="36">
        <f t="shared" si="36"/>
        <v>191.64999389648437</v>
      </c>
      <c r="BH208" s="36">
        <f t="shared" si="37"/>
        <v>191.64999389648437</v>
      </c>
      <c r="BI208" s="36">
        <f t="shared" si="38"/>
        <v>88.52054593021424</v>
      </c>
    </row>
    <row r="209" spans="1:61" ht="45" x14ac:dyDescent="0.25">
      <c r="A209" s="5">
        <v>54</v>
      </c>
      <c r="B209" s="11" t="s">
        <v>319</v>
      </c>
      <c r="C209" s="11">
        <v>1998</v>
      </c>
      <c r="D209" s="11">
        <v>1998</v>
      </c>
      <c r="E209" s="11">
        <v>1998</v>
      </c>
      <c r="F209" s="11">
        <v>1</v>
      </c>
      <c r="G209" s="11" t="s">
        <v>50</v>
      </c>
      <c r="H209" s="11" t="s">
        <v>51</v>
      </c>
      <c r="I209" s="11" t="s">
        <v>52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2</v>
      </c>
      <c r="U209" s="5">
        <v>2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2</v>
      </c>
      <c r="AB209" s="5">
        <v>0</v>
      </c>
      <c r="AC209" s="5">
        <v>0</v>
      </c>
      <c r="AD209" s="5">
        <v>0</v>
      </c>
      <c r="AE209" s="5">
        <v>0</v>
      </c>
      <c r="AF209" s="36">
        <v>148.66999816894531</v>
      </c>
      <c r="AG209" s="5">
        <f t="shared" si="29"/>
        <v>6</v>
      </c>
      <c r="AH209" s="36">
        <f t="shared" si="35"/>
        <v>154.66999816894531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2</v>
      </c>
      <c r="AX209" s="5">
        <v>50</v>
      </c>
      <c r="AY209" s="5">
        <v>0</v>
      </c>
      <c r="AZ209" s="5">
        <v>0</v>
      </c>
      <c r="BA209" s="5">
        <v>0</v>
      </c>
      <c r="BB209" s="5">
        <v>0</v>
      </c>
      <c r="BC209" s="5">
        <v>2</v>
      </c>
      <c r="BD209" s="5">
        <v>0</v>
      </c>
      <c r="BE209" s="36">
        <v>148.32000732421875</v>
      </c>
      <c r="BF209" s="5">
        <f t="shared" si="31"/>
        <v>54</v>
      </c>
      <c r="BG209" s="36">
        <f t="shared" si="36"/>
        <v>202.32000732421875</v>
      </c>
      <c r="BH209" s="36">
        <f t="shared" si="37"/>
        <v>154.66999816894531</v>
      </c>
      <c r="BI209" s="36">
        <f t="shared" si="38"/>
        <v>52.144395629796513</v>
      </c>
    </row>
    <row r="210" spans="1:61" x14ac:dyDescent="0.25">
      <c r="A210" s="1">
        <v>55</v>
      </c>
      <c r="B210" s="1" t="s">
        <v>258</v>
      </c>
      <c r="C210" s="1">
        <v>2000</v>
      </c>
      <c r="D210" s="1">
        <v>2000</v>
      </c>
      <c r="E210" s="1">
        <v>2000</v>
      </c>
      <c r="F210" s="1">
        <v>1</v>
      </c>
      <c r="G210" s="1" t="s">
        <v>64</v>
      </c>
      <c r="H210" s="1" t="s">
        <v>65</v>
      </c>
      <c r="I210" s="1" t="s">
        <v>66</v>
      </c>
      <c r="J210" s="1">
        <v>0</v>
      </c>
      <c r="K210" s="1">
        <v>0</v>
      </c>
      <c r="L210" s="1">
        <v>0</v>
      </c>
      <c r="M210" s="1">
        <v>0</v>
      </c>
      <c r="N210" s="1">
        <v>2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2</v>
      </c>
      <c r="X210" s="1">
        <v>2</v>
      </c>
      <c r="Y210" s="1">
        <v>0</v>
      </c>
      <c r="Z210" s="1">
        <v>0</v>
      </c>
      <c r="AA210" s="1">
        <v>2</v>
      </c>
      <c r="AB210" s="1">
        <v>0</v>
      </c>
      <c r="AC210" s="1">
        <v>0</v>
      </c>
      <c r="AD210" s="1">
        <v>0</v>
      </c>
      <c r="AE210" s="1">
        <v>0</v>
      </c>
      <c r="AF210" s="1">
        <v>168.11000061035156</v>
      </c>
      <c r="AI210" s="1">
        <v>0</v>
      </c>
      <c r="AJ210" s="1">
        <v>2</v>
      </c>
      <c r="AK210" s="1">
        <v>0</v>
      </c>
      <c r="AL210" s="1">
        <v>0</v>
      </c>
      <c r="AM210" s="1">
        <v>0</v>
      </c>
      <c r="AN210" s="1">
        <v>2</v>
      </c>
      <c r="AO210" s="1">
        <v>0</v>
      </c>
      <c r="AP210" s="1">
        <v>2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2</v>
      </c>
      <c r="AW210" s="1">
        <v>2</v>
      </c>
      <c r="AX210" s="1">
        <v>0</v>
      </c>
      <c r="AY210" s="1">
        <v>2</v>
      </c>
      <c r="AZ210" s="1">
        <v>0</v>
      </c>
      <c r="BA210" s="1">
        <v>0</v>
      </c>
      <c r="BB210" s="1">
        <v>0</v>
      </c>
      <c r="BC210" s="1">
        <v>50</v>
      </c>
      <c r="BD210" s="1">
        <v>0</v>
      </c>
      <c r="BE210" s="1">
        <v>152.10000610351562</v>
      </c>
    </row>
    <row r="211" spans="1:61" x14ac:dyDescent="0.25">
      <c r="A211" s="1">
        <v>56</v>
      </c>
      <c r="B211" s="1" t="s">
        <v>115</v>
      </c>
      <c r="C211" s="1">
        <v>1999</v>
      </c>
      <c r="D211" s="1">
        <v>1999</v>
      </c>
      <c r="E211" s="1">
        <v>1999</v>
      </c>
      <c r="F211" s="1">
        <v>1</v>
      </c>
      <c r="G211" s="1" t="s">
        <v>87</v>
      </c>
      <c r="H211" s="1" t="s">
        <v>88</v>
      </c>
      <c r="I211" s="1" t="s">
        <v>89</v>
      </c>
      <c r="J211" s="1">
        <v>0</v>
      </c>
      <c r="K211" s="1">
        <v>50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2</v>
      </c>
      <c r="S211" s="1">
        <v>50</v>
      </c>
      <c r="T211" s="1">
        <v>0</v>
      </c>
      <c r="U211" s="1">
        <v>0</v>
      </c>
      <c r="V211" s="1">
        <v>0</v>
      </c>
      <c r="W211" s="1">
        <v>50</v>
      </c>
      <c r="X211" s="1">
        <v>50</v>
      </c>
      <c r="Y211" s="1">
        <v>0</v>
      </c>
      <c r="Z211" s="1">
        <v>50</v>
      </c>
      <c r="AA211" s="1">
        <v>2</v>
      </c>
      <c r="AB211" s="1">
        <v>0</v>
      </c>
      <c r="AC211" s="1">
        <v>2</v>
      </c>
      <c r="AD211" s="1">
        <v>0</v>
      </c>
      <c r="AE211" s="1">
        <v>50</v>
      </c>
      <c r="AF211" s="1">
        <v>163.32000732421875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2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50</v>
      </c>
      <c r="AY211" s="1">
        <v>0</v>
      </c>
      <c r="AZ211" s="1">
        <v>0</v>
      </c>
      <c r="BA211" s="1">
        <v>0</v>
      </c>
      <c r="BB211" s="1">
        <v>0</v>
      </c>
      <c r="BC211" s="1">
        <v>2</v>
      </c>
      <c r="BD211" s="1">
        <v>2</v>
      </c>
      <c r="BE211" s="1">
        <v>164.35000610351562</v>
      </c>
    </row>
    <row r="212" spans="1:61" x14ac:dyDescent="0.25">
      <c r="A212" s="1">
        <v>57</v>
      </c>
      <c r="B212" s="1" t="s">
        <v>173</v>
      </c>
      <c r="C212" s="1">
        <v>2002</v>
      </c>
      <c r="D212" s="1">
        <v>2002</v>
      </c>
      <c r="E212" s="1">
        <v>2002</v>
      </c>
      <c r="F212" s="1">
        <v>1</v>
      </c>
      <c r="G212" s="1" t="s">
        <v>50</v>
      </c>
      <c r="H212" s="1" t="s">
        <v>51</v>
      </c>
      <c r="I212" s="1" t="s">
        <v>52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50</v>
      </c>
      <c r="X212" s="1">
        <v>50</v>
      </c>
      <c r="Y212" s="1">
        <v>0</v>
      </c>
      <c r="Z212" s="1">
        <v>50</v>
      </c>
      <c r="AA212" s="1">
        <v>0</v>
      </c>
      <c r="AB212" s="1">
        <v>50</v>
      </c>
      <c r="AC212" s="1">
        <v>0</v>
      </c>
      <c r="AD212" s="1">
        <v>2</v>
      </c>
      <c r="AE212" s="1">
        <v>0</v>
      </c>
      <c r="AF212" s="1">
        <v>173.66999816894531</v>
      </c>
      <c r="AI212" s="1">
        <v>0</v>
      </c>
      <c r="AJ212" s="1">
        <v>2</v>
      </c>
      <c r="AK212" s="1">
        <v>2</v>
      </c>
      <c r="AL212" s="1">
        <v>0</v>
      </c>
      <c r="AM212" s="1">
        <v>0</v>
      </c>
      <c r="AN212" s="1">
        <v>0</v>
      </c>
      <c r="AO212" s="1">
        <v>0</v>
      </c>
      <c r="AP212" s="1">
        <v>2</v>
      </c>
      <c r="AQ212" s="1">
        <v>0</v>
      </c>
      <c r="AR212" s="1">
        <v>0</v>
      </c>
      <c r="AS212" s="1">
        <v>2</v>
      </c>
      <c r="AT212" s="1">
        <v>0</v>
      </c>
      <c r="AU212" s="1">
        <v>50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2</v>
      </c>
      <c r="BE212" s="1">
        <v>161.66000366210937</v>
      </c>
    </row>
    <row r="213" spans="1:61" x14ac:dyDescent="0.25">
      <c r="A213" s="1">
        <v>58</v>
      </c>
      <c r="B213" s="1" t="s">
        <v>99</v>
      </c>
      <c r="C213" s="1">
        <v>2000</v>
      </c>
      <c r="D213" s="1">
        <v>2000</v>
      </c>
      <c r="E213" s="1">
        <v>2000</v>
      </c>
      <c r="F213" s="1">
        <v>1</v>
      </c>
      <c r="G213" s="1" t="s">
        <v>95</v>
      </c>
      <c r="H213" s="1" t="s">
        <v>96</v>
      </c>
      <c r="I213" s="1" t="s">
        <v>97</v>
      </c>
      <c r="AH213" s="1" t="s">
        <v>850</v>
      </c>
      <c r="AI213" s="1">
        <v>2</v>
      </c>
      <c r="AJ213" s="1">
        <v>0</v>
      </c>
      <c r="AK213" s="1">
        <v>0</v>
      </c>
      <c r="AL213" s="1">
        <v>0</v>
      </c>
      <c r="AM213" s="1">
        <v>2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2</v>
      </c>
      <c r="AW213" s="1">
        <v>2</v>
      </c>
      <c r="AX213" s="1">
        <v>2</v>
      </c>
      <c r="AY213" s="1">
        <v>0</v>
      </c>
      <c r="AZ213" s="1">
        <v>2</v>
      </c>
      <c r="BA213" s="1">
        <v>0</v>
      </c>
      <c r="BB213" s="1">
        <v>0</v>
      </c>
      <c r="BC213" s="1">
        <v>0</v>
      </c>
      <c r="BD213" s="1">
        <v>0</v>
      </c>
      <c r="BE213" s="1">
        <v>219.38999938964844</v>
      </c>
    </row>
    <row r="214" spans="1:61" x14ac:dyDescent="0.25">
      <c r="A214" s="1">
        <v>59</v>
      </c>
      <c r="B214" s="1" t="s">
        <v>344</v>
      </c>
      <c r="C214" s="1">
        <v>2001</v>
      </c>
      <c r="D214" s="1">
        <v>2001</v>
      </c>
      <c r="E214" s="1">
        <v>2001</v>
      </c>
      <c r="F214" s="1">
        <v>1</v>
      </c>
      <c r="G214" s="1" t="s">
        <v>152</v>
      </c>
      <c r="H214" s="1" t="s">
        <v>153</v>
      </c>
      <c r="I214" s="1" t="s">
        <v>154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2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186.03999328613281</v>
      </c>
      <c r="AI214" s="1">
        <v>2</v>
      </c>
      <c r="AJ214" s="1">
        <v>2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50</v>
      </c>
      <c r="AQ214" s="1">
        <v>0</v>
      </c>
      <c r="AR214" s="1">
        <v>0</v>
      </c>
      <c r="AS214" s="1">
        <v>0</v>
      </c>
      <c r="AT214" s="1">
        <v>2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177.44000244140625</v>
      </c>
    </row>
    <row r="215" spans="1:61" x14ac:dyDescent="0.25">
      <c r="A215" s="1">
        <v>61</v>
      </c>
      <c r="B215" s="1" t="s">
        <v>183</v>
      </c>
      <c r="C215" s="1">
        <v>1998</v>
      </c>
      <c r="D215" s="1">
        <v>1998</v>
      </c>
      <c r="E215" s="1">
        <v>1998</v>
      </c>
      <c r="F215" s="1" t="s">
        <v>17</v>
      </c>
      <c r="G215" s="1" t="s">
        <v>29</v>
      </c>
      <c r="H215" s="1" t="s">
        <v>153</v>
      </c>
      <c r="I215" s="1" t="s">
        <v>154</v>
      </c>
      <c r="J215" s="1">
        <v>2</v>
      </c>
      <c r="K215" s="1">
        <v>2</v>
      </c>
      <c r="L215" s="1">
        <v>2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2</v>
      </c>
      <c r="T215" s="1">
        <v>0</v>
      </c>
      <c r="U215" s="1">
        <v>2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2</v>
      </c>
      <c r="AF215" s="1">
        <v>153.74000549316406</v>
      </c>
      <c r="BG215" s="1" t="s">
        <v>850</v>
      </c>
    </row>
    <row r="216" spans="1:61" x14ac:dyDescent="0.25">
      <c r="A216" s="1">
        <v>61</v>
      </c>
      <c r="B216" s="1" t="s">
        <v>363</v>
      </c>
      <c r="C216" s="1">
        <v>1998</v>
      </c>
      <c r="D216" s="1">
        <v>1998</v>
      </c>
      <c r="E216" s="1">
        <v>1998</v>
      </c>
      <c r="F216" s="1">
        <v>1</v>
      </c>
      <c r="G216" s="1" t="s">
        <v>106</v>
      </c>
      <c r="H216" s="1" t="s">
        <v>107</v>
      </c>
      <c r="I216" s="1" t="s">
        <v>364</v>
      </c>
      <c r="J216" s="1">
        <v>0</v>
      </c>
      <c r="K216" s="1">
        <v>0</v>
      </c>
      <c r="L216" s="1">
        <v>2</v>
      </c>
      <c r="M216" s="1">
        <v>50</v>
      </c>
      <c r="N216" s="1">
        <v>0</v>
      </c>
      <c r="O216" s="1">
        <v>2</v>
      </c>
      <c r="P216" s="1">
        <v>2</v>
      </c>
      <c r="Q216" s="1">
        <v>0</v>
      </c>
      <c r="R216" s="1">
        <v>0</v>
      </c>
      <c r="S216" s="1">
        <v>0</v>
      </c>
      <c r="T216" s="1">
        <v>50</v>
      </c>
      <c r="U216" s="1">
        <v>0</v>
      </c>
      <c r="V216" s="1">
        <v>0</v>
      </c>
      <c r="W216" s="1">
        <v>50</v>
      </c>
      <c r="X216" s="1">
        <v>0</v>
      </c>
      <c r="Y216" s="1">
        <v>0</v>
      </c>
      <c r="Z216" s="1">
        <v>0</v>
      </c>
      <c r="AA216" s="1">
        <v>2</v>
      </c>
      <c r="AB216" s="1">
        <v>0</v>
      </c>
      <c r="AC216" s="1">
        <v>0</v>
      </c>
      <c r="AD216" s="1">
        <v>50</v>
      </c>
      <c r="AE216" s="1">
        <v>2</v>
      </c>
      <c r="AF216" s="1">
        <v>178.69000244140625</v>
      </c>
      <c r="BG216" s="1" t="s">
        <v>850</v>
      </c>
    </row>
    <row r="217" spans="1:61" x14ac:dyDescent="0.25">
      <c r="A217" s="1">
        <v>61</v>
      </c>
      <c r="B217" s="1" t="s">
        <v>406</v>
      </c>
      <c r="C217" s="1">
        <v>2000</v>
      </c>
      <c r="D217" s="1">
        <v>2000</v>
      </c>
      <c r="E217" s="1">
        <v>2000</v>
      </c>
      <c r="F217" s="1">
        <v>1</v>
      </c>
      <c r="G217" s="1" t="s">
        <v>106</v>
      </c>
      <c r="H217" s="1" t="s">
        <v>107</v>
      </c>
      <c r="I217" s="1" t="s">
        <v>161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50</v>
      </c>
      <c r="X217" s="1">
        <v>50</v>
      </c>
      <c r="Y217" s="1">
        <v>0</v>
      </c>
      <c r="Z217" s="1">
        <v>50</v>
      </c>
      <c r="AA217" s="1">
        <v>2</v>
      </c>
      <c r="AB217" s="1">
        <v>0</v>
      </c>
      <c r="AC217" s="1">
        <v>0</v>
      </c>
      <c r="AD217" s="1">
        <v>50</v>
      </c>
      <c r="AE217" s="1">
        <v>2</v>
      </c>
      <c r="AF217" s="1">
        <v>159.1300048828125</v>
      </c>
      <c r="BG217" s="1" t="s">
        <v>850</v>
      </c>
    </row>
    <row r="218" spans="1:61" x14ac:dyDescent="0.25">
      <c r="B218" s="1" t="s">
        <v>94</v>
      </c>
      <c r="C218" s="1">
        <v>2002</v>
      </c>
      <c r="D218" s="1">
        <v>2002</v>
      </c>
      <c r="E218" s="1">
        <v>2002</v>
      </c>
      <c r="F218" s="1">
        <v>1</v>
      </c>
      <c r="G218" s="1" t="s">
        <v>95</v>
      </c>
      <c r="H218" s="1" t="s">
        <v>96</v>
      </c>
      <c r="I218" s="1" t="s">
        <v>97</v>
      </c>
      <c r="AH218" s="1" t="s">
        <v>850</v>
      </c>
      <c r="BG218" s="1" t="s">
        <v>850</v>
      </c>
    </row>
    <row r="219" spans="1:61" x14ac:dyDescent="0.25">
      <c r="B219" s="1" t="s">
        <v>289</v>
      </c>
      <c r="C219" s="1">
        <v>2001</v>
      </c>
      <c r="D219" s="1">
        <v>2001</v>
      </c>
      <c r="E219" s="1">
        <v>2001</v>
      </c>
      <c r="F219" s="1">
        <v>1</v>
      </c>
      <c r="G219" s="1" t="s">
        <v>24</v>
      </c>
      <c r="H219" s="1" t="s">
        <v>290</v>
      </c>
      <c r="I219" s="1" t="s">
        <v>291</v>
      </c>
      <c r="AH219" s="1" t="s">
        <v>849</v>
      </c>
      <c r="AI219" s="1">
        <v>0</v>
      </c>
      <c r="AJ219" s="1">
        <v>2</v>
      </c>
      <c r="AK219" s="1">
        <v>0</v>
      </c>
      <c r="AL219" s="1">
        <v>0</v>
      </c>
      <c r="AM219" s="1">
        <v>0</v>
      </c>
      <c r="BG219" s="1" t="s">
        <v>849</v>
      </c>
    </row>
    <row r="221" spans="1:61" ht="18.75" x14ac:dyDescent="0.25">
      <c r="A221" s="16" t="s">
        <v>898</v>
      </c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61" x14ac:dyDescent="0.25">
      <c r="A222" s="23" t="s">
        <v>840</v>
      </c>
      <c r="B222" s="23" t="s">
        <v>1</v>
      </c>
      <c r="C222" s="23" t="s">
        <v>2</v>
      </c>
      <c r="D222" s="23" t="s">
        <v>501</v>
      </c>
      <c r="E222" s="23" t="s">
        <v>502</v>
      </c>
      <c r="F222" s="23" t="s">
        <v>3</v>
      </c>
      <c r="G222" s="23" t="s">
        <v>4</v>
      </c>
      <c r="H222" s="23" t="s">
        <v>5</v>
      </c>
      <c r="I222" s="23" t="s">
        <v>6</v>
      </c>
      <c r="J222" s="25" t="s">
        <v>842</v>
      </c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7"/>
      <c r="AI222" s="25" t="s">
        <v>846</v>
      </c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7"/>
      <c r="BH222" s="23" t="s">
        <v>847</v>
      </c>
      <c r="BI222" s="23" t="s">
        <v>848</v>
      </c>
    </row>
    <row r="223" spans="1:6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8">
        <v>1</v>
      </c>
      <c r="K223" s="28">
        <v>2</v>
      </c>
      <c r="L223" s="28">
        <v>3</v>
      </c>
      <c r="M223" s="28">
        <v>4</v>
      </c>
      <c r="N223" s="28">
        <v>5</v>
      </c>
      <c r="O223" s="28">
        <v>6</v>
      </c>
      <c r="P223" s="28">
        <v>7</v>
      </c>
      <c r="Q223" s="28">
        <v>8</v>
      </c>
      <c r="R223" s="28">
        <v>9</v>
      </c>
      <c r="S223" s="28">
        <v>10</v>
      </c>
      <c r="T223" s="28">
        <v>11</v>
      </c>
      <c r="U223" s="28">
        <v>12</v>
      </c>
      <c r="V223" s="28">
        <v>13</v>
      </c>
      <c r="W223" s="28">
        <v>14</v>
      </c>
      <c r="X223" s="28">
        <v>15</v>
      </c>
      <c r="Y223" s="28">
        <v>16</v>
      </c>
      <c r="Z223" s="28">
        <v>17</v>
      </c>
      <c r="AA223" s="28">
        <v>18</v>
      </c>
      <c r="AB223" s="28">
        <v>19</v>
      </c>
      <c r="AC223" s="28">
        <v>20</v>
      </c>
      <c r="AD223" s="28">
        <v>21</v>
      </c>
      <c r="AE223" s="28">
        <v>22</v>
      </c>
      <c r="AF223" s="28" t="s">
        <v>843</v>
      </c>
      <c r="AG223" s="28" t="s">
        <v>844</v>
      </c>
      <c r="AH223" s="28" t="s">
        <v>845</v>
      </c>
      <c r="AI223" s="28">
        <v>1</v>
      </c>
      <c r="AJ223" s="28">
        <v>2</v>
      </c>
      <c r="AK223" s="28">
        <v>3</v>
      </c>
      <c r="AL223" s="28">
        <v>4</v>
      </c>
      <c r="AM223" s="28">
        <v>5</v>
      </c>
      <c r="AN223" s="28">
        <v>6</v>
      </c>
      <c r="AO223" s="28">
        <v>7</v>
      </c>
      <c r="AP223" s="28">
        <v>8</v>
      </c>
      <c r="AQ223" s="28">
        <v>9</v>
      </c>
      <c r="AR223" s="28">
        <v>10</v>
      </c>
      <c r="AS223" s="28">
        <v>11</v>
      </c>
      <c r="AT223" s="28">
        <v>12</v>
      </c>
      <c r="AU223" s="28">
        <v>13</v>
      </c>
      <c r="AV223" s="28">
        <v>14</v>
      </c>
      <c r="AW223" s="28">
        <v>15</v>
      </c>
      <c r="AX223" s="28">
        <v>16</v>
      </c>
      <c r="AY223" s="28">
        <v>17</v>
      </c>
      <c r="AZ223" s="28">
        <v>18</v>
      </c>
      <c r="BA223" s="28">
        <v>19</v>
      </c>
      <c r="BB223" s="28">
        <v>20</v>
      </c>
      <c r="BC223" s="28">
        <v>21</v>
      </c>
      <c r="BD223" s="28">
        <v>22</v>
      </c>
      <c r="BE223" s="28" t="s">
        <v>843</v>
      </c>
      <c r="BF223" s="28" t="s">
        <v>844</v>
      </c>
      <c r="BG223" s="28" t="s">
        <v>845</v>
      </c>
      <c r="BH223" s="24"/>
      <c r="BI223" s="24"/>
    </row>
    <row r="224" spans="1:61" ht="30" x14ac:dyDescent="0.25">
      <c r="A224" s="33">
        <v>1</v>
      </c>
      <c r="B224" s="34" t="s">
        <v>412</v>
      </c>
      <c r="C224" s="34">
        <v>1993</v>
      </c>
      <c r="D224" s="34">
        <v>1993</v>
      </c>
      <c r="E224" s="34">
        <v>1993</v>
      </c>
      <c r="F224" s="34" t="s">
        <v>10</v>
      </c>
      <c r="G224" s="34" t="s">
        <v>34</v>
      </c>
      <c r="H224" s="34" t="s">
        <v>413</v>
      </c>
      <c r="I224" s="34" t="s">
        <v>84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3">
        <v>2</v>
      </c>
      <c r="W224" s="33">
        <v>0</v>
      </c>
      <c r="X224" s="33">
        <v>0</v>
      </c>
      <c r="Y224" s="33">
        <v>0</v>
      </c>
      <c r="Z224" s="33">
        <v>0</v>
      </c>
      <c r="AA224" s="33">
        <v>0</v>
      </c>
      <c r="AB224" s="33">
        <v>0</v>
      </c>
      <c r="AC224" s="33">
        <v>0</v>
      </c>
      <c r="AD224" s="33">
        <v>0</v>
      </c>
      <c r="AE224" s="33">
        <v>0</v>
      </c>
      <c r="AF224" s="35">
        <v>118.88999938964844</v>
      </c>
      <c r="AG224" s="33">
        <f t="shared" ref="AG224:AG247" si="39">SUM(J224:AE224)</f>
        <v>2</v>
      </c>
      <c r="AH224" s="35">
        <f t="shared" ref="AH224:AH247" si="40">AF224+AG224</f>
        <v>120.88999938964844</v>
      </c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5"/>
      <c r="BF224" s="33">
        <f t="shared" ref="BF224:BF247" si="41">SUM(AI224:BD224)</f>
        <v>0</v>
      </c>
      <c r="BG224" s="35"/>
      <c r="BH224" s="35">
        <f t="shared" ref="BH224:BH247" si="42">MIN(BG224,AH224)</f>
        <v>120.88999938964844</v>
      </c>
      <c r="BI224" s="35">
        <f t="shared" ref="BI224:BI247" si="43">IF( AND(ISNUMBER(BH$224),ISNUMBER(BH224)),(BH224-BH$224)/BH$224*100,"")</f>
        <v>0</v>
      </c>
    </row>
    <row r="225" spans="1:61" ht="60" x14ac:dyDescent="0.25">
      <c r="A225" s="5" t="s">
        <v>556</v>
      </c>
      <c r="B225" s="11" t="s">
        <v>346</v>
      </c>
      <c r="C225" s="11">
        <v>1991</v>
      </c>
      <c r="D225" s="11">
        <v>1991</v>
      </c>
      <c r="E225" s="11">
        <v>1991</v>
      </c>
      <c r="F225" s="11" t="s">
        <v>10</v>
      </c>
      <c r="G225" s="11" t="s">
        <v>59</v>
      </c>
      <c r="H225" s="11" t="s">
        <v>820</v>
      </c>
      <c r="I225" s="11" t="s">
        <v>61</v>
      </c>
      <c r="J225" s="5">
        <v>0</v>
      </c>
      <c r="K225" s="5">
        <v>0</v>
      </c>
      <c r="L225" s="5">
        <v>2</v>
      </c>
      <c r="M225" s="5">
        <v>0</v>
      </c>
      <c r="N225" s="5">
        <v>2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2</v>
      </c>
      <c r="AE225" s="5">
        <v>0</v>
      </c>
      <c r="AF225" s="36">
        <v>118.05000305175781</v>
      </c>
      <c r="AG225" s="5">
        <f t="shared" si="39"/>
        <v>6</v>
      </c>
      <c r="AH225" s="36">
        <f t="shared" si="40"/>
        <v>124.05000305175781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36"/>
      <c r="BF225" s="5">
        <f t="shared" si="41"/>
        <v>0</v>
      </c>
      <c r="BG225" s="36"/>
      <c r="BH225" s="36">
        <f t="shared" si="42"/>
        <v>124.05000305175781</v>
      </c>
      <c r="BI225" s="36">
        <f t="shared" si="43"/>
        <v>2.6139496054790778</v>
      </c>
    </row>
    <row r="226" spans="1:61" ht="75" x14ac:dyDescent="0.25">
      <c r="A226" s="5">
        <v>2</v>
      </c>
      <c r="B226" s="11" t="s">
        <v>224</v>
      </c>
      <c r="C226" s="11">
        <v>1998</v>
      </c>
      <c r="D226" s="11">
        <v>1998</v>
      </c>
      <c r="E226" s="11">
        <v>1998</v>
      </c>
      <c r="F226" s="11" t="s">
        <v>17</v>
      </c>
      <c r="G226" s="11" t="s">
        <v>59</v>
      </c>
      <c r="H226" s="11" t="s">
        <v>225</v>
      </c>
      <c r="I226" s="11" t="s">
        <v>61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2</v>
      </c>
      <c r="R226" s="5">
        <v>0</v>
      </c>
      <c r="S226" s="5">
        <v>2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36">
        <v>123.98000335693359</v>
      </c>
      <c r="AG226" s="5">
        <f t="shared" si="39"/>
        <v>4</v>
      </c>
      <c r="AH226" s="36">
        <f t="shared" si="40"/>
        <v>127.98000335693359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36"/>
      <c r="BF226" s="5">
        <f t="shared" si="41"/>
        <v>0</v>
      </c>
      <c r="BG226" s="36"/>
      <c r="BH226" s="36">
        <f t="shared" si="42"/>
        <v>127.98000335693359</v>
      </c>
      <c r="BI226" s="36">
        <f t="shared" si="43"/>
        <v>5.8648391124834918</v>
      </c>
    </row>
    <row r="227" spans="1:61" ht="90" x14ac:dyDescent="0.25">
      <c r="A227" s="5">
        <v>3</v>
      </c>
      <c r="B227" s="11" t="s">
        <v>463</v>
      </c>
      <c r="C227" s="11">
        <v>1994</v>
      </c>
      <c r="D227" s="11">
        <v>1994</v>
      </c>
      <c r="E227" s="11">
        <v>1994</v>
      </c>
      <c r="F227" s="11" t="s">
        <v>10</v>
      </c>
      <c r="G227" s="11" t="s">
        <v>39</v>
      </c>
      <c r="H227" s="11" t="s">
        <v>464</v>
      </c>
      <c r="I227" s="11" t="s">
        <v>465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2</v>
      </c>
      <c r="P227" s="5">
        <v>0</v>
      </c>
      <c r="Q227" s="5">
        <v>0</v>
      </c>
      <c r="R227" s="5">
        <v>2</v>
      </c>
      <c r="S227" s="5">
        <v>0</v>
      </c>
      <c r="T227" s="5">
        <v>0</v>
      </c>
      <c r="U227" s="5">
        <v>0</v>
      </c>
      <c r="V227" s="5">
        <v>0</v>
      </c>
      <c r="W227" s="5">
        <v>2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36">
        <v>125.31999969482422</v>
      </c>
      <c r="AG227" s="5">
        <f t="shared" si="39"/>
        <v>6</v>
      </c>
      <c r="AH227" s="36">
        <f t="shared" si="40"/>
        <v>131.31999969482422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36"/>
      <c r="BF227" s="5">
        <f t="shared" si="41"/>
        <v>0</v>
      </c>
      <c r="BG227" s="36"/>
      <c r="BH227" s="36">
        <f t="shared" si="42"/>
        <v>131.31999969482422</v>
      </c>
      <c r="BI227" s="36">
        <f t="shared" si="43"/>
        <v>8.6276783504301022</v>
      </c>
    </row>
    <row r="228" spans="1:61" ht="45" x14ac:dyDescent="0.25">
      <c r="A228" s="5">
        <v>4</v>
      </c>
      <c r="B228" s="11" t="s">
        <v>43</v>
      </c>
      <c r="C228" s="11">
        <v>1997</v>
      </c>
      <c r="D228" s="11">
        <v>1997</v>
      </c>
      <c r="E228" s="11">
        <v>1997</v>
      </c>
      <c r="F228" s="11" t="s">
        <v>10</v>
      </c>
      <c r="G228" s="11" t="s">
        <v>44</v>
      </c>
      <c r="H228" s="11" t="s">
        <v>45</v>
      </c>
      <c r="I228" s="11" t="s">
        <v>46</v>
      </c>
      <c r="J228" s="5">
        <v>0</v>
      </c>
      <c r="K228" s="5">
        <v>2</v>
      </c>
      <c r="L228" s="5">
        <v>2</v>
      </c>
      <c r="M228" s="5">
        <v>0</v>
      </c>
      <c r="N228" s="5">
        <v>0</v>
      </c>
      <c r="O228" s="5">
        <v>0</v>
      </c>
      <c r="P228" s="5">
        <v>0</v>
      </c>
      <c r="Q228" s="5">
        <v>2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36">
        <v>126.15000152587891</v>
      </c>
      <c r="AG228" s="5">
        <f t="shared" si="39"/>
        <v>6</v>
      </c>
      <c r="AH228" s="36">
        <f t="shared" si="40"/>
        <v>132.15000152587891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36"/>
      <c r="BF228" s="5">
        <f t="shared" si="41"/>
        <v>0</v>
      </c>
      <c r="BG228" s="36"/>
      <c r="BH228" s="36">
        <f t="shared" si="42"/>
        <v>132.15000152587891</v>
      </c>
      <c r="BI228" s="36">
        <f t="shared" si="43"/>
        <v>9.3142544404666783</v>
      </c>
    </row>
    <row r="229" spans="1:61" ht="60" x14ac:dyDescent="0.25">
      <c r="A229" s="5">
        <v>5</v>
      </c>
      <c r="B229" s="11" t="s">
        <v>488</v>
      </c>
      <c r="C229" s="11">
        <v>2000</v>
      </c>
      <c r="D229" s="11">
        <v>2000</v>
      </c>
      <c r="E229" s="11">
        <v>2000</v>
      </c>
      <c r="F229" s="11" t="s">
        <v>10</v>
      </c>
      <c r="G229" s="11" t="s">
        <v>328</v>
      </c>
      <c r="H229" s="11" t="s">
        <v>45</v>
      </c>
      <c r="I229" s="11" t="s">
        <v>329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2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2</v>
      </c>
      <c r="X229" s="5">
        <v>0</v>
      </c>
      <c r="Y229" s="5">
        <v>0</v>
      </c>
      <c r="Z229" s="5">
        <v>2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36">
        <v>128.1199951171875</v>
      </c>
      <c r="AG229" s="5">
        <f t="shared" si="39"/>
        <v>6</v>
      </c>
      <c r="AH229" s="36">
        <f t="shared" si="40"/>
        <v>134.1199951171875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36"/>
      <c r="BF229" s="5">
        <f t="shared" si="41"/>
        <v>0</v>
      </c>
      <c r="BG229" s="36"/>
      <c r="BH229" s="36">
        <f t="shared" si="42"/>
        <v>134.1199951171875</v>
      </c>
      <c r="BI229" s="36">
        <f t="shared" si="43"/>
        <v>10.943829757907931</v>
      </c>
    </row>
    <row r="230" spans="1:61" ht="60" x14ac:dyDescent="0.25">
      <c r="A230" s="5">
        <v>6</v>
      </c>
      <c r="B230" s="11" t="s">
        <v>170</v>
      </c>
      <c r="C230" s="11">
        <v>1996</v>
      </c>
      <c r="D230" s="11">
        <v>1996</v>
      </c>
      <c r="E230" s="11">
        <v>1996</v>
      </c>
      <c r="F230" s="11" t="s">
        <v>10</v>
      </c>
      <c r="G230" s="11" t="s">
        <v>18</v>
      </c>
      <c r="H230" s="11" t="s">
        <v>171</v>
      </c>
      <c r="I230" s="11" t="s">
        <v>168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2</v>
      </c>
      <c r="AF230" s="36">
        <v>137.25999450683594</v>
      </c>
      <c r="AG230" s="5">
        <f t="shared" si="39"/>
        <v>2</v>
      </c>
      <c r="AH230" s="36">
        <f t="shared" si="40"/>
        <v>139.25999450683594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36"/>
      <c r="BF230" s="5">
        <f t="shared" si="41"/>
        <v>0</v>
      </c>
      <c r="BG230" s="36"/>
      <c r="BH230" s="36">
        <f t="shared" si="42"/>
        <v>139.25999450683594</v>
      </c>
      <c r="BI230" s="36">
        <f t="shared" si="43"/>
        <v>15.19562843075048</v>
      </c>
    </row>
    <row r="231" spans="1:61" ht="60" x14ac:dyDescent="0.25">
      <c r="A231" s="5">
        <v>7</v>
      </c>
      <c r="B231" s="11" t="s">
        <v>327</v>
      </c>
      <c r="C231" s="11">
        <v>1998</v>
      </c>
      <c r="D231" s="11">
        <v>1998</v>
      </c>
      <c r="E231" s="11">
        <v>1998</v>
      </c>
      <c r="F231" s="11" t="s">
        <v>10</v>
      </c>
      <c r="G231" s="11" t="s">
        <v>328</v>
      </c>
      <c r="H231" s="11" t="s">
        <v>45</v>
      </c>
      <c r="I231" s="11" t="s">
        <v>329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2</v>
      </c>
      <c r="V231" s="5">
        <v>2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36">
        <v>136.30000305175781</v>
      </c>
      <c r="AG231" s="5">
        <f t="shared" si="39"/>
        <v>4</v>
      </c>
      <c r="AH231" s="36">
        <f t="shared" si="40"/>
        <v>140.30000305175781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36"/>
      <c r="BF231" s="5">
        <f t="shared" si="41"/>
        <v>0</v>
      </c>
      <c r="BG231" s="36"/>
      <c r="BH231" s="36">
        <f t="shared" si="42"/>
        <v>140.30000305175781</v>
      </c>
      <c r="BI231" s="36">
        <f t="shared" si="43"/>
        <v>16.055921714043301</v>
      </c>
    </row>
    <row r="232" spans="1:61" ht="60" x14ac:dyDescent="0.25">
      <c r="A232" s="5">
        <v>8</v>
      </c>
      <c r="B232" s="11" t="s">
        <v>376</v>
      </c>
      <c r="C232" s="11">
        <v>1998</v>
      </c>
      <c r="D232" s="11">
        <v>1998</v>
      </c>
      <c r="E232" s="11">
        <v>1998</v>
      </c>
      <c r="F232" s="11" t="s">
        <v>17</v>
      </c>
      <c r="G232" s="11" t="s">
        <v>87</v>
      </c>
      <c r="H232" s="11" t="s">
        <v>377</v>
      </c>
      <c r="I232" s="11" t="s">
        <v>378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2</v>
      </c>
      <c r="X232" s="5">
        <v>2</v>
      </c>
      <c r="Y232" s="5">
        <v>0</v>
      </c>
      <c r="Z232" s="5">
        <v>0</v>
      </c>
      <c r="AA232" s="5">
        <v>2</v>
      </c>
      <c r="AB232" s="5">
        <v>0</v>
      </c>
      <c r="AC232" s="5">
        <v>0</v>
      </c>
      <c r="AD232" s="5">
        <v>0</v>
      </c>
      <c r="AE232" s="5">
        <v>0</v>
      </c>
      <c r="AF232" s="36">
        <v>142.94999694824219</v>
      </c>
      <c r="AG232" s="5">
        <f t="shared" si="39"/>
        <v>6</v>
      </c>
      <c r="AH232" s="36">
        <f t="shared" si="40"/>
        <v>148.94999694824219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36"/>
      <c r="BF232" s="5">
        <f t="shared" si="41"/>
        <v>0</v>
      </c>
      <c r="BG232" s="36"/>
      <c r="BH232" s="36">
        <f t="shared" si="42"/>
        <v>148.94999694824219</v>
      </c>
      <c r="BI232" s="36">
        <f t="shared" si="43"/>
        <v>23.211181818399833</v>
      </c>
    </row>
    <row r="233" spans="1:61" ht="90" x14ac:dyDescent="0.25">
      <c r="A233" s="5">
        <v>9</v>
      </c>
      <c r="B233" s="11" t="s">
        <v>452</v>
      </c>
      <c r="C233" s="11">
        <v>2001</v>
      </c>
      <c r="D233" s="11">
        <v>2001</v>
      </c>
      <c r="E233" s="11">
        <v>2001</v>
      </c>
      <c r="F233" s="11" t="s">
        <v>17</v>
      </c>
      <c r="G233" s="11" t="s">
        <v>453</v>
      </c>
      <c r="H233" s="11" t="s">
        <v>454</v>
      </c>
      <c r="I233" s="11" t="s">
        <v>455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2</v>
      </c>
      <c r="R233" s="5">
        <v>0</v>
      </c>
      <c r="S233" s="5">
        <v>0</v>
      </c>
      <c r="T233" s="5">
        <v>0</v>
      </c>
      <c r="U233" s="5">
        <v>2</v>
      </c>
      <c r="V233" s="5">
        <v>0</v>
      </c>
      <c r="W233" s="5">
        <v>0</v>
      </c>
      <c r="X233" s="5">
        <v>0</v>
      </c>
      <c r="Y233" s="5">
        <v>2</v>
      </c>
      <c r="Z233" s="5">
        <v>0</v>
      </c>
      <c r="AA233" s="5">
        <v>2</v>
      </c>
      <c r="AB233" s="5">
        <v>0</v>
      </c>
      <c r="AC233" s="5">
        <v>0</v>
      </c>
      <c r="AD233" s="5">
        <v>2</v>
      </c>
      <c r="AE233" s="5">
        <v>0</v>
      </c>
      <c r="AF233" s="36">
        <v>146.27999877929687</v>
      </c>
      <c r="AG233" s="5">
        <f t="shared" si="39"/>
        <v>10</v>
      </c>
      <c r="AH233" s="36">
        <f t="shared" si="40"/>
        <v>156.27999877929687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36"/>
      <c r="BF233" s="5">
        <f t="shared" si="41"/>
        <v>0</v>
      </c>
      <c r="BG233" s="36"/>
      <c r="BH233" s="36">
        <f t="shared" si="42"/>
        <v>156.27999877929687</v>
      </c>
      <c r="BI233" s="36">
        <f t="shared" si="43"/>
        <v>29.274546751862097</v>
      </c>
    </row>
    <row r="234" spans="1:61" ht="45" x14ac:dyDescent="0.25">
      <c r="A234" s="5">
        <v>10</v>
      </c>
      <c r="B234" s="11" t="s">
        <v>358</v>
      </c>
      <c r="C234" s="11">
        <v>2003</v>
      </c>
      <c r="D234" s="11">
        <v>2003</v>
      </c>
      <c r="E234" s="11">
        <v>2003</v>
      </c>
      <c r="F234" s="11" t="s">
        <v>17</v>
      </c>
      <c r="G234" s="11" t="s">
        <v>64</v>
      </c>
      <c r="H234" s="11" t="s">
        <v>65</v>
      </c>
      <c r="I234" s="11" t="s">
        <v>66</v>
      </c>
      <c r="J234" s="5">
        <v>0</v>
      </c>
      <c r="K234" s="5">
        <v>2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2</v>
      </c>
      <c r="X234" s="5">
        <v>0</v>
      </c>
      <c r="Y234" s="5">
        <v>2</v>
      </c>
      <c r="Z234" s="5">
        <v>2</v>
      </c>
      <c r="AA234" s="5">
        <v>0</v>
      </c>
      <c r="AB234" s="5">
        <v>0</v>
      </c>
      <c r="AC234" s="5">
        <v>0</v>
      </c>
      <c r="AD234" s="5">
        <v>2</v>
      </c>
      <c r="AE234" s="5">
        <v>0</v>
      </c>
      <c r="AF234" s="36">
        <v>153.17999267578125</v>
      </c>
      <c r="AG234" s="5">
        <f t="shared" si="39"/>
        <v>10</v>
      </c>
      <c r="AH234" s="36">
        <f t="shared" si="40"/>
        <v>163.17999267578125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36"/>
      <c r="BF234" s="5">
        <f t="shared" si="41"/>
        <v>0</v>
      </c>
      <c r="BG234" s="36"/>
      <c r="BH234" s="36">
        <f t="shared" si="42"/>
        <v>163.17999267578125</v>
      </c>
      <c r="BI234" s="36">
        <f t="shared" si="43"/>
        <v>34.98220985991172</v>
      </c>
    </row>
    <row r="235" spans="1:61" ht="30" x14ac:dyDescent="0.25">
      <c r="A235" s="5">
        <v>11</v>
      </c>
      <c r="B235" s="11" t="s">
        <v>490</v>
      </c>
      <c r="C235" s="11">
        <v>1994</v>
      </c>
      <c r="D235" s="11">
        <v>1994</v>
      </c>
      <c r="E235" s="11">
        <v>1994</v>
      </c>
      <c r="F235" s="11" t="s">
        <v>17</v>
      </c>
      <c r="G235" s="11" t="s">
        <v>29</v>
      </c>
      <c r="H235" s="11" t="s">
        <v>491</v>
      </c>
      <c r="I235" s="11" t="s">
        <v>492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2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36">
        <v>161.47999572753906</v>
      </c>
      <c r="AG235" s="5">
        <f t="shared" si="39"/>
        <v>2</v>
      </c>
      <c r="AH235" s="36">
        <f t="shared" si="40"/>
        <v>163.47999572753906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36"/>
      <c r="BF235" s="5">
        <f t="shared" si="41"/>
        <v>0</v>
      </c>
      <c r="BG235" s="36"/>
      <c r="BH235" s="36">
        <f t="shared" si="42"/>
        <v>163.47999572753906</v>
      </c>
      <c r="BI235" s="36">
        <f t="shared" si="43"/>
        <v>35.230371869401729</v>
      </c>
    </row>
    <row r="236" spans="1:61" ht="45" x14ac:dyDescent="0.25">
      <c r="A236" s="5">
        <v>12</v>
      </c>
      <c r="B236" s="11" t="s">
        <v>134</v>
      </c>
      <c r="C236" s="11">
        <v>1999</v>
      </c>
      <c r="D236" s="11">
        <v>1999</v>
      </c>
      <c r="E236" s="11">
        <v>1999</v>
      </c>
      <c r="F236" s="11">
        <v>1</v>
      </c>
      <c r="G236" s="11" t="s">
        <v>39</v>
      </c>
      <c r="H236" s="11" t="s">
        <v>55</v>
      </c>
      <c r="I236" s="11" t="s">
        <v>135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2</v>
      </c>
      <c r="X236" s="5">
        <v>2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50</v>
      </c>
      <c r="AE236" s="5">
        <v>50</v>
      </c>
      <c r="AF236" s="36">
        <v>154.08000183105469</v>
      </c>
      <c r="AG236" s="5">
        <f t="shared" si="39"/>
        <v>106</v>
      </c>
      <c r="AH236" s="36">
        <f t="shared" si="40"/>
        <v>260.08000183105469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0</v>
      </c>
      <c r="BC236" s="5">
        <v>0</v>
      </c>
      <c r="BD236" s="5">
        <v>0</v>
      </c>
      <c r="BE236" s="36">
        <v>164.8800048828125</v>
      </c>
      <c r="BF236" s="5">
        <f t="shared" si="41"/>
        <v>0</v>
      </c>
      <c r="BG236" s="36">
        <f t="shared" ref="BG224:BG247" si="44">BE236+BF236</f>
        <v>164.8800048828125</v>
      </c>
      <c r="BH236" s="36">
        <f t="shared" si="42"/>
        <v>164.8800048828125</v>
      </c>
      <c r="BI236" s="36">
        <f t="shared" si="43"/>
        <v>36.388457039673732</v>
      </c>
    </row>
    <row r="237" spans="1:61" ht="60" x14ac:dyDescent="0.25">
      <c r="A237" s="5">
        <v>13</v>
      </c>
      <c r="B237" s="11" t="s">
        <v>260</v>
      </c>
      <c r="C237" s="11">
        <v>1999</v>
      </c>
      <c r="D237" s="11">
        <v>1999</v>
      </c>
      <c r="E237" s="11">
        <v>1999</v>
      </c>
      <c r="F237" s="11" t="s">
        <v>17</v>
      </c>
      <c r="G237" s="11" t="s">
        <v>95</v>
      </c>
      <c r="H237" s="11" t="s">
        <v>261</v>
      </c>
      <c r="I237" s="11" t="s">
        <v>262</v>
      </c>
      <c r="J237" s="5">
        <v>0</v>
      </c>
      <c r="K237" s="5">
        <v>0</v>
      </c>
      <c r="L237" s="5">
        <v>0</v>
      </c>
      <c r="M237" s="5">
        <v>0</v>
      </c>
      <c r="N237" s="5">
        <v>2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2</v>
      </c>
      <c r="X237" s="5">
        <v>0</v>
      </c>
      <c r="Y237" s="5">
        <v>2</v>
      </c>
      <c r="Z237" s="5">
        <v>0</v>
      </c>
      <c r="AA237" s="5">
        <v>2</v>
      </c>
      <c r="AB237" s="5">
        <v>0</v>
      </c>
      <c r="AC237" s="5">
        <v>0</v>
      </c>
      <c r="AD237" s="5">
        <v>0</v>
      </c>
      <c r="AE237" s="5">
        <v>0</v>
      </c>
      <c r="AF237" s="36">
        <v>158.14999389648437</v>
      </c>
      <c r="AG237" s="5">
        <f t="shared" si="39"/>
        <v>8</v>
      </c>
      <c r="AH237" s="36">
        <f t="shared" si="40"/>
        <v>166.14999389648438</v>
      </c>
      <c r="AI237" s="5">
        <v>2</v>
      </c>
      <c r="AJ237" s="5">
        <v>0</v>
      </c>
      <c r="AK237" s="5">
        <v>2</v>
      </c>
      <c r="AL237" s="5">
        <v>0</v>
      </c>
      <c r="AM237" s="5">
        <v>0</v>
      </c>
      <c r="AN237" s="5">
        <v>0</v>
      </c>
      <c r="AO237" s="5">
        <v>0</v>
      </c>
      <c r="AP237" s="5">
        <v>2</v>
      </c>
      <c r="AQ237" s="5">
        <v>0</v>
      </c>
      <c r="AR237" s="5">
        <v>0</v>
      </c>
      <c r="AS237" s="5">
        <v>0</v>
      </c>
      <c r="AT237" s="5">
        <v>0</v>
      </c>
      <c r="AU237" s="5">
        <v>2</v>
      </c>
      <c r="AV237" s="5">
        <v>2</v>
      </c>
      <c r="AW237" s="5">
        <v>0</v>
      </c>
      <c r="AX237" s="5">
        <v>0</v>
      </c>
      <c r="AY237" s="5">
        <v>0</v>
      </c>
      <c r="AZ237" s="5">
        <v>0</v>
      </c>
      <c r="BA237" s="5">
        <v>2</v>
      </c>
      <c r="BB237" s="5">
        <v>0</v>
      </c>
      <c r="BC237" s="5">
        <v>0</v>
      </c>
      <c r="BD237" s="5">
        <v>0</v>
      </c>
      <c r="BE237" s="36">
        <v>160.44000244140625</v>
      </c>
      <c r="BF237" s="5">
        <f t="shared" si="41"/>
        <v>12</v>
      </c>
      <c r="BG237" s="36">
        <f t="shared" si="44"/>
        <v>172.44000244140625</v>
      </c>
      <c r="BH237" s="36">
        <f t="shared" si="42"/>
        <v>166.14999389648438</v>
      </c>
      <c r="BI237" s="36">
        <f t="shared" si="43"/>
        <v>37.438989771978989</v>
      </c>
    </row>
    <row r="238" spans="1:61" ht="75" x14ac:dyDescent="0.25">
      <c r="A238" s="5">
        <v>14</v>
      </c>
      <c r="B238" s="11" t="s">
        <v>395</v>
      </c>
      <c r="C238" s="11">
        <v>1996</v>
      </c>
      <c r="D238" s="11">
        <v>1996</v>
      </c>
      <c r="E238" s="11">
        <v>1996</v>
      </c>
      <c r="F238" s="11" t="s">
        <v>17</v>
      </c>
      <c r="G238" s="11" t="s">
        <v>59</v>
      </c>
      <c r="H238" s="11" t="s">
        <v>721</v>
      </c>
      <c r="I238" s="11" t="s">
        <v>722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/>
      <c r="AA238" s="5"/>
      <c r="AB238" s="5"/>
      <c r="AC238" s="5"/>
      <c r="AD238" s="5"/>
      <c r="AE238" s="5"/>
      <c r="AF238" s="36"/>
      <c r="AG238" s="5">
        <f t="shared" si="39"/>
        <v>0</v>
      </c>
      <c r="AH238" s="36" t="s">
        <v>849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2</v>
      </c>
      <c r="AP238" s="5">
        <v>2</v>
      </c>
      <c r="AQ238" s="5">
        <v>2</v>
      </c>
      <c r="AR238" s="5">
        <v>0</v>
      </c>
      <c r="AS238" s="5">
        <v>0</v>
      </c>
      <c r="AT238" s="5">
        <v>0</v>
      </c>
      <c r="AU238" s="5">
        <v>0</v>
      </c>
      <c r="AV238" s="5">
        <v>2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36">
        <v>166.02999877929687</v>
      </c>
      <c r="BF238" s="5">
        <f t="shared" si="41"/>
        <v>8</v>
      </c>
      <c r="BG238" s="36">
        <f t="shared" si="44"/>
        <v>174.02999877929687</v>
      </c>
      <c r="BH238" s="36">
        <f t="shared" si="42"/>
        <v>174.02999877929687</v>
      </c>
      <c r="BI238" s="36">
        <f t="shared" si="43"/>
        <v>43.957316285832249</v>
      </c>
    </row>
    <row r="239" spans="1:61" ht="75" x14ac:dyDescent="0.25">
      <c r="A239" s="5">
        <v>15</v>
      </c>
      <c r="B239" s="11" t="s">
        <v>384</v>
      </c>
      <c r="C239" s="11">
        <v>2001</v>
      </c>
      <c r="D239" s="11">
        <v>2001</v>
      </c>
      <c r="E239" s="11">
        <v>2001</v>
      </c>
      <c r="F239" s="11" t="s">
        <v>17</v>
      </c>
      <c r="G239" s="11" t="s">
        <v>95</v>
      </c>
      <c r="H239" s="11" t="s">
        <v>385</v>
      </c>
      <c r="I239" s="11" t="s">
        <v>386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36"/>
      <c r="AG239" s="5">
        <f t="shared" si="39"/>
        <v>0</v>
      </c>
      <c r="AH239" s="36" t="s">
        <v>850</v>
      </c>
      <c r="AI239" s="5">
        <v>0</v>
      </c>
      <c r="AJ239" s="5">
        <v>2</v>
      </c>
      <c r="AK239" s="5">
        <v>2</v>
      </c>
      <c r="AL239" s="5">
        <v>2</v>
      </c>
      <c r="AM239" s="5">
        <v>2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2</v>
      </c>
      <c r="AW239" s="5">
        <v>2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2</v>
      </c>
      <c r="BD239" s="5">
        <v>0</v>
      </c>
      <c r="BE239" s="36">
        <v>175.1199951171875</v>
      </c>
      <c r="BF239" s="5">
        <f t="shared" si="41"/>
        <v>14</v>
      </c>
      <c r="BG239" s="36">
        <f t="shared" si="44"/>
        <v>189.1199951171875</v>
      </c>
      <c r="BH239" s="36">
        <f t="shared" si="42"/>
        <v>189.1199951171875</v>
      </c>
      <c r="BI239" s="36">
        <f t="shared" si="43"/>
        <v>56.439735356125297</v>
      </c>
    </row>
    <row r="240" spans="1:61" ht="30" x14ac:dyDescent="0.25">
      <c r="A240" s="5">
        <v>16</v>
      </c>
      <c r="B240" s="11" t="s">
        <v>189</v>
      </c>
      <c r="C240" s="11">
        <v>2001</v>
      </c>
      <c r="D240" s="11">
        <v>2001</v>
      </c>
      <c r="E240" s="11">
        <v>2001</v>
      </c>
      <c r="F240" s="11">
        <v>1</v>
      </c>
      <c r="G240" s="11" t="s">
        <v>152</v>
      </c>
      <c r="H240" s="11" t="s">
        <v>153</v>
      </c>
      <c r="I240" s="11" t="s">
        <v>154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2</v>
      </c>
      <c r="P240" s="5">
        <v>2</v>
      </c>
      <c r="Q240" s="5">
        <v>2</v>
      </c>
      <c r="R240" s="5">
        <v>0</v>
      </c>
      <c r="S240" s="5">
        <v>0</v>
      </c>
      <c r="T240" s="5">
        <v>0</v>
      </c>
      <c r="U240" s="5">
        <v>0</v>
      </c>
      <c r="V240" s="5">
        <v>2</v>
      </c>
      <c r="W240" s="5">
        <v>2</v>
      </c>
      <c r="X240" s="5">
        <v>2</v>
      </c>
      <c r="Y240" s="5">
        <v>0</v>
      </c>
      <c r="Z240" s="5">
        <v>0</v>
      </c>
      <c r="AA240" s="5">
        <v>0</v>
      </c>
      <c r="AB240" s="5">
        <v>0</v>
      </c>
      <c r="AC240" s="5">
        <v>2</v>
      </c>
      <c r="AD240" s="5">
        <v>0</v>
      </c>
      <c r="AE240" s="5">
        <v>2</v>
      </c>
      <c r="AF240" s="36">
        <v>164.99000549316406</v>
      </c>
      <c r="AG240" s="5">
        <f t="shared" si="39"/>
        <v>16</v>
      </c>
      <c r="AH240" s="36">
        <f t="shared" si="40"/>
        <v>180.99000549316406</v>
      </c>
      <c r="AI240" s="5">
        <v>0</v>
      </c>
      <c r="AJ240" s="5">
        <v>0</v>
      </c>
      <c r="AK240" s="5">
        <v>2</v>
      </c>
      <c r="AL240" s="5">
        <v>0</v>
      </c>
      <c r="AM240" s="5">
        <v>0</v>
      </c>
      <c r="AN240" s="5">
        <v>2</v>
      </c>
      <c r="AO240" s="5">
        <v>2</v>
      </c>
      <c r="AP240" s="5">
        <v>2</v>
      </c>
      <c r="AQ240" s="5">
        <v>0</v>
      </c>
      <c r="AR240" s="5">
        <v>2</v>
      </c>
      <c r="AS240" s="5">
        <v>0</v>
      </c>
      <c r="AT240" s="5">
        <v>0</v>
      </c>
      <c r="AU240" s="5">
        <v>0</v>
      </c>
      <c r="AV240" s="5">
        <v>0</v>
      </c>
      <c r="AW240" s="5">
        <v>2</v>
      </c>
      <c r="AX240" s="5">
        <v>0</v>
      </c>
      <c r="AY240" s="5">
        <v>0</v>
      </c>
      <c r="AZ240" s="5">
        <v>2</v>
      </c>
      <c r="BA240" s="5">
        <v>0</v>
      </c>
      <c r="BB240" s="5">
        <v>2</v>
      </c>
      <c r="BC240" s="5">
        <v>0</v>
      </c>
      <c r="BD240" s="5">
        <v>0</v>
      </c>
      <c r="BE240" s="36">
        <v>178.88999938964844</v>
      </c>
      <c r="BF240" s="5">
        <f t="shared" si="41"/>
        <v>16</v>
      </c>
      <c r="BG240" s="36">
        <f t="shared" si="44"/>
        <v>194.88999938964844</v>
      </c>
      <c r="BH240" s="36">
        <f t="shared" si="42"/>
        <v>180.99000549316406</v>
      </c>
      <c r="BI240" s="36">
        <f t="shared" si="43"/>
        <v>49.71462189341517</v>
      </c>
    </row>
    <row r="241" spans="1:61" ht="30" x14ac:dyDescent="0.25">
      <c r="A241" s="5">
        <v>17</v>
      </c>
      <c r="B241" s="11" t="s">
        <v>54</v>
      </c>
      <c r="C241" s="11">
        <v>1999</v>
      </c>
      <c r="D241" s="11">
        <v>1999</v>
      </c>
      <c r="E241" s="11">
        <v>1999</v>
      </c>
      <c r="F241" s="11">
        <v>1</v>
      </c>
      <c r="G241" s="11" t="s">
        <v>39</v>
      </c>
      <c r="H241" s="11" t="s">
        <v>55</v>
      </c>
      <c r="I241" s="11" t="s">
        <v>56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2</v>
      </c>
      <c r="S241" s="5">
        <v>0</v>
      </c>
      <c r="T241" s="5">
        <v>0</v>
      </c>
      <c r="U241" s="5">
        <v>0</v>
      </c>
      <c r="V241" s="5">
        <v>2</v>
      </c>
      <c r="W241" s="5">
        <v>2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36">
        <v>196.61000061035156</v>
      </c>
      <c r="AG241" s="5">
        <f t="shared" si="39"/>
        <v>6</v>
      </c>
      <c r="AH241" s="36">
        <f t="shared" si="40"/>
        <v>202.61000061035156</v>
      </c>
      <c r="AI241" s="5">
        <v>2</v>
      </c>
      <c r="AJ241" s="5">
        <v>2</v>
      </c>
      <c r="AK241" s="5">
        <v>2</v>
      </c>
      <c r="AL241" s="5">
        <v>0</v>
      </c>
      <c r="AM241" s="5">
        <v>2</v>
      </c>
      <c r="AN241" s="5">
        <v>0</v>
      </c>
      <c r="AO241" s="5">
        <v>0</v>
      </c>
      <c r="AP241" s="5">
        <v>0</v>
      </c>
      <c r="AQ241" s="5">
        <v>2</v>
      </c>
      <c r="AR241" s="5">
        <v>0</v>
      </c>
      <c r="AS241" s="5">
        <v>2</v>
      </c>
      <c r="AT241" s="5">
        <v>2</v>
      </c>
      <c r="AU241" s="5">
        <v>2</v>
      </c>
      <c r="AV241" s="5">
        <v>2</v>
      </c>
      <c r="AW241" s="5">
        <v>0</v>
      </c>
      <c r="AX241" s="5">
        <v>0</v>
      </c>
      <c r="AY241" s="5">
        <v>0</v>
      </c>
      <c r="AZ241" s="5">
        <v>2</v>
      </c>
      <c r="BA241" s="5">
        <v>0</v>
      </c>
      <c r="BB241" s="5">
        <v>0</v>
      </c>
      <c r="BC241" s="5">
        <v>0</v>
      </c>
      <c r="BD241" s="5">
        <v>0</v>
      </c>
      <c r="BE241" s="36">
        <v>179.75</v>
      </c>
      <c r="BF241" s="5">
        <f t="shared" si="41"/>
        <v>20</v>
      </c>
      <c r="BG241" s="36">
        <f t="shared" si="44"/>
        <v>199.75</v>
      </c>
      <c r="BH241" s="36">
        <f t="shared" si="42"/>
        <v>199.75</v>
      </c>
      <c r="BI241" s="36">
        <f t="shared" si="43"/>
        <v>65.232857149889426</v>
      </c>
    </row>
    <row r="242" spans="1:61" ht="30" x14ac:dyDescent="0.25">
      <c r="A242" s="5">
        <v>18</v>
      </c>
      <c r="B242" s="11" t="s">
        <v>356</v>
      </c>
      <c r="C242" s="11">
        <v>2002</v>
      </c>
      <c r="D242" s="11">
        <v>2002</v>
      </c>
      <c r="E242" s="11">
        <v>2002</v>
      </c>
      <c r="F242" s="11">
        <v>1</v>
      </c>
      <c r="G242" s="11" t="s">
        <v>29</v>
      </c>
      <c r="H242" s="11" t="s">
        <v>153</v>
      </c>
      <c r="I242" s="11" t="s">
        <v>154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2</v>
      </c>
      <c r="P242" s="5">
        <v>0</v>
      </c>
      <c r="Q242" s="5">
        <v>2</v>
      </c>
      <c r="R242" s="5">
        <v>0</v>
      </c>
      <c r="S242" s="5">
        <v>2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2</v>
      </c>
      <c r="AA242" s="5">
        <v>2</v>
      </c>
      <c r="AB242" s="5">
        <v>2</v>
      </c>
      <c r="AC242" s="5">
        <v>2</v>
      </c>
      <c r="AD242" s="5"/>
      <c r="AE242" s="5"/>
      <c r="AF242" s="36"/>
      <c r="AG242" s="5">
        <f t="shared" si="39"/>
        <v>14</v>
      </c>
      <c r="AH242" s="36" t="s">
        <v>849</v>
      </c>
      <c r="AI242" s="5">
        <v>2</v>
      </c>
      <c r="AJ242" s="5">
        <v>0</v>
      </c>
      <c r="AK242" s="5">
        <v>0</v>
      </c>
      <c r="AL242" s="5">
        <v>0</v>
      </c>
      <c r="AM242" s="5">
        <v>0</v>
      </c>
      <c r="AN242" s="5">
        <v>2</v>
      </c>
      <c r="AO242" s="5">
        <v>0</v>
      </c>
      <c r="AP242" s="5">
        <v>2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2</v>
      </c>
      <c r="AW242" s="5">
        <v>0</v>
      </c>
      <c r="AX242" s="5">
        <v>0</v>
      </c>
      <c r="AY242" s="5">
        <v>0</v>
      </c>
      <c r="AZ242" s="5">
        <v>2</v>
      </c>
      <c r="BA242" s="5">
        <v>2</v>
      </c>
      <c r="BB242" s="5">
        <v>0</v>
      </c>
      <c r="BC242" s="5">
        <v>2</v>
      </c>
      <c r="BD242" s="5">
        <v>0</v>
      </c>
      <c r="BE242" s="36">
        <v>190.58999633789063</v>
      </c>
      <c r="BF242" s="5">
        <f t="shared" si="41"/>
        <v>14</v>
      </c>
      <c r="BG242" s="36">
        <f t="shared" si="44"/>
        <v>204.58999633789062</v>
      </c>
      <c r="BH242" s="36">
        <f t="shared" si="42"/>
        <v>204.58999633789062</v>
      </c>
      <c r="BI242" s="36">
        <f t="shared" si="43"/>
        <v>69.236493813241964</v>
      </c>
    </row>
    <row r="243" spans="1:61" ht="45" x14ac:dyDescent="0.25">
      <c r="A243" s="5">
        <v>19</v>
      </c>
      <c r="B243" s="11" t="s">
        <v>78</v>
      </c>
      <c r="C243" s="11">
        <v>2002</v>
      </c>
      <c r="D243" s="11">
        <v>2002</v>
      </c>
      <c r="E243" s="11">
        <v>2002</v>
      </c>
      <c r="F243" s="11">
        <v>1</v>
      </c>
      <c r="G243" s="11" t="s">
        <v>59</v>
      </c>
      <c r="H243" s="11" t="s">
        <v>79</v>
      </c>
      <c r="I243" s="11" t="s">
        <v>80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50</v>
      </c>
      <c r="R243" s="5">
        <v>0</v>
      </c>
      <c r="S243" s="5">
        <v>2</v>
      </c>
      <c r="T243" s="5">
        <v>0</v>
      </c>
      <c r="U243" s="5">
        <v>2</v>
      </c>
      <c r="V243" s="5">
        <v>50</v>
      </c>
      <c r="W243" s="5">
        <v>50</v>
      </c>
      <c r="X243" s="5">
        <v>50</v>
      </c>
      <c r="Y243" s="5">
        <v>2</v>
      </c>
      <c r="Z243" s="5">
        <v>0</v>
      </c>
      <c r="AA243" s="5">
        <v>2</v>
      </c>
      <c r="AB243" s="5">
        <v>0</v>
      </c>
      <c r="AC243" s="5">
        <v>0</v>
      </c>
      <c r="AD243" s="5">
        <v>2</v>
      </c>
      <c r="AE243" s="5">
        <v>2</v>
      </c>
      <c r="AF243" s="36">
        <v>197.75999450683594</v>
      </c>
      <c r="AG243" s="5">
        <f t="shared" si="39"/>
        <v>212</v>
      </c>
      <c r="AH243" s="36">
        <f t="shared" si="40"/>
        <v>409.75999450683594</v>
      </c>
      <c r="AI243" s="5">
        <v>0</v>
      </c>
      <c r="AJ243" s="5">
        <v>0</v>
      </c>
      <c r="AK243" s="5">
        <v>2</v>
      </c>
      <c r="AL243" s="5">
        <v>0</v>
      </c>
      <c r="AM243" s="5">
        <v>0</v>
      </c>
      <c r="AN243" s="5">
        <v>2</v>
      </c>
      <c r="AO243" s="5">
        <v>0</v>
      </c>
      <c r="AP243" s="5">
        <v>2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50</v>
      </c>
      <c r="AW243" s="5">
        <v>50</v>
      </c>
      <c r="AX243" s="5">
        <v>0</v>
      </c>
      <c r="AY243" s="5">
        <v>0</v>
      </c>
      <c r="AZ243" s="5">
        <v>2</v>
      </c>
      <c r="BA243" s="5">
        <v>0</v>
      </c>
      <c r="BB243" s="5">
        <v>0</v>
      </c>
      <c r="BC243" s="5">
        <v>50</v>
      </c>
      <c r="BD243" s="5">
        <v>2</v>
      </c>
      <c r="BE243" s="36">
        <v>163.66999816894531</v>
      </c>
      <c r="BF243" s="5">
        <f t="shared" si="41"/>
        <v>160</v>
      </c>
      <c r="BG243" s="36">
        <f t="shared" si="44"/>
        <v>323.66999816894531</v>
      </c>
      <c r="BH243" s="36">
        <f t="shared" si="42"/>
        <v>323.66999816894531</v>
      </c>
      <c r="BI243" s="36">
        <f t="shared" si="43"/>
        <v>167.73926693944588</v>
      </c>
    </row>
    <row r="244" spans="1:61" ht="45" x14ac:dyDescent="0.25">
      <c r="A244" s="5">
        <v>20</v>
      </c>
      <c r="B244" s="11" t="s">
        <v>303</v>
      </c>
      <c r="C244" s="11">
        <v>1998</v>
      </c>
      <c r="D244" s="11">
        <v>1998</v>
      </c>
      <c r="E244" s="11">
        <v>1998</v>
      </c>
      <c r="F244" s="11" t="s">
        <v>17</v>
      </c>
      <c r="G244" s="11" t="s">
        <v>59</v>
      </c>
      <c r="H244" s="11" t="s">
        <v>304</v>
      </c>
      <c r="I244" s="11" t="s">
        <v>305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50</v>
      </c>
      <c r="P244" s="5">
        <v>50</v>
      </c>
      <c r="Q244" s="5">
        <v>2</v>
      </c>
      <c r="R244" s="5">
        <v>0</v>
      </c>
      <c r="S244" s="5">
        <v>50</v>
      </c>
      <c r="T244" s="5">
        <v>0</v>
      </c>
      <c r="U244" s="5">
        <v>0</v>
      </c>
      <c r="V244" s="5">
        <v>0</v>
      </c>
      <c r="W244" s="5">
        <v>0</v>
      </c>
      <c r="X244" s="5">
        <v>50</v>
      </c>
      <c r="Y244" s="5">
        <v>2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36">
        <v>197.64999389648437</v>
      </c>
      <c r="AG244" s="5">
        <f t="shared" si="39"/>
        <v>204</v>
      </c>
      <c r="AH244" s="36">
        <f t="shared" si="40"/>
        <v>401.64999389648438</v>
      </c>
      <c r="AI244" s="5">
        <v>0</v>
      </c>
      <c r="AJ244" s="5">
        <v>2</v>
      </c>
      <c r="AK244" s="5">
        <v>0</v>
      </c>
      <c r="AL244" s="5">
        <v>0</v>
      </c>
      <c r="AM244" s="5">
        <v>2</v>
      </c>
      <c r="AN244" s="5">
        <v>2</v>
      </c>
      <c r="AO244" s="5">
        <v>0</v>
      </c>
      <c r="AP244" s="5">
        <v>50</v>
      </c>
      <c r="AQ244" s="5">
        <v>0</v>
      </c>
      <c r="AR244" s="5">
        <v>2</v>
      </c>
      <c r="AS244" s="5">
        <v>50</v>
      </c>
      <c r="AT244" s="5">
        <v>2</v>
      </c>
      <c r="AU244" s="5">
        <v>0</v>
      </c>
      <c r="AV244" s="5">
        <v>2</v>
      </c>
      <c r="AW244" s="5">
        <v>2</v>
      </c>
      <c r="AX244" s="5">
        <v>0</v>
      </c>
      <c r="AY244" s="5">
        <v>0</v>
      </c>
      <c r="AZ244" s="5">
        <v>0</v>
      </c>
      <c r="BA244" s="5">
        <v>2</v>
      </c>
      <c r="BB244" s="5">
        <v>0</v>
      </c>
      <c r="BC244" s="5">
        <v>2</v>
      </c>
      <c r="BD244" s="5">
        <v>0</v>
      </c>
      <c r="BE244" s="36">
        <v>208.22999572753906</v>
      </c>
      <c r="BF244" s="5">
        <f t="shared" si="41"/>
        <v>118</v>
      </c>
      <c r="BG244" s="36">
        <f t="shared" si="44"/>
        <v>326.22999572753906</v>
      </c>
      <c r="BH244" s="36">
        <f t="shared" si="42"/>
        <v>326.22999572753906</v>
      </c>
      <c r="BI244" s="36">
        <f t="shared" si="43"/>
        <v>169.85689252594494</v>
      </c>
    </row>
    <row r="245" spans="1:61" ht="45" x14ac:dyDescent="0.25">
      <c r="A245" s="5">
        <v>21</v>
      </c>
      <c r="B245" s="11" t="s">
        <v>239</v>
      </c>
      <c r="C245" s="11">
        <v>1998</v>
      </c>
      <c r="D245" s="11">
        <v>1998</v>
      </c>
      <c r="E245" s="11">
        <v>1998</v>
      </c>
      <c r="F245" s="11">
        <v>1</v>
      </c>
      <c r="G245" s="11" t="s">
        <v>106</v>
      </c>
      <c r="H245" s="11" t="s">
        <v>107</v>
      </c>
      <c r="I245" s="11" t="s">
        <v>108</v>
      </c>
      <c r="J245" s="5">
        <v>0</v>
      </c>
      <c r="K245" s="5">
        <v>0</v>
      </c>
      <c r="L245" s="5">
        <v>2</v>
      </c>
      <c r="M245" s="5">
        <v>0</v>
      </c>
      <c r="N245" s="5">
        <v>0</v>
      </c>
      <c r="O245" s="5">
        <v>2</v>
      </c>
      <c r="P245" s="5">
        <v>0</v>
      </c>
      <c r="Q245" s="5">
        <v>2</v>
      </c>
      <c r="R245" s="5">
        <v>0</v>
      </c>
      <c r="S245" s="5">
        <v>0</v>
      </c>
      <c r="T245" s="5">
        <v>2</v>
      </c>
      <c r="U245" s="5">
        <v>0</v>
      </c>
      <c r="V245" s="5">
        <v>0</v>
      </c>
      <c r="W245" s="5">
        <v>0</v>
      </c>
      <c r="X245" s="5">
        <v>50</v>
      </c>
      <c r="Y245" s="5">
        <v>2</v>
      </c>
      <c r="Z245" s="5">
        <v>0</v>
      </c>
      <c r="AA245" s="5">
        <v>2</v>
      </c>
      <c r="AB245" s="5">
        <v>2</v>
      </c>
      <c r="AC245" s="5">
        <v>0</v>
      </c>
      <c r="AD245" s="5">
        <v>0</v>
      </c>
      <c r="AE245" s="5">
        <v>2</v>
      </c>
      <c r="AF245" s="36">
        <v>201.92999267578125</v>
      </c>
      <c r="AG245" s="5">
        <f t="shared" si="39"/>
        <v>66</v>
      </c>
      <c r="AH245" s="36">
        <f t="shared" si="40"/>
        <v>267.92999267578125</v>
      </c>
      <c r="AI245" s="5">
        <v>0</v>
      </c>
      <c r="AJ245" s="5">
        <v>0</v>
      </c>
      <c r="AK245" s="5">
        <v>0</v>
      </c>
      <c r="AL245" s="5">
        <v>0</v>
      </c>
      <c r="AM245" s="5">
        <v>2</v>
      </c>
      <c r="AN245" s="5">
        <v>0</v>
      </c>
      <c r="AO245" s="5">
        <v>0</v>
      </c>
      <c r="AP245" s="5">
        <v>50</v>
      </c>
      <c r="AQ245" s="5">
        <v>0</v>
      </c>
      <c r="AR245" s="5">
        <v>2</v>
      </c>
      <c r="AS245" s="5">
        <v>0</v>
      </c>
      <c r="AT245" s="5">
        <v>0</v>
      </c>
      <c r="AU245" s="5">
        <v>0</v>
      </c>
      <c r="AV245" s="5">
        <v>50</v>
      </c>
      <c r="AW245" s="5">
        <v>50</v>
      </c>
      <c r="AX245" s="5">
        <v>2</v>
      </c>
      <c r="AY245" s="5">
        <v>2</v>
      </c>
      <c r="AZ245" s="5">
        <v>2</v>
      </c>
      <c r="BA245" s="5">
        <v>0</v>
      </c>
      <c r="BB245" s="5">
        <v>0</v>
      </c>
      <c r="BC245" s="5">
        <v>0</v>
      </c>
      <c r="BD245" s="5">
        <v>2</v>
      </c>
      <c r="BE245" s="36">
        <v>198.3699951171875</v>
      </c>
      <c r="BF245" s="5">
        <f t="shared" si="41"/>
        <v>162</v>
      </c>
      <c r="BG245" s="36">
        <f t="shared" si="44"/>
        <v>360.3699951171875</v>
      </c>
      <c r="BH245" s="36">
        <f t="shared" si="42"/>
        <v>267.92999267578125</v>
      </c>
      <c r="BI245" s="36">
        <f t="shared" si="43"/>
        <v>121.63123006742569</v>
      </c>
    </row>
    <row r="246" spans="1:61" ht="45" x14ac:dyDescent="0.25">
      <c r="A246" s="5">
        <v>22</v>
      </c>
      <c r="B246" s="11" t="s">
        <v>388</v>
      </c>
      <c r="C246" s="11">
        <v>2002</v>
      </c>
      <c r="D246" s="11">
        <v>2002</v>
      </c>
      <c r="E246" s="11">
        <v>2002</v>
      </c>
      <c r="F246" s="11">
        <v>1</v>
      </c>
      <c r="G246" s="11" t="s">
        <v>34</v>
      </c>
      <c r="H246" s="11" t="s">
        <v>83</v>
      </c>
      <c r="I246" s="11" t="s">
        <v>389</v>
      </c>
      <c r="J246" s="5">
        <v>0</v>
      </c>
      <c r="K246" s="5">
        <v>2</v>
      </c>
      <c r="L246" s="5">
        <v>0</v>
      </c>
      <c r="M246" s="5">
        <v>0</v>
      </c>
      <c r="N246" s="5">
        <v>0</v>
      </c>
      <c r="O246" s="5">
        <v>2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2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2</v>
      </c>
      <c r="AB246" s="5">
        <v>0</v>
      </c>
      <c r="AC246" s="5">
        <v>0</v>
      </c>
      <c r="AD246" s="5">
        <v>0</v>
      </c>
      <c r="AE246" s="5">
        <v>2</v>
      </c>
      <c r="AF246" s="36">
        <v>210.58999633789063</v>
      </c>
      <c r="AG246" s="5">
        <f t="shared" si="39"/>
        <v>10</v>
      </c>
      <c r="AH246" s="36">
        <f t="shared" si="40"/>
        <v>220.58999633789063</v>
      </c>
      <c r="AI246" s="5">
        <v>0</v>
      </c>
      <c r="AJ246" s="5">
        <v>0</v>
      </c>
      <c r="AK246" s="5">
        <v>50</v>
      </c>
      <c r="AL246" s="5">
        <v>50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50</v>
      </c>
      <c r="AT246" s="5">
        <v>2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2</v>
      </c>
      <c r="BA246" s="5">
        <v>0</v>
      </c>
      <c r="BB246" s="5">
        <v>0</v>
      </c>
      <c r="BC246" s="5">
        <v>0</v>
      </c>
      <c r="BD246" s="5">
        <v>2</v>
      </c>
      <c r="BE246" s="36">
        <v>214.3800048828125</v>
      </c>
      <c r="BF246" s="5">
        <f t="shared" si="41"/>
        <v>156</v>
      </c>
      <c r="BG246" s="36">
        <f t="shared" si="44"/>
        <v>370.3800048828125</v>
      </c>
      <c r="BH246" s="36">
        <f t="shared" si="42"/>
        <v>220.58999633789063</v>
      </c>
      <c r="BI246" s="36">
        <f t="shared" si="43"/>
        <v>82.471666350905195</v>
      </c>
    </row>
    <row r="247" spans="1:61" ht="45" x14ac:dyDescent="0.25">
      <c r="A247" s="5"/>
      <c r="B247" s="11" t="s">
        <v>227</v>
      </c>
      <c r="C247" s="11">
        <v>1998</v>
      </c>
      <c r="D247" s="11">
        <v>1998</v>
      </c>
      <c r="E247" s="11">
        <v>1998</v>
      </c>
      <c r="F247" s="11" t="s">
        <v>17</v>
      </c>
      <c r="G247" s="11" t="s">
        <v>34</v>
      </c>
      <c r="H247" s="11" t="s">
        <v>83</v>
      </c>
      <c r="I247" s="11" t="s">
        <v>228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36"/>
      <c r="AG247" s="5">
        <f t="shared" si="39"/>
        <v>0</v>
      </c>
      <c r="AH247" s="36" t="s">
        <v>849</v>
      </c>
      <c r="AI247" s="5">
        <v>2</v>
      </c>
      <c r="AJ247" s="5">
        <v>2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2</v>
      </c>
      <c r="AT247" s="5">
        <v>0</v>
      </c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36"/>
      <c r="BF247" s="5">
        <f t="shared" si="41"/>
        <v>6</v>
      </c>
      <c r="BG247" s="36" t="s">
        <v>849</v>
      </c>
      <c r="BH247" s="36"/>
      <c r="BI247" s="36" t="str">
        <f t="shared" si="43"/>
        <v/>
      </c>
    </row>
  </sheetData>
  <mergeCells count="76">
    <mergeCell ref="BH222:BH223"/>
    <mergeCell ref="BI222:BI223"/>
    <mergeCell ref="G222:G223"/>
    <mergeCell ref="H222:H223"/>
    <mergeCell ref="I222:I223"/>
    <mergeCell ref="A221:J221"/>
    <mergeCell ref="J222:AH222"/>
    <mergeCell ref="AI222:BG222"/>
    <mergeCell ref="A222:A223"/>
    <mergeCell ref="B222:B223"/>
    <mergeCell ref="C222:C223"/>
    <mergeCell ref="D222:D223"/>
    <mergeCell ref="E222:E223"/>
    <mergeCell ref="F222:F223"/>
    <mergeCell ref="I140:I141"/>
    <mergeCell ref="A139:J139"/>
    <mergeCell ref="J140:AH140"/>
    <mergeCell ref="AI140:BG140"/>
    <mergeCell ref="BH140:BH141"/>
    <mergeCell ref="BI140:BI141"/>
    <mergeCell ref="BH98:BH99"/>
    <mergeCell ref="BI98:BI9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G98:G99"/>
    <mergeCell ref="H98:H99"/>
    <mergeCell ref="I98:I99"/>
    <mergeCell ref="A97:J97"/>
    <mergeCell ref="J98:AH98"/>
    <mergeCell ref="AI98:BG98"/>
    <mergeCell ref="A98:A99"/>
    <mergeCell ref="B98:B99"/>
    <mergeCell ref="C98:C99"/>
    <mergeCell ref="D98:D99"/>
    <mergeCell ref="E98:E99"/>
    <mergeCell ref="F98:F99"/>
    <mergeCell ref="I70:I71"/>
    <mergeCell ref="A69:J69"/>
    <mergeCell ref="J70:AH70"/>
    <mergeCell ref="AI70:BG70"/>
    <mergeCell ref="BH70:BH71"/>
    <mergeCell ref="BI70:BI71"/>
    <mergeCell ref="BH8:BH9"/>
    <mergeCell ref="BI8:BI9"/>
    <mergeCell ref="A70:A71"/>
    <mergeCell ref="B70:B71"/>
    <mergeCell ref="C70:C71"/>
    <mergeCell ref="D70:D71"/>
    <mergeCell ref="E70:E71"/>
    <mergeCell ref="F70:F71"/>
    <mergeCell ref="G70:G71"/>
    <mergeCell ref="H70:H71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horizontalDpi="300" verticalDpi="300" copies="0" r:id="rId1"/>
  <ignoredErrors>
    <ignoredError sqref="AG10:AG61 BF38:BF66 AG63:AG67 AG72:AG89 BF84:BF91 AG92 AG100:AG135 BF119:BF135 AG142:AG203 BF185:BF209 AG205:AG209 AG224:AG237 BF236:BF246 AG240:AG241 AG243:AG2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2016-08-04T10:06:53Z</dcterms:created>
  <dcterms:modified xsi:type="dcterms:W3CDTF">2016-08-04T10:08:18Z</dcterms:modified>
</cp:coreProperties>
</file>