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08" windowWidth="20100" windowHeight="11640"/>
  </bookViews>
  <sheets>
    <sheet name="Разряды и звания" sheetId="10" r:id="rId1"/>
    <sheet name="Командные гонки(п)" sheetId="9" r:id="rId2"/>
    <sheet name="Командные гонки" sheetId="8" r:id="rId3"/>
    <sheet name="Индивидуальная гонка(п)" sheetId="7" r:id="rId4"/>
    <sheet name="Индивидуальная гонка" sheetId="6" r:id="rId5"/>
    <sheet name="Экипажи индивидуальных гонок" sheetId="5" r:id="rId6"/>
    <sheet name="Все участники соревнований" sheetId="4" r:id="rId7"/>
  </sheets>
  <definedNames>
    <definedName name="_xlnm._FilterDatabase" localSheetId="5" hidden="1">'Экипажи индивидуальных гонок'!$A$1:$I$226</definedName>
  </definedNames>
  <calcPr calcId="125725" refMode="R1C1"/>
</workbook>
</file>

<file path=xl/calcChain.xml><?xml version="1.0" encoding="utf-8"?>
<calcChain xmlns="http://schemas.openxmlformats.org/spreadsheetml/2006/main">
  <c r="BF203" i="9"/>
  <c r="BG203" s="1"/>
  <c r="BH203" s="1"/>
  <c r="BI203" s="1"/>
  <c r="AG203"/>
  <c r="BF200"/>
  <c r="BG200" s="1"/>
  <c r="AG200"/>
  <c r="AH200" s="1"/>
  <c r="BF197"/>
  <c r="BG197" s="1"/>
  <c r="AH197"/>
  <c r="AG197"/>
  <c r="BF194"/>
  <c r="BG194" s="1"/>
  <c r="AG194"/>
  <c r="AH194" s="1"/>
  <c r="BF191"/>
  <c r="BG191" s="1"/>
  <c r="AG191"/>
  <c r="AH191" s="1"/>
  <c r="BF184"/>
  <c r="AG184"/>
  <c r="AH184" s="1"/>
  <c r="BH184" s="1"/>
  <c r="BI184" s="1"/>
  <c r="BF181"/>
  <c r="AG181"/>
  <c r="AH181" s="1"/>
  <c r="BH181" s="1"/>
  <c r="BI181" s="1"/>
  <c r="BG178"/>
  <c r="BF178"/>
  <c r="AH178"/>
  <c r="AG178"/>
  <c r="BF175"/>
  <c r="BG175" s="1"/>
  <c r="BH175" s="1"/>
  <c r="BI175" s="1"/>
  <c r="AG175"/>
  <c r="BF172"/>
  <c r="BG172" s="1"/>
  <c r="AG172"/>
  <c r="AH172" s="1"/>
  <c r="BF169"/>
  <c r="BG169" s="1"/>
  <c r="AG169"/>
  <c r="AH169" s="1"/>
  <c r="BF166"/>
  <c r="BG166" s="1"/>
  <c r="AH166"/>
  <c r="AG166"/>
  <c r="BF163"/>
  <c r="BG163" s="1"/>
  <c r="AG163"/>
  <c r="AH163" s="1"/>
  <c r="BF160"/>
  <c r="BG160" s="1"/>
  <c r="AG160"/>
  <c r="AH160" s="1"/>
  <c r="BF157"/>
  <c r="BG157" s="1"/>
  <c r="AG157"/>
  <c r="AH157" s="1"/>
  <c r="BF154"/>
  <c r="BG154" s="1"/>
  <c r="AG154"/>
  <c r="AH154" s="1"/>
  <c r="BF151"/>
  <c r="BG151" s="1"/>
  <c r="AG151"/>
  <c r="AH151" s="1"/>
  <c r="BF148"/>
  <c r="BG148" s="1"/>
  <c r="AG148"/>
  <c r="AH148" s="1"/>
  <c r="BF145"/>
  <c r="BG145" s="1"/>
  <c r="AG145"/>
  <c r="AH145" s="1"/>
  <c r="BF142"/>
  <c r="BG142" s="1"/>
  <c r="AG142"/>
  <c r="AH142" s="1"/>
  <c r="BF139"/>
  <c r="BG139" s="1"/>
  <c r="AG139"/>
  <c r="AH139" s="1"/>
  <c r="BF136"/>
  <c r="BG136" s="1"/>
  <c r="AG136"/>
  <c r="AH136" s="1"/>
  <c r="BF133"/>
  <c r="BG133" s="1"/>
  <c r="AH133"/>
  <c r="AG133"/>
  <c r="BF126"/>
  <c r="BG126" s="1"/>
  <c r="AG126"/>
  <c r="AH126" s="1"/>
  <c r="BF123"/>
  <c r="BG123" s="1"/>
  <c r="AG123"/>
  <c r="AH123" s="1"/>
  <c r="BF120"/>
  <c r="AG120"/>
  <c r="AH120" s="1"/>
  <c r="BH120" s="1"/>
  <c r="BI120" s="1"/>
  <c r="BF117"/>
  <c r="BG117" s="1"/>
  <c r="AG117"/>
  <c r="AH117" s="1"/>
  <c r="BF114"/>
  <c r="BG114" s="1"/>
  <c r="AG114"/>
  <c r="AH114" s="1"/>
  <c r="BF111"/>
  <c r="BG111" s="1"/>
  <c r="AG111"/>
  <c r="AH111" s="1"/>
  <c r="BF108"/>
  <c r="BG108" s="1"/>
  <c r="AG108"/>
  <c r="AH108" s="1"/>
  <c r="BF105"/>
  <c r="BG105" s="1"/>
  <c r="AG105"/>
  <c r="AH105" s="1"/>
  <c r="BF102"/>
  <c r="BG102" s="1"/>
  <c r="AG102"/>
  <c r="AH102" s="1"/>
  <c r="BF99"/>
  <c r="BG99" s="1"/>
  <c r="AG99"/>
  <c r="AH99" s="1"/>
  <c r="BF96"/>
  <c r="BG96" s="1"/>
  <c r="AG96"/>
  <c r="AH96" s="1"/>
  <c r="BI89"/>
  <c r="BH89"/>
  <c r="BF89"/>
  <c r="AG89"/>
  <c r="BF86"/>
  <c r="BG86" s="1"/>
  <c r="AG86"/>
  <c r="AH86" s="1"/>
  <c r="BF83"/>
  <c r="BG83" s="1"/>
  <c r="AG83"/>
  <c r="AH83" s="1"/>
  <c r="BF80"/>
  <c r="BG80" s="1"/>
  <c r="AG80"/>
  <c r="AH80" s="1"/>
  <c r="BF77"/>
  <c r="BG77" s="1"/>
  <c r="BH77" s="1"/>
  <c r="BI77" s="1"/>
  <c r="AG77"/>
  <c r="BF74"/>
  <c r="BG74" s="1"/>
  <c r="AG74"/>
  <c r="AH74" s="1"/>
  <c r="BF71"/>
  <c r="BG71" s="1"/>
  <c r="AG71"/>
  <c r="AH71" s="1"/>
  <c r="BI64"/>
  <c r="BH64"/>
  <c r="BF64"/>
  <c r="AG64"/>
  <c r="BF61"/>
  <c r="BG61" s="1"/>
  <c r="AG61"/>
  <c r="AH61" s="1"/>
  <c r="BF58"/>
  <c r="BG58" s="1"/>
  <c r="AG58"/>
  <c r="AH58" s="1"/>
  <c r="BF55"/>
  <c r="BG55" s="1"/>
  <c r="AG55"/>
  <c r="AH55" s="1"/>
  <c r="BF52"/>
  <c r="BG52" s="1"/>
  <c r="AG52"/>
  <c r="AH52" s="1"/>
  <c r="BF49"/>
  <c r="BG49" s="1"/>
  <c r="AG49"/>
  <c r="AH49" s="1"/>
  <c r="BF46"/>
  <c r="BG46" s="1"/>
  <c r="AG46"/>
  <c r="AH46" s="1"/>
  <c r="BF43"/>
  <c r="BG43" s="1"/>
  <c r="AG43"/>
  <c r="AH43" s="1"/>
  <c r="BF40"/>
  <c r="BG40" s="1"/>
  <c r="AG40"/>
  <c r="AH40" s="1"/>
  <c r="BF37"/>
  <c r="BG37" s="1"/>
  <c r="AG37"/>
  <c r="AH37" s="1"/>
  <c r="BF34"/>
  <c r="BG34" s="1"/>
  <c r="AG34"/>
  <c r="AH34" s="1"/>
  <c r="BF31"/>
  <c r="BG31" s="1"/>
  <c r="AH31"/>
  <c r="AG31"/>
  <c r="BF28"/>
  <c r="BG28" s="1"/>
  <c r="AG28"/>
  <c r="AH28" s="1"/>
  <c r="BF25"/>
  <c r="BG25" s="1"/>
  <c r="AG25"/>
  <c r="AH25" s="1"/>
  <c r="BF22"/>
  <c r="BG22" s="1"/>
  <c r="AG22"/>
  <c r="AH22" s="1"/>
  <c r="BF19"/>
  <c r="BG19" s="1"/>
  <c r="AG19"/>
  <c r="AH19" s="1"/>
  <c r="BF16"/>
  <c r="BG16" s="1"/>
  <c r="AG16"/>
  <c r="AH16" s="1"/>
  <c r="BF13"/>
  <c r="BG13" s="1"/>
  <c r="AG13"/>
  <c r="AH13" s="1"/>
  <c r="BF10"/>
  <c r="BG10" s="1"/>
  <c r="AG10"/>
  <c r="AH10" s="1"/>
  <c r="O85" i="8"/>
  <c r="P85" s="1"/>
  <c r="O84"/>
  <c r="L84"/>
  <c r="O83"/>
  <c r="L83"/>
  <c r="O82"/>
  <c r="L82"/>
  <c r="O81"/>
  <c r="L81"/>
  <c r="L76"/>
  <c r="P76" s="1"/>
  <c r="L75"/>
  <c r="P75" s="1"/>
  <c r="O74"/>
  <c r="L74"/>
  <c r="O73"/>
  <c r="P73" s="1"/>
  <c r="O72"/>
  <c r="L72"/>
  <c r="O71"/>
  <c r="P71" s="1"/>
  <c r="L71"/>
  <c r="O70"/>
  <c r="L70"/>
  <c r="O69"/>
  <c r="L69"/>
  <c r="O68"/>
  <c r="L68"/>
  <c r="O67"/>
  <c r="L67"/>
  <c r="O66"/>
  <c r="L66"/>
  <c r="O65"/>
  <c r="L65"/>
  <c r="O64"/>
  <c r="L64"/>
  <c r="P64" s="1"/>
  <c r="O63"/>
  <c r="L63"/>
  <c r="O62"/>
  <c r="L62"/>
  <c r="O61"/>
  <c r="P61" s="1"/>
  <c r="L61"/>
  <c r="O60"/>
  <c r="L60"/>
  <c r="O59"/>
  <c r="L59"/>
  <c r="P68"/>
  <c r="O54"/>
  <c r="L54"/>
  <c r="O53"/>
  <c r="L53"/>
  <c r="L52"/>
  <c r="P52" s="1"/>
  <c r="O51"/>
  <c r="L51"/>
  <c r="O50"/>
  <c r="L50"/>
  <c r="O49"/>
  <c r="L49"/>
  <c r="O48"/>
  <c r="L48"/>
  <c r="O47"/>
  <c r="L47"/>
  <c r="P47" s="1"/>
  <c r="O46"/>
  <c r="L46"/>
  <c r="O45"/>
  <c r="P45" s="1"/>
  <c r="L45"/>
  <c r="O44"/>
  <c r="L44"/>
  <c r="O38"/>
  <c r="L38"/>
  <c r="O37"/>
  <c r="L37"/>
  <c r="O36"/>
  <c r="L36"/>
  <c r="O35"/>
  <c r="O34"/>
  <c r="P34" s="1"/>
  <c r="L34"/>
  <c r="O33"/>
  <c r="P33" s="1"/>
  <c r="L33"/>
  <c r="P35"/>
  <c r="O27"/>
  <c r="P27" s="1"/>
  <c r="L27"/>
  <c r="O26"/>
  <c r="P26" s="1"/>
  <c r="L26"/>
  <c r="O25"/>
  <c r="L25"/>
  <c r="O24"/>
  <c r="L24"/>
  <c r="O23"/>
  <c r="P23" s="1"/>
  <c r="L23"/>
  <c r="O22"/>
  <c r="L22"/>
  <c r="O21"/>
  <c r="L21"/>
  <c r="O20"/>
  <c r="P20" s="1"/>
  <c r="L20"/>
  <c r="O19"/>
  <c r="L19"/>
  <c r="O18"/>
  <c r="L18"/>
  <c r="O17"/>
  <c r="L17"/>
  <c r="O16"/>
  <c r="L16"/>
  <c r="O15"/>
  <c r="P15" s="1"/>
  <c r="L15"/>
  <c r="O14"/>
  <c r="L14"/>
  <c r="O13"/>
  <c r="L13"/>
  <c r="O12"/>
  <c r="L12"/>
  <c r="O11"/>
  <c r="L11"/>
  <c r="O10"/>
  <c r="L10"/>
  <c r="P14"/>
  <c r="BE232" i="7"/>
  <c r="BE233"/>
  <c r="BE234"/>
  <c r="BE235"/>
  <c r="BE236"/>
  <c r="BE237"/>
  <c r="BE238"/>
  <c r="BF238" s="1"/>
  <c r="BE239"/>
  <c r="BE240"/>
  <c r="BE241"/>
  <c r="BF241" s="1"/>
  <c r="BE242"/>
  <c r="BE243"/>
  <c r="BE244"/>
  <c r="BF244" s="1"/>
  <c r="BE245"/>
  <c r="BE246"/>
  <c r="BE247"/>
  <c r="BE248"/>
  <c r="BF248" s="1"/>
  <c r="BD232"/>
  <c r="BD233"/>
  <c r="BD234"/>
  <c r="BD235"/>
  <c r="BD236"/>
  <c r="BD237"/>
  <c r="BD238"/>
  <c r="BD239"/>
  <c r="BD240"/>
  <c r="BD241"/>
  <c r="BD242"/>
  <c r="BD243"/>
  <c r="BD244"/>
  <c r="BD245"/>
  <c r="BD246"/>
  <c r="BD247"/>
  <c r="BD248"/>
  <c r="BD249"/>
  <c r="BD250"/>
  <c r="AG237"/>
  <c r="AG238"/>
  <c r="AG239"/>
  <c r="AG240"/>
  <c r="AG241"/>
  <c r="AG242"/>
  <c r="AG243"/>
  <c r="AG244"/>
  <c r="AG245"/>
  <c r="AG246"/>
  <c r="AG247"/>
  <c r="AF232"/>
  <c r="AG232" s="1"/>
  <c r="BF232" s="1"/>
  <c r="AF233"/>
  <c r="AG233" s="1"/>
  <c r="AF234"/>
  <c r="AG234" s="1"/>
  <c r="AF235"/>
  <c r="AG235" s="1"/>
  <c r="AF236"/>
  <c r="AG236" s="1"/>
  <c r="AF237"/>
  <c r="AF238"/>
  <c r="AF239"/>
  <c r="AF240"/>
  <c r="AF241"/>
  <c r="AF242"/>
  <c r="AF243"/>
  <c r="AF244"/>
  <c r="AF245"/>
  <c r="AF246"/>
  <c r="AF247"/>
  <c r="AF248"/>
  <c r="AF249"/>
  <c r="AF250"/>
  <c r="BE160"/>
  <c r="BE161"/>
  <c r="BE162"/>
  <c r="BE163"/>
  <c r="BE164"/>
  <c r="BE165"/>
  <c r="BE166"/>
  <c r="BE167"/>
  <c r="BE168"/>
  <c r="BE169"/>
  <c r="BE170"/>
  <c r="BE171"/>
  <c r="BE172"/>
  <c r="BE173"/>
  <c r="BE174"/>
  <c r="BE175"/>
  <c r="BE176"/>
  <c r="BE177"/>
  <c r="BE178"/>
  <c r="BE179"/>
  <c r="BE180"/>
  <c r="BE181"/>
  <c r="BE182"/>
  <c r="BE183"/>
  <c r="BE184"/>
  <c r="BE185"/>
  <c r="BE186"/>
  <c r="BE187"/>
  <c r="BE188"/>
  <c r="BE189"/>
  <c r="BE190"/>
  <c r="BE191"/>
  <c r="BE192"/>
  <c r="BE193"/>
  <c r="BE194"/>
  <c r="BE195"/>
  <c r="BE196"/>
  <c r="BE197"/>
  <c r="BE198"/>
  <c r="BE199"/>
  <c r="BE200"/>
  <c r="BE201"/>
  <c r="BE202"/>
  <c r="BE203"/>
  <c r="BE204"/>
  <c r="BE205"/>
  <c r="BE206"/>
  <c r="BE207"/>
  <c r="BE208"/>
  <c r="BE209"/>
  <c r="BE210"/>
  <c r="BE211"/>
  <c r="BE212"/>
  <c r="BE213"/>
  <c r="BE214"/>
  <c r="BE215"/>
  <c r="BE216"/>
  <c r="BE218"/>
  <c r="BE219"/>
  <c r="BE220"/>
  <c r="BE221"/>
  <c r="BE222"/>
  <c r="BE223"/>
  <c r="BE224"/>
  <c r="BD160"/>
  <c r="BD161"/>
  <c r="BD162"/>
  <c r="BD163"/>
  <c r="BD164"/>
  <c r="BD165"/>
  <c r="BD166"/>
  <c r="BD167"/>
  <c r="BD168"/>
  <c r="BD169"/>
  <c r="BD170"/>
  <c r="BD171"/>
  <c r="BD172"/>
  <c r="BD173"/>
  <c r="BD174"/>
  <c r="BD175"/>
  <c r="BD176"/>
  <c r="BD177"/>
  <c r="BD178"/>
  <c r="BD179"/>
  <c r="BD180"/>
  <c r="BD181"/>
  <c r="BD182"/>
  <c r="BD183"/>
  <c r="BD184"/>
  <c r="BD185"/>
  <c r="BD186"/>
  <c r="BD187"/>
  <c r="BD188"/>
  <c r="BD189"/>
  <c r="BD190"/>
  <c r="BD191"/>
  <c r="BD192"/>
  <c r="BD193"/>
  <c r="BD194"/>
  <c r="BD195"/>
  <c r="BD196"/>
  <c r="BD197"/>
  <c r="BD198"/>
  <c r="BD199"/>
  <c r="BD200"/>
  <c r="BD201"/>
  <c r="BD202"/>
  <c r="BD203"/>
  <c r="BD204"/>
  <c r="BD205"/>
  <c r="BD206"/>
  <c r="BD207"/>
  <c r="BD208"/>
  <c r="BD209"/>
  <c r="BD210"/>
  <c r="BD211"/>
  <c r="BD212"/>
  <c r="BD213"/>
  <c r="BD214"/>
  <c r="BD215"/>
  <c r="BD216"/>
  <c r="BD217"/>
  <c r="BD218"/>
  <c r="BD219"/>
  <c r="BD220"/>
  <c r="BD221"/>
  <c r="BD222"/>
  <c r="BD223"/>
  <c r="BD224"/>
  <c r="BD225"/>
  <c r="BD226"/>
  <c r="BD227"/>
  <c r="AG161"/>
  <c r="BF161" s="1"/>
  <c r="AG162"/>
  <c r="BF162" s="1"/>
  <c r="AG163"/>
  <c r="BF163" s="1"/>
  <c r="AG164"/>
  <c r="BF164" s="1"/>
  <c r="AG165"/>
  <c r="BF165" s="1"/>
  <c r="AG166"/>
  <c r="BF166" s="1"/>
  <c r="AG167"/>
  <c r="BF167" s="1"/>
  <c r="AG168"/>
  <c r="BF168" s="1"/>
  <c r="AG169"/>
  <c r="BF169" s="1"/>
  <c r="AG170"/>
  <c r="BF170" s="1"/>
  <c r="AG171"/>
  <c r="BF171" s="1"/>
  <c r="AG172"/>
  <c r="BF172" s="1"/>
  <c r="AG173"/>
  <c r="BF173" s="1"/>
  <c r="AG174"/>
  <c r="BF174" s="1"/>
  <c r="AG175"/>
  <c r="BF175" s="1"/>
  <c r="AG176"/>
  <c r="BF176" s="1"/>
  <c r="AG177"/>
  <c r="BF177" s="1"/>
  <c r="AG178"/>
  <c r="BF178" s="1"/>
  <c r="AG179"/>
  <c r="BF179" s="1"/>
  <c r="AG180"/>
  <c r="BF180" s="1"/>
  <c r="AG181"/>
  <c r="BF181" s="1"/>
  <c r="AG182"/>
  <c r="BF182" s="1"/>
  <c r="AG183"/>
  <c r="BF183" s="1"/>
  <c r="AG184"/>
  <c r="AG185"/>
  <c r="BF185" s="1"/>
  <c r="AG186"/>
  <c r="BF186" s="1"/>
  <c r="AG187"/>
  <c r="BF187" s="1"/>
  <c r="AG188"/>
  <c r="BF188" s="1"/>
  <c r="AG189"/>
  <c r="BF189" s="1"/>
  <c r="AG190"/>
  <c r="BF190" s="1"/>
  <c r="AG191"/>
  <c r="BF191" s="1"/>
  <c r="AG192"/>
  <c r="BF192" s="1"/>
  <c r="AG193"/>
  <c r="BF193" s="1"/>
  <c r="AG194"/>
  <c r="BF194" s="1"/>
  <c r="AG195"/>
  <c r="BF195" s="1"/>
  <c r="AG196"/>
  <c r="BF196" s="1"/>
  <c r="AG197"/>
  <c r="BF197" s="1"/>
  <c r="AG198"/>
  <c r="BF198" s="1"/>
  <c r="AG199"/>
  <c r="BF199" s="1"/>
  <c r="AG200"/>
  <c r="BF200" s="1"/>
  <c r="AG201"/>
  <c r="BF201" s="1"/>
  <c r="AG202"/>
  <c r="BF202" s="1"/>
  <c r="AG203"/>
  <c r="BF203" s="1"/>
  <c r="AG204"/>
  <c r="BF204" s="1"/>
  <c r="AG205"/>
  <c r="BF205" s="1"/>
  <c r="AG206"/>
  <c r="BF206" s="1"/>
  <c r="BF207"/>
  <c r="AG208"/>
  <c r="BF208" s="1"/>
  <c r="AG209"/>
  <c r="BF209" s="1"/>
  <c r="AG210"/>
  <c r="BF210" s="1"/>
  <c r="AG211"/>
  <c r="BF211" s="1"/>
  <c r="AG212"/>
  <c r="BF212" s="1"/>
  <c r="AG213"/>
  <c r="BF213" s="1"/>
  <c r="AG214"/>
  <c r="BF214" s="1"/>
  <c r="AG215"/>
  <c r="BF215" s="1"/>
  <c r="BF216"/>
  <c r="AG217"/>
  <c r="BF217" s="1"/>
  <c r="AF160"/>
  <c r="AG160" s="1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G219" s="1"/>
  <c r="AF220"/>
  <c r="AG220" s="1"/>
  <c r="BF220" s="1"/>
  <c r="AF221"/>
  <c r="AG221" s="1"/>
  <c r="AF222"/>
  <c r="AG222" s="1"/>
  <c r="AF223"/>
  <c r="AF224"/>
  <c r="AG224" s="1"/>
  <c r="AF225"/>
  <c r="AF226"/>
  <c r="AF227"/>
  <c r="BD116"/>
  <c r="BE116" s="1"/>
  <c r="BD117"/>
  <c r="BE117" s="1"/>
  <c r="BD118"/>
  <c r="BE118" s="1"/>
  <c r="BD119"/>
  <c r="BE119" s="1"/>
  <c r="BD120"/>
  <c r="BE120" s="1"/>
  <c r="BD121"/>
  <c r="BE121" s="1"/>
  <c r="BD122"/>
  <c r="BE122" s="1"/>
  <c r="BD123"/>
  <c r="BE123" s="1"/>
  <c r="BD124"/>
  <c r="BE124" s="1"/>
  <c r="BD125"/>
  <c r="BE125" s="1"/>
  <c r="BD126"/>
  <c r="BE126" s="1"/>
  <c r="BD127"/>
  <c r="BE127" s="1"/>
  <c r="BD128"/>
  <c r="BE128" s="1"/>
  <c r="BD129"/>
  <c r="BE129" s="1"/>
  <c r="BD130"/>
  <c r="BE130" s="1"/>
  <c r="BD131"/>
  <c r="BE131" s="1"/>
  <c r="BD132"/>
  <c r="BE132" s="1"/>
  <c r="BD133"/>
  <c r="BE133" s="1"/>
  <c r="BD134"/>
  <c r="BE134" s="1"/>
  <c r="BD135"/>
  <c r="BE135" s="1"/>
  <c r="BD136"/>
  <c r="BE136" s="1"/>
  <c r="BD137"/>
  <c r="BE137" s="1"/>
  <c r="BD138"/>
  <c r="BE138" s="1"/>
  <c r="BD139"/>
  <c r="BE139" s="1"/>
  <c r="BD140"/>
  <c r="BE140" s="1"/>
  <c r="BD141"/>
  <c r="BE141" s="1"/>
  <c r="BD142"/>
  <c r="BE142" s="1"/>
  <c r="BD143"/>
  <c r="BE143" s="1"/>
  <c r="BD144"/>
  <c r="BE144" s="1"/>
  <c r="BD145"/>
  <c r="BE145" s="1"/>
  <c r="BD146"/>
  <c r="BE146" s="1"/>
  <c r="BD147"/>
  <c r="BE147" s="1"/>
  <c r="BD148"/>
  <c r="BE148" s="1"/>
  <c r="BD149"/>
  <c r="BE149" s="1"/>
  <c r="BD150"/>
  <c r="BE150" s="1"/>
  <c r="BD151"/>
  <c r="BE151" s="1"/>
  <c r="BD152"/>
  <c r="BE152" s="1"/>
  <c r="BD153"/>
  <c r="BD154"/>
  <c r="BE154" s="1"/>
  <c r="BD155"/>
  <c r="AF116"/>
  <c r="AG116" s="1"/>
  <c r="AF117"/>
  <c r="AG117" s="1"/>
  <c r="AF118"/>
  <c r="AG118" s="1"/>
  <c r="AF119"/>
  <c r="AG119" s="1"/>
  <c r="AF120"/>
  <c r="AG120" s="1"/>
  <c r="AF121"/>
  <c r="AG121" s="1"/>
  <c r="AF122"/>
  <c r="AG122" s="1"/>
  <c r="AF123"/>
  <c r="AG123" s="1"/>
  <c r="AF124"/>
  <c r="AG124" s="1"/>
  <c r="AF125"/>
  <c r="AG125" s="1"/>
  <c r="AF126"/>
  <c r="AG126" s="1"/>
  <c r="AF127"/>
  <c r="AG127" s="1"/>
  <c r="AF128"/>
  <c r="AG128" s="1"/>
  <c r="AF129"/>
  <c r="AG129" s="1"/>
  <c r="AF130"/>
  <c r="AG130" s="1"/>
  <c r="AF131"/>
  <c r="AG131" s="1"/>
  <c r="AF132"/>
  <c r="AG132" s="1"/>
  <c r="AF133"/>
  <c r="AG133" s="1"/>
  <c r="AF134"/>
  <c r="AG134" s="1"/>
  <c r="AF135"/>
  <c r="AG135" s="1"/>
  <c r="AF136"/>
  <c r="AG136" s="1"/>
  <c r="AF137"/>
  <c r="AG137" s="1"/>
  <c r="AF138"/>
  <c r="AG138" s="1"/>
  <c r="AF139"/>
  <c r="AG139" s="1"/>
  <c r="AF140"/>
  <c r="AG140" s="1"/>
  <c r="AF141"/>
  <c r="AG141" s="1"/>
  <c r="AF142"/>
  <c r="AG142" s="1"/>
  <c r="AF143"/>
  <c r="AG143" s="1"/>
  <c r="AF144"/>
  <c r="AG144" s="1"/>
  <c r="AF145"/>
  <c r="AF146"/>
  <c r="AG146" s="1"/>
  <c r="AF147"/>
  <c r="AG147" s="1"/>
  <c r="AF148"/>
  <c r="AG148" s="1"/>
  <c r="AF149"/>
  <c r="AG149" s="1"/>
  <c r="AF150"/>
  <c r="AG150" s="1"/>
  <c r="AF151"/>
  <c r="AF152"/>
  <c r="AF153"/>
  <c r="AG153" s="1"/>
  <c r="AF154"/>
  <c r="AG154" s="1"/>
  <c r="AF155"/>
  <c r="BD88"/>
  <c r="BE88" s="1"/>
  <c r="BD89"/>
  <c r="BE89" s="1"/>
  <c r="BD90"/>
  <c r="BE90" s="1"/>
  <c r="BD91"/>
  <c r="BE91" s="1"/>
  <c r="BD92"/>
  <c r="BE92" s="1"/>
  <c r="BD93"/>
  <c r="BE93" s="1"/>
  <c r="BD94"/>
  <c r="BD95"/>
  <c r="BE95" s="1"/>
  <c r="BD96"/>
  <c r="BE96" s="1"/>
  <c r="BD97"/>
  <c r="BE97" s="1"/>
  <c r="BD98"/>
  <c r="BE98" s="1"/>
  <c r="BD99"/>
  <c r="BE99" s="1"/>
  <c r="BD100"/>
  <c r="BE100" s="1"/>
  <c r="BD101"/>
  <c r="BE101" s="1"/>
  <c r="BD102"/>
  <c r="BE102" s="1"/>
  <c r="BD103"/>
  <c r="BE103" s="1"/>
  <c r="BD104"/>
  <c r="BE104" s="1"/>
  <c r="BD105"/>
  <c r="BE105" s="1"/>
  <c r="BD106"/>
  <c r="BE106" s="1"/>
  <c r="BD107"/>
  <c r="BE107" s="1"/>
  <c r="BD108"/>
  <c r="BE108" s="1"/>
  <c r="BD109"/>
  <c r="BE109" s="1"/>
  <c r="BD110"/>
  <c r="BD111"/>
  <c r="AF88"/>
  <c r="AG88" s="1"/>
  <c r="AF89"/>
  <c r="AG89" s="1"/>
  <c r="AF90"/>
  <c r="AG90" s="1"/>
  <c r="AF91"/>
  <c r="AG91" s="1"/>
  <c r="AF92"/>
  <c r="AG92" s="1"/>
  <c r="AF93"/>
  <c r="AG93" s="1"/>
  <c r="AF94"/>
  <c r="AG94" s="1"/>
  <c r="AF95"/>
  <c r="AG95" s="1"/>
  <c r="AF96"/>
  <c r="AG96" s="1"/>
  <c r="AF97"/>
  <c r="AF98"/>
  <c r="AG98" s="1"/>
  <c r="AF99"/>
  <c r="AF100"/>
  <c r="AG100" s="1"/>
  <c r="AF101"/>
  <c r="AG101" s="1"/>
  <c r="AF102"/>
  <c r="AG102" s="1"/>
  <c r="AF103"/>
  <c r="AG103" s="1"/>
  <c r="AF104"/>
  <c r="AG104" s="1"/>
  <c r="AF105"/>
  <c r="AF106"/>
  <c r="AG106" s="1"/>
  <c r="AF107"/>
  <c r="AG107" s="1"/>
  <c r="AF108"/>
  <c r="AG108" s="1"/>
  <c r="AF109"/>
  <c r="AF110"/>
  <c r="AF111"/>
  <c r="BE16"/>
  <c r="BE17"/>
  <c r="BE18"/>
  <c r="BE19"/>
  <c r="BE20"/>
  <c r="BE21"/>
  <c r="BE22"/>
  <c r="BE24"/>
  <c r="BE25"/>
  <c r="BE26"/>
  <c r="BE27"/>
  <c r="BE28"/>
  <c r="BE29"/>
  <c r="BE30"/>
  <c r="BF30" s="1"/>
  <c r="BE31"/>
  <c r="BE32"/>
  <c r="BE33"/>
  <c r="BE34"/>
  <c r="BE35"/>
  <c r="BE36"/>
  <c r="BE37"/>
  <c r="BE38"/>
  <c r="BE39"/>
  <c r="BE40"/>
  <c r="BE41"/>
  <c r="BE42"/>
  <c r="BE43"/>
  <c r="BE44"/>
  <c r="BE45"/>
  <c r="BE46"/>
  <c r="BE52"/>
  <c r="BE53"/>
  <c r="BE54"/>
  <c r="BE55"/>
  <c r="BE56"/>
  <c r="BE57"/>
  <c r="BE58"/>
  <c r="BE59"/>
  <c r="BE60"/>
  <c r="BE61"/>
  <c r="BE63"/>
  <c r="BE65"/>
  <c r="BE66"/>
  <c r="BE67"/>
  <c r="BE68"/>
  <c r="BE70"/>
  <c r="BE71"/>
  <c r="BE72"/>
  <c r="BE73"/>
  <c r="BE74"/>
  <c r="BE75"/>
  <c r="BE76"/>
  <c r="BE77"/>
  <c r="BE78"/>
  <c r="BE79"/>
  <c r="BE80"/>
  <c r="BD10"/>
  <c r="BE10" s="1"/>
  <c r="BD11"/>
  <c r="BE11" s="1"/>
  <c r="BD12"/>
  <c r="BE12" s="1"/>
  <c r="BD13"/>
  <c r="BE13" s="1"/>
  <c r="BD14"/>
  <c r="BE14" s="1"/>
  <c r="BD15"/>
  <c r="BE15" s="1"/>
  <c r="BD16"/>
  <c r="BD17"/>
  <c r="BD18"/>
  <c r="BD19"/>
  <c r="BD20"/>
  <c r="BD21"/>
  <c r="BD22"/>
  <c r="BD23"/>
  <c r="BE23" s="1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E48" s="1"/>
  <c r="BD49"/>
  <c r="BE49" s="1"/>
  <c r="BD50"/>
  <c r="BE50" s="1"/>
  <c r="BD51"/>
  <c r="BE51" s="1"/>
  <c r="BD52"/>
  <c r="BD53"/>
  <c r="BD54"/>
  <c r="BD55"/>
  <c r="BD56"/>
  <c r="BD57"/>
  <c r="BD58"/>
  <c r="BD59"/>
  <c r="BD60"/>
  <c r="BD61"/>
  <c r="BD62"/>
  <c r="BE62" s="1"/>
  <c r="BF62" s="1"/>
  <c r="BD63"/>
  <c r="BD64"/>
  <c r="BE64" s="1"/>
  <c r="BF64" s="1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AG11"/>
  <c r="AG12"/>
  <c r="AG16"/>
  <c r="BF16" s="1"/>
  <c r="AG17"/>
  <c r="BF17" s="1"/>
  <c r="AG18"/>
  <c r="BF18" s="1"/>
  <c r="AG19"/>
  <c r="BF19" s="1"/>
  <c r="AG21"/>
  <c r="BF21" s="1"/>
  <c r="AG22"/>
  <c r="BF22" s="1"/>
  <c r="AG23"/>
  <c r="AG30"/>
  <c r="AG31"/>
  <c r="AG32"/>
  <c r="AG33"/>
  <c r="AG34"/>
  <c r="AG36"/>
  <c r="BF36" s="1"/>
  <c r="AG37"/>
  <c r="BF37" s="1"/>
  <c r="AG38"/>
  <c r="BF38" s="1"/>
  <c r="AG39"/>
  <c r="BF39" s="1"/>
  <c r="AG40"/>
  <c r="BF40" s="1"/>
  <c r="AG41"/>
  <c r="BF41" s="1"/>
  <c r="AG42"/>
  <c r="BF42" s="1"/>
  <c r="AG43"/>
  <c r="BF43" s="1"/>
  <c r="AG44"/>
  <c r="BF44" s="1"/>
  <c r="AG45"/>
  <c r="BF45" s="1"/>
  <c r="AG46"/>
  <c r="BF46" s="1"/>
  <c r="AG47"/>
  <c r="BF47" s="1"/>
  <c r="AG57"/>
  <c r="BF57" s="1"/>
  <c r="AG58"/>
  <c r="BF58" s="1"/>
  <c r="AG60"/>
  <c r="BF60" s="1"/>
  <c r="AG61"/>
  <c r="BF61" s="1"/>
  <c r="AG62"/>
  <c r="AG63"/>
  <c r="BF63" s="1"/>
  <c r="AG70"/>
  <c r="BF70" s="1"/>
  <c r="AG71"/>
  <c r="BF71" s="1"/>
  <c r="BF72"/>
  <c r="BF73"/>
  <c r="AG74"/>
  <c r="BF74" s="1"/>
  <c r="AG75"/>
  <c r="BF75" s="1"/>
  <c r="BF76"/>
  <c r="BF77"/>
  <c r="AG78"/>
  <c r="BF78" s="1"/>
  <c r="BF79"/>
  <c r="AG80"/>
  <c r="BF80" s="1"/>
  <c r="AF10"/>
  <c r="AG10" s="1"/>
  <c r="AF11"/>
  <c r="AF12"/>
  <c r="AF13"/>
  <c r="AG13" s="1"/>
  <c r="AF14"/>
  <c r="AG14" s="1"/>
  <c r="AF15"/>
  <c r="AG15" s="1"/>
  <c r="AF16"/>
  <c r="AF17"/>
  <c r="AF18"/>
  <c r="AF19"/>
  <c r="AF20"/>
  <c r="AG20" s="1"/>
  <c r="AF21"/>
  <c r="AF22"/>
  <c r="AF23"/>
  <c r="AF24"/>
  <c r="AG24" s="1"/>
  <c r="BF24" s="1"/>
  <c r="AF25"/>
  <c r="AG25" s="1"/>
  <c r="AF26"/>
  <c r="AG26" s="1"/>
  <c r="AF27"/>
  <c r="AG27" s="1"/>
  <c r="AF28"/>
  <c r="AG28" s="1"/>
  <c r="AF29"/>
  <c r="AG29" s="1"/>
  <c r="AF30"/>
  <c r="AF31"/>
  <c r="AF32"/>
  <c r="AF33"/>
  <c r="AF34"/>
  <c r="AF35"/>
  <c r="AG35" s="1"/>
  <c r="AF36"/>
  <c r="AF37"/>
  <c r="AF38"/>
  <c r="AF39"/>
  <c r="AF40"/>
  <c r="AF41"/>
  <c r="AF42"/>
  <c r="AF43"/>
  <c r="AF44"/>
  <c r="AF45"/>
  <c r="AF46"/>
  <c r="AF47"/>
  <c r="AF48"/>
  <c r="AG48" s="1"/>
  <c r="AF49"/>
  <c r="AG49" s="1"/>
  <c r="AF50"/>
  <c r="AG50" s="1"/>
  <c r="AF51"/>
  <c r="AG51" s="1"/>
  <c r="AF52"/>
  <c r="AG52" s="1"/>
  <c r="BF52" s="1"/>
  <c r="AF53"/>
  <c r="AG53" s="1"/>
  <c r="BF53" s="1"/>
  <c r="AF54"/>
  <c r="AG54" s="1"/>
  <c r="BF54" s="1"/>
  <c r="AF55"/>
  <c r="AG55" s="1"/>
  <c r="AF56"/>
  <c r="AG56" s="1"/>
  <c r="BF56" s="1"/>
  <c r="AF57"/>
  <c r="AF58"/>
  <c r="AF59"/>
  <c r="AG59" s="1"/>
  <c r="BF59" s="1"/>
  <c r="AF60"/>
  <c r="AF61"/>
  <c r="AF62"/>
  <c r="AF63"/>
  <c r="AF64"/>
  <c r="AF65"/>
  <c r="AG65" s="1"/>
  <c r="AF66"/>
  <c r="AG66" s="1"/>
  <c r="AF67"/>
  <c r="AG67" s="1"/>
  <c r="AF68"/>
  <c r="AG68" s="1"/>
  <c r="AF69"/>
  <c r="AG69" s="1"/>
  <c r="AF70"/>
  <c r="AF71"/>
  <c r="AF72"/>
  <c r="AF73"/>
  <c r="AF74"/>
  <c r="AF75"/>
  <c r="AF76"/>
  <c r="AF77"/>
  <c r="AF78"/>
  <c r="AF79"/>
  <c r="AF80"/>
  <c r="AF81"/>
  <c r="AF82"/>
  <c r="AF83"/>
  <c r="P235" i="6"/>
  <c r="P247"/>
  <c r="P248"/>
  <c r="O232"/>
  <c r="P232" s="1"/>
  <c r="O233"/>
  <c r="P233" s="1"/>
  <c r="O234"/>
  <c r="P234" s="1"/>
  <c r="O235"/>
  <c r="O236"/>
  <c r="P236" s="1"/>
  <c r="O237"/>
  <c r="P237" s="1"/>
  <c r="O238"/>
  <c r="P238" s="1"/>
  <c r="O239"/>
  <c r="P239" s="1"/>
  <c r="O240"/>
  <c r="P240" s="1"/>
  <c r="O241"/>
  <c r="P241" s="1"/>
  <c r="O242"/>
  <c r="P242" s="1"/>
  <c r="O243"/>
  <c r="P243" s="1"/>
  <c r="O244"/>
  <c r="P244" s="1"/>
  <c r="O245"/>
  <c r="P245" s="1"/>
  <c r="O246"/>
  <c r="P246" s="1"/>
  <c r="O247"/>
  <c r="O248"/>
  <c r="L232"/>
  <c r="L233"/>
  <c r="L234"/>
  <c r="L235"/>
  <c r="L236"/>
  <c r="L237"/>
  <c r="L238"/>
  <c r="L239"/>
  <c r="L240"/>
  <c r="L241"/>
  <c r="L242"/>
  <c r="L243"/>
  <c r="L244"/>
  <c r="L245"/>
  <c r="L246"/>
  <c r="L247"/>
  <c r="P161"/>
  <c r="P169"/>
  <c r="P170"/>
  <c r="P173"/>
  <c r="P218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P204" s="1"/>
  <c r="O205"/>
  <c r="O206"/>
  <c r="O207"/>
  <c r="P207" s="1"/>
  <c r="O208"/>
  <c r="O209"/>
  <c r="O210"/>
  <c r="O211"/>
  <c r="O212"/>
  <c r="O213"/>
  <c r="O214"/>
  <c r="O215"/>
  <c r="O216"/>
  <c r="P216" s="1"/>
  <c r="O218"/>
  <c r="O219"/>
  <c r="O220"/>
  <c r="O221"/>
  <c r="O222"/>
  <c r="O223"/>
  <c r="P223" s="1"/>
  <c r="O224"/>
  <c r="L160"/>
  <c r="L161"/>
  <c r="L162"/>
  <c r="P162" s="1"/>
  <c r="L163"/>
  <c r="P163" s="1"/>
  <c r="L164"/>
  <c r="P164" s="1"/>
  <c r="L165"/>
  <c r="P165" s="1"/>
  <c r="L166"/>
  <c r="P166" s="1"/>
  <c r="L167"/>
  <c r="L168"/>
  <c r="P168" s="1"/>
  <c r="L169"/>
  <c r="L170"/>
  <c r="L171"/>
  <c r="P171" s="1"/>
  <c r="L172"/>
  <c r="P172" s="1"/>
  <c r="L173"/>
  <c r="L174"/>
  <c r="P174" s="1"/>
  <c r="L175"/>
  <c r="P175" s="1"/>
  <c r="L176"/>
  <c r="P176" s="1"/>
  <c r="L177"/>
  <c r="P177" s="1"/>
  <c r="L178"/>
  <c r="P178" s="1"/>
  <c r="L179"/>
  <c r="P179" s="1"/>
  <c r="L180"/>
  <c r="P180" s="1"/>
  <c r="L181"/>
  <c r="P181" s="1"/>
  <c r="L182"/>
  <c r="P182" s="1"/>
  <c r="L183"/>
  <c r="P183" s="1"/>
  <c r="L184"/>
  <c r="P184" s="1"/>
  <c r="L185"/>
  <c r="P185" s="1"/>
  <c r="L186"/>
  <c r="P186" s="1"/>
  <c r="L187"/>
  <c r="P187" s="1"/>
  <c r="L188"/>
  <c r="P188" s="1"/>
  <c r="L189"/>
  <c r="P189" s="1"/>
  <c r="L190"/>
  <c r="P190" s="1"/>
  <c r="L191"/>
  <c r="P191" s="1"/>
  <c r="L192"/>
  <c r="P192" s="1"/>
  <c r="L193"/>
  <c r="P193" s="1"/>
  <c r="L194"/>
  <c r="P194" s="1"/>
  <c r="L195"/>
  <c r="P195" s="1"/>
  <c r="L196"/>
  <c r="P196" s="1"/>
  <c r="L197"/>
  <c r="P197" s="1"/>
  <c r="L198"/>
  <c r="P198" s="1"/>
  <c r="L199"/>
  <c r="P199" s="1"/>
  <c r="L200"/>
  <c r="P200" s="1"/>
  <c r="L201"/>
  <c r="P201" s="1"/>
  <c r="L202"/>
  <c r="P202" s="1"/>
  <c r="L203"/>
  <c r="P203" s="1"/>
  <c r="L204"/>
  <c r="L205"/>
  <c r="P205" s="1"/>
  <c r="L206"/>
  <c r="P206" s="1"/>
  <c r="L208"/>
  <c r="P208" s="1"/>
  <c r="L209"/>
  <c r="P209" s="1"/>
  <c r="L210"/>
  <c r="P210" s="1"/>
  <c r="L211"/>
  <c r="P211" s="1"/>
  <c r="L212"/>
  <c r="P212" s="1"/>
  <c r="L213"/>
  <c r="P213" s="1"/>
  <c r="L214"/>
  <c r="P214" s="1"/>
  <c r="L215"/>
  <c r="P215" s="1"/>
  <c r="L217"/>
  <c r="P217" s="1"/>
  <c r="L219"/>
  <c r="P219" s="1"/>
  <c r="L220"/>
  <c r="P220" s="1"/>
  <c r="L221"/>
  <c r="P221" s="1"/>
  <c r="L222"/>
  <c r="P222" s="1"/>
  <c r="L224"/>
  <c r="P224" s="1"/>
  <c r="P138"/>
  <c r="P153"/>
  <c r="O116"/>
  <c r="O117"/>
  <c r="O118"/>
  <c r="O119"/>
  <c r="O120"/>
  <c r="O121"/>
  <c r="O122"/>
  <c r="O123"/>
  <c r="O124"/>
  <c r="O125"/>
  <c r="O126"/>
  <c r="P126" s="1"/>
  <c r="O127"/>
  <c r="O128"/>
  <c r="O129"/>
  <c r="O130"/>
  <c r="O131"/>
  <c r="O132"/>
  <c r="O133"/>
  <c r="O134"/>
  <c r="P134" s="1"/>
  <c r="O135"/>
  <c r="O136"/>
  <c r="O137"/>
  <c r="O138"/>
  <c r="O139"/>
  <c r="O140"/>
  <c r="P140" s="1"/>
  <c r="O141"/>
  <c r="O142"/>
  <c r="O143"/>
  <c r="O144"/>
  <c r="O145"/>
  <c r="P145" s="1"/>
  <c r="O146"/>
  <c r="O147"/>
  <c r="O148"/>
  <c r="O149"/>
  <c r="O150"/>
  <c r="O151"/>
  <c r="P151" s="1"/>
  <c r="O152"/>
  <c r="P152" s="1"/>
  <c r="O154"/>
  <c r="P154" s="1"/>
  <c r="L116"/>
  <c r="P116" s="1"/>
  <c r="L117"/>
  <c r="P117" s="1"/>
  <c r="L118"/>
  <c r="P118" s="1"/>
  <c r="L119"/>
  <c r="P119" s="1"/>
  <c r="L120"/>
  <c r="P120" s="1"/>
  <c r="L121"/>
  <c r="P121" s="1"/>
  <c r="L122"/>
  <c r="P122" s="1"/>
  <c r="L123"/>
  <c r="P123" s="1"/>
  <c r="L124"/>
  <c r="P124" s="1"/>
  <c r="L125"/>
  <c r="P125" s="1"/>
  <c r="L126"/>
  <c r="L127"/>
  <c r="P127" s="1"/>
  <c r="L128"/>
  <c r="P128" s="1"/>
  <c r="L129"/>
  <c r="P129" s="1"/>
  <c r="L130"/>
  <c r="P130" s="1"/>
  <c r="L131"/>
  <c r="P131" s="1"/>
  <c r="L132"/>
  <c r="P132" s="1"/>
  <c r="L133"/>
  <c r="P133" s="1"/>
  <c r="L134"/>
  <c r="L135"/>
  <c r="P135" s="1"/>
  <c r="L136"/>
  <c r="P136" s="1"/>
  <c r="L137"/>
  <c r="P137" s="1"/>
  <c r="L138"/>
  <c r="L139"/>
  <c r="P139" s="1"/>
  <c r="L140"/>
  <c r="L141"/>
  <c r="P141" s="1"/>
  <c r="L142"/>
  <c r="P142" s="1"/>
  <c r="L143"/>
  <c r="P143" s="1"/>
  <c r="L144"/>
  <c r="P144" s="1"/>
  <c r="L146"/>
  <c r="L147"/>
  <c r="L148"/>
  <c r="L149"/>
  <c r="L150"/>
  <c r="L153"/>
  <c r="L154"/>
  <c r="P92"/>
  <c r="O88"/>
  <c r="O89"/>
  <c r="O90"/>
  <c r="O91"/>
  <c r="O92"/>
  <c r="O93"/>
  <c r="O95"/>
  <c r="O96"/>
  <c r="O97"/>
  <c r="P97" s="1"/>
  <c r="O98"/>
  <c r="P98" s="1"/>
  <c r="O99"/>
  <c r="P99" s="1"/>
  <c r="O100"/>
  <c r="P100" s="1"/>
  <c r="O101"/>
  <c r="P101" s="1"/>
  <c r="O102"/>
  <c r="P102" s="1"/>
  <c r="O103"/>
  <c r="P103" s="1"/>
  <c r="O104"/>
  <c r="P104" s="1"/>
  <c r="O105"/>
  <c r="P105" s="1"/>
  <c r="O106"/>
  <c r="P106" s="1"/>
  <c r="O107"/>
  <c r="P107" s="1"/>
  <c r="O108"/>
  <c r="P108" s="1"/>
  <c r="O109"/>
  <c r="P109" s="1"/>
  <c r="L88"/>
  <c r="P88" s="1"/>
  <c r="L89"/>
  <c r="P89" s="1"/>
  <c r="L90"/>
  <c r="P90" s="1"/>
  <c r="L91"/>
  <c r="P91" s="1"/>
  <c r="L92"/>
  <c r="L93"/>
  <c r="P93" s="1"/>
  <c r="L94"/>
  <c r="P94" s="1"/>
  <c r="L95"/>
  <c r="P95" s="1"/>
  <c r="L96"/>
  <c r="P96" s="1"/>
  <c r="L98"/>
  <c r="L100"/>
  <c r="L101"/>
  <c r="L102"/>
  <c r="L103"/>
  <c r="L104"/>
  <c r="L106"/>
  <c r="L107"/>
  <c r="L108"/>
  <c r="P14"/>
  <c r="P18"/>
  <c r="P19"/>
  <c r="P20"/>
  <c r="P48"/>
  <c r="P64"/>
  <c r="P73"/>
  <c r="O10"/>
  <c r="P10" s="1"/>
  <c r="O11"/>
  <c r="O12"/>
  <c r="P12" s="1"/>
  <c r="O13"/>
  <c r="P13" s="1"/>
  <c r="O14"/>
  <c r="O15"/>
  <c r="P15" s="1"/>
  <c r="O16"/>
  <c r="P16" s="1"/>
  <c r="O17"/>
  <c r="P17" s="1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O71"/>
  <c r="O72"/>
  <c r="P72" s="1"/>
  <c r="O73"/>
  <c r="O74"/>
  <c r="O75"/>
  <c r="O76"/>
  <c r="P76" s="1"/>
  <c r="O77"/>
  <c r="P77" s="1"/>
  <c r="O78"/>
  <c r="O79"/>
  <c r="P79" s="1"/>
  <c r="O80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P47" s="1"/>
  <c r="L48"/>
  <c r="L49"/>
  <c r="L50"/>
  <c r="L51"/>
  <c r="L52"/>
  <c r="L53"/>
  <c r="L54"/>
  <c r="L55"/>
  <c r="L56"/>
  <c r="L57"/>
  <c r="L58"/>
  <c r="L59"/>
  <c r="L60"/>
  <c r="L61"/>
  <c r="L62"/>
  <c r="L63"/>
  <c r="L65"/>
  <c r="L66"/>
  <c r="P66" s="1"/>
  <c r="L67"/>
  <c r="L68"/>
  <c r="L69"/>
  <c r="P69" s="1"/>
  <c r="L70"/>
  <c r="L71"/>
  <c r="P71" s="1"/>
  <c r="L74"/>
  <c r="P74" s="1"/>
  <c r="L75"/>
  <c r="P75" s="1"/>
  <c r="L78"/>
  <c r="P78" s="1"/>
  <c r="L80"/>
  <c r="P80" s="1"/>
  <c r="BH200" i="9" l="1"/>
  <c r="BI200" s="1"/>
  <c r="BH197"/>
  <c r="BI197" s="1"/>
  <c r="BH194"/>
  <c r="BI194" s="1"/>
  <c r="BH191"/>
  <c r="BI191" s="1"/>
  <c r="BH178"/>
  <c r="BI178" s="1"/>
  <c r="BH172"/>
  <c r="BI172" s="1"/>
  <c r="BH169"/>
  <c r="BI169" s="1"/>
  <c r="BH166"/>
  <c r="BI166" s="1"/>
  <c r="BH163"/>
  <c r="BI163" s="1"/>
  <c r="BH160"/>
  <c r="BI160" s="1"/>
  <c r="BH157"/>
  <c r="BI157" s="1"/>
  <c r="BH154"/>
  <c r="BI154" s="1"/>
  <c r="BH151"/>
  <c r="BI151" s="1"/>
  <c r="BH148"/>
  <c r="BI148" s="1"/>
  <c r="BH145"/>
  <c r="BI145" s="1"/>
  <c r="BH142"/>
  <c r="BI142" s="1"/>
  <c r="BH139"/>
  <c r="BI139" s="1"/>
  <c r="BH136"/>
  <c r="BI136" s="1"/>
  <c r="BH133"/>
  <c r="BI133" s="1"/>
  <c r="BH126"/>
  <c r="BI126" s="1"/>
  <c r="BH123"/>
  <c r="BI123" s="1"/>
  <c r="BH117"/>
  <c r="BI117" s="1"/>
  <c r="BH114"/>
  <c r="BI114" s="1"/>
  <c r="BH111"/>
  <c r="BI111" s="1"/>
  <c r="BH108"/>
  <c r="BI108" s="1"/>
  <c r="BH105"/>
  <c r="BI105" s="1"/>
  <c r="BH102"/>
  <c r="BI102" s="1"/>
  <c r="BH99"/>
  <c r="BI99" s="1"/>
  <c r="BH96"/>
  <c r="BI96" s="1"/>
  <c r="BH86"/>
  <c r="BI86" s="1"/>
  <c r="BH83"/>
  <c r="BI83" s="1"/>
  <c r="BH80"/>
  <c r="BI80" s="1"/>
  <c r="BH74"/>
  <c r="BI74" s="1"/>
  <c r="BH71"/>
  <c r="BI71" s="1"/>
  <c r="BH61"/>
  <c r="BI61" s="1"/>
  <c r="BH58"/>
  <c r="BI58" s="1"/>
  <c r="BH55"/>
  <c r="BI55" s="1"/>
  <c r="BH52"/>
  <c r="BI52" s="1"/>
  <c r="BH49"/>
  <c r="BI49" s="1"/>
  <c r="BH46"/>
  <c r="BI46" s="1"/>
  <c r="BH43"/>
  <c r="BI43" s="1"/>
  <c r="BH40"/>
  <c r="BI40" s="1"/>
  <c r="BH37"/>
  <c r="BI37" s="1"/>
  <c r="BH34"/>
  <c r="BI34" s="1"/>
  <c r="BH31"/>
  <c r="BI31" s="1"/>
  <c r="BH28"/>
  <c r="BI28" s="1"/>
  <c r="BH25"/>
  <c r="BI25" s="1"/>
  <c r="BH22"/>
  <c r="BI22" s="1"/>
  <c r="BH19"/>
  <c r="BI19" s="1"/>
  <c r="BH16"/>
  <c r="BI16" s="1"/>
  <c r="BH13"/>
  <c r="BI13" s="1"/>
  <c r="BH10"/>
  <c r="BI10" s="1"/>
  <c r="P84" i="8"/>
  <c r="P83"/>
  <c r="P82"/>
  <c r="P81"/>
  <c r="P74"/>
  <c r="P72"/>
  <c r="P70"/>
  <c r="P69"/>
  <c r="P67"/>
  <c r="P66"/>
  <c r="P65"/>
  <c r="P63"/>
  <c r="P62"/>
  <c r="P60"/>
  <c r="P59"/>
  <c r="Q73" s="1"/>
  <c r="P54"/>
  <c r="P53"/>
  <c r="P51"/>
  <c r="P50"/>
  <c r="P49"/>
  <c r="P48"/>
  <c r="P46"/>
  <c r="P44"/>
  <c r="P38"/>
  <c r="Q38" s="1"/>
  <c r="P37"/>
  <c r="Q37" s="1"/>
  <c r="P36"/>
  <c r="Q36" s="1"/>
  <c r="Q39"/>
  <c r="Q34"/>
  <c r="Q33"/>
  <c r="Q35"/>
  <c r="P25"/>
  <c r="Q25" s="1"/>
  <c r="P24"/>
  <c r="Q24" s="1"/>
  <c r="P22"/>
  <c r="P21"/>
  <c r="P19"/>
  <c r="P18"/>
  <c r="P17"/>
  <c r="P16"/>
  <c r="P13"/>
  <c r="P12"/>
  <c r="P11"/>
  <c r="Q11" s="1"/>
  <c r="P10"/>
  <c r="Q15"/>
  <c r="Q26"/>
  <c r="BG250" i="7"/>
  <c r="BF247"/>
  <c r="BG247" s="1"/>
  <c r="BF246"/>
  <c r="BG246" s="1"/>
  <c r="BF245"/>
  <c r="BG245" s="1"/>
  <c r="BF243"/>
  <c r="BG243" s="1"/>
  <c r="BF242"/>
  <c r="BG242" s="1"/>
  <c r="BF240"/>
  <c r="BG240" s="1"/>
  <c r="BF239"/>
  <c r="BG239" s="1"/>
  <c r="BF237"/>
  <c r="BG237" s="1"/>
  <c r="BF236"/>
  <c r="BG236" s="1"/>
  <c r="BF235"/>
  <c r="BG235" s="1"/>
  <c r="BF234"/>
  <c r="BG234" s="1"/>
  <c r="BF233"/>
  <c r="BG233" s="1"/>
  <c r="BG248"/>
  <c r="BG232"/>
  <c r="BG249"/>
  <c r="BG241"/>
  <c r="BG244"/>
  <c r="BG238"/>
  <c r="BF224"/>
  <c r="BF223"/>
  <c r="BF222"/>
  <c r="BF221"/>
  <c r="BF219"/>
  <c r="BF218"/>
  <c r="BF184"/>
  <c r="BF160"/>
  <c r="BG215" s="1"/>
  <c r="BF154"/>
  <c r="BF153"/>
  <c r="BF152"/>
  <c r="BF151"/>
  <c r="BF150"/>
  <c r="BF149"/>
  <c r="BF148"/>
  <c r="BF147"/>
  <c r="BF146"/>
  <c r="BF145"/>
  <c r="BF144"/>
  <c r="BF143"/>
  <c r="BF142"/>
  <c r="BF141"/>
  <c r="BF140"/>
  <c r="BF139"/>
  <c r="BF138"/>
  <c r="BF137"/>
  <c r="BF136"/>
  <c r="BF135"/>
  <c r="BF134"/>
  <c r="BF133"/>
  <c r="BF132"/>
  <c r="BF131"/>
  <c r="BF130"/>
  <c r="BF129"/>
  <c r="BF128"/>
  <c r="BF127"/>
  <c r="BF126"/>
  <c r="BF125"/>
  <c r="BF124"/>
  <c r="BF123"/>
  <c r="BF122"/>
  <c r="BF121"/>
  <c r="BF120"/>
  <c r="BF119"/>
  <c r="BF118"/>
  <c r="BF117"/>
  <c r="BF116"/>
  <c r="BF109"/>
  <c r="BF108"/>
  <c r="BF107"/>
  <c r="BF106"/>
  <c r="BF105"/>
  <c r="BF104"/>
  <c r="BF103"/>
  <c r="BF102"/>
  <c r="BF101"/>
  <c r="BF100"/>
  <c r="BF99"/>
  <c r="BF98"/>
  <c r="BF97"/>
  <c r="BF96"/>
  <c r="BF95"/>
  <c r="BF94"/>
  <c r="BF93"/>
  <c r="BF92"/>
  <c r="BF91"/>
  <c r="BF90"/>
  <c r="BF89"/>
  <c r="BF88"/>
  <c r="BF69"/>
  <c r="BF68"/>
  <c r="BF67"/>
  <c r="BF66"/>
  <c r="BF65"/>
  <c r="BF55"/>
  <c r="BF51"/>
  <c r="BF50"/>
  <c r="BF49"/>
  <c r="BF48"/>
  <c r="BF35"/>
  <c r="BF34"/>
  <c r="BF33"/>
  <c r="BF32"/>
  <c r="BF31"/>
  <c r="BF29"/>
  <c r="BF28"/>
  <c r="BF27"/>
  <c r="BF26"/>
  <c r="BF25"/>
  <c r="BF23"/>
  <c r="BF20"/>
  <c r="BF15"/>
  <c r="BF14"/>
  <c r="BF13"/>
  <c r="BF12"/>
  <c r="BF11"/>
  <c r="BF10"/>
  <c r="BG57" s="1"/>
  <c r="Q239" i="6"/>
  <c r="Q250"/>
  <c r="Q234"/>
  <c r="Q242"/>
  <c r="Q248"/>
  <c r="Q240"/>
  <c r="Q232"/>
  <c r="Q249"/>
  <c r="Q241"/>
  <c r="Q233"/>
  <c r="Q236"/>
  <c r="Q245"/>
  <c r="Q237"/>
  <c r="Q243"/>
  <c r="Q246"/>
  <c r="Q238"/>
  <c r="Q235"/>
  <c r="Q244"/>
  <c r="Q247"/>
  <c r="P167"/>
  <c r="P160"/>
  <c r="Q215" s="1"/>
  <c r="P150"/>
  <c r="Q150" s="1"/>
  <c r="P149"/>
  <c r="Q149" s="1"/>
  <c r="P148"/>
  <c r="Q148" s="1"/>
  <c r="P147"/>
  <c r="Q147" s="1"/>
  <c r="P146"/>
  <c r="Q146" s="1"/>
  <c r="Q123"/>
  <c r="Q131"/>
  <c r="Q139"/>
  <c r="Q155"/>
  <c r="Q120"/>
  <c r="Q144"/>
  <c r="Q127"/>
  <c r="Q151"/>
  <c r="Q126"/>
  <c r="Q142"/>
  <c r="Q122"/>
  <c r="Q130"/>
  <c r="Q138"/>
  <c r="Q154"/>
  <c r="Q136"/>
  <c r="Q119"/>
  <c r="Q143"/>
  <c r="Q134"/>
  <c r="Q121"/>
  <c r="Q129"/>
  <c r="Q137"/>
  <c r="Q145"/>
  <c r="Q153"/>
  <c r="Q128"/>
  <c r="Q152"/>
  <c r="Q135"/>
  <c r="Q118"/>
  <c r="Q117"/>
  <c r="Q125"/>
  <c r="Q133"/>
  <c r="Q141"/>
  <c r="Q116"/>
  <c r="Q124"/>
  <c r="Q132"/>
  <c r="Q140"/>
  <c r="Q95"/>
  <c r="Q103"/>
  <c r="Q111"/>
  <c r="Q93"/>
  <c r="Q109"/>
  <c r="Q100"/>
  <c r="Q91"/>
  <c r="Q107"/>
  <c r="Q90"/>
  <c r="Q106"/>
  <c r="Q94"/>
  <c r="Q102"/>
  <c r="Q110"/>
  <c r="Q101"/>
  <c r="Q92"/>
  <c r="Q108"/>
  <c r="Q99"/>
  <c r="Q98"/>
  <c r="Q89"/>
  <c r="Q97"/>
  <c r="Q105"/>
  <c r="Q88"/>
  <c r="Q96"/>
  <c r="Q104"/>
  <c r="P70"/>
  <c r="Q70" s="1"/>
  <c r="P68"/>
  <c r="Q68" s="1"/>
  <c r="P67"/>
  <c r="Q67" s="1"/>
  <c r="P65"/>
  <c r="Q65" s="1"/>
  <c r="P63"/>
  <c r="Q63" s="1"/>
  <c r="P62"/>
  <c r="Q62" s="1"/>
  <c r="P61"/>
  <c r="P60"/>
  <c r="Q60" s="1"/>
  <c r="P59"/>
  <c r="Q59" s="1"/>
  <c r="P58"/>
  <c r="Q58" s="1"/>
  <c r="P57"/>
  <c r="Q57" s="1"/>
  <c r="P56"/>
  <c r="Q56" s="1"/>
  <c r="P55"/>
  <c r="Q55" s="1"/>
  <c r="P54"/>
  <c r="Q54" s="1"/>
  <c r="P53"/>
  <c r="Q53" s="1"/>
  <c r="P52"/>
  <c r="Q52" s="1"/>
  <c r="P51"/>
  <c r="Q51" s="1"/>
  <c r="P50"/>
  <c r="Q50" s="1"/>
  <c r="P49"/>
  <c r="Q49" s="1"/>
  <c r="P46"/>
  <c r="Q46" s="1"/>
  <c r="P45"/>
  <c r="Q45" s="1"/>
  <c r="P44"/>
  <c r="Q44" s="1"/>
  <c r="P43"/>
  <c r="Q43" s="1"/>
  <c r="P42"/>
  <c r="Q42" s="1"/>
  <c r="P41"/>
  <c r="Q41" s="1"/>
  <c r="P40"/>
  <c r="Q40" s="1"/>
  <c r="P39"/>
  <c r="Q39" s="1"/>
  <c r="P38"/>
  <c r="Q38" s="1"/>
  <c r="P37"/>
  <c r="Q37" s="1"/>
  <c r="P36"/>
  <c r="Q36" s="1"/>
  <c r="P35"/>
  <c r="Q35" s="1"/>
  <c r="P34"/>
  <c r="Q34" s="1"/>
  <c r="P33"/>
  <c r="Q33" s="1"/>
  <c r="P32"/>
  <c r="Q32" s="1"/>
  <c r="P31"/>
  <c r="Q31" s="1"/>
  <c r="P30"/>
  <c r="Q30" s="1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11"/>
  <c r="Q11" s="1"/>
  <c r="Q16"/>
  <c r="Q81"/>
  <c r="Q82"/>
  <c r="Q10"/>
  <c r="Q83"/>
  <c r="Q17"/>
  <c r="Q66"/>
  <c r="Q18"/>
  <c r="Q73"/>
  <c r="Q74"/>
  <c r="Q75"/>
  <c r="Q20"/>
  <c r="Q77"/>
  <c r="Q61"/>
  <c r="Q13"/>
  <c r="Q78"/>
  <c r="Q14"/>
  <c r="Q19"/>
  <c r="Q76"/>
  <c r="Q12"/>
  <c r="Q69"/>
  <c r="Q79"/>
  <c r="Q71"/>
  <c r="Q47"/>
  <c r="Q15"/>
  <c r="Q80"/>
  <c r="Q72"/>
  <c r="Q64"/>
  <c r="Q48"/>
  <c r="Q83" i="8" l="1"/>
  <c r="Q85"/>
  <c r="Q82"/>
  <c r="Q81"/>
  <c r="Q84"/>
  <c r="Q64"/>
  <c r="Q70"/>
  <c r="Q69"/>
  <c r="Q67"/>
  <c r="Q75"/>
  <c r="Q59"/>
  <c r="Q61"/>
  <c r="Q62"/>
  <c r="Q76"/>
  <c r="Q60"/>
  <c r="Q65"/>
  <c r="Q63"/>
  <c r="Q71"/>
  <c r="Q74"/>
  <c r="Q68"/>
  <c r="Q72"/>
  <c r="Q66"/>
  <c r="Q51"/>
  <c r="Q47"/>
  <c r="Q48"/>
  <c r="Q46"/>
  <c r="Q54"/>
  <c r="Q52"/>
  <c r="Q53"/>
  <c r="Q44"/>
  <c r="Q45"/>
  <c r="Q49"/>
  <c r="Q50"/>
  <c r="Q16"/>
  <c r="Q20"/>
  <c r="Q27"/>
  <c r="Q21"/>
  <c r="Q28"/>
  <c r="Q23"/>
  <c r="Q17"/>
  <c r="Q18"/>
  <c r="Q14"/>
  <c r="Q22"/>
  <c r="Q10"/>
  <c r="Q12"/>
  <c r="Q19"/>
  <c r="Q13"/>
  <c r="BG209" i="7"/>
  <c r="BG166"/>
  <c r="BG205"/>
  <c r="BG220"/>
  <c r="BG192"/>
  <c r="BG214"/>
  <c r="BG210"/>
  <c r="BG177"/>
  <c r="BG208"/>
  <c r="BG172"/>
  <c r="BG223"/>
  <c r="BG221"/>
  <c r="BG218"/>
  <c r="BG193"/>
  <c r="BG203"/>
  <c r="BG202"/>
  <c r="BG170"/>
  <c r="BG200"/>
  <c r="BG161"/>
  <c r="BG213"/>
  <c r="BG169"/>
  <c r="BG222"/>
  <c r="BG201"/>
  <c r="BG188"/>
  <c r="BG167"/>
  <c r="BG185"/>
  <c r="BG164"/>
  <c r="BG174"/>
  <c r="BG160"/>
  <c r="BG182"/>
  <c r="BG180"/>
  <c r="BG168"/>
  <c r="BG187"/>
  <c r="BG181"/>
  <c r="BG195"/>
  <c r="BG190"/>
  <c r="BG162"/>
  <c r="BG199"/>
  <c r="BG216"/>
  <c r="BG165"/>
  <c r="BG179"/>
  <c r="BG224"/>
  <c r="BG173"/>
  <c r="BG211"/>
  <c r="BG212"/>
  <c r="BG176"/>
  <c r="BG219"/>
  <c r="BG189"/>
  <c r="BG227"/>
  <c r="BG198"/>
  <c r="BG194"/>
  <c r="BG207"/>
  <c r="BG175"/>
  <c r="BG225"/>
  <c r="BG204"/>
  <c r="BG183"/>
  <c r="BG217"/>
  <c r="BG196"/>
  <c r="BG171"/>
  <c r="BG191"/>
  <c r="BG163"/>
  <c r="BG184"/>
  <c r="BG186"/>
  <c r="BG197"/>
  <c r="BG178"/>
  <c r="BG206"/>
  <c r="BG226"/>
  <c r="BG127"/>
  <c r="BG131"/>
  <c r="BG123"/>
  <c r="BG124"/>
  <c r="BG139"/>
  <c r="BG126"/>
  <c r="BG137"/>
  <c r="BG148"/>
  <c r="BG118"/>
  <c r="BG128"/>
  <c r="BG116"/>
  <c r="BG136"/>
  <c r="BG120"/>
  <c r="BG154"/>
  <c r="BG135"/>
  <c r="BG145"/>
  <c r="BG153"/>
  <c r="BG125"/>
  <c r="BG150"/>
  <c r="BG119"/>
  <c r="BG140"/>
  <c r="BG152"/>
  <c r="BG151"/>
  <c r="BG133"/>
  <c r="BG122"/>
  <c r="BG147"/>
  <c r="BG134"/>
  <c r="BG130"/>
  <c r="BG142"/>
  <c r="BG117"/>
  <c r="BG121"/>
  <c r="BG138"/>
  <c r="BG144"/>
  <c r="BG143"/>
  <c r="BG132"/>
  <c r="BG155"/>
  <c r="BG141"/>
  <c r="BG149"/>
  <c r="BG129"/>
  <c r="BG146"/>
  <c r="BG104"/>
  <c r="BG95"/>
  <c r="BG103"/>
  <c r="BG98"/>
  <c r="BG90"/>
  <c r="BG97"/>
  <c r="BG110"/>
  <c r="BG109"/>
  <c r="BG94"/>
  <c r="BG102"/>
  <c r="BG107"/>
  <c r="BG111"/>
  <c r="BG88"/>
  <c r="BG92"/>
  <c r="BG96"/>
  <c r="BG106"/>
  <c r="BG89"/>
  <c r="BG100"/>
  <c r="BG93"/>
  <c r="BG105"/>
  <c r="BG99"/>
  <c r="BG91"/>
  <c r="BG108"/>
  <c r="BG101"/>
  <c r="BG19"/>
  <c r="BG48"/>
  <c r="BG83"/>
  <c r="BG65"/>
  <c r="BG55"/>
  <c r="BG37"/>
  <c r="BG66"/>
  <c r="BG46"/>
  <c r="BG28"/>
  <c r="BG74"/>
  <c r="BG27"/>
  <c r="BG45"/>
  <c r="BG63"/>
  <c r="BG73"/>
  <c r="BG18"/>
  <c r="BG53"/>
  <c r="BG64"/>
  <c r="BG23"/>
  <c r="BG52"/>
  <c r="BG79"/>
  <c r="BG47"/>
  <c r="BG34"/>
  <c r="BG80"/>
  <c r="BG68"/>
  <c r="BG13"/>
  <c r="BG39"/>
  <c r="BG41"/>
  <c r="BG82"/>
  <c r="BG44"/>
  <c r="BG71"/>
  <c r="BG81"/>
  <c r="BG26"/>
  <c r="BG61"/>
  <c r="BG25"/>
  <c r="BG60"/>
  <c r="BG78"/>
  <c r="BG16"/>
  <c r="BG59"/>
  <c r="BG22"/>
  <c r="BG50"/>
  <c r="BG67"/>
  <c r="BG76"/>
  <c r="BG12"/>
  <c r="BG21"/>
  <c r="BG30"/>
  <c r="BG15"/>
  <c r="BG32"/>
  <c r="BG49"/>
  <c r="BG10"/>
  <c r="BG36"/>
  <c r="BG54"/>
  <c r="BG56"/>
  <c r="BG35"/>
  <c r="BG62"/>
  <c r="BG17"/>
  <c r="BG43"/>
  <c r="BG70"/>
  <c r="BG72"/>
  <c r="BG51"/>
  <c r="BG69"/>
  <c r="BG14"/>
  <c r="BG33"/>
  <c r="BG42"/>
  <c r="BG77"/>
  <c r="BG24"/>
  <c r="BG58"/>
  <c r="BG75"/>
  <c r="BG11"/>
  <c r="BG20"/>
  <c r="BG29"/>
  <c r="BG38"/>
  <c r="BG31"/>
  <c r="BG40"/>
  <c r="Q223" i="6"/>
  <c r="Q195"/>
  <c r="Q222"/>
  <c r="Q203"/>
  <c r="Q185"/>
  <c r="Q173"/>
  <c r="Q172"/>
  <c r="Q176"/>
  <c r="Q219"/>
  <c r="Q184"/>
  <c r="Q193"/>
  <c r="Q227"/>
  <c r="Q180"/>
  <c r="Q181"/>
  <c r="Q163"/>
  <c r="Q166"/>
  <c r="Q167"/>
  <c r="Q170"/>
  <c r="Q162"/>
  <c r="Q187"/>
  <c r="Q200"/>
  <c r="Q196"/>
  <c r="Q182"/>
  <c r="Q217"/>
  <c r="Q178"/>
  <c r="Q216"/>
  <c r="Q225"/>
  <c r="Q161"/>
  <c r="Q212"/>
  <c r="Q213"/>
  <c r="Q202"/>
  <c r="Q198"/>
  <c r="Q199"/>
  <c r="Q192"/>
  <c r="Q188"/>
  <c r="Q174"/>
  <c r="Q186"/>
  <c r="Q194"/>
  <c r="Q211"/>
  <c r="Q208"/>
  <c r="Q204"/>
  <c r="Q190"/>
  <c r="Q224"/>
  <c r="Q160"/>
  <c r="Q169"/>
  <c r="Q220"/>
  <c r="Q221"/>
  <c r="Q218"/>
  <c r="Q206"/>
  <c r="Q207"/>
  <c r="Q201"/>
  <c r="Q189"/>
  <c r="Q175"/>
  <c r="Q209"/>
  <c r="Q197"/>
  <c r="Q183"/>
  <c r="Q210"/>
  <c r="Q226"/>
  <c r="Q205"/>
  <c r="Q191"/>
  <c r="Q171"/>
  <c r="Q168"/>
  <c r="Q177"/>
  <c r="Q179"/>
  <c r="Q164"/>
  <c r="Q165"/>
  <c r="Q214"/>
</calcChain>
</file>

<file path=xl/sharedStrings.xml><?xml version="1.0" encoding="utf-8"?>
<sst xmlns="http://schemas.openxmlformats.org/spreadsheetml/2006/main" count="6717" uniqueCount="842">
  <si>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</si>
  <si>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</si>
  <si>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</si>
  <si>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</si>
  <si>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</si>
  <si>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</si>
  <si>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</si>
  <si>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</si>
  <si>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Агафонов Александр</t>
  </si>
  <si>
    <t>1</t>
  </si>
  <si>
    <t>Тюменская обл.</t>
  </si>
  <si>
    <t>ОСДЮСШОР, СДЮСШОР №2</t>
  </si>
  <si>
    <t>Конради А.В.</t>
  </si>
  <si>
    <t>М</t>
  </si>
  <si>
    <t>Азанов Дмитрий</t>
  </si>
  <si>
    <t>кмс</t>
  </si>
  <si>
    <t>Пермский кр.</t>
  </si>
  <si>
    <t>ГКАУ "ЦСП ПК", ГУОР г. Бронницы</t>
  </si>
  <si>
    <t>Васильева Е.В., Слотина Ю.В., Рябиков Л.Ю.</t>
  </si>
  <si>
    <t>Баранов Николай</t>
  </si>
  <si>
    <t>ГАУ ДОД ТО "ОСДЮСШОР", СДЮСШОР №2</t>
  </si>
  <si>
    <t>Токмаков С.А., Конради А.В.</t>
  </si>
  <si>
    <t>Башмаков Александр</t>
  </si>
  <si>
    <t>Санкт-Петербург</t>
  </si>
  <si>
    <t>СПБ ГБОУ ДОД СДЮСШОР "ШВСМ по ВВС", КОР-1</t>
  </si>
  <si>
    <t>Смирнов А.А., Чигидин А.В.</t>
  </si>
  <si>
    <t>Бедоева Арина</t>
  </si>
  <si>
    <t>Московская обл., Северная Осетия (Алания)</t>
  </si>
  <si>
    <t>ГБУ МО "ЦОВС", ГУОР г. Бронницы</t>
  </si>
  <si>
    <t>Ю.В.Слотина, Л.Ю.Рябиков, Шхорбати В.С.</t>
  </si>
  <si>
    <t>Ж</t>
  </si>
  <si>
    <t>Белкин Кирилл</t>
  </si>
  <si>
    <t>Томская обл.</t>
  </si>
  <si>
    <t>ДЮСШ «УСЦ ВВС им.Шевелева» г. Томск</t>
  </si>
  <si>
    <t>Широков А.А.</t>
  </si>
  <si>
    <t>Беляков Алексей</t>
  </si>
  <si>
    <t>КОР-1</t>
  </si>
  <si>
    <t>Леонов М.О.</t>
  </si>
  <si>
    <t>Беспалов Дмитрий</t>
  </si>
  <si>
    <t>СПБ ГБОУ ДОД СДЮСШОР «ШВСМ ПО ВВС»</t>
  </si>
  <si>
    <t>Васильев А.Е.</t>
  </si>
  <si>
    <t>Богданов Артём</t>
  </si>
  <si>
    <t>мс</t>
  </si>
  <si>
    <t>Москва</t>
  </si>
  <si>
    <t>МГФСО</t>
  </si>
  <si>
    <t>Макаров Л.Ю.</t>
  </si>
  <si>
    <t>Боровков Дмитрий</t>
  </si>
  <si>
    <t>Алтай респ.</t>
  </si>
  <si>
    <t>СДЮТур, СДЮШОР</t>
  </si>
  <si>
    <t>Козлов Н.А., Меновщиков Л.В., Милехин С.Ф., Вожаков С.А.</t>
  </si>
  <si>
    <t>Бояркин Данил</t>
  </si>
  <si>
    <t>Свердловская обл.</t>
  </si>
  <si>
    <t>МБОУ ДОД  "СДЮСШОР "Уралец", МБУ ДО ГорСЮТур</t>
  </si>
  <si>
    <t>Салтанов С.В., Гвоздева О.В., Касимов А.Ю.</t>
  </si>
  <si>
    <t>Брейтор Глеб</t>
  </si>
  <si>
    <t>Новгородская обл.</t>
  </si>
  <si>
    <t>ГОАУ КСДЮСШОР "Олимп"</t>
  </si>
  <si>
    <t>Андриянов В.А.</t>
  </si>
  <si>
    <t>Буйнов Александр</t>
  </si>
  <si>
    <t>Токмаков С.А., Паутов М.Н.</t>
  </si>
  <si>
    <t>Бурдин Павел</t>
  </si>
  <si>
    <t>ДЮСШОР по гребным видам спорта</t>
  </si>
  <si>
    <t>Ощепкова О.Л.</t>
  </si>
  <si>
    <t>Вилкин Михаил</t>
  </si>
  <si>
    <t>Ярославская обл.</t>
  </si>
  <si>
    <t>СДЮСШОР №6, г. Ярославль</t>
  </si>
  <si>
    <t>Шахова В.М.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</si>
  <si>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</si>
  <si>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</si>
  <si>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</si>
  <si>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</si>
  <si>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Вохтомина Ирина</t>
  </si>
  <si>
    <t>Архангельская обл.</t>
  </si>
  <si>
    <t>ЦСП "Поморье"</t>
  </si>
  <si>
    <t>Амосова Е.А., Меньшенин В.Л.</t>
  </si>
  <si>
    <t>Вьюгин Илья</t>
  </si>
  <si>
    <t>Соколов Ю.С.</t>
  </si>
  <si>
    <t>Гвоздев Олег</t>
  </si>
  <si>
    <t>Герасимова Настасья</t>
  </si>
  <si>
    <t>Макаров Л.Ю., Шабакин М.В.</t>
  </si>
  <si>
    <t>Гилев Максим</t>
  </si>
  <si>
    <t>Карзаков Е.С.</t>
  </si>
  <si>
    <t>Гладких Илья</t>
  </si>
  <si>
    <t>Амосова Е.А.</t>
  </si>
  <si>
    <t>Говер Егор</t>
  </si>
  <si>
    <t>Гоголев Дмитрий</t>
  </si>
  <si>
    <t>Гоголева Алена</t>
  </si>
  <si>
    <t>Маняхина М.А.</t>
  </si>
  <si>
    <t>Гончаров Сергей</t>
  </si>
  <si>
    <t>Красноярский кр.</t>
  </si>
  <si>
    <t>СДЮСШОР «Здоровый мир»</t>
  </si>
  <si>
    <t>Козырева Т.А., Мухгалеев М.Ю.</t>
  </si>
  <si>
    <t>Горбачёв Владислав</t>
  </si>
  <si>
    <t>Московская обл.</t>
  </si>
  <si>
    <t>ГУОР г. Бронницы, РКТ</t>
  </si>
  <si>
    <t>Ю.В.Слотина, Л.Ю.Рябиков, Михайлов И.Б.</t>
  </si>
  <si>
    <t>Горомлев Данил</t>
  </si>
  <si>
    <t>Грачев Влад</t>
  </si>
  <si>
    <t>СДЮСШОР "Здоровый мир"</t>
  </si>
  <si>
    <t>Грызлова Н.Б.</t>
  </si>
  <si>
    <t>Гребенёк Светлана</t>
  </si>
  <si>
    <t>СПб ГБОУ ДОД СДЮСШОР "ШВСМ по ВВС", КОР-1, ПМК "Олимп"</t>
  </si>
  <si>
    <t>Герций С.Е., Рогова Н.С.</t>
  </si>
  <si>
    <t>Григорьева Татьяна</t>
  </si>
  <si>
    <t>СПб ГБОУ ДОД СДЮСШОР "ШВСМ по ВВС", ПМК "Олимп", "Каякер.ру"</t>
  </si>
  <si>
    <t>Вишняков И.А., Рогова Н.С.</t>
  </si>
  <si>
    <t>Грызлов Илья</t>
  </si>
  <si>
    <t xml:space="preserve"> СДЮШОР «Здоровый мир», КГПУ, Ермак, СКГАУ «АЛВС»</t>
  </si>
  <si>
    <t>Губенко Никита</t>
  </si>
  <si>
    <t>МБУ ДО ГорСЮТур, МБОУ ДОД СДЮСШОР "Уралец", ЦСК ВВС г. Самара</t>
  </si>
  <si>
    <t>Гвоздева О.В., Касимов А.Ю., Салтанов С.В.</t>
  </si>
  <si>
    <t>Гущин Роман</t>
  </si>
  <si>
    <t>Дегтярев Андрей</t>
  </si>
  <si>
    <t>СДЮШОР, СДЮТур</t>
  </si>
  <si>
    <t>Дербин Андрей</t>
  </si>
  <si>
    <t>МБОУ ДОД ДЮСШ №3,"Водник"</t>
  </si>
  <si>
    <t>Деревянко Наталья</t>
  </si>
  <si>
    <t>ХМАО-ЮГРА</t>
  </si>
  <si>
    <t>БУ "ЦСПСКЮ" МАОУ ДО ЦП "Дельфин", г. Сургут</t>
  </si>
  <si>
    <t>Кулагин С.А.</t>
  </si>
  <si>
    <t xml:space="preserve">Дяденко Александр </t>
  </si>
  <si>
    <t>Новосибирская обл.</t>
  </si>
  <si>
    <t>СФГС НСО</t>
  </si>
  <si>
    <t>Зеленкин К.Ю.</t>
  </si>
  <si>
    <t>Емельянова Татьяна</t>
  </si>
  <si>
    <t>г. Раменское, РКТ</t>
  </si>
  <si>
    <t>Михайлов И.Б.</t>
  </si>
  <si>
    <t>Жеба Павел</t>
  </si>
  <si>
    <t>СДЮСШОР "Здоровый мир", КУТОР, СКГАУ АЛВС</t>
  </si>
  <si>
    <t>Козырева Т.А.</t>
  </si>
  <si>
    <t>Жукова Анна</t>
  </si>
  <si>
    <t>МГФСО, СК «Дети белой воды»</t>
  </si>
  <si>
    <t>Платонова Е.Н., Тезиков А.Н.</t>
  </si>
  <si>
    <t>Звягин Михаил</t>
  </si>
  <si>
    <t>Зиновьев Павел</t>
  </si>
  <si>
    <t>Казахстан</t>
  </si>
  <si>
    <t>Каз</t>
  </si>
  <si>
    <t>Лукичёв В.Г., Лукичёва Л.М.</t>
  </si>
  <si>
    <t>Иванов Михаил</t>
  </si>
  <si>
    <t>Иванченко Екатерина</t>
  </si>
  <si>
    <t>Хабаровский кр.</t>
  </si>
  <si>
    <t>РСОО "ХРФГС"</t>
  </si>
  <si>
    <t>Непогодин М.М.</t>
  </si>
  <si>
    <t>Игнатьева Мария</t>
  </si>
  <si>
    <t>СПБ ГБОУ ДОД СДЮСШОР "ШВСМ по ВВС", КОР-1, ПМК "Олимп"</t>
  </si>
  <si>
    <t>Идильгужин Тимур</t>
  </si>
  <si>
    <t>Башкортостан респ.</t>
  </si>
  <si>
    <t>Уфа, СДЮСШ по гребле</t>
  </si>
  <si>
    <t>Егорова В.П., Волков Н.С.</t>
  </si>
  <si>
    <t>Изюмов Игорь</t>
  </si>
  <si>
    <t>Санкт-Петербург, Ярославская обл.</t>
  </si>
  <si>
    <t>СПБ КОР-1, СДЮСШОР №6, г. Ярославль</t>
  </si>
  <si>
    <t>Леонов М.О., Смирнов А.А., Соколов Ю.С., Шахова В.М.</t>
  </si>
  <si>
    <t>Ильюхина Полина</t>
  </si>
  <si>
    <t>ГУОР г. Бронницы, ГКАУ «ЦСП ПК»</t>
  </si>
  <si>
    <t>Ю.В.Слотина, Л.Ю.Рябиков, Е.В.Васильева</t>
  </si>
  <si>
    <t>Инкин Никита</t>
  </si>
  <si>
    <t>ГБОУ "МСС УОР№2", СК "Дети белой воды"</t>
  </si>
  <si>
    <t>Тезиков А.Н., Платонова Е.Н., Натальин С.А.</t>
  </si>
  <si>
    <t>Казанцев Никита</t>
  </si>
  <si>
    <t>БУ "ЦСПСКЮ", МАОУДОД СДЮСШОР Нижневартовск</t>
  </si>
  <si>
    <t>Игнатов Э.В., Балашов Е.А., Рябиков Л.Ю., Слотина Ю.В.</t>
  </si>
  <si>
    <t>Камешков Владимир</t>
  </si>
  <si>
    <t>МБУ ДО ГорСЮТур, МБОУ ДОД СДЮСШОР "Уралец"</t>
  </si>
  <si>
    <t>Кандауров Анатолий</t>
  </si>
  <si>
    <t>Денисенко О.В.</t>
  </si>
  <si>
    <t>Квасникова Наталья</t>
  </si>
  <si>
    <t>Конради А.В., Касимова А.Х.</t>
  </si>
  <si>
    <t>Клевлеев Анвар</t>
  </si>
  <si>
    <t>СПБ КОР-1</t>
  </si>
  <si>
    <t>Смирнов А.А.</t>
  </si>
  <si>
    <t>Ковалев Вадим</t>
  </si>
  <si>
    <t>МБОУ ДОД ДЮСШ №3 Водник</t>
  </si>
  <si>
    <t>Вохтомин С.А.</t>
  </si>
  <si>
    <t>Ковалев Никита</t>
  </si>
  <si>
    <t>МБОУ ДОД ДЮСШ №3</t>
  </si>
  <si>
    <t>Ковальков Павел</t>
  </si>
  <si>
    <t>Козырева Анастасия</t>
  </si>
  <si>
    <t>Кокшарова Кристина</t>
  </si>
  <si>
    <t>ОСДЮСШОР, СДЮСШОР № 2</t>
  </si>
  <si>
    <t>Комарь Арина</t>
  </si>
  <si>
    <t>СДЮСШ по гребле на байдарках и каноэ</t>
  </si>
  <si>
    <t>Комков Сергей</t>
  </si>
  <si>
    <t>БУ "ЦСПСКЮ", МАОУДОД СДЮСШОР Нижневартовск, ГУОР г. Бронницы</t>
  </si>
  <si>
    <t>Игнатов Э.В., Балашов Е.А., Слотина Ю.В., Рябиков Л.Ю.</t>
  </si>
  <si>
    <t>Корпачев Денис</t>
  </si>
  <si>
    <t>СПб ЦОП, СКА СПб</t>
  </si>
  <si>
    <t>Иванов А.В.</t>
  </si>
  <si>
    <t>Костюченко Сергей</t>
  </si>
  <si>
    <t>МГФСО, СК "Дети белой воды"</t>
  </si>
  <si>
    <t>Тезиков А.Н., Платонова Е.Н.</t>
  </si>
  <si>
    <t>Котов Павел</t>
  </si>
  <si>
    <t>Котова Софья</t>
  </si>
  <si>
    <t>СДЮСШОР №6, г.Ярославль</t>
  </si>
  <si>
    <t>Изюмова И.А., Соколов Ю.С.</t>
  </si>
  <si>
    <t>Кочеев Михаил</t>
  </si>
  <si>
    <t>Козлов Н.А., Меновщиков Л.В., Вожаков С.А., Милехин С.Ф.</t>
  </si>
  <si>
    <t>Круглов Михаил</t>
  </si>
  <si>
    <t>Леонов М.О., Смирнов А.А., Шахова В.М., Соколов Ю.С.</t>
  </si>
  <si>
    <t>Крылова Ксения</t>
  </si>
  <si>
    <t>Крюков Глеб</t>
  </si>
  <si>
    <t>Кубасов Михаил</t>
  </si>
  <si>
    <t>Кудрявцев Даниил</t>
  </si>
  <si>
    <t>СПБ ГБОУ ДОД СДЮСШОР «ШВСМ ПО ВВС», ПМК «ОЛИМП»</t>
  </si>
  <si>
    <t>Рогова Н.С, Герций С.Е</t>
  </si>
  <si>
    <t>Кузнецов Виктор</t>
  </si>
  <si>
    <t>МБОУ ДОД ДЮСШ №3, "Водник"</t>
  </si>
  <si>
    <t>Кузнецова Дарья</t>
  </si>
  <si>
    <t>МГФСО, СК Дети белой воды</t>
  </si>
  <si>
    <t>Лабанов Сергей</t>
  </si>
  <si>
    <t>Лабасов Дмитрий</t>
  </si>
  <si>
    <t>Лазарев Александр</t>
  </si>
  <si>
    <t>Лебедев Денис</t>
  </si>
  <si>
    <t>Легин Денис</t>
  </si>
  <si>
    <t>Липихин Даниил</t>
  </si>
  <si>
    <t>Конради А.В., Токмаков С.А.</t>
  </si>
  <si>
    <t>Личкун Леонид</t>
  </si>
  <si>
    <t>Маёрова Юлия</t>
  </si>
  <si>
    <t>Маймистов Сергей</t>
  </si>
  <si>
    <t>Максимов Виталий</t>
  </si>
  <si>
    <t>Малышев Роман</t>
  </si>
  <si>
    <t>КУТОР, СДЮСШОР "Здоровый мир", "Ермак", СКГАУ АЛВС</t>
  </si>
  <si>
    <t>Манзик Максим</t>
  </si>
  <si>
    <t>БУ "ЦСПСКЮ", МБОУДОД СДЮСШОР Нижневартовск</t>
  </si>
  <si>
    <t>Игнатов Э.В., Балашов Е.А.</t>
  </si>
  <si>
    <t>Манушкин Дмитрий</t>
  </si>
  <si>
    <t>СДЮСШОР «Здоровый мир», Ермак</t>
  </si>
  <si>
    <t>Матвеев Никита</t>
  </si>
  <si>
    <t>Медведчук Вячеслав</t>
  </si>
  <si>
    <t>ГБОУ ДОД СДЮСШОР "ШВСМ ПО ВВС", ПМК "Олимп"</t>
  </si>
  <si>
    <t>Мельников Александр</t>
  </si>
  <si>
    <t>Подростковый клуб «Одиссей» Томский р-он</t>
  </si>
  <si>
    <t>Мельников Павел</t>
  </si>
  <si>
    <t>Меновщиков Виктор</t>
  </si>
  <si>
    <t>Мещеряков Александр</t>
  </si>
  <si>
    <t>Миназова Алсу</t>
  </si>
  <si>
    <t>Московская обл., Башкортостан респ.</t>
  </si>
  <si>
    <t>ГБУ МО "ЦОВС", ГУОР г. Бронницы, СДЮСШ по гребле</t>
  </si>
  <si>
    <t>Слотина Ю.В., Рябиков Л.Ю., Егорова В.П., Волков Н.С.</t>
  </si>
  <si>
    <t>Михайлов Игорь</t>
  </si>
  <si>
    <t>ГБУ МО "ЦОВС", ГУОР г. Бронницы, РКТ</t>
  </si>
  <si>
    <t>Слотина Ю.В., Рябиков Л.Ю., Михайлов И.Б.</t>
  </si>
  <si>
    <t>Михайлов Сергей</t>
  </si>
  <si>
    <t>Маняхина И.А.</t>
  </si>
  <si>
    <t>Михеев Константин</t>
  </si>
  <si>
    <t>Молоков Артем</t>
  </si>
  <si>
    <t>Моляренко Валерия</t>
  </si>
  <si>
    <t>БУ ЦСПСКЮ, МАОУ ДОД СДЮСШОР г. Нижневартовск</t>
  </si>
  <si>
    <t>Морозов Данил</t>
  </si>
  <si>
    <t>СДЮСШОР «Здоровый мир», Абатак</t>
  </si>
  <si>
    <t>Мосина Юлия</t>
  </si>
  <si>
    <t>МАОУ ДОД "ДЮСШОР по гребным видам спорта"</t>
  </si>
  <si>
    <t>Мухгалеева Полина</t>
  </si>
  <si>
    <t>СДЮСШОР "Здоровый мир", СКГАУ "АЛВС", КГПУ</t>
  </si>
  <si>
    <t>Некрасов Тимофей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</si>
  <si>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</si>
  <si>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</si>
  <si>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</si>
  <si>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</si>
  <si>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Неумоин Георгий</t>
  </si>
  <si>
    <t>Николаев Никита</t>
  </si>
  <si>
    <t>Леонов М.О., Маняхина М.А.</t>
  </si>
  <si>
    <t>Новикова Елена</t>
  </si>
  <si>
    <t>СПБ ГБОУ СДЮСШОР "ШВСМ по ВВС"</t>
  </si>
  <si>
    <t>Овчинников Александр</t>
  </si>
  <si>
    <t>Овчинников Илья</t>
  </si>
  <si>
    <t>ДЮСШ №28</t>
  </si>
  <si>
    <t>Федоров М.В.</t>
  </si>
  <si>
    <t>Очагов Максим</t>
  </si>
  <si>
    <t>Панин Вячеслав</t>
  </si>
  <si>
    <t>Егорова В.П., Волков Н.С., Слотина Ю.В., Рябиков Л.Ю.</t>
  </si>
  <si>
    <t>Папуш Дмитрий</t>
  </si>
  <si>
    <t>Папуш С.П.</t>
  </si>
  <si>
    <t>Папуш Павел</t>
  </si>
  <si>
    <t>Папуш С.П., Макаров Л.Ю.</t>
  </si>
  <si>
    <t>Папуш Светлана</t>
  </si>
  <si>
    <t>Петров Игорь</t>
  </si>
  <si>
    <t>Пешкова Валерия</t>
  </si>
  <si>
    <t>ГУОР г. Бронницы, ГКАУ "ЦСП ПК"</t>
  </si>
  <si>
    <t>Писцов Данил</t>
  </si>
  <si>
    <t>Полежаева Светлана</t>
  </si>
  <si>
    <t>мсмк</t>
  </si>
  <si>
    <t>Поляков Иван</t>
  </si>
  <si>
    <t>ГОАУ КСДЮСШОР  "Олимп"</t>
  </si>
  <si>
    <t>Полянских Максим</t>
  </si>
  <si>
    <t>Попов Алексей</t>
  </si>
  <si>
    <t>Попова Виктория</t>
  </si>
  <si>
    <t>Попыхова Наталья</t>
  </si>
  <si>
    <t>КУТОР, СДЮСШОР "Здоровый мир", "Ермак"</t>
  </si>
  <si>
    <t>Ярошевский Е.В., Грызлова Н.Б.</t>
  </si>
  <si>
    <t>Поспелов Андрей</t>
  </si>
  <si>
    <t>Прасова Татьяна</t>
  </si>
  <si>
    <t>Преснов Павел</t>
  </si>
  <si>
    <t>Прожерин Артём</t>
  </si>
  <si>
    <t>СДЮШОР, ГАГУ</t>
  </si>
  <si>
    <t>Козлов Н.А., Вожаков С.А., Милехин С.Ф.</t>
  </si>
  <si>
    <t>Прохоцкий Артем</t>
  </si>
  <si>
    <t>Изюмова И.А., Шахова В.М.</t>
  </si>
  <si>
    <t>Пустынникова Александра</t>
  </si>
  <si>
    <t>Голубович А.И.</t>
  </si>
  <si>
    <t>Пучнина Вероника</t>
  </si>
  <si>
    <t>МАОУ ДОД ДЮСШОР по гребным видам спорта</t>
  </si>
  <si>
    <t>Рашев Александр</t>
  </si>
  <si>
    <t>Рогалевич Даниил</t>
  </si>
  <si>
    <t>МБОУ ДОД ДЮСШ №3, ЦСП "Поморье"</t>
  </si>
  <si>
    <t>Сабитова Зульфия</t>
  </si>
  <si>
    <t>ЦСП ТО</t>
  </si>
  <si>
    <t>Токмаков С.А., Паутов М.Н</t>
  </si>
  <si>
    <t>Савицкий Александр</t>
  </si>
  <si>
    <t>Сайфиев Руслан</t>
  </si>
  <si>
    <t>Московская обл., Пермский кр.</t>
  </si>
  <si>
    <t>ГБУ МО "ЦОВС", ДЮСШОР №6</t>
  </si>
  <si>
    <t>Слотина Ю.В., Рябиков Л.Ю., Васильева Е.В.</t>
  </si>
  <si>
    <t>Самохин Вячеслав</t>
  </si>
  <si>
    <t>ГУОР г. Бронницы, СК "Грань"</t>
  </si>
  <si>
    <t>Ю.В.Слотина, Л.Ю.Рябиков, М.М.Непогодин</t>
  </si>
  <si>
    <t>Сапожникова Виктория</t>
  </si>
  <si>
    <t>ГБУ МО "ЦОВС"</t>
  </si>
  <si>
    <t>Рябиков Л.Ю., Слотина Ю.В., Демидов В.Ю.</t>
  </si>
  <si>
    <t>Сафин Эдуард</t>
  </si>
  <si>
    <t>Сафина Камилла</t>
  </si>
  <si>
    <t>Лукичев В.Г., Лукичева Л.М.</t>
  </si>
  <si>
    <t>Седов  Дмитрий</t>
  </si>
  <si>
    <t>БУ ХМАО-ЮГРА  ЦСП СКЮ, МАОУ ДОД СДЮСШОР г. Нижневартовск</t>
  </si>
  <si>
    <t>Семенец Александра</t>
  </si>
  <si>
    <t>Семенцова Мария</t>
  </si>
  <si>
    <t>УОР№2, СК "Дети белой воды"</t>
  </si>
  <si>
    <t>Сеткин Кирилл</t>
  </si>
  <si>
    <t>Сирия Вячеслав</t>
  </si>
  <si>
    <t>Сироткин Антон</t>
  </si>
  <si>
    <t>Слезин Павел</t>
  </si>
  <si>
    <t>Смирнов Николай</t>
  </si>
  <si>
    <t>Смирнов Павел</t>
  </si>
  <si>
    <t>Смирнов Тимур</t>
  </si>
  <si>
    <t>Смирнова Полина</t>
  </si>
  <si>
    <t>Снегирёв Юрий</t>
  </si>
  <si>
    <t>Солодовникова Елена</t>
  </si>
  <si>
    <t>КГПУ, СДЮСШОР "Здоровый мир", СКГАУ "Академия летних видов спорта"</t>
  </si>
  <si>
    <t>Стафеев Игорь</t>
  </si>
  <si>
    <t>Стороженко Ольга</t>
  </si>
  <si>
    <t>Вожаков С.А., Милехин С.Ф., Меновщиков Л.В.</t>
  </si>
  <si>
    <t>Стратула Иван</t>
  </si>
  <si>
    <t>Стрельцов Виктор</t>
  </si>
  <si>
    <t>Сулим Максим</t>
  </si>
  <si>
    <t>Суслов Алексей</t>
  </si>
  <si>
    <t>Сучилин Александр</t>
  </si>
  <si>
    <t>Терин Артем</t>
  </si>
  <si>
    <t>Тихонова Кристина</t>
  </si>
  <si>
    <t>Тищенко Дмитрий</t>
  </si>
  <si>
    <t>Тропкина Анастасия</t>
  </si>
  <si>
    <t>СПБ ГБОУ ДОД СДЮСШОР "ШВСМ по ВВС", ПМК "Олимп"</t>
  </si>
  <si>
    <t>Вишняков  И.А., Рогова Н.С., Герций С.Е.</t>
  </si>
  <si>
    <t>Ушаков Кирилл</t>
  </si>
  <si>
    <t>Фетисов Никита</t>
  </si>
  <si>
    <t>Храмцов Дмитрий</t>
  </si>
  <si>
    <t>Чувилова Екатерина</t>
  </si>
  <si>
    <t>Шабанов Максим</t>
  </si>
  <si>
    <t>ГБУ ЦСП "Хлебниково" Москомспорта</t>
  </si>
  <si>
    <t>Казанцев И.В.</t>
  </si>
  <si>
    <t>Шайдуров Илья</t>
  </si>
  <si>
    <t>Шайдурова Дарья</t>
  </si>
  <si>
    <t>ГБУ МО "ЦОВС", ГУОР г.Бронницы, Уфа, СДЮСШ по гребле</t>
  </si>
  <si>
    <t>Шаматонов Павел</t>
  </si>
  <si>
    <t>Шарипова Екатерина</t>
  </si>
  <si>
    <t>Шеренов Николай</t>
  </si>
  <si>
    <t>ГБУ ЦСП "Хлебниково"</t>
  </si>
  <si>
    <t>Шимко Алексей</t>
  </si>
  <si>
    <t>Шичкин Александр</t>
  </si>
  <si>
    <t>Шахова В.М., Соколов Ю.С.</t>
  </si>
  <si>
    <t>Шклярук Николай</t>
  </si>
  <si>
    <t>Шпунтов Денис</t>
  </si>
  <si>
    <t>г. Орехово-Зуево, МОУ ДОД ДЮСШ "Знамя труда"</t>
  </si>
  <si>
    <t>Французова К.Р.</t>
  </si>
  <si>
    <t>Янковский Иван</t>
  </si>
  <si>
    <t>ГБОУ ДОД СДЮСШОР "ШВСМ ПО ВВС"</t>
  </si>
  <si>
    <t>Маняхина М.А., Иванов А.В.</t>
  </si>
  <si>
    <t>Категория</t>
  </si>
  <si>
    <t>ГодМладший</t>
  </si>
  <si>
    <t>ГодСтарший</t>
  </si>
  <si>
    <t>К-1м</t>
  </si>
  <si>
    <t>2000</t>
  </si>
  <si>
    <t>1997</t>
  </si>
  <si>
    <t>1998</t>
  </si>
  <si>
    <t>1996</t>
  </si>
  <si>
    <t>1995</t>
  </si>
  <si>
    <t>1999</t>
  </si>
  <si>
    <t>1994</t>
  </si>
  <si>
    <t>1991</t>
  </si>
  <si>
    <t>1993</t>
  </si>
  <si>
    <t>1992</t>
  </si>
  <si>
    <t>С-2м</t>
  </si>
  <si>
    <t>Азанов Дмитрий_x000D_
Говер Егор</t>
  </si>
  <si>
    <t>1995_x000D_
1994</t>
  </si>
  <si>
    <t>кмс_x000D_
кмс</t>
  </si>
  <si>
    <t>Беляков Алексей_x000D_
Изюмов Игорь</t>
  </si>
  <si>
    <t>1998_x000D_
1998</t>
  </si>
  <si>
    <t>кмс_x000D_
1</t>
  </si>
  <si>
    <t>Санкт-Петербург_x000D_
Санкт-Петербург, Ярославская обл.</t>
  </si>
  <si>
    <t>КОР-1_x000D_
СПБ КОР-1, СДЮСШОР №6, г. Ярославль</t>
  </si>
  <si>
    <t>Леонов М.О._x000D_
Леонов М.О., Смирнов А.А., Соколов Ю.С., Шахова В.М.</t>
  </si>
  <si>
    <t>Богданов Артём_x000D_
Ковальков Павел</t>
  </si>
  <si>
    <t>мс_x000D_
мс</t>
  </si>
  <si>
    <t>Бояркин Данил_x000D_
Храмцов Дмитрий</t>
  </si>
  <si>
    <t>1998_x000D_
1999</t>
  </si>
  <si>
    <t>Войналович Вадим_x000D_
Попов Алексей</t>
  </si>
  <si>
    <t>1995_x000D_
1995</t>
  </si>
  <si>
    <t>Гладких Илья_x000D_
Савицкий Александр</t>
  </si>
  <si>
    <t>1_x000D_
кмс</t>
  </si>
  <si>
    <t>Амосова Е.А._x000D_
Амосова Е.А., Меньшенин В.Л.</t>
  </si>
  <si>
    <t>Горбачёв Владислав_x000D_
Самохин Вячеслав</t>
  </si>
  <si>
    <t>1999_x000D_
1998</t>
  </si>
  <si>
    <t>Московская обл._x000D_
Московская обл., Хабаровский кр.</t>
  </si>
  <si>
    <t>ГУОР г. Бронницы, РКТ_x000D_
ГУОР г. Бронницы, РСОО "ХРФГС"</t>
  </si>
  <si>
    <t>Ю.В.Слотина, Л.Ю.Рябиков, Михайлов И.Б._x000D_
Ю.В.Слотина, Л.Ю.Рябиков, М.М.Непогодин</t>
  </si>
  <si>
    <t>Горомлев Данил_x000D_
Терин Артем</t>
  </si>
  <si>
    <t>1_x000D_
1</t>
  </si>
  <si>
    <t>Грызлов Илья_x000D_
Слезин Павел</t>
  </si>
  <si>
    <t>1992_x000D_
1992</t>
  </si>
  <si>
    <t>Котов Павел_x000D_
Комков Сергей</t>
  </si>
  <si>
    <t>Кочеев Михаил_x000D_
Тищенко Дмитрий</t>
  </si>
  <si>
    <t>СДЮШОР, СДЮТур_x000D_
СДЮШОР, ГАГУ</t>
  </si>
  <si>
    <t>Личкун Леонид_x000D_
Николаев Никита</t>
  </si>
  <si>
    <t>1993_x000D_
1993</t>
  </si>
  <si>
    <t>Смирнов А.А._x000D_
Леонов М.О., Маняхина М.А.</t>
  </si>
  <si>
    <t>Максимов Виталий_x000D_
Снегирёв Юрий</t>
  </si>
  <si>
    <t>Малышев Роман_x000D_
Казанцев Никита</t>
  </si>
  <si>
    <t>1996_x000D_
1996</t>
  </si>
  <si>
    <t>кмс_x000D_
мс</t>
  </si>
  <si>
    <t>Красноярский кр._x000D_
ХМАО-ЮГРА</t>
  </si>
  <si>
    <t>КУТОР, СДЮСШОР "Здоровый мир", "Ермак", СКГАУ АЛВС_x000D_
БУ "ЦСПСКЮ", МАОУДОД СДЮСШОР Нижневартовск</t>
  </si>
  <si>
    <t>Грызлова Н.Б._x000D_
Игнатов Э.В., Балашов Е.А., Рябиков Л.Ю., Слотина Ю.В.</t>
  </si>
  <si>
    <t>Манзик Максим_x000D_
Сафин Эдуард</t>
  </si>
  <si>
    <t>БУ "ЦСПСКЮ", МБОУДОД СДЮСШОР Нижневартовск_x000D_
БУ "ЦСПСКЮ", МАОУДОД СДЮСШОР Нижневартовск</t>
  </si>
  <si>
    <t>Манушкин Дмитрий_x000D_
Стрельцов Виктор</t>
  </si>
  <si>
    <t>СДЮСШОР «Здоровый мир», Ермак_x000D_
СДЮСШОР «Здоровый мир»</t>
  </si>
  <si>
    <t>Мельников Павел_x000D_
Мельников Александр</t>
  </si>
  <si>
    <t>Михайлов Игорь_x000D_
Шклярук Николай</t>
  </si>
  <si>
    <t>Овчинников Илья_x000D_
Смирнов Тимур</t>
  </si>
  <si>
    <t>1997_x000D_
1996</t>
  </si>
  <si>
    <t>Рогалевич Даниил_x000D_
Неумоин Георгий</t>
  </si>
  <si>
    <t>1999_x000D_
1997</t>
  </si>
  <si>
    <t>МБОУ ДОД ДЮСШ №3, ЦСП "Поморье"_x000D_
МБОУ ДОД ДЮСШ №3, "Водник"</t>
  </si>
  <si>
    <t>Седов  Дмитрий_x000D_
Сулим Максим</t>
  </si>
  <si>
    <t>Сирия Вячеслав_x000D_
Башмаков Александр</t>
  </si>
  <si>
    <t>Сироткин Антон_x000D_
Буйнов Александр</t>
  </si>
  <si>
    <t>Суслов Алексей_x000D_
Шимко Алексей</t>
  </si>
  <si>
    <t>1991_x000D_
1991</t>
  </si>
  <si>
    <t>Москва_x000D_
Санкт-Петербург</t>
  </si>
  <si>
    <t>МГФСО_x000D_
СПБ ГБОУ ДОД СДЮСШОР «ШВСМ ПО ВВС»</t>
  </si>
  <si>
    <t>Макаров Л.Ю._x000D_
Герций С.Е., Рогова Н.С.</t>
  </si>
  <si>
    <t>К-1ж</t>
  </si>
  <si>
    <t>С-1м</t>
  </si>
  <si>
    <t>ГУОР г. Бронницы, РСОО "ХРФГС"</t>
  </si>
  <si>
    <t>С-1ж</t>
  </si>
  <si>
    <t>Министерство спорта Российской Федерации_x000D_
Федерация гребного слалома России</t>
  </si>
  <si>
    <t>Первенство России по гребному слалому среди юниоров и юниорок до 24 лет 2014 года</t>
  </si>
  <si>
    <t>21-24 августа 2014 года</t>
  </si>
  <si>
    <t>Новгородская обл., г. Окуловка, р. Перетна, 5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</si>
  <si>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</si>
  <si>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</si>
  <si>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</si>
  <si>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</si>
  <si>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</si>
  <si>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</si>
  <si>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</si>
  <si>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</si>
  <si>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</si>
  <si>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</si>
  <si>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</si>
  <si>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</si>
  <si>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>DNF</t>
  </si>
  <si>
    <t>DNS</t>
  </si>
  <si>
    <t>Категория С-2м</t>
  </si>
  <si>
    <t>Войналович Вадим
Попов Алексей</t>
  </si>
  <si>
    <t>1995
1995</t>
  </si>
  <si>
    <t>мс
мс</t>
  </si>
  <si>
    <t>Михайлов Игорь
Шклярук Николай</t>
  </si>
  <si>
    <t>1996
1996</t>
  </si>
  <si>
    <t>кмс
кмс</t>
  </si>
  <si>
    <t>Богданов Артём
Ковальков Павел</t>
  </si>
  <si>
    <t>1995
1994</t>
  </si>
  <si>
    <t>Азанов Дмитрий
Говер Егор</t>
  </si>
  <si>
    <t>Максимов Виталий
Снегирёв Юрий</t>
  </si>
  <si>
    <t>Котов Павел
Комков Сергей</t>
  </si>
  <si>
    <t>1998
1998</t>
  </si>
  <si>
    <t>Суслов Алексей
Шимко Алексей</t>
  </si>
  <si>
    <t>1991
1991</t>
  </si>
  <si>
    <t>Бояркин Данил
Храмцов Дмитрий</t>
  </si>
  <si>
    <t>1998
1999</t>
  </si>
  <si>
    <t>Грызлов Илья
Слезин Павел</t>
  </si>
  <si>
    <t>1992
1992</t>
  </si>
  <si>
    <t>Малышев Роман
Казанцев Никита</t>
  </si>
  <si>
    <t>кмс
мс</t>
  </si>
  <si>
    <t>Сирия Вячеслав
Башмаков Александр</t>
  </si>
  <si>
    <t>Личкун Леонид
Николаев Никита</t>
  </si>
  <si>
    <t>1993
1993</t>
  </si>
  <si>
    <t>Горбачёв Владислав
Самохин Вячеслав</t>
  </si>
  <si>
    <t>1999
1998</t>
  </si>
  <si>
    <t>1
кмс</t>
  </si>
  <si>
    <t>Кочеев Михаил
Тищенко Дмитрий</t>
  </si>
  <si>
    <t>кмс
1</t>
  </si>
  <si>
    <t>Манзик Максим
Сафин Эдуард</t>
  </si>
  <si>
    <t>Горомлев Данил
Терин Артем</t>
  </si>
  <si>
    <t>1
1</t>
  </si>
  <si>
    <t>Сироткин Антон
Буйнов Александр</t>
  </si>
  <si>
    <t>Гладких Илья
Савицкий Александр</t>
  </si>
  <si>
    <t>Овчинников Илья
Смирнов Тимур</t>
  </si>
  <si>
    <t>1997
1996</t>
  </si>
  <si>
    <t>Мельников Павел
Мельников Александр</t>
  </si>
  <si>
    <t>Манушкин Дмитрий
Стрельцов Виктор</t>
  </si>
  <si>
    <t>Рогалевич Даниил
Неумоин Георгий</t>
  </si>
  <si>
    <t>1999
1997</t>
  </si>
  <si>
    <t>Седов 
Дмитрий Сулим Максим</t>
  </si>
  <si>
    <t>Беляков Алексей
Изюмов Игорь</t>
  </si>
  <si>
    <t>Категория К-1ж</t>
  </si>
  <si>
    <t>Категория С-1м</t>
  </si>
  <si>
    <t xml:space="preserve">Дяденко Александр
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</si>
  <si>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</si>
  <si>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</si>
  <si>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</si>
  <si>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</si>
  <si>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Прожерин Артём
Губенко Никита
Камешков Владимир</t>
  </si>
  <si>
    <t>1992
1994
1994</t>
  </si>
  <si>
    <t>мс
мс
кмс</t>
  </si>
  <si>
    <t>Алтай респ.
Свердловская обл.
Свердловская обл.</t>
  </si>
  <si>
    <t>СДЮШОР, ГАГУ
МБУ ДО ГорСЮТур, МБОУ ДОД СДЮСШОР "Уралец", ЦСК ВВС г. Самара
МБУ ДО ГорСЮТур, МБОУ ДОД СДЮСШОР "Уралец"</t>
  </si>
  <si>
    <t>Козлов Н.А., Вожаков С.А., Милехин С.Ф.
Гвоздева О.В., Касимов А.Ю., Салтанов С.В.
Гвоздева О.В., Касимов А.Ю., Салтанов С.В.</t>
  </si>
  <si>
    <t>Непогодин Александр
Казанцев Никита
Маймистов Сергей</t>
  </si>
  <si>
    <t>1995
1996
1997</t>
  </si>
  <si>
    <t>Московская обл., Хабаровский кр.
ХМАО-ЮГРА
Санкт-Петербург</t>
  </si>
  <si>
    <t>ГБУ МО "ЦОВС", ГУОР г. Бронницы, СК "Грань"
БУ "ЦСПСКЮ", МАОУДОД СДЮСШОР Нижневартовск
КОР-1</t>
  </si>
  <si>
    <t>Слотина Ю.В., Рябиков Л.Ю., Непогодин М.М.
Игнатов Э.В., Балашов Е.А., Рябиков Л.Ю., Слотина Ю.В.
Леонов М.О.</t>
  </si>
  <si>
    <t>Инкин Никита
Костюченко Сергей
Лазарев Александр</t>
  </si>
  <si>
    <t>1997
1997
1996</t>
  </si>
  <si>
    <t>кмс
кмс
кмс</t>
  </si>
  <si>
    <t>ГБОУ "МСС УОР№2", СК "Дети белой воды"
МГФСО, СК "Дети белой воды"
МГФСО, СК "Дети белой воды"</t>
  </si>
  <si>
    <t>Тезиков А.Н., Платонова Е.Н., Натальин С.А.
Тезиков А.Н., Платонова Е.Н.
Тезиков А.Н., Платонова Е.Н., Натальин С.А.</t>
  </si>
  <si>
    <t>Шабанов Максим
Шеренов Николай
Корпачев Денис</t>
  </si>
  <si>
    <t>1994
1993
1991</t>
  </si>
  <si>
    <t>кмс
кмс
мс</t>
  </si>
  <si>
    <t>Москва
Москва
Санкт-Петербург</t>
  </si>
  <si>
    <t>ГБУ ЦСП "Хлебниково" Москомспорта
ГБУ ЦСП "Хлебниково"
СПб ЦОП, СКА СПб</t>
  </si>
  <si>
    <t>Казанцев И.В.
Казанцев И.В.
Иванов А.В.</t>
  </si>
  <si>
    <t>Жеба Павел
Гончаров Сергей
Кудрявцев Даниил</t>
  </si>
  <si>
    <t>1995
1998
1999</t>
  </si>
  <si>
    <t>кмс
1
1</t>
  </si>
  <si>
    <t>Красноярский кр.
Красноярский кр.
Санкт-Петербург</t>
  </si>
  <si>
    <t>СДЮСШОР "Здоровый мир", КУТОР, СКГАУ АЛВС
СДЮСШОР «Здоровый мир»
СПБ ГБОУ ДОД СДЮСШОР «ШВСМ ПО ВВС», ПМК «ОЛИМП»</t>
  </si>
  <si>
    <t>Козырева Т.А.
Козырева Т.А., Мухгалеев М.Ю.
Рогова Н.С, Герций С.Е</t>
  </si>
  <si>
    <t>Беляков Алексей
Савицкий Александр
Изюмов Игорь</t>
  </si>
  <si>
    <t>1998
1998
1998</t>
  </si>
  <si>
    <t>кмс
кмс
1</t>
  </si>
  <si>
    <t>Санкт-Петербург
Архангельская обл.
Санкт-Петербург, Ярославская обл.</t>
  </si>
  <si>
    <t>КОР-1
ЦСП "Поморье"
СПБ КОР-1, СДЮСШОР №6, г. Ярославль</t>
  </si>
  <si>
    <t>Леонов М.О.
Амосова Е.А., Меньшенин В.Л.
Леонов М.О., Смирнов А.А., Соколов Ю.С., Шахова В.М.</t>
  </si>
  <si>
    <t>Вьюгин Илья
Гоголев Дмитрий
Легин Денис</t>
  </si>
  <si>
    <t>1995
1996
1995</t>
  </si>
  <si>
    <t>Ярославская обл.
Свердловская обл.
Свердловская обл.</t>
  </si>
  <si>
    <t>СДЮСШОР №6, г. Ярославль
МБОУ ДОД  "СДЮСШОР "Уралец", МБУ ДО ГорСЮТур
МБОУ ДОД  "СДЮСШОР "Уралец", МБУ ДО ГорСЮТур</t>
  </si>
  <si>
    <t>Соколов Ю.С.
Салтанов С.В., Гвоздева О.В., Касимов А.Ю.
Салтанов С.В., Гвоздева О.В., Касимов А.Ю.</t>
  </si>
  <si>
    <t>Бурдин Павел
Писцов Данил
Лабасов Дмитрий</t>
  </si>
  <si>
    <t>1998
1999
2000</t>
  </si>
  <si>
    <t>кмс
1
кмс</t>
  </si>
  <si>
    <t>Пермский кр.
Свердловская обл.
Свердловская обл.</t>
  </si>
  <si>
    <t>ДЮСШОР по гребным видам спорта
МБОУ ДОД  "СДЮСШОР "Уралец", МБУ ДО ГорСЮТур
МБОУ ДОД  "СДЮСШОР "Уралец", МБУ ДО ГорСЮТур</t>
  </si>
  <si>
    <t>Ощепкова О.Л.
Салтанов С.В., Гвоздева О.В., Касимов А.Ю.
Салтанов С.В., Гвоздева О.В., Касимов А.Ю.</t>
  </si>
  <si>
    <t>Матвеев Никита
Поспелов Андрей
Рашев Александр</t>
  </si>
  <si>
    <t>1998
2000
2000</t>
  </si>
  <si>
    <t>1
1
1</t>
  </si>
  <si>
    <t>Пермский кр.
Москва
Москва</t>
  </si>
  <si>
    <t>ДЮСШОР по гребным видам спорта
МГФСО, СК "Дети белой воды"
МГФСО, СК "Дети белой воды"</t>
  </si>
  <si>
    <t>Ощепкова О.Л.
Платонова Е.Н., Тезиков А.Н.
Тезиков А.Н., Платонова Е.Н.</t>
  </si>
  <si>
    <t>Лебедев Денис
Боровков Дмитрий
Тищенко Дмитрий</t>
  </si>
  <si>
    <t>1998
1998
1995</t>
  </si>
  <si>
    <t>СДЮТур, СДЮШОР
СДЮТур, СДЮШОР
СДЮШОР, ГАГУ</t>
  </si>
  <si>
    <t>Козлов Н.А., Меновщиков Л.В., Милехин С.Ф., Вожаков С.А.
Козлов Н.А., Меновщиков Л.В., Милехин С.Ф., Вожаков С.А.
Козлов Н.А., Меновщиков Л.В., Вожаков С.А., Милехин С.Ф.</t>
  </si>
  <si>
    <t>Горомлев Данил
Фетисов Никита
Беспалов Дмитрий</t>
  </si>
  <si>
    <t>1998
1999
1996</t>
  </si>
  <si>
    <t>СДЮСШОР «Здоровый мир»
СДЮСШОР "Здоровый мир"
СПБ ГБОУ ДОД СДЮСШОР «ШВСМ ПО ВВС»</t>
  </si>
  <si>
    <t>Козырева Т.А., Мухгалеев М.Ю.
Козырева Т.А., Мухгалеев М.Ю.
Васильев А.Е.</t>
  </si>
  <si>
    <t>Гладких Илья
Белкин Кирилл
Идильгужин Тимур</t>
  </si>
  <si>
    <t>1998
1997
1998</t>
  </si>
  <si>
    <t>Архангельская обл.
Томская обл.
Башкортостан респ.</t>
  </si>
  <si>
    <t>ЦСП "Поморье"
ДЮСШ «УСЦ ВВС им.Шевелева» г. Томск
Уфа, СДЮСШ по гребле</t>
  </si>
  <si>
    <t>Амосова Е.А.
Широков А.А.
Егорова В.П., Волков Н.С.</t>
  </si>
  <si>
    <t>Неумоин Георгий
Дербин Андрей
Кубасов Михаил</t>
  </si>
  <si>
    <t>1997
1999
2000</t>
  </si>
  <si>
    <t>Архангельская обл.
Архангельская обл.
ХМАО-ЮГРА</t>
  </si>
  <si>
    <t>МБОУ ДОД ДЮСШ №3, "Водник"
МБОУ ДОД ДЮСШ №3,"Водник"
БУ "ЦСПСКЮ" МАОУ ДО ЦП "Дельфин", г. Сургут</t>
  </si>
  <si>
    <t>Амосова Е.А.
Амосова Е.А.
Денисенко О.В.</t>
  </si>
  <si>
    <t>Смирнов Николай
Стрельцов Виктор
Звягин Михаил</t>
  </si>
  <si>
    <t>1997
1998
1997</t>
  </si>
  <si>
    <t>СДЮСШОР «Здоровый мир», Абатак
СДЮСШОР «Здоровый мир»
СДЮСШОР "Здоровый мир"</t>
  </si>
  <si>
    <t>Козырева Т.А., Мухгалеев М.Ю.
Грызлова Н.Б.
Грызлова Н.Б.</t>
  </si>
  <si>
    <t>Медведчук Вячеслав
Мещеряков Александр
Янковский Иван</t>
  </si>
  <si>
    <t>2000
2000
1998</t>
  </si>
  <si>
    <t>ГБОУ ДОД СДЮСШОР "ШВСМ ПО ВВС", ПМК "Олимп"
ГБОУ ДОД СДЮСШОР "ШВСМ ПО ВВС", ПМК "Олимп"
ГБОУ ДОД СДЮСШОР "ШВСМ ПО ВВС"</t>
  </si>
  <si>
    <t>Вишняков И.А., Рогова Н.С.
Вишняков И.А., Рогова Н.С.
Маняхина М.А., Иванов А.В.</t>
  </si>
  <si>
    <t>Рогалевич Даниил
Ковалев Никита
Михеев Константин</t>
  </si>
  <si>
    <t>1999
2000
1999</t>
  </si>
  <si>
    <t>МБОУ ДОД ДЮСШ №3, ЦСП "Поморье"
МБОУ ДОД ДЮСШ №3
МБОУ ДОД ДЮСШ №3, "Водник"</t>
  </si>
  <si>
    <t>Шпунтов Денис
Кузнецов Виктор
Гущин Роман</t>
  </si>
  <si>
    <t>Московская обл.
Архангельская обл.
Ярославская обл.</t>
  </si>
  <si>
    <t>г. Орехово-Зуево, МОУ ДОД ДЮСШ "Знамя труда"
МБОУ ДОД ДЮСШ №3, "Водник"
СДЮСШОР №6, г. Ярославль</t>
  </si>
  <si>
    <t>Французова К.Р.
Амосова Е.А.
Шахова В.М.</t>
  </si>
  <si>
    <t>Прохоцкий Артем
Очагов Максим
Вилкин Михаил</t>
  </si>
  <si>
    <t>2000
1998
1998</t>
  </si>
  <si>
    <t>СДЮСШОР №6, г.Ярославль
СДЮСШОР №6, г.Ярославль
СДЮСШОР №6, г. Ярославль</t>
  </si>
  <si>
    <t>Изюмова И.А., Шахова В.М.
Изюмова И.А., Соколов Ю.С.
Шахова В.М.</t>
  </si>
  <si>
    <t>Стафеев Игорь
Шаматонов Павел
Некрасов Тимофей</t>
  </si>
  <si>
    <t>2000
1996
1999</t>
  </si>
  <si>
    <t>1
кмс
1</t>
  </si>
  <si>
    <t>Токмаков С.А., Паутов М.Н.
Токмаков С.А., Конради А.В.
Карзаков Е.С.</t>
  </si>
  <si>
    <t>Богданов Артём
Ковальков Павел
Максимов Виталий
Снегирёв Юрий
Суслов Алексей
Шимко Алексей</t>
  </si>
  <si>
    <t>1995
1994
1995
1995
1991
1991</t>
  </si>
  <si>
    <t>мс
мс
мс
мс
мс
мс</t>
  </si>
  <si>
    <t>Москва
Свердловская обл.
Москва_x000D_
Санкт-Петербург</t>
  </si>
  <si>
    <t>МГФСО
МБОУ ДОД  "СДЮСШОР "Уралец", МБУ ДО ГорСЮТур
МГФСО_x000D_
СПБ ГБОУ ДОД СДЮСШОР «ШВСМ ПО ВВС»</t>
  </si>
  <si>
    <t>Макаров Л.Ю.
Салтанов С.В., Гвоздева О.В., Касимов А.Ю.
Макаров Л.Ю._x000D_
Герций С.Е., Рогова Н.С.</t>
  </si>
  <si>
    <t>Котов Павел
Комков Сергей
Бояркин Данил
Храмцов Дмитрий
Грызлов Илья
Слезин Павел</t>
  </si>
  <si>
    <t>1998
1998
1998
1999
1992
1992</t>
  </si>
  <si>
    <t>кмс
кмс
кмс
кмс
кмс
кмс</t>
  </si>
  <si>
    <t>ХМАО-ЮГРА
Свердловская обл.
Красноярский кр.</t>
  </si>
  <si>
    <t>БУ "ЦСПСКЮ", МАОУДОД СДЮСШОР Нижневартовск, ГУОР г. Бронницы
МБОУ ДОД  "СДЮСШОР "Уралец", МБУ ДО ГорСЮТур
 СДЮШОР «Здоровый мир», КГПУ, Ермак, СКГАУ «АЛВС»</t>
  </si>
  <si>
    <t>Игнатов Э.В., Балашов Е.А., Слотина Ю.В., Рябиков Л.Ю.
Салтанов С.В., Гвоздева О.В., Касимов А.Ю.
Грызлова Н.Б.</t>
  </si>
  <si>
    <t>Малышев Роман
Казанцев Никита
Сирия Вячеслав
Башмаков Александр
Личкун Леонид
Николаев Никита</t>
  </si>
  <si>
    <t>1996
1996
1996
1996
1993
1993</t>
  </si>
  <si>
    <t>кмс
мс
кмс
кмс
кмс
кмс</t>
  </si>
  <si>
    <t>Красноярский кр._x000D_
ХМАО-ЮГРА
Санкт-Петербург
Санкт-Петербург</t>
  </si>
  <si>
    <t>КУТОР, СДЮСШОР "Здоровый мир", "Ермак", СКГАУ АЛВС_x000D_
БУ "ЦСПСКЮ", МАОУДОД СДЮСШОР Нижневартовск
СПБ ГБОУ ДОД СДЮСШОР "ШВСМ по ВВС", КОР-1
СПБ ГБОУ ДОД СДЮСШОР «ШВСМ ПО ВВС»</t>
  </si>
  <si>
    <t>Грызлова Н.Б._x000D_
Игнатов Э.В., Балашов Е.А., Рябиков Л.Ю., Слотина Ю.В.
Смирнов А.А., Чигидин А.В.
Смирнов А.А._x000D_
Леонов М.О., Маняхина М.А.</t>
  </si>
  <si>
    <t>Кочеев Михаил
Тищенко Дмитрий
Горомлев Данил
Терин Артем
Сироткин Антон
Буйнов Александр</t>
  </si>
  <si>
    <t>1995
1995
1998
1998
1998
1998</t>
  </si>
  <si>
    <t>кмс
1
1
1
кмс
кмс</t>
  </si>
  <si>
    <t>Алтай респ.
Красноярский кр.
Тюменская обл.</t>
  </si>
  <si>
    <t>СДЮШОР, СДЮТур_x000D_
СДЮШОР, ГАГУ
СДЮСШОР «Здоровый мир»
ОСДЮСШОР, СДЮСШОР №2</t>
  </si>
  <si>
    <t>Козлов Н.А., Меновщиков Л.В., Вожаков С.А., Милехин С.Ф.
Козырева Т.А., Мухгалеев М.Ю.
Токмаков С.А., Паутов М.Н.</t>
  </si>
  <si>
    <t>Войналович Вадим
Попов Алексей
Михайлов Игорь
Шклярук Николай
Азанов Дмитрий
Говер Егор</t>
  </si>
  <si>
    <t>1995
1995
1996
1996
1995
1994</t>
  </si>
  <si>
    <t>мс
мс
кмс
кмс
кмс
кмс</t>
  </si>
  <si>
    <t>Московская обл., Ростовская обл.
Московская обл.
Пермский кр.</t>
  </si>
  <si>
    <t>ГБУ МО "ЦОВС", ГУОР г. Бронницы, СДЮШОР №29
ГБУ МО "ЦОВС", ГУОР г. Бронницы, РКТ
ГКАУ "ЦСП ПК", ГУОР г. Бронницы</t>
  </si>
  <si>
    <t>Слотина Ю.В., Рябиков Л.Ю., Кобзева Н.В.
Слотина Ю.В., Рябиков Л.Ю., Михайлов И.Б.
Васильева Е.В., Слотина Ю.В., Рябиков Л.Ю.</t>
  </si>
  <si>
    <t>Горбачёв Владислав
Самохин Вячеслав
Манзик Максим
Сафин Эдуард
Овчинников Илья
Смирнов Тимур</t>
  </si>
  <si>
    <t>1999
1998
1995
1995
1997
1996</t>
  </si>
  <si>
    <t>1
кмс
кмс
кмс
1
1</t>
  </si>
  <si>
    <t>Московская обл._x000D_
Московская обл., Хабаровский кр.
ХМАО-ЮГРА
Башкортостан респ.</t>
  </si>
  <si>
    <t>ГУОР г. Бронницы, РКТ_x000D_
ГУОР г. Бронницы, РСОО "ХРФГС"
БУ "ЦСПСКЮ", МБОУДОД СДЮСШОР Нижневартовск_x000D_
БУ "ЦСПСКЮ", МАОУДОД СДЮСШОР Нижневартовск
ДЮСШ №28</t>
  </si>
  <si>
    <t>Ю.В.Слотина, Л.Ю.Рябиков, Михайлов И.Б._x000D_
Ю.В.Слотина, Л.Ю.Рябиков, М.М.Непогодин
Игнатов Э.В., Балашов Е.А.
Федоров М.В.</t>
  </si>
  <si>
    <t>Мельников Павел
Мельников Александр
Манушкин Дмитрий
Стрельцов Виктор
Рогалевич Даниил
Неумоин Георгий</t>
  </si>
  <si>
    <t>1998
1998
1998
1998
1999
1997</t>
  </si>
  <si>
    <t>1
1
1
1
1
1</t>
  </si>
  <si>
    <t>Томская обл.
Красноярский кр.
Архангельская обл.</t>
  </si>
  <si>
    <t>Подростковый клуб «Одиссей» Томский р-он
СДЮСШОР «Здоровый мир», Ермак_x000D_
СДЮСШОР «Здоровый мир»
МБОУ ДОД ДЮСШ №3, ЦСП "Поморье"_x000D_
МБОУ ДОД ДЮСШ №3, "Водник"</t>
  </si>
  <si>
    <t>Широков А.А.
Грызлова Н.Б.
Амосова Е.А.</t>
  </si>
  <si>
    <t>Мухгалеева Полина
Крылова Ксения
Солодовникова Елена</t>
  </si>
  <si>
    <t>1991
1997
1992</t>
  </si>
  <si>
    <t>мс
кмс
мс</t>
  </si>
  <si>
    <t>Красноярский кр.
Москва
Красноярский кр.</t>
  </si>
  <si>
    <t>СДЮСШОР "Здоровый мир", СКГАУ "АЛВС", КГПУ
ГБОУ "МСС УОР№2", СК "Дети белой воды"
КГПУ, СДЮСШОР "Здоровый мир", СКГАУ "Академия летних видов спорта"</t>
  </si>
  <si>
    <t>Козырева Т.А.
Тезиков А.Н., Платонова Е.Н., Натальин С.А.
Козырева Т.А.</t>
  </si>
  <si>
    <t>Гребенёк Светлана
Игнатьева Мария
Смирнова Полина</t>
  </si>
  <si>
    <t>1995
1998
1995</t>
  </si>
  <si>
    <t>СПб ГБОУ ДОД СДЮСШОР "ШВСМ по ВВС", КОР-1, ПМК "Олимп"
СПБ ГБОУ ДОД СДЮСШОР "ШВСМ по ВВС", КОР-1, ПМК "Олимп"
СПБ ГБОУ ДОД СДЮСШОР "ШВСМ по ВВС", КОР-1</t>
  </si>
  <si>
    <t>Герций С.Е., Рогова Н.С.
Вишняков И.А., Рогова Н.С.
Смирнов А.А., Чигидин А.В.</t>
  </si>
  <si>
    <t>Деревянко Наталья
Козырева Анастасия
Попыхова Наталья</t>
  </si>
  <si>
    <t>1996
1998
1996</t>
  </si>
  <si>
    <t>ХМАО-ЮГРА
Красноярский кр.
Красноярский кр.</t>
  </si>
  <si>
    <t>БУ "ЦСПСКЮ" МАОУ ДО ЦП "Дельфин", г. Сургут
СДЮСШОР "Здоровый мир"
КУТОР, СДЮСШОР "Здоровый мир", "Ермак"</t>
  </si>
  <si>
    <t>Кулагин С.А.
Козырева Т.А., Мухгалеев М.Ю.
Ярошевский Е.В., Грызлова Н.Б.</t>
  </si>
  <si>
    <t>Бедоева Арина
Миназова Алсу
Ильюхина Полина</t>
  </si>
  <si>
    <t>1997
1998
1999</t>
  </si>
  <si>
    <t>кмс
мс
кмс</t>
  </si>
  <si>
    <t>Московская обл., Северная Осетия (Алания)
Московская обл., Башкортостан респ.
Пермский кр.</t>
  </si>
  <si>
    <t>ГБУ МО "ЦОВС", ГУОР г. Бронницы
ГБУ МО "ЦОВС", ГУОР г. Бронницы, СДЮСШ по гребле
ГУОР г. Бронницы, ГКАУ «ЦСП ПК»</t>
  </si>
  <si>
    <t>Ю.В.Слотина, Л.Ю.Рябиков, Шхорбати В.С.
Слотина Ю.В., Рябиков Л.Ю., Егорова В.П., Волков Н.С.
Ю.В.Слотина, Л.Ю.Рябиков, Е.В.Васильева</t>
  </si>
  <si>
    <t>Вохтомина Ирина
Пешкова Валерия
Шайдурова Дарья</t>
  </si>
  <si>
    <t>1998
1998
2000</t>
  </si>
  <si>
    <t>Архангельская обл.
Пермский кр.
Московская обл., Башкортостан респ.</t>
  </si>
  <si>
    <t>ЦСП "Поморье"
ГУОР г. Бронницы, ГКАУ "ЦСП ПК"
ГБУ МО "ЦОВС", ГУОР г.Бронницы, Уфа, СДЮСШ по гребле</t>
  </si>
  <si>
    <t>Амосова Е.А., Меньшенин В.Л.
Васильева Е.В., Слотина Ю.В., Рябиков Л.Ю.
Слотина Ю.В., Рябиков Л.Ю., Егорова В.П., Волков Н.С.</t>
  </si>
  <si>
    <t>Гоголева Алена
Попова Виктория
Пустынникова Александра</t>
  </si>
  <si>
    <t>Санкт-Петербург
Тюменская обл.
Московская обл.</t>
  </si>
  <si>
    <t>СПБ ГБОУ ДОД СДЮСШОР «ШВСМ ПО ВВС»
ОСДЮСШОР, СДЮСШОР №2
г. Раменское, РКТ</t>
  </si>
  <si>
    <t>Маняхина М.А.
Конради А.В., Токмаков С.А.
Голубович А.И.</t>
  </si>
  <si>
    <t>Герасимова Настасья
Папуш Светлана
Кузнецова Дарья</t>
  </si>
  <si>
    <t>МГФСО
МГФСО
МГФСО, СК Дети белой воды</t>
  </si>
  <si>
    <t>Макаров Л.Ю., Шабакин М.В.
Папуш С.П., Макаров Л.Ю.
Тезиков А.Н., Платонова Е.Н.</t>
  </si>
  <si>
    <t>Прасова Татьяна
Стороженко Ольга
Сапожникова Виктория</t>
  </si>
  <si>
    <t>1997
1998
1994</t>
  </si>
  <si>
    <t>Новосибирская обл.
Алтай респ.
Московская обл.</t>
  </si>
  <si>
    <t>СФГС НСО
СДЮТур, СДЮШОР
ГБУ МО "ЦОВС"</t>
  </si>
  <si>
    <t>Зеленкин К.Ю.
Вожаков С.А., Милехин С.Ф., Меновщиков Л.В.
Рябиков Л.Ю., Слотина Ю.В., Демидов В.Ю.</t>
  </si>
  <si>
    <t>Моляренко Валерия
Котова Софья
Маёрова Юлия</t>
  </si>
  <si>
    <t>1999
1998
2000</t>
  </si>
  <si>
    <t>ХМАО-ЮГРА
Ярославская обл.
Тюменская обл.</t>
  </si>
  <si>
    <t>БУ ЦСПСКЮ, МАОУ ДОД СДЮСШОР г. Нижневартовск
СДЮСШОР №6, г.Ярославль
ОСДЮСШОР, СДЮСШОР №2</t>
  </si>
  <si>
    <t>Игнатов Э.В., Балашов Е.А.
Изюмова И.А., Соколов Ю.С.
Карзаков Е.С.</t>
  </si>
  <si>
    <t>Пучнина Вероника
Жукова Анна
Мосина Юлия</t>
  </si>
  <si>
    <t>1999
1997
2000</t>
  </si>
  <si>
    <t>Пермский кр.
Москва
Пермский кр.</t>
  </si>
  <si>
    <t>МАОУ ДОД ДЮСШОР по гребным видам спорта
МГФСО, СК «Дети белой воды»
МАОУ ДОД "ДЮСШОР по гребным видам спорта"</t>
  </si>
  <si>
    <t>Ощепкова О.Л.
Платонова Е.Н., Тезиков А.Н.
Ощепкова О.Л.</t>
  </si>
  <si>
    <t>Емельянова Татьяна
Квасникова Наталья
Тихонова Кристина</t>
  </si>
  <si>
    <t>1999
1998
1999</t>
  </si>
  <si>
    <t>Московская обл.
Тюменская обл.
Московская обл.</t>
  </si>
  <si>
    <t>г. Раменское, РКТ
ОСДЮСШОР, СДЮСШОР №2
г. Раменское, РКТ</t>
  </si>
  <si>
    <t>Михайлов И.Б.
Конради А.В., Касимова А.Х.
Михайлов И.Б.</t>
  </si>
  <si>
    <t>Овчинников Александр
Сайфиев Руслан
Непогодин Александр</t>
  </si>
  <si>
    <t>1994
1991
1995</t>
  </si>
  <si>
    <t>кмс
мс
мс</t>
  </si>
  <si>
    <t>Пермский кр.
Московская обл., Пермский кр.
Московская обл., Хабаровский кр.</t>
  </si>
  <si>
    <t>ГКАУ "ЦСП ПК", ГУОР г. Бронницы
ГБУ МО "ЦОВС", ДЮСШОР №6
ГБУ МО "ЦОВС", ГУОР г. Бронницы, СК "Грань"</t>
  </si>
  <si>
    <t>Васильева Е.В., Слотина Ю.В., Рябиков Л.Ю.
Слотина Ю.В., Рябиков Л.Ю., Васильева Е.В.
Слотина Ю.В., Рябиков Л.Ю., Непогодин М.М.</t>
  </si>
  <si>
    <t>Сеткин Кирилл
Кочеев Михаил
Дегтярев Андрей</t>
  </si>
  <si>
    <t>1993
1995
1997</t>
  </si>
  <si>
    <t>мс
кмс
кмс</t>
  </si>
  <si>
    <t>СДЮШОР, ГАГУ
СДЮШОР, СДЮТур
СДЮШОР, СДЮТур</t>
  </si>
  <si>
    <t>Козлов Н.А., Меновщиков Л.В., Вожаков С.А., Милехин С.Ф.
Козлов Н.А., Меновщиков Л.В., Вожаков С.А., Милехин С.Ф.
Козлов Н.А., Меновщиков Л.В., Милехин С.Ф., Вожаков С.А.</t>
  </si>
  <si>
    <t>Шклярук Николай
Войналович Вадим
Попов Алексей</t>
  </si>
  <si>
    <t>1996
1995
1995</t>
  </si>
  <si>
    <t>Московская обл.
Московская обл., Ростовская обл.
Московская обл., Ростовская обл.</t>
  </si>
  <si>
    <t>ГБУ МО "ЦОВС", ГУОР г. Бронницы, РКТ
ГБУ МО "ЦОВС", ГУОР г. Бронницы, СДЮШОР №29
ГБУ МО "ЦОВС", ГУОР г. Бронницы, СДЮШОР №29</t>
  </si>
  <si>
    <t>Слотина Ю.В., Рябиков Л.Ю., Михайлов И.Б.
Слотина Ю.В., Рябиков Л.Ю., Кобзева Н.В.
Слотина Ю.В., Рябиков Л.Ю., Кобзева Н.В.</t>
  </si>
  <si>
    <t>Малышев Роман
Суслов Алексей
Шимко Алексей</t>
  </si>
  <si>
    <t>1996
1991
1991</t>
  </si>
  <si>
    <t>Красноярский кр.
Москва
Санкт-Петербург</t>
  </si>
  <si>
    <t>КУТОР, СДЮСШОР "Здоровый мир", "Ермак", СКГАУ АЛВС
МГФСО
СПБ ГБОУ ДОД СДЮСШОР «ШВСМ ПО ВВС»</t>
  </si>
  <si>
    <t>Грызлова Н.Б.
Макаров Л.Ю.
Герций С.Е., Рогова Н.С.</t>
  </si>
  <si>
    <t>Говер Егор
Михайлов Игорь
Азанов Дмитрий</t>
  </si>
  <si>
    <t>1994
1996
1995</t>
  </si>
  <si>
    <t>Пермский кр.
Московская обл.
Пермский кр.</t>
  </si>
  <si>
    <t>ГКАУ "ЦСП ПК", ГУОР г. Бронницы
ГБУ МО "ЦОВС", ГУОР г. Бронницы, РКТ
ГКАУ "ЦСП ПК", ГУОР г. Бронницы</t>
  </si>
  <si>
    <t>Васильева Е.В., Слотина Ю.В., Рябиков Л.Ю.
Слотина Ю.В., Рябиков Л.Ю., Михайлов И.Б.
Васильева Е.В., Слотина Ю.В., Рябиков Л.Ю.</t>
  </si>
  <si>
    <t>Смирнов Павел
Снегирёв Юрий
Максимов Виталий</t>
  </si>
  <si>
    <t>1995
1995
1995</t>
  </si>
  <si>
    <t>мс
мс
мс</t>
  </si>
  <si>
    <t>Санкт-Петербург
Свердловская обл.
Свердловская обл.</t>
  </si>
  <si>
    <t>СПБ ГБОУ ДОД СДЮСШОР "ШВСМ по ВВС", КОР-1
МБОУ ДОД  "СДЮСШОР "Уралец", МБУ ДО ГорСЮТур
МБОУ ДОД  "СДЮСШОР "Уралец", МБУ ДО ГорСЮТур</t>
  </si>
  <si>
    <t>Смирнов А.А., Чигидин А.В.
Салтанов С.В., Гвоздева О.В., Касимов А.Ю.
Салтанов С.В., Гвоздева О.В., Касимов А.Ю.</t>
  </si>
  <si>
    <t>Храмцов Дмитрий
Бояркин Данил
Котов Павел</t>
  </si>
  <si>
    <t>1999
1998
1998</t>
  </si>
  <si>
    <t>Свердловская обл.
Свердловская обл.
ХМАО-ЮГРА</t>
  </si>
  <si>
    <t>МБОУ ДОД  "СДЮСШОР "Уралец", МБУ ДО ГорСЮТур
МБОУ ДОД  "СДЮСШОР "Уралец", МБУ ДО ГорСЮТур
БУ "ЦСПСКЮ", МАОУДОД СДЮСШОР Нижневартовск, ГУОР г. Бронницы</t>
  </si>
  <si>
    <t>Салтанов С.В., Гвоздева О.В., Касимов А.Ю.
Салтанов С.В., Гвоздева О.В., Касимов А.Ю.
Игнатов Э.В., Балашов Е.А., Слотина Ю.В., Рябиков Л.Ю.</t>
  </si>
  <si>
    <t>Шайдуров Илья
Николаев Никита
Гвоздев Олег</t>
  </si>
  <si>
    <t>1994
1993
1997</t>
  </si>
  <si>
    <t>Башкортостан респ.
Санкт-Петербург
Свердловская обл.</t>
  </si>
  <si>
    <t>СДЮСШ по гребле на байдарках и каноэ
СПБ ГБОУ ДОД СДЮСШОР «ШВСМ ПО ВВС»
МБОУ ДОД  "СДЮСШОР "Уралец", МБУ ДО ГорСЮТур</t>
  </si>
  <si>
    <t>Егорова В.П., Волков Н.С.
Леонов М.О., Маняхина М.А.
Салтанов С.В., Гвоздева О.В., Касимов А.Ю.</t>
  </si>
  <si>
    <t>Баранов Николай
Сироткин Антон
Буйнов Александр</t>
  </si>
  <si>
    <t>1997
1998
1998</t>
  </si>
  <si>
    <t>Токмаков С.А., Конради А.В.
Токмаков С.А., Паутов М.Н.
Токмаков С.А., Паутов М.Н.</t>
  </si>
  <si>
    <t>Шаматонов Павел
Терин Артем
Морозов Данил</t>
  </si>
  <si>
    <t>1996
1998
1998</t>
  </si>
  <si>
    <t>Тюменская обл.
Красноярский кр.
Красноярский кр.</t>
  </si>
  <si>
    <t>ОСДЮСШОР, СДЮСШОР №2
СДЮСШОР «Здоровый мир»
СДЮСШОР «Здоровый мир», Абатак</t>
  </si>
  <si>
    <t>Токмаков С.А., Конради А.В.
Козырева Т.А., Мухгалеев М.Ю.
Козырева Т.А., Мухгалеев М.Ю.</t>
  </si>
  <si>
    <t>Лабанов Сергей
Меновщиков Виктор
Полянских Максим</t>
  </si>
  <si>
    <t>1998
1999
1999</t>
  </si>
  <si>
    <t>СДЮТур, СДЮШОР
СДЮТур, СДЮШОР
СДЮШОР, СДЮТур</t>
  </si>
  <si>
    <t>Папуш Павел
Круглов Михаил
Личкун Леонид</t>
  </si>
  <si>
    <t>1994
1999
1993</t>
  </si>
  <si>
    <t>Москва
Санкт-Петербург, Ярославская обл.
Санкт-Петербург</t>
  </si>
  <si>
    <t>МГФСО
СПБ КОР-1, СДЮСШОР №6, г. Ярославль
СПБ ГБОУ ДОД СДЮСШОР «ШВСМ ПО ВВС»</t>
  </si>
  <si>
    <t>Папуш С.П., Макаров Л.Ю.
Леонов М.О., Смирнов А.А., Шахова В.М., Соколов Ю.С.
Смирнов А.А.</t>
  </si>
  <si>
    <t>Липихин Даниил
Неумоин Георгий
Кубасов Михаил</t>
  </si>
  <si>
    <t>2000
1997
2000</t>
  </si>
  <si>
    <t>Тюменская обл.
Архангельская обл.
ХМАО-ЮГРА</t>
  </si>
  <si>
    <t>ОСДЮСШОР, СДЮСШОР №2
МБОУ ДОД ДЮСШ №3, "Водник"
БУ "ЦСПСКЮ" МАОУ ДО ЦП "Дельфин", г. Сургут</t>
  </si>
  <si>
    <t>Конради А.В., Токмаков С.А.
Амосова Е.А.
Денисенко О.В.</t>
  </si>
  <si>
    <t>Самохин Вячеслав
Комков Сергей
Савицкий Александр</t>
  </si>
  <si>
    <t>Московская обл., Хабаровский кр.
ХМАО-ЮГРА
Архангельская обл.</t>
  </si>
  <si>
    <t>ГУОР г. Бронницы, РСОО "ХРФГС"
БУ "ЦСПСКЮ", МАОУДОД СДЮСШОР Нижневартовск, ГУОР г. Бронницы
ЦСП "Поморье"</t>
  </si>
  <si>
    <t>Ю.В.Слотина, Л.Ю.Рябиков, М.М.Непогодин
Игнатов Э.В., Балашов Е.А., Слотина Ю.В., Рябиков Л.Ю.
Амосова Е.А., Меньшенин В.Л.</t>
  </si>
  <si>
    <t>Клевлеев Анвар
Ковальков Павел
Богданов Артём</t>
  </si>
  <si>
    <t>1996
1994
1995</t>
  </si>
  <si>
    <t>Санкт-Петербург
Москва
Москва</t>
  </si>
  <si>
    <t>СПБ КОР-1
МГФСО
МГФСО</t>
  </si>
  <si>
    <t>Смирнов А.А.
Макаров Л.Ю.
Макаров Л.Ю.</t>
  </si>
  <si>
    <t>Молоков Артем
Грачев Влад
Манушкин Дмитрий</t>
  </si>
  <si>
    <t>2000
1999
1998</t>
  </si>
  <si>
    <t>Новосибирская обл.
Красноярский кр.
Красноярский кр.</t>
  </si>
  <si>
    <t>СФГС НСО
СДЮСШОР "Здоровый мир"
СДЮСШОР «Здоровый мир», Ермак</t>
  </si>
  <si>
    <t>Зеленкин К.Ю.
Грызлова Н.Б.
Грызлова Н.Б.</t>
  </si>
  <si>
    <t>Гладких Илья
Дяденко Александр
Сулим Максим</t>
  </si>
  <si>
    <t>1998
2000
1999</t>
  </si>
  <si>
    <t>Архангельская обл.
Новосибирская обл.
ХМАО-ЮГРА</t>
  </si>
  <si>
    <t>ЦСП "Поморье"
СФГС НСО
БУ ХМАО-ЮГРА  ЦСП СКЮ, МАОУ ДОД СДЮСШОР г. Нижневартовск</t>
  </si>
  <si>
    <t>Амосова Е.А.
Зеленкин К.Ю.
Игнатов Э.В., Балашов Е.А.</t>
  </si>
  <si>
    <t>Преснов Павел
Сучилин Александр
Крюков Глеб</t>
  </si>
  <si>
    <t>2000
2000
2000</t>
  </si>
  <si>
    <t>Ярославская обл.
Московская обл.
Ярославская обл.</t>
  </si>
  <si>
    <t>СДЮСШОР №6, г. Ярославль
г. Раменское, РКТ
СДЮСШОР №6, г. Ярославль</t>
  </si>
  <si>
    <t>Шахова В.М.
Голубович А.И.
Изюмова И.А., Соколов Ю.С.</t>
  </si>
  <si>
    <t>Сабитова Зульфия
Мухгалеева Полина
Тропкина Анастасия</t>
  </si>
  <si>
    <t>1993
1991
1994</t>
  </si>
  <si>
    <t>Тюменская обл.
Красноярский кр.
Санкт-Петербург</t>
  </si>
  <si>
    <t>ЦСП ТО
СДЮСШОР "Здоровый мир", СКГАУ "АЛВС", КГПУ
СПБ ГБОУ ДОД СДЮСШОР "ШВСМ по ВВС", ПМК "Олимп"</t>
  </si>
  <si>
    <t>Токмаков С.А., Паутов М.Н
Козырева Т.А.
Вишняков  И.А., Рогова Н.С., Герций С.Е.</t>
  </si>
  <si>
    <t>Миназова Алсу
Козырева Анастасия
Бедоева Арина</t>
  </si>
  <si>
    <t>1998
1998
1997</t>
  </si>
  <si>
    <t>Московская обл., Башкортостан респ.
Красноярский кр.
Московская обл., Северная Осетия (Алания)</t>
  </si>
  <si>
    <t>ГБУ МО "ЦОВС", ГУОР г. Бронницы, СДЮСШ по гребле
СДЮСШОР "Здоровый мир"
ГБУ МО "ЦОВС", ГУОР г. Бронницы</t>
  </si>
  <si>
    <t>Слотина Ю.В., Рябиков Л.Ю., Егорова В.П., Волков Н.С.
Козырева Т.А., Мухгалеев М.Ю.
Ю.В.Слотина, Л.Ю.Рябиков, Шхорбати В.С.</t>
  </si>
  <si>
    <t>Шайдурова Дарья
Пешкова Валерия
Вохтомина Ирина</t>
  </si>
  <si>
    <t>Московская обл., Башкортостан респ.
Пермский кр.
Архангельская обл.</t>
  </si>
  <si>
    <t>ГБУ МО "ЦОВС", ГУОР г.Бронницы, Уфа, СДЮСШ по гребле
ГУОР г. Бронницы, ГКАУ "ЦСП ПК"
ЦСП "Поморье"</t>
  </si>
  <si>
    <t>Слотина Ю.В., Рябиков Л.Ю., Егорова В.П., Волков Н.С.
Васильева Е.В., Слотина Ю.В., Рябиков Л.Ю.
Амосова Е.А., Меньшенин В.Л.</t>
  </si>
  <si>
    <t>Деревянко Наталья
Шарипова Екатерина
Гребенёк Светлана</t>
  </si>
  <si>
    <t>ХМАО-ЮГРА
Башкортостан респ.
Санкт-Петербург</t>
  </si>
  <si>
    <t>БУ "ЦСПСКЮ" МАОУ ДО ЦП "Дельфин", г. Сургут
ДЮСШ №28
СПб ГБОУ ДОД СДЮСШОР "ШВСМ по ВВС", КОР-1, ПМК "Олимп"</t>
  </si>
  <si>
    <t>Кулагин С.А.
Федоров М.В.
Герций С.Е., Рогова Н.С.</t>
  </si>
  <si>
    <t>Пустынникова Александра
Котова Софья
Жукова Анна</t>
  </si>
  <si>
    <t>1999
1998
1997</t>
  </si>
  <si>
    <t>Московская обл.
Ярославская обл.
Москва</t>
  </si>
  <si>
    <t>г. Раменское, РКТ
СДЮСШОР №6, г.Ярославль
МГФСО, СК «Дети белой воды»</t>
  </si>
  <si>
    <t>Голубович А.И.
Изюмова И.А., Соколов Ю.С.
Платонова Е.Н., Тезиков А.Н.</t>
  </si>
  <si>
    <t>Командные гонки(п)</t>
  </si>
  <si>
    <t>Шф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</si>
  <si>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</si>
  <si>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</si>
  <si>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</si>
  <si>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</si>
  <si>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</si>
  <si>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</si>
  <si>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4</t>
  </si>
  <si>
    <t>2</t>
  </si>
  <si>
    <t>3 x С-1м</t>
  </si>
  <si>
    <t>3 x К-1ж_x000D_
С-1ж</t>
  </si>
  <si>
    <t>3_x000D_
6</t>
  </si>
  <si>
    <t>3 x К-1ж_x000D_
К-1ж</t>
  </si>
  <si>
    <t>2_x000D_
6</t>
  </si>
  <si>
    <t>3 x К-1м</t>
  </si>
  <si>
    <t>3</t>
  </si>
  <si>
    <t>3 x К-1м_x000D_
К-1м</t>
  </si>
  <si>
    <t>1_x000D_
7</t>
  </si>
  <si>
    <t>3_x000D_
4</t>
  </si>
  <si>
    <t>6</t>
  </si>
  <si>
    <t>1_x000D_
3</t>
  </si>
  <si>
    <t>5</t>
  </si>
  <si>
    <t>3 x К-1ж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</si>
</sst>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relativeIndent="0" justifyLastLine="0" shrinkToFit="0" mergeCell="0" readingOrder="0"/>
    </dxf>
    <dxf>
      <alignment horizontal="right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29" totalsRowShown="0" headerRowDxfId="0" dataDxfId="1" headerRowBorderDxfId="12" tableBorderDxfId="13" totalsRowBorderDxfId="11">
  <autoFilter ref="A6:I29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79" totalsRowShown="0" headerRowDxfId="14" dataDxfId="15" tableBorderDxfId="24">
  <autoFilter ref="A1:H179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/>
  </sheetViews>
  <sheetFormatPr defaultRowHeight="14.4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>
      <c r="A1" s="9" t="s">
        <v>454</v>
      </c>
      <c r="B1" s="10"/>
      <c r="C1" s="10"/>
      <c r="D1" s="10"/>
      <c r="E1" s="10"/>
      <c r="F1" s="10"/>
      <c r="G1" s="10"/>
      <c r="H1" s="10"/>
      <c r="I1" s="10"/>
    </row>
    <row r="2" spans="1:9" ht="18">
      <c r="A2" s="11" t="s">
        <v>455</v>
      </c>
      <c r="B2" s="11"/>
      <c r="C2" s="11"/>
      <c r="D2" s="11"/>
      <c r="E2" s="11"/>
      <c r="F2" s="11"/>
      <c r="G2" s="11"/>
      <c r="H2" s="11"/>
      <c r="I2" s="11"/>
    </row>
    <row r="3" spans="1:9">
      <c r="A3" s="12" t="s">
        <v>456</v>
      </c>
      <c r="B3" s="12"/>
      <c r="C3" s="13" t="s">
        <v>457</v>
      </c>
      <c r="D3" s="13"/>
      <c r="E3" s="13"/>
      <c r="F3" s="13"/>
      <c r="G3" s="13"/>
      <c r="H3" s="13"/>
      <c r="I3" s="13"/>
    </row>
    <row r="4" spans="1:9" ht="21">
      <c r="A4" s="14" t="s">
        <v>820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>
      <c r="A6" s="40" t="s">
        <v>821</v>
      </c>
      <c r="B6" s="40" t="s">
        <v>822</v>
      </c>
      <c r="C6" s="40" t="s">
        <v>823</v>
      </c>
      <c r="D6" s="40" t="s">
        <v>4</v>
      </c>
      <c r="E6" s="40" t="s">
        <v>5</v>
      </c>
      <c r="F6" s="40" t="s">
        <v>6</v>
      </c>
      <c r="G6" s="40" t="s">
        <v>824</v>
      </c>
      <c r="H6" s="40" t="s">
        <v>825</v>
      </c>
      <c r="I6" s="40" t="s">
        <v>460</v>
      </c>
    </row>
    <row r="7" spans="1:9" ht="43.2">
      <c r="A7" s="38" t="s">
        <v>14</v>
      </c>
      <c r="B7" s="38">
        <v>1995</v>
      </c>
      <c r="C7" s="38" t="s">
        <v>15</v>
      </c>
      <c r="D7" s="38" t="s">
        <v>16</v>
      </c>
      <c r="E7" s="38" t="s">
        <v>17</v>
      </c>
      <c r="F7" s="38" t="s">
        <v>18</v>
      </c>
      <c r="G7" s="38" t="s">
        <v>15</v>
      </c>
      <c r="H7" s="38" t="s">
        <v>390</v>
      </c>
      <c r="I7" s="39" t="s">
        <v>826</v>
      </c>
    </row>
    <row r="8" spans="1:9" ht="43.2">
      <c r="A8" s="38" t="s">
        <v>26</v>
      </c>
      <c r="B8" s="38">
        <v>1997</v>
      </c>
      <c r="C8" s="38" t="s">
        <v>15</v>
      </c>
      <c r="D8" s="38" t="s">
        <v>27</v>
      </c>
      <c r="E8" s="38" t="s">
        <v>28</v>
      </c>
      <c r="F8" s="38" t="s">
        <v>29</v>
      </c>
      <c r="G8" s="38" t="s">
        <v>42</v>
      </c>
      <c r="H8" s="38" t="s">
        <v>450</v>
      </c>
      <c r="I8" s="39" t="s">
        <v>827</v>
      </c>
    </row>
    <row r="9" spans="1:9" ht="43.2">
      <c r="A9" s="38" t="s">
        <v>84</v>
      </c>
      <c r="B9" s="38">
        <v>1994</v>
      </c>
      <c r="C9" s="38" t="s">
        <v>15</v>
      </c>
      <c r="D9" s="38" t="s">
        <v>16</v>
      </c>
      <c r="E9" s="38" t="s">
        <v>17</v>
      </c>
      <c r="F9" s="38" t="s">
        <v>18</v>
      </c>
      <c r="G9" s="38" t="s">
        <v>15</v>
      </c>
      <c r="H9" s="38" t="s">
        <v>390</v>
      </c>
      <c r="I9" s="39" t="s">
        <v>826</v>
      </c>
    </row>
    <row r="10" spans="1:9" ht="72">
      <c r="A10" s="38" t="s">
        <v>112</v>
      </c>
      <c r="B10" s="38">
        <v>1997</v>
      </c>
      <c r="C10" s="38" t="s">
        <v>15</v>
      </c>
      <c r="D10" s="38" t="s">
        <v>47</v>
      </c>
      <c r="E10" s="38" t="s">
        <v>113</v>
      </c>
      <c r="F10" s="38" t="s">
        <v>49</v>
      </c>
      <c r="G10" s="38" t="s">
        <v>15</v>
      </c>
      <c r="H10" s="38" t="s">
        <v>828</v>
      </c>
      <c r="I10" s="39" t="s">
        <v>827</v>
      </c>
    </row>
    <row r="11" spans="1:9" ht="43.2">
      <c r="A11" s="38" t="s">
        <v>116</v>
      </c>
      <c r="B11" s="38">
        <v>1996</v>
      </c>
      <c r="C11" s="38" t="s">
        <v>15</v>
      </c>
      <c r="D11" s="38" t="s">
        <v>117</v>
      </c>
      <c r="E11" s="38" t="s">
        <v>118</v>
      </c>
      <c r="F11" s="38" t="s">
        <v>119</v>
      </c>
      <c r="G11" s="38" t="s">
        <v>15</v>
      </c>
      <c r="H11" s="38" t="s">
        <v>829</v>
      </c>
      <c r="I11" s="39" t="s">
        <v>830</v>
      </c>
    </row>
    <row r="12" spans="1:9" ht="57.6">
      <c r="A12" s="38" t="s">
        <v>143</v>
      </c>
      <c r="B12" s="38">
        <v>1998</v>
      </c>
      <c r="C12" s="38" t="s">
        <v>15</v>
      </c>
      <c r="D12" s="38" t="s">
        <v>23</v>
      </c>
      <c r="E12" s="38" t="s">
        <v>144</v>
      </c>
      <c r="F12" s="38" t="s">
        <v>105</v>
      </c>
      <c r="G12" s="38" t="s">
        <v>15</v>
      </c>
      <c r="H12" s="38" t="s">
        <v>831</v>
      </c>
      <c r="I12" s="39" t="s">
        <v>832</v>
      </c>
    </row>
    <row r="13" spans="1:9" ht="43.2">
      <c r="A13" s="38" t="s">
        <v>156</v>
      </c>
      <c r="B13" s="38">
        <v>1997</v>
      </c>
      <c r="C13" s="38" t="s">
        <v>15</v>
      </c>
      <c r="D13" s="38" t="s">
        <v>43</v>
      </c>
      <c r="E13" s="38" t="s">
        <v>157</v>
      </c>
      <c r="F13" s="38" t="s">
        <v>158</v>
      </c>
      <c r="G13" s="38" t="s">
        <v>15</v>
      </c>
      <c r="H13" s="38" t="s">
        <v>833</v>
      </c>
      <c r="I13" s="39" t="s">
        <v>834</v>
      </c>
    </row>
    <row r="14" spans="1:9" ht="43.2">
      <c r="A14" s="38" t="s">
        <v>162</v>
      </c>
      <c r="B14" s="38">
        <v>1994</v>
      </c>
      <c r="C14" s="38" t="s">
        <v>15</v>
      </c>
      <c r="D14" s="38" t="s">
        <v>51</v>
      </c>
      <c r="E14" s="38" t="s">
        <v>163</v>
      </c>
      <c r="F14" s="38" t="s">
        <v>110</v>
      </c>
      <c r="G14" s="38" t="s">
        <v>15</v>
      </c>
      <c r="H14" s="38" t="s">
        <v>835</v>
      </c>
      <c r="I14" s="39" t="s">
        <v>836</v>
      </c>
    </row>
    <row r="15" spans="1:9" ht="28.8">
      <c r="A15" s="38" t="s">
        <v>177</v>
      </c>
      <c r="B15" s="38">
        <v>1998</v>
      </c>
      <c r="C15" s="38" t="s">
        <v>15</v>
      </c>
      <c r="D15" s="38" t="s">
        <v>89</v>
      </c>
      <c r="E15" s="38" t="s">
        <v>98</v>
      </c>
      <c r="F15" s="38" t="s">
        <v>91</v>
      </c>
      <c r="G15" s="38" t="s">
        <v>15</v>
      </c>
      <c r="H15" s="38" t="s">
        <v>829</v>
      </c>
      <c r="I15" s="39" t="s">
        <v>837</v>
      </c>
    </row>
    <row r="16" spans="1:9" ht="28.8">
      <c r="A16" s="38" t="s">
        <v>188</v>
      </c>
      <c r="B16" s="38">
        <v>1997</v>
      </c>
      <c r="C16" s="38" t="s">
        <v>15</v>
      </c>
      <c r="D16" s="38" t="s">
        <v>43</v>
      </c>
      <c r="E16" s="38" t="s">
        <v>189</v>
      </c>
      <c r="F16" s="38" t="s">
        <v>190</v>
      </c>
      <c r="G16" s="38" t="s">
        <v>15</v>
      </c>
      <c r="H16" s="38" t="s">
        <v>833</v>
      </c>
      <c r="I16" s="39" t="s">
        <v>834</v>
      </c>
    </row>
    <row r="17" spans="1:9" ht="57.6">
      <c r="A17" s="38" t="s">
        <v>191</v>
      </c>
      <c r="B17" s="38">
        <v>1998</v>
      </c>
      <c r="C17" s="38" t="s">
        <v>15</v>
      </c>
      <c r="D17" s="38" t="s">
        <v>117</v>
      </c>
      <c r="E17" s="38" t="s">
        <v>183</v>
      </c>
      <c r="F17" s="38" t="s">
        <v>184</v>
      </c>
      <c r="G17" s="38" t="s">
        <v>15</v>
      </c>
      <c r="H17" s="38" t="s">
        <v>390</v>
      </c>
      <c r="I17" s="39" t="s">
        <v>838</v>
      </c>
    </row>
    <row r="18" spans="1:9" ht="72">
      <c r="A18" s="38" t="s">
        <v>195</v>
      </c>
      <c r="B18" s="38">
        <v>1995</v>
      </c>
      <c r="C18" s="38" t="s">
        <v>15</v>
      </c>
      <c r="D18" s="38" t="s">
        <v>47</v>
      </c>
      <c r="E18" s="38" t="s">
        <v>113</v>
      </c>
      <c r="F18" s="38" t="s">
        <v>196</v>
      </c>
      <c r="G18" s="38" t="s">
        <v>15</v>
      </c>
      <c r="H18" s="38" t="s">
        <v>828</v>
      </c>
      <c r="I18" s="39" t="s">
        <v>827</v>
      </c>
    </row>
    <row r="19" spans="1:9" ht="43.2">
      <c r="A19" s="38" t="s">
        <v>199</v>
      </c>
      <c r="B19" s="38">
        <v>1997</v>
      </c>
      <c r="C19" s="38" t="s">
        <v>15</v>
      </c>
      <c r="D19" s="38" t="s">
        <v>43</v>
      </c>
      <c r="E19" s="38" t="s">
        <v>157</v>
      </c>
      <c r="F19" s="38" t="s">
        <v>158</v>
      </c>
      <c r="G19" s="38" t="s">
        <v>15</v>
      </c>
      <c r="H19" s="38" t="s">
        <v>831</v>
      </c>
      <c r="I19" s="39" t="s">
        <v>839</v>
      </c>
    </row>
    <row r="20" spans="1:9" ht="43.2">
      <c r="A20" s="38" t="s">
        <v>211</v>
      </c>
      <c r="B20" s="38">
        <v>1996</v>
      </c>
      <c r="C20" s="38" t="s">
        <v>15</v>
      </c>
      <c r="D20" s="38" t="s">
        <v>43</v>
      </c>
      <c r="E20" s="38" t="s">
        <v>189</v>
      </c>
      <c r="F20" s="38" t="s">
        <v>158</v>
      </c>
      <c r="G20" s="38" t="s">
        <v>15</v>
      </c>
      <c r="H20" s="38" t="s">
        <v>833</v>
      </c>
      <c r="I20" s="39" t="s">
        <v>834</v>
      </c>
    </row>
    <row r="21" spans="1:9">
      <c r="A21" s="38" t="s">
        <v>218</v>
      </c>
      <c r="B21" s="38">
        <v>1997</v>
      </c>
      <c r="C21" s="38" t="s">
        <v>15</v>
      </c>
      <c r="D21" s="38" t="s">
        <v>23</v>
      </c>
      <c r="E21" s="38" t="s">
        <v>36</v>
      </c>
      <c r="F21" s="38" t="s">
        <v>37</v>
      </c>
      <c r="G21" s="38" t="s">
        <v>15</v>
      </c>
      <c r="H21" s="38" t="s">
        <v>833</v>
      </c>
      <c r="I21" s="39" t="s">
        <v>827</v>
      </c>
    </row>
    <row r="22" spans="1:9" ht="43.2">
      <c r="A22" s="38" t="s">
        <v>220</v>
      </c>
      <c r="B22" s="38">
        <v>1996</v>
      </c>
      <c r="C22" s="38" t="s">
        <v>15</v>
      </c>
      <c r="D22" s="38" t="s">
        <v>89</v>
      </c>
      <c r="E22" s="38" t="s">
        <v>221</v>
      </c>
      <c r="F22" s="38" t="s">
        <v>99</v>
      </c>
      <c r="G22" s="38" t="s">
        <v>15</v>
      </c>
      <c r="H22" s="38" t="s">
        <v>451</v>
      </c>
      <c r="I22" s="39" t="s">
        <v>840</v>
      </c>
    </row>
    <row r="23" spans="1:9" ht="43.2">
      <c r="A23" s="38" t="s">
        <v>239</v>
      </c>
      <c r="B23" s="38">
        <v>1996</v>
      </c>
      <c r="C23" s="38" t="s">
        <v>15</v>
      </c>
      <c r="D23" s="38" t="s">
        <v>93</v>
      </c>
      <c r="E23" s="38" t="s">
        <v>240</v>
      </c>
      <c r="F23" s="38" t="s">
        <v>241</v>
      </c>
      <c r="G23" s="38" t="s">
        <v>42</v>
      </c>
      <c r="H23" s="38" t="s">
        <v>390</v>
      </c>
      <c r="I23" s="39" t="s">
        <v>827</v>
      </c>
    </row>
    <row r="24" spans="1:9" ht="43.2">
      <c r="A24" s="38" t="s">
        <v>264</v>
      </c>
      <c r="B24" s="38">
        <v>1994</v>
      </c>
      <c r="C24" s="38" t="s">
        <v>15</v>
      </c>
      <c r="D24" s="38" t="s">
        <v>16</v>
      </c>
      <c r="E24" s="38" t="s">
        <v>17</v>
      </c>
      <c r="F24" s="38" t="s">
        <v>18</v>
      </c>
      <c r="G24" s="38" t="s">
        <v>42</v>
      </c>
      <c r="H24" s="38" t="s">
        <v>451</v>
      </c>
      <c r="I24" s="39" t="s">
        <v>827</v>
      </c>
    </row>
    <row r="25" spans="1:9" ht="43.2">
      <c r="A25" s="38" t="s">
        <v>287</v>
      </c>
      <c r="B25" s="38">
        <v>1996</v>
      </c>
      <c r="C25" s="38" t="s">
        <v>15</v>
      </c>
      <c r="D25" s="38" t="s">
        <v>89</v>
      </c>
      <c r="E25" s="38" t="s">
        <v>288</v>
      </c>
      <c r="F25" s="38" t="s">
        <v>289</v>
      </c>
      <c r="G25" s="38" t="s">
        <v>15</v>
      </c>
      <c r="H25" s="38" t="s">
        <v>841</v>
      </c>
      <c r="I25" s="39" t="s">
        <v>834</v>
      </c>
    </row>
    <row r="26" spans="1:9" ht="28.8">
      <c r="A26" s="38" t="s">
        <v>305</v>
      </c>
      <c r="B26" s="38">
        <v>1993</v>
      </c>
      <c r="C26" s="38" t="s">
        <v>15</v>
      </c>
      <c r="D26" s="38" t="s">
        <v>10</v>
      </c>
      <c r="E26" s="38" t="s">
        <v>306</v>
      </c>
      <c r="F26" s="38" t="s">
        <v>307</v>
      </c>
      <c r="G26" s="38" t="s">
        <v>42</v>
      </c>
      <c r="H26" s="38" t="s">
        <v>453</v>
      </c>
      <c r="I26" s="39" t="s">
        <v>9</v>
      </c>
    </row>
    <row r="27" spans="1:9" ht="43.2">
      <c r="A27" s="38" t="s">
        <v>356</v>
      </c>
      <c r="B27" s="38">
        <v>1994</v>
      </c>
      <c r="C27" s="38" t="s">
        <v>15</v>
      </c>
      <c r="D27" s="38" t="s">
        <v>43</v>
      </c>
      <c r="E27" s="38" t="s">
        <v>357</v>
      </c>
      <c r="F27" s="38" t="s">
        <v>358</v>
      </c>
      <c r="G27" s="38" t="s">
        <v>15</v>
      </c>
      <c r="H27" s="38" t="s">
        <v>379</v>
      </c>
      <c r="I27" s="39" t="s">
        <v>834</v>
      </c>
    </row>
    <row r="28" spans="1:9" ht="43.2">
      <c r="A28" s="38" t="s">
        <v>369</v>
      </c>
      <c r="B28" s="38">
        <v>1996</v>
      </c>
      <c r="C28" s="38" t="s">
        <v>15</v>
      </c>
      <c r="D28" s="38" t="s">
        <v>93</v>
      </c>
      <c r="E28" s="38" t="s">
        <v>240</v>
      </c>
      <c r="F28" s="38" t="s">
        <v>241</v>
      </c>
      <c r="G28" s="38" t="s">
        <v>42</v>
      </c>
      <c r="H28" s="38" t="s">
        <v>390</v>
      </c>
      <c r="I28" s="39" t="s">
        <v>827</v>
      </c>
    </row>
    <row r="29" spans="1:9" ht="57.6">
      <c r="A29" s="41" t="s">
        <v>182</v>
      </c>
      <c r="B29" s="41">
        <v>1998</v>
      </c>
      <c r="C29" s="41" t="s">
        <v>15</v>
      </c>
      <c r="D29" s="41" t="s">
        <v>117</v>
      </c>
      <c r="E29" s="41" t="s">
        <v>183</v>
      </c>
      <c r="F29" s="41" t="s">
        <v>184</v>
      </c>
      <c r="G29" s="41" t="s">
        <v>15</v>
      </c>
      <c r="H29" s="41" t="s">
        <v>390</v>
      </c>
      <c r="I29" s="42" t="s">
        <v>838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I205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1" width="3.109375" style="1" customWidth="1"/>
    <col min="32" max="32" width="7.109375" style="1" customWidth="1"/>
    <col min="33" max="33" width="4.88671875" style="1" customWidth="1"/>
    <col min="34" max="34" width="7.109375" style="1" customWidth="1"/>
    <col min="35" max="56" width="3.109375" style="1" customWidth="1"/>
    <col min="57" max="57" width="7.109375" style="1" customWidth="1"/>
    <col min="58" max="58" width="4.88671875" style="1" customWidth="1"/>
    <col min="59" max="60" width="7.109375" style="1" customWidth="1"/>
    <col min="61" max="16384" width="8.88671875" style="1"/>
  </cols>
  <sheetData>
    <row r="1" spans="1:61" ht="15.6">
      <c r="A1" s="9" t="s">
        <v>454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spans="1:61" ht="18">
      <c r="A2" s="11" t="s">
        <v>455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1">
      <c r="A3" s="12" t="s">
        <v>456</v>
      </c>
      <c r="B3" s="12"/>
      <c r="C3" s="13" t="s">
        <v>457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1:61" ht="21">
      <c r="A4" s="14" t="s">
        <v>818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1" ht="23.4">
      <c r="A5" s="15" t="s">
        <v>519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</row>
    <row r="7" spans="1:61" ht="18">
      <c r="A7" s="11" t="s">
        <v>461</v>
      </c>
      <c r="B7" s="11"/>
      <c r="C7" s="11"/>
      <c r="D7" s="11"/>
      <c r="E7" s="11"/>
      <c r="F7" s="11"/>
      <c r="G7" s="11"/>
      <c r="H7" s="11"/>
      <c r="I7" s="11"/>
      <c r="J7" s="11"/>
    </row>
    <row r="8" spans="1:61">
      <c r="A8" s="16" t="s">
        <v>460</v>
      </c>
      <c r="B8" s="16" t="s">
        <v>1</v>
      </c>
      <c r="C8" s="16" t="s">
        <v>2</v>
      </c>
      <c r="D8" s="16" t="s">
        <v>377</v>
      </c>
      <c r="E8" s="16" t="s">
        <v>378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462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0"/>
      <c r="AI8" s="18" t="s">
        <v>466</v>
      </c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20"/>
      <c r="BH8" s="16" t="s">
        <v>467</v>
      </c>
      <c r="BI8" s="16" t="s">
        <v>468</v>
      </c>
    </row>
    <row r="9" spans="1:61" ht="28.8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>
        <v>21</v>
      </c>
      <c r="AE9" s="21" t="s">
        <v>819</v>
      </c>
      <c r="AF9" s="21" t="s">
        <v>463</v>
      </c>
      <c r="AG9" s="21" t="s">
        <v>464</v>
      </c>
      <c r="AH9" s="21" t="s">
        <v>465</v>
      </c>
      <c r="AI9" s="21">
        <v>1</v>
      </c>
      <c r="AJ9" s="21">
        <v>2</v>
      </c>
      <c r="AK9" s="21">
        <v>3</v>
      </c>
      <c r="AL9" s="21">
        <v>4</v>
      </c>
      <c r="AM9" s="21">
        <v>5</v>
      </c>
      <c r="AN9" s="21">
        <v>6</v>
      </c>
      <c r="AO9" s="21">
        <v>7</v>
      </c>
      <c r="AP9" s="21">
        <v>8</v>
      </c>
      <c r="AQ9" s="21">
        <v>9</v>
      </c>
      <c r="AR9" s="21">
        <v>10</v>
      </c>
      <c r="AS9" s="21">
        <v>11</v>
      </c>
      <c r="AT9" s="21">
        <v>12</v>
      </c>
      <c r="AU9" s="21">
        <v>13</v>
      </c>
      <c r="AV9" s="21">
        <v>14</v>
      </c>
      <c r="AW9" s="21">
        <v>15</v>
      </c>
      <c r="AX9" s="21">
        <v>16</v>
      </c>
      <c r="AY9" s="21">
        <v>17</v>
      </c>
      <c r="AZ9" s="21">
        <v>18</v>
      </c>
      <c r="BA9" s="21">
        <v>19</v>
      </c>
      <c r="BB9" s="21">
        <v>20</v>
      </c>
      <c r="BC9" s="21">
        <v>21</v>
      </c>
      <c r="BD9" s="21" t="s">
        <v>819</v>
      </c>
      <c r="BE9" s="21" t="s">
        <v>463</v>
      </c>
      <c r="BF9" s="21" t="s">
        <v>464</v>
      </c>
      <c r="BG9" s="21" t="s">
        <v>465</v>
      </c>
      <c r="BH9" s="17"/>
      <c r="BI9" s="17"/>
    </row>
    <row r="10" spans="1:61" ht="43.2">
      <c r="A10" s="26">
        <v>1</v>
      </c>
      <c r="B10" s="23" t="s">
        <v>293</v>
      </c>
      <c r="C10" s="23">
        <v>1992</v>
      </c>
      <c r="D10" s="28">
        <v>1994</v>
      </c>
      <c r="E10" s="28">
        <v>1992</v>
      </c>
      <c r="F10" s="23" t="s">
        <v>42</v>
      </c>
      <c r="G10" s="23" t="s">
        <v>47</v>
      </c>
      <c r="H10" s="23" t="s">
        <v>294</v>
      </c>
      <c r="I10" s="23" t="s">
        <v>295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6"/>
      <c r="AF10" s="30">
        <v>120.58000183105469</v>
      </c>
      <c r="AG10" s="26">
        <f t="shared" ref="AG10:AG12" si="0">SUM(J10:AE12)</f>
        <v>50</v>
      </c>
      <c r="AH10" s="30">
        <f t="shared" ref="AH10:AH12" si="1">AF10+AG10</f>
        <v>170.58000183105469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6"/>
      <c r="BE10" s="30">
        <v>120.93000030517578</v>
      </c>
      <c r="BF10" s="26">
        <f t="shared" ref="BF10:BF12" si="2">SUM(AI10:BD12)</f>
        <v>4</v>
      </c>
      <c r="BG10" s="30">
        <f t="shared" ref="BG10:BG12" si="3">BE10+BF10</f>
        <v>124.93000030517578</v>
      </c>
      <c r="BH10" s="30">
        <f t="shared" ref="BH10:BH12" si="4">MIN(BG10,AH10)</f>
        <v>124.93000030517578</v>
      </c>
      <c r="BI10" s="30">
        <f t="shared" ref="BI10:BI12" si="5">IF( AND(ISNUMBER(BH$10),ISNUMBER(BH10)),(BH10-BH$10)/BH$10*100,"")</f>
        <v>0</v>
      </c>
    </row>
    <row r="11" spans="1:61" ht="86.4">
      <c r="A11" s="27"/>
      <c r="B11" s="8" t="s">
        <v>108</v>
      </c>
      <c r="C11" s="8">
        <v>1994</v>
      </c>
      <c r="D11" s="29"/>
      <c r="E11" s="29"/>
      <c r="F11" s="8" t="s">
        <v>42</v>
      </c>
      <c r="G11" s="8" t="s">
        <v>51</v>
      </c>
      <c r="H11" s="8" t="s">
        <v>109</v>
      </c>
      <c r="I11" s="8" t="s">
        <v>110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27"/>
      <c r="AF11" s="31"/>
      <c r="AG11" s="27"/>
      <c r="AH11" s="31"/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2</v>
      </c>
      <c r="BC11" s="4">
        <v>0</v>
      </c>
      <c r="BD11" s="27"/>
      <c r="BE11" s="31"/>
      <c r="BF11" s="27"/>
      <c r="BG11" s="31"/>
      <c r="BH11" s="31"/>
      <c r="BI11" s="31"/>
    </row>
    <row r="12" spans="1:61" ht="72">
      <c r="A12" s="33"/>
      <c r="B12" s="34" t="s">
        <v>162</v>
      </c>
      <c r="C12" s="34">
        <v>1994</v>
      </c>
      <c r="D12" s="35"/>
      <c r="E12" s="35"/>
      <c r="F12" s="34" t="s">
        <v>15</v>
      </c>
      <c r="G12" s="34" t="s">
        <v>51</v>
      </c>
      <c r="H12" s="34" t="s">
        <v>163</v>
      </c>
      <c r="I12" s="34" t="s">
        <v>110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50</v>
      </c>
      <c r="AD12" s="36">
        <v>0</v>
      </c>
      <c r="AE12" s="33"/>
      <c r="AF12" s="37"/>
      <c r="AG12" s="33"/>
      <c r="AH12" s="37"/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2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3"/>
      <c r="BE12" s="37"/>
      <c r="BF12" s="33"/>
      <c r="BG12" s="37"/>
      <c r="BH12" s="37"/>
      <c r="BI12" s="37"/>
    </row>
    <row r="13" spans="1:61" ht="57.6">
      <c r="A13" s="26">
        <v>2</v>
      </c>
      <c r="B13" s="32" t="s">
        <v>255</v>
      </c>
      <c r="C13" s="32">
        <v>1995</v>
      </c>
      <c r="D13" s="28">
        <v>1997</v>
      </c>
      <c r="E13" s="28">
        <v>1995</v>
      </c>
      <c r="F13" s="32" t="s">
        <v>42</v>
      </c>
      <c r="G13" s="32" t="s">
        <v>256</v>
      </c>
      <c r="H13" s="32" t="s">
        <v>257</v>
      </c>
      <c r="I13" s="32" t="s">
        <v>258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6"/>
      <c r="AF13" s="30">
        <v>123.23999786376953</v>
      </c>
      <c r="AG13" s="26">
        <f t="shared" ref="AG13:AG15" si="6">SUM(J13:AE15)</f>
        <v>2</v>
      </c>
      <c r="AH13" s="30">
        <f t="shared" ref="AH13:AH15" si="7">AF13+AG13</f>
        <v>125.23999786376953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6"/>
      <c r="BE13" s="30">
        <v>130.19999694824219</v>
      </c>
      <c r="BF13" s="26">
        <f t="shared" ref="BF13:BF15" si="8">SUM(AI13:BD15)</f>
        <v>6</v>
      </c>
      <c r="BG13" s="30">
        <f t="shared" ref="BG13:BG15" si="9">BE13+BF13</f>
        <v>136.19999694824219</v>
      </c>
      <c r="BH13" s="30">
        <f t="shared" ref="BH13:BH15" si="10">MIN(BG13,AH13)</f>
        <v>125.23999786376953</v>
      </c>
      <c r="BI13" s="30">
        <f t="shared" ref="BI13:BI15" si="11">IF( AND(ISNUMBER(BH$13),ISNUMBER(BH13)),(BH13-BH$13)/BH$13*100,"")</f>
        <v>0</v>
      </c>
    </row>
    <row r="14" spans="1:61" ht="72">
      <c r="A14" s="27"/>
      <c r="B14" s="8" t="s">
        <v>159</v>
      </c>
      <c r="C14" s="8">
        <v>1996</v>
      </c>
      <c r="D14" s="29"/>
      <c r="E14" s="29"/>
      <c r="F14" s="8" t="s">
        <v>42</v>
      </c>
      <c r="G14" s="8" t="s">
        <v>117</v>
      </c>
      <c r="H14" s="8" t="s">
        <v>160</v>
      </c>
      <c r="I14" s="8" t="s">
        <v>161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27"/>
      <c r="AF14" s="31"/>
      <c r="AG14" s="27"/>
      <c r="AH14" s="31"/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2</v>
      </c>
      <c r="AZ14" s="4">
        <v>0</v>
      </c>
      <c r="BA14" s="4">
        <v>0</v>
      </c>
      <c r="BB14" s="4">
        <v>2</v>
      </c>
      <c r="BC14" s="4">
        <v>0</v>
      </c>
      <c r="BD14" s="27"/>
      <c r="BE14" s="31"/>
      <c r="BF14" s="27"/>
      <c r="BG14" s="31"/>
      <c r="BH14" s="31"/>
      <c r="BI14" s="31"/>
    </row>
    <row r="15" spans="1:61">
      <c r="A15" s="33"/>
      <c r="B15" s="34" t="s">
        <v>218</v>
      </c>
      <c r="C15" s="34">
        <v>1997</v>
      </c>
      <c r="D15" s="35"/>
      <c r="E15" s="35"/>
      <c r="F15" s="34" t="s">
        <v>15</v>
      </c>
      <c r="G15" s="34" t="s">
        <v>23</v>
      </c>
      <c r="H15" s="34" t="s">
        <v>36</v>
      </c>
      <c r="I15" s="34" t="s">
        <v>37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2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3"/>
      <c r="AF15" s="37"/>
      <c r="AG15" s="33"/>
      <c r="AH15" s="37"/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2</v>
      </c>
      <c r="BB15" s="36">
        <v>0</v>
      </c>
      <c r="BC15" s="36">
        <v>0</v>
      </c>
      <c r="BD15" s="33"/>
      <c r="BE15" s="37"/>
      <c r="BF15" s="33"/>
      <c r="BG15" s="37"/>
      <c r="BH15" s="37"/>
      <c r="BI15" s="37"/>
    </row>
    <row r="16" spans="1:61" ht="57.6">
      <c r="A16" s="26">
        <v>3</v>
      </c>
      <c r="B16" s="32" t="s">
        <v>156</v>
      </c>
      <c r="C16" s="32">
        <v>1997</v>
      </c>
      <c r="D16" s="28">
        <v>1997</v>
      </c>
      <c r="E16" s="28">
        <v>1996</v>
      </c>
      <c r="F16" s="32" t="s">
        <v>15</v>
      </c>
      <c r="G16" s="32" t="s">
        <v>43</v>
      </c>
      <c r="H16" s="32" t="s">
        <v>157</v>
      </c>
      <c r="I16" s="32" t="s">
        <v>158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6"/>
      <c r="AF16" s="30">
        <v>136.22000122070312</v>
      </c>
      <c r="AG16" s="26">
        <f t="shared" ref="AG16:AG18" si="12">SUM(J16:AE18)</f>
        <v>4</v>
      </c>
      <c r="AH16" s="30">
        <f t="shared" ref="AH16:AH18" si="13">AF16+AG16</f>
        <v>140.22000122070312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6"/>
      <c r="BE16" s="30">
        <v>146.41999816894531</v>
      </c>
      <c r="BF16" s="26">
        <f t="shared" ref="BF16:BF18" si="14">SUM(AI16:BD18)</f>
        <v>4</v>
      </c>
      <c r="BG16" s="30">
        <f t="shared" ref="BG16:BG18" si="15">BE16+BF16</f>
        <v>150.41999816894531</v>
      </c>
      <c r="BH16" s="30">
        <f t="shared" ref="BH16:BH18" si="16">MIN(BG16,AH16)</f>
        <v>140.22000122070312</v>
      </c>
      <c r="BI16" s="30">
        <f t="shared" ref="BI16:BI18" si="17">IF( AND(ISNUMBER(BH$16),ISNUMBER(BH16)),(BH16-BH$16)/BH$16*100,"")</f>
        <v>0</v>
      </c>
    </row>
    <row r="17" spans="1:61" ht="43.2">
      <c r="A17" s="27"/>
      <c r="B17" s="8" t="s">
        <v>188</v>
      </c>
      <c r="C17" s="8">
        <v>1997</v>
      </c>
      <c r="D17" s="29"/>
      <c r="E17" s="29"/>
      <c r="F17" s="8" t="s">
        <v>15</v>
      </c>
      <c r="G17" s="8" t="s">
        <v>43</v>
      </c>
      <c r="H17" s="8" t="s">
        <v>189</v>
      </c>
      <c r="I17" s="8" t="s">
        <v>190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2</v>
      </c>
      <c r="AC17" s="4">
        <v>0</v>
      </c>
      <c r="AD17" s="4">
        <v>0</v>
      </c>
      <c r="AE17" s="27"/>
      <c r="AF17" s="31"/>
      <c r="AG17" s="27"/>
      <c r="AH17" s="31"/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2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27"/>
      <c r="BE17" s="31"/>
      <c r="BF17" s="27"/>
      <c r="BG17" s="31"/>
      <c r="BH17" s="31"/>
      <c r="BI17" s="31"/>
    </row>
    <row r="18" spans="1:61" ht="43.2">
      <c r="A18" s="33"/>
      <c r="B18" s="34" t="s">
        <v>211</v>
      </c>
      <c r="C18" s="34">
        <v>1996</v>
      </c>
      <c r="D18" s="35"/>
      <c r="E18" s="35"/>
      <c r="F18" s="34" t="s">
        <v>15</v>
      </c>
      <c r="G18" s="34" t="s">
        <v>43</v>
      </c>
      <c r="H18" s="34" t="s">
        <v>189</v>
      </c>
      <c r="I18" s="34" t="s">
        <v>158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2</v>
      </c>
      <c r="AC18" s="36">
        <v>0</v>
      </c>
      <c r="AD18" s="36">
        <v>0</v>
      </c>
      <c r="AE18" s="33"/>
      <c r="AF18" s="37"/>
      <c r="AG18" s="33"/>
      <c r="AH18" s="37"/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2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3"/>
      <c r="BE18" s="37"/>
      <c r="BF18" s="33"/>
      <c r="BG18" s="37"/>
      <c r="BH18" s="37"/>
      <c r="BI18" s="37"/>
    </row>
    <row r="19" spans="1:61" ht="43.2">
      <c r="A19" s="26">
        <v>4</v>
      </c>
      <c r="B19" s="32" t="s">
        <v>356</v>
      </c>
      <c r="C19" s="32">
        <v>1994</v>
      </c>
      <c r="D19" s="28">
        <v>1994</v>
      </c>
      <c r="E19" s="28">
        <v>1991</v>
      </c>
      <c r="F19" s="32" t="s">
        <v>15</v>
      </c>
      <c r="G19" s="32" t="s">
        <v>43</v>
      </c>
      <c r="H19" s="32" t="s">
        <v>357</v>
      </c>
      <c r="I19" s="32" t="s">
        <v>358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6"/>
      <c r="AF19" s="30">
        <v>135.3800048828125</v>
      </c>
      <c r="AG19" s="26">
        <f t="shared" ref="AG19:AG21" si="18">SUM(J19:AE21)</f>
        <v>8</v>
      </c>
      <c r="AH19" s="30">
        <f t="shared" ref="AH19:AH21" si="19">AF19+AG19</f>
        <v>143.3800048828125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6"/>
      <c r="BE19" s="30">
        <v>143.94000244140625</v>
      </c>
      <c r="BF19" s="26">
        <f t="shared" ref="BF19:BF21" si="20">SUM(AI19:BD21)</f>
        <v>106</v>
      </c>
      <c r="BG19" s="30">
        <f t="shared" ref="BG19:BG21" si="21">BE19+BF19</f>
        <v>249.94000244140625</v>
      </c>
      <c r="BH19" s="30">
        <f t="shared" ref="BH19:BH21" si="22">MIN(BG19,AH19)</f>
        <v>143.3800048828125</v>
      </c>
      <c r="BI19" s="30">
        <f t="shared" ref="BI19:BI21" si="23">IF( AND(ISNUMBER(BH$19),ISNUMBER(BH19)),(BH19-BH$19)/BH$19*100,"")</f>
        <v>0</v>
      </c>
    </row>
    <row r="20" spans="1:61" ht="28.8">
      <c r="A20" s="27"/>
      <c r="B20" s="8" t="s">
        <v>364</v>
      </c>
      <c r="C20" s="8">
        <v>1993</v>
      </c>
      <c r="D20" s="29"/>
      <c r="E20" s="29"/>
      <c r="F20" s="8" t="s">
        <v>15</v>
      </c>
      <c r="G20" s="8" t="s">
        <v>43</v>
      </c>
      <c r="H20" s="8" t="s">
        <v>365</v>
      </c>
      <c r="I20" s="8" t="s">
        <v>358</v>
      </c>
      <c r="J20" s="4">
        <v>0</v>
      </c>
      <c r="K20" s="4">
        <v>0</v>
      </c>
      <c r="L20" s="4">
        <v>2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</v>
      </c>
      <c r="T20" s="4">
        <v>2</v>
      </c>
      <c r="U20" s="4">
        <v>0</v>
      </c>
      <c r="V20" s="4">
        <v>0</v>
      </c>
      <c r="W20" s="4">
        <v>0</v>
      </c>
      <c r="X20" s="4">
        <v>0</v>
      </c>
      <c r="Y20" s="4">
        <v>2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27"/>
      <c r="AF20" s="31"/>
      <c r="AG20" s="27"/>
      <c r="AH20" s="31"/>
      <c r="AI20" s="4">
        <v>0</v>
      </c>
      <c r="AJ20" s="4">
        <v>2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2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50</v>
      </c>
      <c r="BD20" s="27"/>
      <c r="BE20" s="31"/>
      <c r="BF20" s="27"/>
      <c r="BG20" s="31"/>
      <c r="BH20" s="31"/>
      <c r="BI20" s="31"/>
    </row>
    <row r="21" spans="1:61" ht="28.8">
      <c r="A21" s="33"/>
      <c r="B21" s="34" t="s">
        <v>185</v>
      </c>
      <c r="C21" s="34">
        <v>1991</v>
      </c>
      <c r="D21" s="35"/>
      <c r="E21" s="35"/>
      <c r="F21" s="34" t="s">
        <v>42</v>
      </c>
      <c r="G21" s="34" t="s">
        <v>23</v>
      </c>
      <c r="H21" s="34" t="s">
        <v>186</v>
      </c>
      <c r="I21" s="34" t="s">
        <v>187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3"/>
      <c r="AF21" s="37"/>
      <c r="AG21" s="33"/>
      <c r="AH21" s="37"/>
      <c r="AI21" s="36">
        <v>0</v>
      </c>
      <c r="AJ21" s="36">
        <v>2</v>
      </c>
      <c r="AK21" s="36">
        <v>50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3"/>
      <c r="BE21" s="37"/>
      <c r="BF21" s="33"/>
      <c r="BG21" s="37"/>
      <c r="BH21" s="37"/>
      <c r="BI21" s="37"/>
    </row>
    <row r="22" spans="1:61" ht="57.6">
      <c r="A22" s="26">
        <v>5</v>
      </c>
      <c r="B22" s="32" t="s">
        <v>127</v>
      </c>
      <c r="C22" s="32">
        <v>1995</v>
      </c>
      <c r="D22" s="28">
        <v>1999</v>
      </c>
      <c r="E22" s="28">
        <v>1995</v>
      </c>
      <c r="F22" s="32" t="s">
        <v>15</v>
      </c>
      <c r="G22" s="32" t="s">
        <v>89</v>
      </c>
      <c r="H22" s="32" t="s">
        <v>128</v>
      </c>
      <c r="I22" s="32" t="s">
        <v>129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2</v>
      </c>
      <c r="S22" s="2">
        <v>0</v>
      </c>
      <c r="T22" s="2">
        <v>0</v>
      </c>
      <c r="U22" s="2">
        <v>0</v>
      </c>
      <c r="V22" s="2">
        <v>2</v>
      </c>
      <c r="W22" s="2">
        <v>0</v>
      </c>
      <c r="X22" s="2">
        <v>50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6"/>
      <c r="AF22" s="30">
        <v>149.47000122070312</v>
      </c>
      <c r="AG22" s="26">
        <f t="shared" ref="AG22:AG24" si="24">SUM(J22:AE24)</f>
        <v>62</v>
      </c>
      <c r="AH22" s="30">
        <f t="shared" ref="AH22:AH24" si="25">AF22+AG22</f>
        <v>211.47000122070312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6"/>
      <c r="BE22" s="30">
        <v>140.6199951171875</v>
      </c>
      <c r="BF22" s="26">
        <f t="shared" ref="BF22:BF24" si="26">SUM(AI22:BD24)</f>
        <v>6</v>
      </c>
      <c r="BG22" s="30">
        <f t="shared" ref="BG22:BG24" si="27">BE22+BF22</f>
        <v>146.6199951171875</v>
      </c>
      <c r="BH22" s="30">
        <f t="shared" ref="BH22:BH24" si="28">MIN(BG22,AH22)</f>
        <v>146.6199951171875</v>
      </c>
      <c r="BI22" s="30">
        <f t="shared" ref="BI22:BI24" si="29">IF( AND(ISNUMBER(BH$22),ISNUMBER(BH22)),(BH22-BH$22)/BH$22*100,"")</f>
        <v>0</v>
      </c>
    </row>
    <row r="23" spans="1:61" ht="43.2">
      <c r="A23" s="27"/>
      <c r="B23" s="8" t="s">
        <v>88</v>
      </c>
      <c r="C23" s="8">
        <v>1998</v>
      </c>
      <c r="D23" s="29"/>
      <c r="E23" s="29"/>
      <c r="F23" s="8">
        <v>1</v>
      </c>
      <c r="G23" s="8" t="s">
        <v>89</v>
      </c>
      <c r="H23" s="8" t="s">
        <v>90</v>
      </c>
      <c r="I23" s="8" t="s">
        <v>91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2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</v>
      </c>
      <c r="AC23" s="4">
        <v>0</v>
      </c>
      <c r="AD23" s="4">
        <v>0</v>
      </c>
      <c r="AE23" s="27"/>
      <c r="AF23" s="31"/>
      <c r="AG23" s="27"/>
      <c r="AH23" s="31"/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2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2</v>
      </c>
      <c r="BC23" s="4">
        <v>0</v>
      </c>
      <c r="BD23" s="27"/>
      <c r="BE23" s="31"/>
      <c r="BF23" s="27"/>
      <c r="BG23" s="31"/>
      <c r="BH23" s="31"/>
      <c r="BI23" s="31"/>
    </row>
    <row r="24" spans="1:61" ht="72">
      <c r="A24" s="33"/>
      <c r="B24" s="34" t="s">
        <v>202</v>
      </c>
      <c r="C24" s="34">
        <v>1999</v>
      </c>
      <c r="D24" s="35"/>
      <c r="E24" s="35"/>
      <c r="F24" s="34">
        <v>1</v>
      </c>
      <c r="G24" s="34" t="s">
        <v>23</v>
      </c>
      <c r="H24" s="34" t="s">
        <v>203</v>
      </c>
      <c r="I24" s="34" t="s">
        <v>204</v>
      </c>
      <c r="J24" s="36">
        <v>0</v>
      </c>
      <c r="K24" s="36">
        <v>0</v>
      </c>
      <c r="L24" s="36">
        <v>0</v>
      </c>
      <c r="M24" s="36">
        <v>0</v>
      </c>
      <c r="N24" s="36">
        <v>2</v>
      </c>
      <c r="O24" s="36">
        <v>0</v>
      </c>
      <c r="P24" s="36">
        <v>0</v>
      </c>
      <c r="Q24" s="36">
        <v>0</v>
      </c>
      <c r="R24" s="36">
        <v>0</v>
      </c>
      <c r="S24" s="36">
        <v>2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3"/>
      <c r="AF24" s="37"/>
      <c r="AG24" s="33"/>
      <c r="AH24" s="37"/>
      <c r="AI24" s="36">
        <v>0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2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0</v>
      </c>
      <c r="BD24" s="33"/>
      <c r="BE24" s="37"/>
      <c r="BF24" s="33"/>
      <c r="BG24" s="37"/>
      <c r="BH24" s="37"/>
      <c r="BI24" s="37"/>
    </row>
    <row r="25" spans="1:61">
      <c r="A25" s="26">
        <v>6</v>
      </c>
      <c r="B25" s="32" t="s">
        <v>35</v>
      </c>
      <c r="C25" s="32">
        <v>1998</v>
      </c>
      <c r="D25" s="28">
        <v>1998</v>
      </c>
      <c r="E25" s="28">
        <v>1998</v>
      </c>
      <c r="F25" s="32" t="s">
        <v>15</v>
      </c>
      <c r="G25" s="32" t="s">
        <v>23</v>
      </c>
      <c r="H25" s="32" t="s">
        <v>36</v>
      </c>
      <c r="I25" s="32" t="s">
        <v>37</v>
      </c>
      <c r="J25" s="2">
        <v>0</v>
      </c>
      <c r="K25" s="2">
        <v>0</v>
      </c>
      <c r="L25" s="2">
        <v>50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2</v>
      </c>
      <c r="V25" s="2">
        <v>0</v>
      </c>
      <c r="W25" s="2">
        <v>0</v>
      </c>
      <c r="X25" s="2">
        <v>2</v>
      </c>
      <c r="Y25" s="2">
        <v>0</v>
      </c>
      <c r="Z25" s="2">
        <v>0</v>
      </c>
      <c r="AA25" s="2">
        <v>0</v>
      </c>
      <c r="AB25" s="2">
        <v>2</v>
      </c>
      <c r="AC25" s="2">
        <v>0</v>
      </c>
      <c r="AD25" s="2">
        <v>0</v>
      </c>
      <c r="AE25" s="26"/>
      <c r="AF25" s="30">
        <v>143.80999755859375</v>
      </c>
      <c r="AG25" s="26">
        <f t="shared" ref="AG25:AG27" si="30">SUM(J25:AE27)</f>
        <v>114</v>
      </c>
      <c r="AH25" s="30">
        <f t="shared" ref="AH25:AH27" si="31">AF25+AG25</f>
        <v>257.80999755859375</v>
      </c>
      <c r="AI25" s="2">
        <v>0</v>
      </c>
      <c r="AJ25" s="2">
        <v>0</v>
      </c>
      <c r="AK25" s="2">
        <v>2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2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6"/>
      <c r="BE25" s="30">
        <v>135.42999267578125</v>
      </c>
      <c r="BF25" s="26">
        <f t="shared" ref="BF25:BF27" si="32">SUM(AI25:BD27)</f>
        <v>12</v>
      </c>
      <c r="BG25" s="30">
        <f t="shared" ref="BG25:BG27" si="33">BE25+BF25</f>
        <v>147.42999267578125</v>
      </c>
      <c r="BH25" s="30">
        <f t="shared" ref="BH25:BH27" si="34">MIN(BG25,AH25)</f>
        <v>147.42999267578125</v>
      </c>
      <c r="BI25" s="30">
        <f t="shared" ref="BI25:BI27" si="35">IF( AND(ISNUMBER(BH$25),ISNUMBER(BH25)),(BH25-BH$25)/BH$25*100,"")</f>
        <v>0</v>
      </c>
    </row>
    <row r="26" spans="1:61" ht="43.2">
      <c r="A26" s="27"/>
      <c r="B26" s="8" t="s">
        <v>308</v>
      </c>
      <c r="C26" s="8">
        <v>1998</v>
      </c>
      <c r="D26" s="29"/>
      <c r="E26" s="29"/>
      <c r="F26" s="8" t="s">
        <v>15</v>
      </c>
      <c r="G26" s="8" t="s">
        <v>72</v>
      </c>
      <c r="H26" s="8" t="s">
        <v>73</v>
      </c>
      <c r="I26" s="8" t="s">
        <v>74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2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27"/>
      <c r="AF26" s="31"/>
      <c r="AG26" s="27"/>
      <c r="AH26" s="31"/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2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2</v>
      </c>
      <c r="BB26" s="4">
        <v>0</v>
      </c>
      <c r="BC26" s="4">
        <v>0</v>
      </c>
      <c r="BD26" s="27"/>
      <c r="BE26" s="31"/>
      <c r="BF26" s="27"/>
      <c r="BG26" s="31"/>
      <c r="BH26" s="31"/>
      <c r="BI26" s="31"/>
    </row>
    <row r="27" spans="1:61" ht="57.6">
      <c r="A27" s="33"/>
      <c r="B27" s="34" t="s">
        <v>149</v>
      </c>
      <c r="C27" s="34">
        <v>1998</v>
      </c>
      <c r="D27" s="35"/>
      <c r="E27" s="35"/>
      <c r="F27" s="34">
        <v>1</v>
      </c>
      <c r="G27" s="34" t="s">
        <v>150</v>
      </c>
      <c r="H27" s="34" t="s">
        <v>151</v>
      </c>
      <c r="I27" s="34" t="s">
        <v>152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2</v>
      </c>
      <c r="U27" s="36">
        <v>0</v>
      </c>
      <c r="V27" s="36">
        <v>0</v>
      </c>
      <c r="W27" s="36">
        <v>0</v>
      </c>
      <c r="X27" s="36">
        <v>50</v>
      </c>
      <c r="Y27" s="36">
        <v>2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3"/>
      <c r="AF27" s="37"/>
      <c r="AG27" s="33"/>
      <c r="AH27" s="37"/>
      <c r="AI27" s="36">
        <v>0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2</v>
      </c>
      <c r="AY27" s="36">
        <v>0</v>
      </c>
      <c r="AZ27" s="36">
        <v>0</v>
      </c>
      <c r="BA27" s="36">
        <v>2</v>
      </c>
      <c r="BB27" s="36">
        <v>0</v>
      </c>
      <c r="BC27" s="36">
        <v>0</v>
      </c>
      <c r="BD27" s="33"/>
      <c r="BE27" s="37"/>
      <c r="BF27" s="33"/>
      <c r="BG27" s="37"/>
      <c r="BH27" s="37"/>
      <c r="BI27" s="37"/>
    </row>
    <row r="28" spans="1:61" ht="43.2">
      <c r="A28" s="26">
        <v>7</v>
      </c>
      <c r="B28" s="32" t="s">
        <v>75</v>
      </c>
      <c r="C28" s="32">
        <v>1995</v>
      </c>
      <c r="D28" s="28">
        <v>1996</v>
      </c>
      <c r="E28" s="28">
        <v>1995</v>
      </c>
      <c r="F28" s="32" t="s">
        <v>15</v>
      </c>
      <c r="G28" s="32" t="s">
        <v>64</v>
      </c>
      <c r="H28" s="32" t="s">
        <v>65</v>
      </c>
      <c r="I28" s="32" t="s">
        <v>76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6"/>
      <c r="AF28" s="30">
        <v>150.92999267578125</v>
      </c>
      <c r="AG28" s="26">
        <f t="shared" ref="AG28:AG30" si="36">SUM(J28:AE30)</f>
        <v>2</v>
      </c>
      <c r="AH28" s="30">
        <f t="shared" ref="AH28:AH30" si="37">AF28+AG28</f>
        <v>152.92999267578125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2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2</v>
      </c>
      <c r="BA28" s="2">
        <v>0</v>
      </c>
      <c r="BB28" s="2">
        <v>0</v>
      </c>
      <c r="BC28" s="2">
        <v>0</v>
      </c>
      <c r="BD28" s="26"/>
      <c r="BE28" s="30">
        <v>137.71000671386719</v>
      </c>
      <c r="BF28" s="26">
        <f t="shared" ref="BF28:BF30" si="38">SUM(AI28:BD30)</f>
        <v>112</v>
      </c>
      <c r="BG28" s="30">
        <f t="shared" ref="BG28:BG30" si="39">BE28+BF28</f>
        <v>249.71000671386719</v>
      </c>
      <c r="BH28" s="30">
        <f t="shared" ref="BH28:BH30" si="40">MIN(BG28,AH28)</f>
        <v>152.92999267578125</v>
      </c>
      <c r="BI28" s="30">
        <f t="shared" ref="BI28:BI30" si="41">IF( AND(ISNUMBER(BH$28),ISNUMBER(BH28)),(BH28-BH$28)/BH$28*100,"")</f>
        <v>0</v>
      </c>
    </row>
    <row r="29" spans="1:61" ht="57.6">
      <c r="A29" s="27"/>
      <c r="B29" s="8" t="s">
        <v>85</v>
      </c>
      <c r="C29" s="8">
        <v>1996</v>
      </c>
      <c r="D29" s="29"/>
      <c r="E29" s="29"/>
      <c r="F29" s="8" t="s">
        <v>15</v>
      </c>
      <c r="G29" s="8" t="s">
        <v>51</v>
      </c>
      <c r="H29" s="8" t="s">
        <v>52</v>
      </c>
      <c r="I29" s="8" t="s">
        <v>53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27"/>
      <c r="AF29" s="31"/>
      <c r="AG29" s="27"/>
      <c r="AH29" s="31"/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2</v>
      </c>
      <c r="AU29" s="4">
        <v>0</v>
      </c>
      <c r="AV29" s="4">
        <v>0</v>
      </c>
      <c r="AW29" s="4">
        <v>2</v>
      </c>
      <c r="AX29" s="4">
        <v>0</v>
      </c>
      <c r="AY29" s="4">
        <v>0</v>
      </c>
      <c r="AZ29" s="4">
        <v>0</v>
      </c>
      <c r="BA29" s="4">
        <v>0</v>
      </c>
      <c r="BB29" s="4">
        <v>50</v>
      </c>
      <c r="BC29" s="4">
        <v>0</v>
      </c>
      <c r="BD29" s="27"/>
      <c r="BE29" s="31"/>
      <c r="BF29" s="27"/>
      <c r="BG29" s="31"/>
      <c r="BH29" s="31"/>
      <c r="BI29" s="31"/>
    </row>
    <row r="30" spans="1:61" ht="57.6">
      <c r="A30" s="33"/>
      <c r="B30" s="34" t="s">
        <v>213</v>
      </c>
      <c r="C30" s="34">
        <v>1995</v>
      </c>
      <c r="D30" s="35"/>
      <c r="E30" s="35"/>
      <c r="F30" s="34" t="s">
        <v>15</v>
      </c>
      <c r="G30" s="34" t="s">
        <v>51</v>
      </c>
      <c r="H30" s="34" t="s">
        <v>52</v>
      </c>
      <c r="I30" s="34" t="s">
        <v>53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3"/>
      <c r="AF30" s="37"/>
      <c r="AG30" s="33"/>
      <c r="AH30" s="37"/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2</v>
      </c>
      <c r="AS30" s="36">
        <v>0</v>
      </c>
      <c r="AT30" s="36">
        <v>0</v>
      </c>
      <c r="AU30" s="36">
        <v>0</v>
      </c>
      <c r="AV30" s="36">
        <v>0</v>
      </c>
      <c r="AW30" s="36">
        <v>2</v>
      </c>
      <c r="AX30" s="36">
        <v>0</v>
      </c>
      <c r="AY30" s="36">
        <v>0</v>
      </c>
      <c r="AZ30" s="36">
        <v>0</v>
      </c>
      <c r="BA30" s="36">
        <v>0</v>
      </c>
      <c r="BB30" s="36">
        <v>50</v>
      </c>
      <c r="BC30" s="36">
        <v>0</v>
      </c>
      <c r="BD30" s="33"/>
      <c r="BE30" s="37"/>
      <c r="BF30" s="33"/>
      <c r="BG30" s="37"/>
      <c r="BH30" s="37"/>
      <c r="BI30" s="37"/>
    </row>
    <row r="31" spans="1:61" ht="43.2">
      <c r="A31" s="26">
        <v>8</v>
      </c>
      <c r="B31" s="32" t="s">
        <v>60</v>
      </c>
      <c r="C31" s="32">
        <v>1998</v>
      </c>
      <c r="D31" s="28">
        <v>2000</v>
      </c>
      <c r="E31" s="28">
        <v>1998</v>
      </c>
      <c r="F31" s="32" t="s">
        <v>15</v>
      </c>
      <c r="G31" s="32" t="s">
        <v>16</v>
      </c>
      <c r="H31" s="32" t="s">
        <v>61</v>
      </c>
      <c r="I31" s="32" t="s">
        <v>62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2</v>
      </c>
      <c r="AC31" s="2">
        <v>2</v>
      </c>
      <c r="AD31" s="2">
        <v>0</v>
      </c>
      <c r="AE31" s="26"/>
      <c r="AF31" s="30">
        <v>150.72999572753906</v>
      </c>
      <c r="AG31" s="26">
        <f t="shared" ref="AG31:AG33" si="42">SUM(J31:AE33)</f>
        <v>16</v>
      </c>
      <c r="AH31" s="30">
        <f t="shared" ref="AH31:AH33" si="43">AF31+AG31</f>
        <v>166.72999572753906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2</v>
      </c>
      <c r="BC31" s="2">
        <v>0</v>
      </c>
      <c r="BD31" s="26"/>
      <c r="BE31" s="30">
        <v>172.83000183105469</v>
      </c>
      <c r="BF31" s="26">
        <f t="shared" ref="BF31:BF33" si="44">SUM(AI31:BD33)</f>
        <v>8</v>
      </c>
      <c r="BG31" s="30">
        <f t="shared" ref="BG31:BG33" si="45">BE31+BF31</f>
        <v>180.83000183105469</v>
      </c>
      <c r="BH31" s="30">
        <f t="shared" ref="BH31:BH33" si="46">MIN(BG31,AH31)</f>
        <v>166.72999572753906</v>
      </c>
      <c r="BI31" s="30">
        <f t="shared" ref="BI31:BI33" si="47">IF( AND(ISNUMBER(BH$31),ISNUMBER(BH31)),(BH31-BH$31)/BH$31*100,"")</f>
        <v>0</v>
      </c>
    </row>
    <row r="32" spans="1:61" ht="57.6">
      <c r="A32" s="27"/>
      <c r="B32" s="8" t="s">
        <v>279</v>
      </c>
      <c r="C32" s="8">
        <v>1999</v>
      </c>
      <c r="D32" s="29"/>
      <c r="E32" s="29"/>
      <c r="F32" s="8">
        <v>1</v>
      </c>
      <c r="G32" s="8" t="s">
        <v>51</v>
      </c>
      <c r="H32" s="8" t="s">
        <v>52</v>
      </c>
      <c r="I32" s="8" t="s">
        <v>53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2</v>
      </c>
      <c r="AD32" s="4">
        <v>0</v>
      </c>
      <c r="AE32" s="27"/>
      <c r="AF32" s="31"/>
      <c r="AG32" s="27"/>
      <c r="AH32" s="31"/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27"/>
      <c r="BE32" s="31"/>
      <c r="BF32" s="27"/>
      <c r="BG32" s="31"/>
      <c r="BH32" s="31"/>
      <c r="BI32" s="31"/>
    </row>
    <row r="33" spans="1:61" ht="57.6">
      <c r="A33" s="33"/>
      <c r="B33" s="34" t="s">
        <v>210</v>
      </c>
      <c r="C33" s="34">
        <v>2000</v>
      </c>
      <c r="D33" s="35"/>
      <c r="E33" s="35"/>
      <c r="F33" s="34" t="s">
        <v>15</v>
      </c>
      <c r="G33" s="34" t="s">
        <v>51</v>
      </c>
      <c r="H33" s="34" t="s">
        <v>52</v>
      </c>
      <c r="I33" s="34" t="s">
        <v>53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2</v>
      </c>
      <c r="U33" s="36">
        <v>0</v>
      </c>
      <c r="V33" s="36">
        <v>0</v>
      </c>
      <c r="W33" s="36">
        <v>0</v>
      </c>
      <c r="X33" s="36">
        <v>2</v>
      </c>
      <c r="Y33" s="36">
        <v>0</v>
      </c>
      <c r="Z33" s="36">
        <v>0</v>
      </c>
      <c r="AA33" s="36">
        <v>0</v>
      </c>
      <c r="AB33" s="36">
        <v>2</v>
      </c>
      <c r="AC33" s="36">
        <v>2</v>
      </c>
      <c r="AD33" s="36">
        <v>0</v>
      </c>
      <c r="AE33" s="33"/>
      <c r="AF33" s="37"/>
      <c r="AG33" s="33"/>
      <c r="AH33" s="37"/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2</v>
      </c>
      <c r="AX33" s="36">
        <v>0</v>
      </c>
      <c r="AY33" s="36">
        <v>0</v>
      </c>
      <c r="AZ33" s="36">
        <v>0</v>
      </c>
      <c r="BA33" s="36">
        <v>2</v>
      </c>
      <c r="BB33" s="36">
        <v>2</v>
      </c>
      <c r="BC33" s="36">
        <v>0</v>
      </c>
      <c r="BD33" s="33"/>
      <c r="BE33" s="37"/>
      <c r="BF33" s="33"/>
      <c r="BG33" s="37"/>
      <c r="BH33" s="37"/>
      <c r="BI33" s="37"/>
    </row>
    <row r="34" spans="1:61" ht="43.2">
      <c r="A34" s="26">
        <v>9</v>
      </c>
      <c r="B34" s="32" t="s">
        <v>227</v>
      </c>
      <c r="C34" s="32">
        <v>1998</v>
      </c>
      <c r="D34" s="28">
        <v>2000</v>
      </c>
      <c r="E34" s="28">
        <v>1998</v>
      </c>
      <c r="F34" s="32">
        <v>1</v>
      </c>
      <c r="G34" s="32" t="s">
        <v>16</v>
      </c>
      <c r="H34" s="32" t="s">
        <v>61</v>
      </c>
      <c r="I34" s="32" t="s">
        <v>62</v>
      </c>
      <c r="J34" s="2">
        <v>0</v>
      </c>
      <c r="K34" s="2">
        <v>0</v>
      </c>
      <c r="L34" s="2">
        <v>0</v>
      </c>
      <c r="M34" s="2">
        <v>0</v>
      </c>
      <c r="N34" s="2">
        <v>2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">
        <v>0</v>
      </c>
      <c r="AE34" s="26"/>
      <c r="AF34" s="30">
        <v>168.22000122070312</v>
      </c>
      <c r="AG34" s="26">
        <f t="shared" ref="AG34:AG36" si="48">SUM(J34:AE36)</f>
        <v>10</v>
      </c>
      <c r="AH34" s="30">
        <f t="shared" ref="AH34:AH36" si="49">AF34+AG34</f>
        <v>178.22000122070312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2</v>
      </c>
      <c r="BB34" s="2">
        <v>2</v>
      </c>
      <c r="BC34" s="2">
        <v>0</v>
      </c>
      <c r="BD34" s="26"/>
      <c r="BE34" s="30">
        <v>188.27000427246094</v>
      </c>
      <c r="BF34" s="26">
        <f t="shared" ref="BF34:BF36" si="50">SUM(AI34:BD36)</f>
        <v>10</v>
      </c>
      <c r="BG34" s="30">
        <f t="shared" ref="BG34:BG36" si="51">BE34+BF34</f>
        <v>198.27000427246094</v>
      </c>
      <c r="BH34" s="30">
        <f t="shared" ref="BH34:BH36" si="52">MIN(BG34,AH34)</f>
        <v>178.22000122070312</v>
      </c>
      <c r="BI34" s="30">
        <f t="shared" ref="BI34:BI36" si="53">IF( AND(ISNUMBER(BH$34),ISNUMBER(BH34)),(BH34-BH$34)/BH$34*100,"")</f>
        <v>0</v>
      </c>
    </row>
    <row r="35" spans="1:61" ht="43.2">
      <c r="A35" s="27"/>
      <c r="B35" s="8" t="s">
        <v>290</v>
      </c>
      <c r="C35" s="8">
        <v>2000</v>
      </c>
      <c r="D35" s="29"/>
      <c r="E35" s="29"/>
      <c r="F35" s="8">
        <v>1</v>
      </c>
      <c r="G35" s="8" t="s">
        <v>43</v>
      </c>
      <c r="H35" s="8" t="s">
        <v>189</v>
      </c>
      <c r="I35" s="8" t="s">
        <v>132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</v>
      </c>
      <c r="AC35" s="4">
        <v>0</v>
      </c>
      <c r="AD35" s="4">
        <v>0</v>
      </c>
      <c r="AE35" s="27"/>
      <c r="AF35" s="31"/>
      <c r="AG35" s="27"/>
      <c r="AH35" s="31"/>
      <c r="AI35" s="4">
        <v>0</v>
      </c>
      <c r="AJ35" s="4">
        <v>0</v>
      </c>
      <c r="AK35" s="4">
        <v>2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2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27"/>
      <c r="BE35" s="31"/>
      <c r="BF35" s="27"/>
      <c r="BG35" s="31"/>
      <c r="BH35" s="31"/>
      <c r="BI35" s="31"/>
    </row>
    <row r="36" spans="1:61" ht="43.2">
      <c r="A36" s="33"/>
      <c r="B36" s="34" t="s">
        <v>302</v>
      </c>
      <c r="C36" s="34">
        <v>2000</v>
      </c>
      <c r="D36" s="35"/>
      <c r="E36" s="35"/>
      <c r="F36" s="34">
        <v>1</v>
      </c>
      <c r="G36" s="34" t="s">
        <v>43</v>
      </c>
      <c r="H36" s="34" t="s">
        <v>189</v>
      </c>
      <c r="I36" s="34" t="s">
        <v>190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2</v>
      </c>
      <c r="U36" s="36">
        <v>0</v>
      </c>
      <c r="V36" s="36">
        <v>2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3"/>
      <c r="AF36" s="37"/>
      <c r="AG36" s="33"/>
      <c r="AH36" s="37"/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2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3"/>
      <c r="BE36" s="37"/>
      <c r="BF36" s="33"/>
      <c r="BG36" s="37"/>
      <c r="BH36" s="37"/>
      <c r="BI36" s="37"/>
    </row>
    <row r="37" spans="1:61" ht="72">
      <c r="A37" s="26">
        <v>10</v>
      </c>
      <c r="B37" s="32" t="s">
        <v>212</v>
      </c>
      <c r="C37" s="32">
        <v>1998</v>
      </c>
      <c r="D37" s="28">
        <v>1998</v>
      </c>
      <c r="E37" s="28">
        <v>1995</v>
      </c>
      <c r="F37" s="32">
        <v>1</v>
      </c>
      <c r="G37" s="32" t="s">
        <v>47</v>
      </c>
      <c r="H37" s="32" t="s">
        <v>48</v>
      </c>
      <c r="I37" s="32" t="s">
        <v>49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6"/>
      <c r="AF37" s="30">
        <v>191.85000610351562</v>
      </c>
      <c r="AG37" s="26">
        <f t="shared" ref="AG37:AG39" si="54">SUM(J37:AE39)</f>
        <v>56</v>
      </c>
      <c r="AH37" s="30">
        <f t="shared" ref="AH37:AH39" si="55">AF37+AG37</f>
        <v>247.85000610351562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2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6"/>
      <c r="BE37" s="30">
        <v>178.89999389648437</v>
      </c>
      <c r="BF37" s="26">
        <f t="shared" ref="BF37:BF39" si="56">SUM(AI37:BD39)</f>
        <v>2</v>
      </c>
      <c r="BG37" s="30">
        <f t="shared" ref="BG37:BG39" si="57">BE37+BF37</f>
        <v>180.89999389648437</v>
      </c>
      <c r="BH37" s="30">
        <f t="shared" ref="BH37:BH39" si="58">MIN(BG37,AH37)</f>
        <v>180.89999389648437</v>
      </c>
      <c r="BI37" s="30">
        <f t="shared" ref="BI37:BI39" si="59">IF( AND(ISNUMBER(BH$37),ISNUMBER(BH37)),(BH37-BH$37)/BH$37*100,"")</f>
        <v>0</v>
      </c>
    </row>
    <row r="38" spans="1:61" ht="72">
      <c r="A38" s="27"/>
      <c r="B38" s="8" t="s">
        <v>46</v>
      </c>
      <c r="C38" s="8">
        <v>1998</v>
      </c>
      <c r="D38" s="29"/>
      <c r="E38" s="29"/>
      <c r="F38" s="8">
        <v>1</v>
      </c>
      <c r="G38" s="8" t="s">
        <v>47</v>
      </c>
      <c r="H38" s="8" t="s">
        <v>48</v>
      </c>
      <c r="I38" s="8" t="s">
        <v>49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2</v>
      </c>
      <c r="T38" s="4">
        <v>50</v>
      </c>
      <c r="U38" s="4">
        <v>0</v>
      </c>
      <c r="V38" s="4">
        <v>0</v>
      </c>
      <c r="W38" s="4">
        <v>0</v>
      </c>
      <c r="X38" s="4">
        <v>2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27"/>
      <c r="AF38" s="31"/>
      <c r="AG38" s="27"/>
      <c r="AH38" s="31"/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27"/>
      <c r="BE38" s="31"/>
      <c r="BF38" s="27"/>
      <c r="BG38" s="31"/>
      <c r="BH38" s="31"/>
      <c r="BI38" s="31"/>
    </row>
    <row r="39" spans="1:61" ht="72">
      <c r="A39" s="33"/>
      <c r="B39" s="34" t="s">
        <v>348</v>
      </c>
      <c r="C39" s="34">
        <v>1995</v>
      </c>
      <c r="D39" s="35"/>
      <c r="E39" s="35"/>
      <c r="F39" s="34">
        <v>1</v>
      </c>
      <c r="G39" s="34" t="s">
        <v>47</v>
      </c>
      <c r="H39" s="34" t="s">
        <v>294</v>
      </c>
      <c r="I39" s="34" t="s">
        <v>196</v>
      </c>
      <c r="J39" s="36">
        <v>0</v>
      </c>
      <c r="K39" s="36">
        <v>0</v>
      </c>
      <c r="L39" s="36">
        <v>2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3"/>
      <c r="AF39" s="37"/>
      <c r="AG39" s="33"/>
      <c r="AH39" s="37"/>
      <c r="AI39" s="36">
        <v>0</v>
      </c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3"/>
      <c r="BE39" s="37"/>
      <c r="BF39" s="33"/>
      <c r="BG39" s="37"/>
      <c r="BH39" s="37"/>
      <c r="BI39" s="37"/>
    </row>
    <row r="40" spans="1:61" ht="43.2">
      <c r="A40" s="26">
        <v>11</v>
      </c>
      <c r="B40" s="32" t="s">
        <v>96</v>
      </c>
      <c r="C40" s="32">
        <v>1998</v>
      </c>
      <c r="D40" s="28">
        <v>1999</v>
      </c>
      <c r="E40" s="28">
        <v>1996</v>
      </c>
      <c r="F40" s="32">
        <v>1</v>
      </c>
      <c r="G40" s="32" t="s">
        <v>89</v>
      </c>
      <c r="H40" s="32" t="s">
        <v>90</v>
      </c>
      <c r="I40" s="32" t="s">
        <v>91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2</v>
      </c>
      <c r="AD40" s="2">
        <v>0</v>
      </c>
      <c r="AE40" s="26"/>
      <c r="AF40" s="30">
        <v>173.60000610351562</v>
      </c>
      <c r="AG40" s="26">
        <f t="shared" ref="AG40:AG42" si="60">SUM(J40:AE42)</f>
        <v>14</v>
      </c>
      <c r="AH40" s="30">
        <f t="shared" ref="AH40:AH42" si="61">AF40+AG40</f>
        <v>187.60000610351562</v>
      </c>
      <c r="AI40" s="2">
        <v>0</v>
      </c>
      <c r="AJ40" s="2">
        <v>0</v>
      </c>
      <c r="AK40" s="2">
        <v>2</v>
      </c>
      <c r="AL40" s="2">
        <v>0</v>
      </c>
      <c r="AM40" s="2">
        <v>0</v>
      </c>
      <c r="AN40" s="2">
        <v>2</v>
      </c>
      <c r="AO40" s="2">
        <v>0</v>
      </c>
      <c r="AP40" s="2">
        <v>0</v>
      </c>
      <c r="AQ40" s="2">
        <v>2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2</v>
      </c>
      <c r="AY40" s="2">
        <v>0</v>
      </c>
      <c r="AZ40" s="2">
        <v>0</v>
      </c>
      <c r="BA40" s="2">
        <v>0</v>
      </c>
      <c r="BB40" s="2">
        <v>2</v>
      </c>
      <c r="BC40" s="2">
        <v>0</v>
      </c>
      <c r="BD40" s="26"/>
      <c r="BE40" s="30">
        <v>169</v>
      </c>
      <c r="BF40" s="26">
        <f t="shared" ref="BF40:BF42" si="62">SUM(AI40:BD42)</f>
        <v>18</v>
      </c>
      <c r="BG40" s="30">
        <f t="shared" ref="BG40:BG42" si="63">BE40+BF40</f>
        <v>187</v>
      </c>
      <c r="BH40" s="30">
        <f t="shared" ref="BH40:BH42" si="64">MIN(BG40,AH40)</f>
        <v>187</v>
      </c>
      <c r="BI40" s="30">
        <f t="shared" ref="BI40:BI42" si="65">IF( AND(ISNUMBER(BH$40),ISNUMBER(BH40)),(BH40-BH$40)/BH$40*100,"")</f>
        <v>0</v>
      </c>
    </row>
    <row r="41" spans="1:61" ht="43.2">
      <c r="A41" s="27"/>
      <c r="B41" s="8" t="s">
        <v>353</v>
      </c>
      <c r="C41" s="8">
        <v>1999</v>
      </c>
      <c r="D41" s="29"/>
      <c r="E41" s="29"/>
      <c r="F41" s="8">
        <v>1</v>
      </c>
      <c r="G41" s="8" t="s">
        <v>89</v>
      </c>
      <c r="H41" s="8" t="s">
        <v>98</v>
      </c>
      <c r="I41" s="8" t="s">
        <v>91</v>
      </c>
      <c r="J41" s="4">
        <v>0</v>
      </c>
      <c r="K41" s="4">
        <v>0</v>
      </c>
      <c r="L41" s="4">
        <v>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2</v>
      </c>
      <c r="T41" s="4">
        <v>0</v>
      </c>
      <c r="U41" s="4">
        <v>0</v>
      </c>
      <c r="V41" s="4">
        <v>0</v>
      </c>
      <c r="W41" s="4">
        <v>2</v>
      </c>
      <c r="X41" s="4">
        <v>0</v>
      </c>
      <c r="Y41" s="4">
        <v>0</v>
      </c>
      <c r="Z41" s="4">
        <v>2</v>
      </c>
      <c r="AA41" s="4">
        <v>0</v>
      </c>
      <c r="AB41" s="4">
        <v>0</v>
      </c>
      <c r="AC41" s="4">
        <v>0</v>
      </c>
      <c r="AD41" s="4">
        <v>0</v>
      </c>
      <c r="AE41" s="27"/>
      <c r="AF41" s="31"/>
      <c r="AG41" s="27"/>
      <c r="AH41" s="31"/>
      <c r="AI41" s="4">
        <v>0</v>
      </c>
      <c r="AJ41" s="4">
        <v>2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2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2</v>
      </c>
      <c r="BB41" s="4">
        <v>0</v>
      </c>
      <c r="BC41" s="4">
        <v>0</v>
      </c>
      <c r="BD41" s="27"/>
      <c r="BE41" s="31"/>
      <c r="BF41" s="27"/>
      <c r="BG41" s="31"/>
      <c r="BH41" s="31"/>
      <c r="BI41" s="31"/>
    </row>
    <row r="42" spans="1:61" ht="57.6">
      <c r="A42" s="33"/>
      <c r="B42" s="34" t="s">
        <v>38</v>
      </c>
      <c r="C42" s="34">
        <v>1996</v>
      </c>
      <c r="D42" s="35"/>
      <c r="E42" s="35"/>
      <c r="F42" s="34">
        <v>1</v>
      </c>
      <c r="G42" s="34" t="s">
        <v>23</v>
      </c>
      <c r="H42" s="34" t="s">
        <v>39</v>
      </c>
      <c r="I42" s="34" t="s">
        <v>40</v>
      </c>
      <c r="J42" s="36">
        <v>0</v>
      </c>
      <c r="K42" s="36">
        <v>2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2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3"/>
      <c r="AF42" s="37"/>
      <c r="AG42" s="33"/>
      <c r="AH42" s="37"/>
      <c r="AI42" s="36">
        <v>0</v>
      </c>
      <c r="AJ42" s="36">
        <v>0</v>
      </c>
      <c r="AK42" s="36">
        <v>0</v>
      </c>
      <c r="AL42" s="36">
        <v>0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0</v>
      </c>
      <c r="AU42" s="36">
        <v>0</v>
      </c>
      <c r="AV42" s="36">
        <v>0</v>
      </c>
      <c r="AW42" s="36">
        <v>0</v>
      </c>
      <c r="AX42" s="36">
        <v>0</v>
      </c>
      <c r="AY42" s="36">
        <v>0</v>
      </c>
      <c r="AZ42" s="36">
        <v>0</v>
      </c>
      <c r="BA42" s="36">
        <v>2</v>
      </c>
      <c r="BB42" s="36">
        <v>0</v>
      </c>
      <c r="BC42" s="36">
        <v>0</v>
      </c>
      <c r="BD42" s="33"/>
      <c r="BE42" s="37"/>
      <c r="BF42" s="33"/>
      <c r="BG42" s="37"/>
      <c r="BH42" s="37"/>
      <c r="BI42" s="37"/>
    </row>
    <row r="43" spans="1:61" ht="28.8">
      <c r="A43" s="26">
        <v>12</v>
      </c>
      <c r="B43" s="32" t="s">
        <v>82</v>
      </c>
      <c r="C43" s="32">
        <v>1998</v>
      </c>
      <c r="D43" s="28">
        <v>1998</v>
      </c>
      <c r="E43" s="28">
        <v>1997</v>
      </c>
      <c r="F43" s="32">
        <v>1</v>
      </c>
      <c r="G43" s="32" t="s">
        <v>72</v>
      </c>
      <c r="H43" s="32" t="s">
        <v>73</v>
      </c>
      <c r="I43" s="32" t="s">
        <v>83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2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2</v>
      </c>
      <c r="AC43" s="2">
        <v>0</v>
      </c>
      <c r="AD43" s="2">
        <v>0</v>
      </c>
      <c r="AE43" s="26"/>
      <c r="AF43" s="30">
        <v>181.77999877929687</v>
      </c>
      <c r="AG43" s="26">
        <f t="shared" ref="AG43:AG45" si="66">SUM(J43:AE45)</f>
        <v>10</v>
      </c>
      <c r="AH43" s="30">
        <f t="shared" ref="AH43:AH45" si="67">AF43+AG43</f>
        <v>191.77999877929687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6"/>
      <c r="BE43" s="30">
        <v>236.58999633789062</v>
      </c>
      <c r="BF43" s="26">
        <f t="shared" ref="BF43:BF45" si="68">SUM(AI43:BD45)</f>
        <v>62</v>
      </c>
      <c r="BG43" s="30">
        <f t="shared" ref="BG43:BG45" si="69">BE43+BF43</f>
        <v>298.58999633789062</v>
      </c>
      <c r="BH43" s="30">
        <f t="shared" ref="BH43:BH45" si="70">MIN(BG43,AH43)</f>
        <v>191.77999877929687</v>
      </c>
      <c r="BI43" s="30">
        <f t="shared" ref="BI43:BI45" si="71">IF( AND(ISNUMBER(BH$43),ISNUMBER(BH43)),(BH43-BH$43)/BH$43*100,"")</f>
        <v>0</v>
      </c>
    </row>
    <row r="44" spans="1:61" ht="57.6">
      <c r="A44" s="27"/>
      <c r="B44" s="8" t="s">
        <v>31</v>
      </c>
      <c r="C44" s="8">
        <v>1997</v>
      </c>
      <c r="D44" s="29"/>
      <c r="E44" s="29"/>
      <c r="F44" s="8">
        <v>1</v>
      </c>
      <c r="G44" s="8" t="s">
        <v>32</v>
      </c>
      <c r="H44" s="8" t="s">
        <v>33</v>
      </c>
      <c r="I44" s="8" t="s">
        <v>34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27"/>
      <c r="AF44" s="31"/>
      <c r="AG44" s="27"/>
      <c r="AH44" s="31"/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50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27"/>
      <c r="BE44" s="31"/>
      <c r="BF44" s="27"/>
      <c r="BG44" s="31"/>
      <c r="BH44" s="31"/>
      <c r="BI44" s="31"/>
    </row>
    <row r="45" spans="1:61" ht="28.8">
      <c r="A45" s="33"/>
      <c r="B45" s="34" t="s">
        <v>145</v>
      </c>
      <c r="C45" s="34">
        <v>1998</v>
      </c>
      <c r="D45" s="35"/>
      <c r="E45" s="35"/>
      <c r="F45" s="34">
        <v>1</v>
      </c>
      <c r="G45" s="34" t="s">
        <v>146</v>
      </c>
      <c r="H45" s="34" t="s">
        <v>147</v>
      </c>
      <c r="I45" s="34" t="s">
        <v>148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2</v>
      </c>
      <c r="W45" s="36">
        <v>0</v>
      </c>
      <c r="X45" s="36">
        <v>0</v>
      </c>
      <c r="Y45" s="36">
        <v>2</v>
      </c>
      <c r="Z45" s="36">
        <v>0</v>
      </c>
      <c r="AA45" s="36">
        <v>0</v>
      </c>
      <c r="AB45" s="36">
        <v>2</v>
      </c>
      <c r="AC45" s="36">
        <v>0</v>
      </c>
      <c r="AD45" s="36">
        <v>0</v>
      </c>
      <c r="AE45" s="33"/>
      <c r="AF45" s="37"/>
      <c r="AG45" s="33"/>
      <c r="AH45" s="37"/>
      <c r="AI45" s="36">
        <v>0</v>
      </c>
      <c r="AJ45" s="36">
        <v>2</v>
      </c>
      <c r="AK45" s="36">
        <v>0</v>
      </c>
      <c r="AL45" s="36">
        <v>0</v>
      </c>
      <c r="AM45" s="36">
        <v>2</v>
      </c>
      <c r="AN45" s="36">
        <v>0</v>
      </c>
      <c r="AO45" s="36">
        <v>2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2</v>
      </c>
      <c r="AX45" s="36">
        <v>0</v>
      </c>
      <c r="AY45" s="36">
        <v>0</v>
      </c>
      <c r="AZ45" s="36">
        <v>0</v>
      </c>
      <c r="BA45" s="36">
        <v>2</v>
      </c>
      <c r="BB45" s="36">
        <v>2</v>
      </c>
      <c r="BC45" s="36">
        <v>0</v>
      </c>
      <c r="BD45" s="33"/>
      <c r="BE45" s="37"/>
      <c r="BF45" s="33"/>
      <c r="BG45" s="37"/>
      <c r="BH45" s="37"/>
      <c r="BI45" s="37"/>
    </row>
    <row r="46" spans="1:61" ht="43.2">
      <c r="A46" s="26">
        <v>13</v>
      </c>
      <c r="B46" s="32" t="s">
        <v>259</v>
      </c>
      <c r="C46" s="32">
        <v>1997</v>
      </c>
      <c r="D46" s="28">
        <v>2000</v>
      </c>
      <c r="E46" s="28">
        <v>1997</v>
      </c>
      <c r="F46" s="32">
        <v>1</v>
      </c>
      <c r="G46" s="32" t="s">
        <v>72</v>
      </c>
      <c r="H46" s="32" t="s">
        <v>206</v>
      </c>
      <c r="I46" s="32" t="s">
        <v>83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2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2</v>
      </c>
      <c r="AA46" s="2">
        <v>0</v>
      </c>
      <c r="AB46" s="2">
        <v>0</v>
      </c>
      <c r="AC46" s="2">
        <v>0</v>
      </c>
      <c r="AD46" s="2">
        <v>0</v>
      </c>
      <c r="AE46" s="26"/>
      <c r="AF46" s="30">
        <v>218.91999816894531</v>
      </c>
      <c r="AG46" s="26">
        <f t="shared" ref="AG46:AG48" si="72">SUM(J46:AE48)</f>
        <v>60</v>
      </c>
      <c r="AH46" s="30">
        <f t="shared" ref="AH46:AH48" si="73">AF46+AG46</f>
        <v>278.91999816894531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2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2</v>
      </c>
      <c r="BA46" s="2">
        <v>0</v>
      </c>
      <c r="BB46" s="2">
        <v>0</v>
      </c>
      <c r="BC46" s="2">
        <v>0</v>
      </c>
      <c r="BD46" s="26"/>
      <c r="BE46" s="30">
        <v>218.8699951171875</v>
      </c>
      <c r="BF46" s="26">
        <f t="shared" ref="BF46:BF48" si="74">SUM(AI46:BD48)</f>
        <v>14</v>
      </c>
      <c r="BG46" s="30">
        <f t="shared" ref="BG46:BG48" si="75">BE46+BF46</f>
        <v>232.8699951171875</v>
      </c>
      <c r="BH46" s="30">
        <f t="shared" ref="BH46:BH48" si="76">MIN(BG46,AH46)</f>
        <v>232.8699951171875</v>
      </c>
      <c r="BI46" s="30">
        <f t="shared" ref="BI46:BI48" si="77">IF( AND(ISNUMBER(BH$46),ISNUMBER(BH46)),(BH46-BH$46)/BH$46*100,"")</f>
        <v>0</v>
      </c>
    </row>
    <row r="47" spans="1:61" ht="43.2">
      <c r="A47" s="27"/>
      <c r="B47" s="8" t="s">
        <v>114</v>
      </c>
      <c r="C47" s="8">
        <v>1999</v>
      </c>
      <c r="D47" s="29"/>
      <c r="E47" s="29"/>
      <c r="F47" s="8">
        <v>1</v>
      </c>
      <c r="G47" s="8" t="s">
        <v>72</v>
      </c>
      <c r="H47" s="8" t="s">
        <v>115</v>
      </c>
      <c r="I47" s="8" t="s">
        <v>83</v>
      </c>
      <c r="J47" s="4">
        <v>0</v>
      </c>
      <c r="K47" s="4">
        <v>2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50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27"/>
      <c r="AF47" s="31"/>
      <c r="AG47" s="27"/>
      <c r="AH47" s="31"/>
      <c r="AI47" s="4">
        <v>0</v>
      </c>
      <c r="AJ47" s="4">
        <v>2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2</v>
      </c>
      <c r="AS47" s="4">
        <v>0</v>
      </c>
      <c r="AT47" s="4">
        <v>0</v>
      </c>
      <c r="AU47" s="4">
        <v>0</v>
      </c>
      <c r="AV47" s="4">
        <v>0</v>
      </c>
      <c r="AW47" s="4">
        <v>2</v>
      </c>
      <c r="AX47" s="4">
        <v>0</v>
      </c>
      <c r="AY47" s="4">
        <v>0</v>
      </c>
      <c r="AZ47" s="4">
        <v>0</v>
      </c>
      <c r="BA47" s="4">
        <v>2</v>
      </c>
      <c r="BB47" s="4">
        <v>0</v>
      </c>
      <c r="BC47" s="4">
        <v>0</v>
      </c>
      <c r="BD47" s="27"/>
      <c r="BE47" s="31"/>
      <c r="BF47" s="27"/>
      <c r="BG47" s="31"/>
      <c r="BH47" s="31"/>
      <c r="BI47" s="31"/>
    </row>
    <row r="48" spans="1:61" ht="57.6">
      <c r="A48" s="33"/>
      <c r="B48" s="34" t="s">
        <v>201</v>
      </c>
      <c r="C48" s="34">
        <v>2000</v>
      </c>
      <c r="D48" s="35"/>
      <c r="E48" s="35"/>
      <c r="F48" s="34">
        <v>1</v>
      </c>
      <c r="G48" s="34" t="s">
        <v>117</v>
      </c>
      <c r="H48" s="34" t="s">
        <v>118</v>
      </c>
      <c r="I48" s="34" t="s">
        <v>165</v>
      </c>
      <c r="J48" s="36">
        <v>0</v>
      </c>
      <c r="K48" s="36">
        <v>0</v>
      </c>
      <c r="L48" s="36">
        <v>2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2</v>
      </c>
      <c r="AD48" s="36">
        <v>0</v>
      </c>
      <c r="AE48" s="33"/>
      <c r="AF48" s="37"/>
      <c r="AG48" s="33"/>
      <c r="AH48" s="37"/>
      <c r="AI48" s="36">
        <v>0</v>
      </c>
      <c r="AJ48" s="36">
        <v>0</v>
      </c>
      <c r="AK48" s="36">
        <v>0</v>
      </c>
      <c r="AL48" s="36">
        <v>0</v>
      </c>
      <c r="AM48" s="36">
        <v>0</v>
      </c>
      <c r="AN48" s="36">
        <v>0</v>
      </c>
      <c r="AO48" s="36">
        <v>0</v>
      </c>
      <c r="AP48" s="36">
        <v>0</v>
      </c>
      <c r="AQ48" s="36">
        <v>0</v>
      </c>
      <c r="AR48" s="36">
        <v>2</v>
      </c>
      <c r="AS48" s="36">
        <v>0</v>
      </c>
      <c r="AT48" s="36">
        <v>0</v>
      </c>
      <c r="AU48" s="36">
        <v>0</v>
      </c>
      <c r="AV48" s="36">
        <v>0</v>
      </c>
      <c r="AW48" s="36">
        <v>0</v>
      </c>
      <c r="AX48" s="36">
        <v>0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  <c r="BD48" s="33"/>
      <c r="BE48" s="37"/>
      <c r="BF48" s="33"/>
      <c r="BG48" s="37"/>
      <c r="BH48" s="37"/>
      <c r="BI48" s="37"/>
    </row>
    <row r="49" spans="1:61" ht="43.2">
      <c r="A49" s="26">
        <v>14</v>
      </c>
      <c r="B49" s="32" t="s">
        <v>331</v>
      </c>
      <c r="C49" s="32">
        <v>1997</v>
      </c>
      <c r="D49" s="28">
        <v>1998</v>
      </c>
      <c r="E49" s="28">
        <v>1997</v>
      </c>
      <c r="F49" s="32">
        <v>1</v>
      </c>
      <c r="G49" s="32" t="s">
        <v>89</v>
      </c>
      <c r="H49" s="32" t="s">
        <v>249</v>
      </c>
      <c r="I49" s="32" t="s">
        <v>91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2</v>
      </c>
      <c r="AC49" s="2">
        <v>0</v>
      </c>
      <c r="AD49" s="2">
        <v>0</v>
      </c>
      <c r="AE49" s="26"/>
      <c r="AF49" s="30">
        <v>209.78999328613281</v>
      </c>
      <c r="AG49" s="26">
        <f t="shared" ref="AG49:AG51" si="78">SUM(J49:AE51)</f>
        <v>58</v>
      </c>
      <c r="AH49" s="30">
        <f t="shared" ref="AH49:AH51" si="79">AF49+AG49</f>
        <v>267.78999328613281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2</v>
      </c>
      <c r="AT49" s="2">
        <v>0</v>
      </c>
      <c r="AU49" s="2">
        <v>0</v>
      </c>
      <c r="AV49" s="2">
        <v>50</v>
      </c>
      <c r="AW49" s="2">
        <v>50</v>
      </c>
      <c r="AX49" s="2">
        <v>2</v>
      </c>
      <c r="AY49" s="2">
        <v>0</v>
      </c>
      <c r="AZ49" s="2">
        <v>0</v>
      </c>
      <c r="BA49" s="2">
        <v>0</v>
      </c>
      <c r="BB49" s="2">
        <v>0</v>
      </c>
      <c r="BC49" s="2">
        <v>2</v>
      </c>
      <c r="BD49" s="26"/>
      <c r="BE49" s="30">
        <v>199.28999328613281</v>
      </c>
      <c r="BF49" s="26">
        <f t="shared" ref="BF49:BF51" si="80">SUM(AI49:BD51)</f>
        <v>114</v>
      </c>
      <c r="BG49" s="30">
        <f t="shared" ref="BG49:BG51" si="81">BE49+BF49</f>
        <v>313.28999328613281</v>
      </c>
      <c r="BH49" s="30">
        <f t="shared" ref="BH49:BH51" si="82">MIN(BG49,AH49)</f>
        <v>267.78999328613281</v>
      </c>
      <c r="BI49" s="30">
        <f t="shared" ref="BI49:BI51" si="83">IF( AND(ISNUMBER(BH$49),ISNUMBER(BH49)),(BH49-BH$49)/BH$49*100,"")</f>
        <v>0</v>
      </c>
    </row>
    <row r="50" spans="1:61" ht="43.2">
      <c r="A50" s="27"/>
      <c r="B50" s="8" t="s">
        <v>342</v>
      </c>
      <c r="C50" s="8">
        <v>1998</v>
      </c>
      <c r="D50" s="29"/>
      <c r="E50" s="29"/>
      <c r="F50" s="8">
        <v>1</v>
      </c>
      <c r="G50" s="8" t="s">
        <v>89</v>
      </c>
      <c r="H50" s="8" t="s">
        <v>90</v>
      </c>
      <c r="I50" s="8" t="s">
        <v>99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2</v>
      </c>
      <c r="Y50" s="4">
        <v>0</v>
      </c>
      <c r="Z50" s="4">
        <v>0</v>
      </c>
      <c r="AA50" s="4">
        <v>2</v>
      </c>
      <c r="AB50" s="4">
        <v>0</v>
      </c>
      <c r="AC50" s="4">
        <v>0</v>
      </c>
      <c r="AD50" s="4">
        <v>0</v>
      </c>
      <c r="AE50" s="27"/>
      <c r="AF50" s="31"/>
      <c r="AG50" s="27"/>
      <c r="AH50" s="31"/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2</v>
      </c>
      <c r="AY50" s="4">
        <v>0</v>
      </c>
      <c r="AZ50" s="4">
        <v>0</v>
      </c>
      <c r="BA50" s="4">
        <v>0</v>
      </c>
      <c r="BB50" s="4">
        <v>2</v>
      </c>
      <c r="BC50" s="4">
        <v>0</v>
      </c>
      <c r="BD50" s="27"/>
      <c r="BE50" s="31"/>
      <c r="BF50" s="27"/>
      <c r="BG50" s="31"/>
      <c r="BH50" s="31"/>
      <c r="BI50" s="31"/>
    </row>
    <row r="51" spans="1:61" ht="43.2">
      <c r="A51" s="33"/>
      <c r="B51" s="34" t="s">
        <v>133</v>
      </c>
      <c r="C51" s="34">
        <v>1997</v>
      </c>
      <c r="D51" s="35"/>
      <c r="E51" s="35"/>
      <c r="F51" s="34">
        <v>1</v>
      </c>
      <c r="G51" s="34" t="s">
        <v>89</v>
      </c>
      <c r="H51" s="34" t="s">
        <v>98</v>
      </c>
      <c r="I51" s="34" t="s">
        <v>99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2</v>
      </c>
      <c r="AA51" s="36">
        <v>0</v>
      </c>
      <c r="AB51" s="36">
        <v>0</v>
      </c>
      <c r="AC51" s="36">
        <v>50</v>
      </c>
      <c r="AD51" s="36">
        <v>0</v>
      </c>
      <c r="AE51" s="33"/>
      <c r="AF51" s="37"/>
      <c r="AG51" s="33"/>
      <c r="AH51" s="37"/>
      <c r="AI51" s="36">
        <v>0</v>
      </c>
      <c r="AJ51" s="36">
        <v>0</v>
      </c>
      <c r="AK51" s="36">
        <v>0</v>
      </c>
      <c r="AL51" s="36">
        <v>0</v>
      </c>
      <c r="AM51" s="36">
        <v>2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36">
        <v>0</v>
      </c>
      <c r="AT51" s="36">
        <v>0</v>
      </c>
      <c r="AU51" s="36">
        <v>0</v>
      </c>
      <c r="AV51" s="36">
        <v>0</v>
      </c>
      <c r="AW51" s="36">
        <v>0</v>
      </c>
      <c r="AX51" s="36">
        <v>0</v>
      </c>
      <c r="AY51" s="36">
        <v>0</v>
      </c>
      <c r="AZ51" s="36">
        <v>0</v>
      </c>
      <c r="BA51" s="36">
        <v>0</v>
      </c>
      <c r="BB51" s="36">
        <v>2</v>
      </c>
      <c r="BC51" s="36">
        <v>0</v>
      </c>
      <c r="BD51" s="33"/>
      <c r="BE51" s="37"/>
      <c r="BF51" s="33"/>
      <c r="BG51" s="37"/>
      <c r="BH51" s="37"/>
      <c r="BI51" s="37"/>
    </row>
    <row r="52" spans="1:61" ht="72">
      <c r="A52" s="26">
        <v>15</v>
      </c>
      <c r="B52" s="32" t="s">
        <v>228</v>
      </c>
      <c r="C52" s="32">
        <v>2000</v>
      </c>
      <c r="D52" s="28">
        <v>2000</v>
      </c>
      <c r="E52" s="28">
        <v>1998</v>
      </c>
      <c r="F52" s="32">
        <v>1</v>
      </c>
      <c r="G52" s="32" t="s">
        <v>23</v>
      </c>
      <c r="H52" s="32" t="s">
        <v>229</v>
      </c>
      <c r="I52" s="32" t="s">
        <v>105</v>
      </c>
      <c r="J52" s="2">
        <v>0</v>
      </c>
      <c r="K52" s="2">
        <v>0</v>
      </c>
      <c r="L52" s="2">
        <v>0</v>
      </c>
      <c r="M52" s="2">
        <v>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2</v>
      </c>
      <c r="Y52" s="2">
        <v>0</v>
      </c>
      <c r="Z52" s="2">
        <v>2</v>
      </c>
      <c r="AA52" s="2">
        <v>0</v>
      </c>
      <c r="AB52" s="2">
        <v>0</v>
      </c>
      <c r="AC52" s="2">
        <v>0</v>
      </c>
      <c r="AD52" s="2">
        <v>0</v>
      </c>
      <c r="AE52" s="26"/>
      <c r="AF52" s="30">
        <v>228.16999816894531</v>
      </c>
      <c r="AG52" s="26">
        <f t="shared" ref="AG52:AG54" si="84">SUM(J52:AE54)</f>
        <v>68</v>
      </c>
      <c r="AH52" s="30">
        <f t="shared" ref="AH52:AH54" si="85">AF52+AG52</f>
        <v>296.16999816894531</v>
      </c>
      <c r="AI52" s="2">
        <v>0</v>
      </c>
      <c r="AJ52" s="2">
        <v>0</v>
      </c>
      <c r="AK52" s="2">
        <v>2</v>
      </c>
      <c r="AL52" s="2">
        <v>0</v>
      </c>
      <c r="AM52" s="2">
        <v>2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2</v>
      </c>
      <c r="AX52" s="2">
        <v>0</v>
      </c>
      <c r="AY52" s="2">
        <v>0</v>
      </c>
      <c r="AZ52" s="2">
        <v>0</v>
      </c>
      <c r="BA52" s="2">
        <v>0</v>
      </c>
      <c r="BB52" s="2">
        <v>2</v>
      </c>
      <c r="BC52" s="2">
        <v>0</v>
      </c>
      <c r="BD52" s="26"/>
      <c r="BE52" s="30">
        <v>216.52999877929687</v>
      </c>
      <c r="BF52" s="26">
        <f t="shared" ref="BF52:BF54" si="86">SUM(AI52:BD54)</f>
        <v>60</v>
      </c>
      <c r="BG52" s="30">
        <f t="shared" ref="BG52:BG54" si="87">BE52+BF52</f>
        <v>276.52999877929687</v>
      </c>
      <c r="BH52" s="30">
        <f t="shared" ref="BH52:BH54" si="88">MIN(BG52,AH52)</f>
        <v>276.52999877929687</v>
      </c>
      <c r="BI52" s="30">
        <f t="shared" ref="BI52:BI54" si="89">IF( AND(ISNUMBER(BH$52),ISNUMBER(BH52)),(BH52-BH$52)/BH$52*100,"")</f>
        <v>0</v>
      </c>
    </row>
    <row r="53" spans="1:61" ht="72">
      <c r="A53" s="27"/>
      <c r="B53" s="8" t="s">
        <v>234</v>
      </c>
      <c r="C53" s="8">
        <v>2000</v>
      </c>
      <c r="D53" s="29"/>
      <c r="E53" s="29"/>
      <c r="F53" s="8">
        <v>1</v>
      </c>
      <c r="G53" s="8" t="s">
        <v>23</v>
      </c>
      <c r="H53" s="8" t="s">
        <v>229</v>
      </c>
      <c r="I53" s="8" t="s">
        <v>105</v>
      </c>
      <c r="J53" s="4">
        <v>0</v>
      </c>
      <c r="K53" s="4">
        <v>0</v>
      </c>
      <c r="L53" s="4">
        <v>2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2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50</v>
      </c>
      <c r="AC53" s="4">
        <v>2</v>
      </c>
      <c r="AD53" s="4">
        <v>0</v>
      </c>
      <c r="AE53" s="27"/>
      <c r="AF53" s="31"/>
      <c r="AG53" s="27"/>
      <c r="AH53" s="31"/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27"/>
      <c r="BE53" s="31"/>
      <c r="BF53" s="27"/>
      <c r="BG53" s="31"/>
      <c r="BH53" s="31"/>
      <c r="BI53" s="31"/>
    </row>
    <row r="54" spans="1:61" ht="57.6">
      <c r="A54" s="33"/>
      <c r="B54" s="34" t="s">
        <v>373</v>
      </c>
      <c r="C54" s="34">
        <v>1998</v>
      </c>
      <c r="D54" s="35"/>
      <c r="E54" s="35"/>
      <c r="F54" s="34">
        <v>1</v>
      </c>
      <c r="G54" s="34" t="s">
        <v>23</v>
      </c>
      <c r="H54" s="34" t="s">
        <v>374</v>
      </c>
      <c r="I54" s="34" t="s">
        <v>375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2</v>
      </c>
      <c r="X54" s="36">
        <v>0</v>
      </c>
      <c r="Y54" s="36">
        <v>0</v>
      </c>
      <c r="Z54" s="36">
        <v>0</v>
      </c>
      <c r="AA54" s="36">
        <v>0</v>
      </c>
      <c r="AB54" s="36">
        <v>2</v>
      </c>
      <c r="AC54" s="36">
        <v>2</v>
      </c>
      <c r="AD54" s="36">
        <v>0</v>
      </c>
      <c r="AE54" s="33"/>
      <c r="AF54" s="37"/>
      <c r="AG54" s="33"/>
      <c r="AH54" s="37"/>
      <c r="AI54" s="36">
        <v>0</v>
      </c>
      <c r="AJ54" s="36">
        <v>50</v>
      </c>
      <c r="AK54" s="36">
        <v>0</v>
      </c>
      <c r="AL54" s="36">
        <v>0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0</v>
      </c>
      <c r="AY54" s="36">
        <v>0</v>
      </c>
      <c r="AZ54" s="36">
        <v>0</v>
      </c>
      <c r="BA54" s="36">
        <v>2</v>
      </c>
      <c r="BB54" s="36">
        <v>0</v>
      </c>
      <c r="BC54" s="36">
        <v>0</v>
      </c>
      <c r="BD54" s="33"/>
      <c r="BE54" s="37"/>
      <c r="BF54" s="33"/>
      <c r="BG54" s="37"/>
      <c r="BH54" s="37"/>
      <c r="BI54" s="37"/>
    </row>
    <row r="55" spans="1:61" ht="57.6">
      <c r="A55" s="26">
        <v>16</v>
      </c>
      <c r="B55" s="32" t="s">
        <v>303</v>
      </c>
      <c r="C55" s="32">
        <v>1999</v>
      </c>
      <c r="D55" s="28">
        <v>2000</v>
      </c>
      <c r="E55" s="28">
        <v>1999</v>
      </c>
      <c r="F55" s="32">
        <v>1</v>
      </c>
      <c r="G55" s="32" t="s">
        <v>72</v>
      </c>
      <c r="H55" s="32" t="s">
        <v>304</v>
      </c>
      <c r="I55" s="32" t="s">
        <v>83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2</v>
      </c>
      <c r="Q55" s="2">
        <v>2</v>
      </c>
      <c r="R55" s="2">
        <v>2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2</v>
      </c>
      <c r="AC55" s="2">
        <v>0</v>
      </c>
      <c r="AD55" s="2">
        <v>0</v>
      </c>
      <c r="AE55" s="26"/>
      <c r="AF55" s="30">
        <v>279.76998901367187</v>
      </c>
      <c r="AG55" s="26">
        <f t="shared" ref="AG55:AG57" si="90">SUM(J55:AE57)</f>
        <v>218</v>
      </c>
      <c r="AH55" s="30">
        <f t="shared" ref="AH55:AH57" si="91">AF55+AG55</f>
        <v>497.76998901367187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2</v>
      </c>
      <c r="AQ55" s="2">
        <v>2</v>
      </c>
      <c r="AR55" s="2">
        <v>0</v>
      </c>
      <c r="AS55" s="2">
        <v>0</v>
      </c>
      <c r="AT55" s="2">
        <v>0</v>
      </c>
      <c r="AU55" s="2">
        <v>2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6"/>
      <c r="BE55" s="30">
        <v>245.61000061035156</v>
      </c>
      <c r="BF55" s="26">
        <f t="shared" ref="BF55:BF57" si="92">SUM(AI55:BD57)</f>
        <v>60</v>
      </c>
      <c r="BG55" s="30">
        <f t="shared" ref="BG55:BG57" si="93">BE55+BF55</f>
        <v>305.61000061035156</v>
      </c>
      <c r="BH55" s="30">
        <f t="shared" ref="BH55:BH57" si="94">MIN(BG55,AH55)</f>
        <v>305.61000061035156</v>
      </c>
      <c r="BI55" s="30">
        <f t="shared" ref="BI55:BI57" si="95">IF( AND(ISNUMBER(BH$55),ISNUMBER(BH55)),(BH55-BH$55)/BH$55*100,"")</f>
        <v>0</v>
      </c>
    </row>
    <row r="56" spans="1:61" ht="28.8">
      <c r="A56" s="27"/>
      <c r="B56" s="8" t="s">
        <v>174</v>
      </c>
      <c r="C56" s="8">
        <v>2000</v>
      </c>
      <c r="D56" s="29"/>
      <c r="E56" s="29"/>
      <c r="F56" s="8">
        <v>1</v>
      </c>
      <c r="G56" s="8" t="s">
        <v>72</v>
      </c>
      <c r="H56" s="8" t="s">
        <v>175</v>
      </c>
      <c r="I56" s="8" t="s">
        <v>83</v>
      </c>
      <c r="J56" s="4">
        <v>0</v>
      </c>
      <c r="K56" s="4">
        <v>2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2</v>
      </c>
      <c r="Z56" s="4">
        <v>0</v>
      </c>
      <c r="AA56" s="4">
        <v>0</v>
      </c>
      <c r="AB56" s="4">
        <v>2</v>
      </c>
      <c r="AC56" s="4">
        <v>2</v>
      </c>
      <c r="AD56" s="4">
        <v>0</v>
      </c>
      <c r="AE56" s="27"/>
      <c r="AF56" s="31"/>
      <c r="AG56" s="27"/>
      <c r="AH56" s="31"/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27"/>
      <c r="BE56" s="31"/>
      <c r="BF56" s="27"/>
      <c r="BG56" s="31"/>
      <c r="BH56" s="31"/>
      <c r="BI56" s="31"/>
    </row>
    <row r="57" spans="1:61" ht="43.2">
      <c r="A57" s="33"/>
      <c r="B57" s="34" t="s">
        <v>244</v>
      </c>
      <c r="C57" s="34">
        <v>1999</v>
      </c>
      <c r="D57" s="35"/>
      <c r="E57" s="35"/>
      <c r="F57" s="34">
        <v>1</v>
      </c>
      <c r="G57" s="34" t="s">
        <v>72</v>
      </c>
      <c r="H57" s="34" t="s">
        <v>206</v>
      </c>
      <c r="I57" s="34" t="s">
        <v>83</v>
      </c>
      <c r="J57" s="36">
        <v>0</v>
      </c>
      <c r="K57" s="36">
        <v>50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2</v>
      </c>
      <c r="T57" s="36">
        <v>0</v>
      </c>
      <c r="U57" s="36">
        <v>0</v>
      </c>
      <c r="V57" s="36">
        <v>0</v>
      </c>
      <c r="W57" s="36">
        <v>50</v>
      </c>
      <c r="X57" s="36">
        <v>50</v>
      </c>
      <c r="Y57" s="36">
        <v>0</v>
      </c>
      <c r="Z57" s="36">
        <v>0</v>
      </c>
      <c r="AA57" s="36">
        <v>0</v>
      </c>
      <c r="AB57" s="36">
        <v>0</v>
      </c>
      <c r="AC57" s="36">
        <v>50</v>
      </c>
      <c r="AD57" s="36">
        <v>0</v>
      </c>
      <c r="AE57" s="33"/>
      <c r="AF57" s="37"/>
      <c r="AG57" s="33"/>
      <c r="AH57" s="37"/>
      <c r="AI57" s="36">
        <v>0</v>
      </c>
      <c r="AJ57" s="36">
        <v>50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0</v>
      </c>
      <c r="AY57" s="36">
        <v>0</v>
      </c>
      <c r="AZ57" s="36">
        <v>2</v>
      </c>
      <c r="BA57" s="36">
        <v>2</v>
      </c>
      <c r="BB57" s="36">
        <v>0</v>
      </c>
      <c r="BC57" s="36">
        <v>0</v>
      </c>
      <c r="BD57" s="33"/>
      <c r="BE57" s="37"/>
      <c r="BF57" s="33"/>
      <c r="BG57" s="37"/>
      <c r="BH57" s="37"/>
      <c r="BI57" s="37"/>
    </row>
    <row r="58" spans="1:61" ht="57.6">
      <c r="A58" s="26">
        <v>17</v>
      </c>
      <c r="B58" s="32" t="s">
        <v>370</v>
      </c>
      <c r="C58" s="32">
        <v>1998</v>
      </c>
      <c r="D58" s="28">
        <v>2000</v>
      </c>
      <c r="E58" s="28">
        <v>1998</v>
      </c>
      <c r="F58" s="32">
        <v>1</v>
      </c>
      <c r="G58" s="32" t="s">
        <v>93</v>
      </c>
      <c r="H58" s="32" t="s">
        <v>371</v>
      </c>
      <c r="I58" s="32" t="s">
        <v>372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2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50</v>
      </c>
      <c r="AD58" s="2">
        <v>0</v>
      </c>
      <c r="AE58" s="26"/>
      <c r="AF58" s="30">
        <v>212.69999694824219</v>
      </c>
      <c r="AG58" s="26">
        <f t="shared" ref="AG58:AG60" si="96">SUM(J58:AE60)</f>
        <v>364</v>
      </c>
      <c r="AH58" s="30">
        <f t="shared" ref="AH58:AH60" si="97">AF58+AG58</f>
        <v>576.69999694824219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2</v>
      </c>
      <c r="AS58" s="2">
        <v>0</v>
      </c>
      <c r="AT58" s="2">
        <v>0</v>
      </c>
      <c r="AU58" s="2">
        <v>0</v>
      </c>
      <c r="AV58" s="2">
        <v>0</v>
      </c>
      <c r="AW58" s="2">
        <v>50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6"/>
      <c r="BE58" s="30">
        <v>237.86000061035156</v>
      </c>
      <c r="BF58" s="26">
        <f t="shared" ref="BF58:BF60" si="98">SUM(AI58:BD60)</f>
        <v>72</v>
      </c>
      <c r="BG58" s="30">
        <f t="shared" ref="BG58:BG60" si="99">BE58+BF58</f>
        <v>309.86000061035156</v>
      </c>
      <c r="BH58" s="30">
        <f t="shared" ref="BH58:BH60" si="100">MIN(BG58,AH58)</f>
        <v>309.86000061035156</v>
      </c>
      <c r="BI58" s="30">
        <f t="shared" ref="BI58:BI60" si="101">IF( AND(ISNUMBER(BH$58),ISNUMBER(BH58)),(BH58-BH$58)/BH$58*100,"")</f>
        <v>0</v>
      </c>
    </row>
    <row r="59" spans="1:61" ht="43.2">
      <c r="A59" s="27"/>
      <c r="B59" s="8" t="s">
        <v>205</v>
      </c>
      <c r="C59" s="8">
        <v>2000</v>
      </c>
      <c r="D59" s="29"/>
      <c r="E59" s="29"/>
      <c r="F59" s="8">
        <v>1</v>
      </c>
      <c r="G59" s="8" t="s">
        <v>72</v>
      </c>
      <c r="H59" s="8" t="s">
        <v>206</v>
      </c>
      <c r="I59" s="8" t="s">
        <v>83</v>
      </c>
      <c r="J59" s="4">
        <v>0</v>
      </c>
      <c r="K59" s="4">
        <v>0</v>
      </c>
      <c r="L59" s="4">
        <v>0</v>
      </c>
      <c r="M59" s="4">
        <v>0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  <c r="S59" s="4">
        <v>2</v>
      </c>
      <c r="T59" s="4">
        <v>50</v>
      </c>
      <c r="U59" s="4">
        <v>0</v>
      </c>
      <c r="V59" s="4">
        <v>0</v>
      </c>
      <c r="W59" s="4">
        <v>50</v>
      </c>
      <c r="X59" s="4">
        <v>50</v>
      </c>
      <c r="Y59" s="4">
        <v>0</v>
      </c>
      <c r="Z59" s="4">
        <v>0</v>
      </c>
      <c r="AA59" s="4">
        <v>0</v>
      </c>
      <c r="AB59" s="4">
        <v>0</v>
      </c>
      <c r="AC59" s="4">
        <v>2</v>
      </c>
      <c r="AD59" s="4">
        <v>0</v>
      </c>
      <c r="AE59" s="27"/>
      <c r="AF59" s="31"/>
      <c r="AG59" s="27"/>
      <c r="AH59" s="31"/>
      <c r="AI59" s="4">
        <v>2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2</v>
      </c>
      <c r="AP59" s="4">
        <v>0</v>
      </c>
      <c r="AQ59" s="4">
        <v>0</v>
      </c>
      <c r="AR59" s="4">
        <v>2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2</v>
      </c>
      <c r="BB59" s="4">
        <v>0</v>
      </c>
      <c r="BC59" s="4">
        <v>0</v>
      </c>
      <c r="BD59" s="27"/>
      <c r="BE59" s="31"/>
      <c r="BF59" s="27"/>
      <c r="BG59" s="31"/>
      <c r="BH59" s="31"/>
      <c r="BI59" s="31"/>
    </row>
    <row r="60" spans="1:61" ht="43.2">
      <c r="A60" s="33"/>
      <c r="B60" s="34" t="s">
        <v>111</v>
      </c>
      <c r="C60" s="34">
        <v>2000</v>
      </c>
      <c r="D60" s="35"/>
      <c r="E60" s="35"/>
      <c r="F60" s="34">
        <v>1</v>
      </c>
      <c r="G60" s="34" t="s">
        <v>64</v>
      </c>
      <c r="H60" s="34" t="s">
        <v>65</v>
      </c>
      <c r="I60" s="34" t="s">
        <v>66</v>
      </c>
      <c r="J60" s="36">
        <v>0</v>
      </c>
      <c r="K60" s="36">
        <v>0</v>
      </c>
      <c r="L60" s="36">
        <v>2</v>
      </c>
      <c r="M60" s="36">
        <v>2</v>
      </c>
      <c r="N60" s="36">
        <v>0</v>
      </c>
      <c r="O60" s="36">
        <v>0</v>
      </c>
      <c r="P60" s="36">
        <v>50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2</v>
      </c>
      <c r="W60" s="36">
        <v>50</v>
      </c>
      <c r="X60" s="36">
        <v>50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3"/>
      <c r="AF60" s="37"/>
      <c r="AG60" s="33"/>
      <c r="AH60" s="37"/>
      <c r="AI60" s="36">
        <v>0</v>
      </c>
      <c r="AJ60" s="36">
        <v>0</v>
      </c>
      <c r="AK60" s="36">
        <v>0</v>
      </c>
      <c r="AL60" s="36">
        <v>0</v>
      </c>
      <c r="AM60" s="36">
        <v>0</v>
      </c>
      <c r="AN60" s="36">
        <v>0</v>
      </c>
      <c r="AO60" s="36">
        <v>2</v>
      </c>
      <c r="AP60" s="36">
        <v>0</v>
      </c>
      <c r="AQ60" s="36">
        <v>0</v>
      </c>
      <c r="AR60" s="36">
        <v>2</v>
      </c>
      <c r="AS60" s="36">
        <v>0</v>
      </c>
      <c r="AT60" s="36">
        <v>0</v>
      </c>
      <c r="AU60" s="36">
        <v>2</v>
      </c>
      <c r="AV60" s="36">
        <v>2</v>
      </c>
      <c r="AW60" s="36">
        <v>2</v>
      </c>
      <c r="AX60" s="36">
        <v>0</v>
      </c>
      <c r="AY60" s="36">
        <v>0</v>
      </c>
      <c r="AZ60" s="36">
        <v>0</v>
      </c>
      <c r="BA60" s="36">
        <v>2</v>
      </c>
      <c r="BB60" s="36">
        <v>0</v>
      </c>
      <c r="BC60" s="36">
        <v>0</v>
      </c>
      <c r="BD60" s="33"/>
      <c r="BE60" s="37"/>
      <c r="BF60" s="33"/>
      <c r="BG60" s="37"/>
      <c r="BH60" s="37"/>
      <c r="BI60" s="37"/>
    </row>
    <row r="61" spans="1:61" ht="43.2">
      <c r="A61" s="26">
        <v>18</v>
      </c>
      <c r="B61" s="32" t="s">
        <v>296</v>
      </c>
      <c r="C61" s="32">
        <v>2000</v>
      </c>
      <c r="D61" s="28">
        <v>2000</v>
      </c>
      <c r="E61" s="28">
        <v>1998</v>
      </c>
      <c r="F61" s="32">
        <v>1</v>
      </c>
      <c r="G61" s="32" t="s">
        <v>64</v>
      </c>
      <c r="H61" s="32" t="s">
        <v>193</v>
      </c>
      <c r="I61" s="32" t="s">
        <v>297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50</v>
      </c>
      <c r="T61" s="2">
        <v>0</v>
      </c>
      <c r="U61" s="2">
        <v>0</v>
      </c>
      <c r="V61" s="2">
        <v>0</v>
      </c>
      <c r="W61" s="2">
        <v>0</v>
      </c>
      <c r="X61" s="2">
        <v>2</v>
      </c>
      <c r="Y61" s="2">
        <v>0</v>
      </c>
      <c r="Z61" s="2">
        <v>0</v>
      </c>
      <c r="AA61" s="2">
        <v>0</v>
      </c>
      <c r="AB61" s="2">
        <v>2</v>
      </c>
      <c r="AC61" s="2">
        <v>0</v>
      </c>
      <c r="AD61" s="2">
        <v>0</v>
      </c>
      <c r="AE61" s="26"/>
      <c r="AF61" s="30">
        <v>251.71000671386719</v>
      </c>
      <c r="AG61" s="26">
        <f t="shared" ref="AG61:AG63" si="102">SUM(J61:AE63)</f>
        <v>62</v>
      </c>
      <c r="AH61" s="30">
        <f t="shared" ref="AH61:AH63" si="103">AF61+AG61</f>
        <v>313.71000671386719</v>
      </c>
      <c r="AI61" s="2">
        <v>0</v>
      </c>
      <c r="AJ61" s="2">
        <v>0</v>
      </c>
      <c r="AK61" s="2">
        <v>0</v>
      </c>
      <c r="AL61" s="2">
        <v>0</v>
      </c>
      <c r="AM61" s="2">
        <v>2</v>
      </c>
      <c r="AN61" s="2">
        <v>2</v>
      </c>
      <c r="AO61" s="2">
        <v>0</v>
      </c>
      <c r="AP61" s="2">
        <v>0</v>
      </c>
      <c r="AQ61" s="2">
        <v>0</v>
      </c>
      <c r="AR61" s="2">
        <v>2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2</v>
      </c>
      <c r="BC61" s="2">
        <v>0</v>
      </c>
      <c r="BD61" s="26"/>
      <c r="BE61" s="30">
        <v>251.61000061035156</v>
      </c>
      <c r="BF61" s="26">
        <f t="shared" ref="BF61:BF63" si="104">SUM(AI61:BD63)</f>
        <v>76</v>
      </c>
      <c r="BG61" s="30">
        <f t="shared" ref="BG61:BG63" si="105">BE61+BF61</f>
        <v>327.61000061035156</v>
      </c>
      <c r="BH61" s="30">
        <f t="shared" ref="BH61:BH63" si="106">MIN(BG61,AH61)</f>
        <v>313.71000671386719</v>
      </c>
      <c r="BI61" s="30">
        <f t="shared" ref="BI61:BI63" si="107">IF( AND(ISNUMBER(BH$61),ISNUMBER(BH61)),(BH61-BH$61)/BH$61*100,"")</f>
        <v>0</v>
      </c>
    </row>
    <row r="62" spans="1:61" ht="43.2">
      <c r="A62" s="27"/>
      <c r="B62" s="8" t="s">
        <v>268</v>
      </c>
      <c r="C62" s="8">
        <v>1998</v>
      </c>
      <c r="D62" s="29"/>
      <c r="E62" s="29"/>
      <c r="F62" s="8">
        <v>1</v>
      </c>
      <c r="G62" s="8" t="s">
        <v>64</v>
      </c>
      <c r="H62" s="8" t="s">
        <v>193</v>
      </c>
      <c r="I62" s="8" t="s">
        <v>194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2</v>
      </c>
      <c r="AC62" s="4">
        <v>2</v>
      </c>
      <c r="AD62" s="4">
        <v>0</v>
      </c>
      <c r="AE62" s="27"/>
      <c r="AF62" s="31"/>
      <c r="AG62" s="27"/>
      <c r="AH62" s="31"/>
      <c r="AI62" s="4">
        <v>0</v>
      </c>
      <c r="AJ62" s="4">
        <v>2</v>
      </c>
      <c r="AK62" s="4">
        <v>0</v>
      </c>
      <c r="AL62" s="4">
        <v>0</v>
      </c>
      <c r="AM62" s="4">
        <v>0</v>
      </c>
      <c r="AN62" s="4">
        <v>0</v>
      </c>
      <c r="AO62" s="4">
        <v>2</v>
      </c>
      <c r="AP62" s="4">
        <v>0</v>
      </c>
      <c r="AQ62" s="4">
        <v>0</v>
      </c>
      <c r="AR62" s="4">
        <v>0</v>
      </c>
      <c r="AS62" s="4">
        <v>50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2</v>
      </c>
      <c r="BB62" s="4">
        <v>2</v>
      </c>
      <c r="BC62" s="4">
        <v>0</v>
      </c>
      <c r="BD62" s="27"/>
      <c r="BE62" s="31"/>
      <c r="BF62" s="27"/>
      <c r="BG62" s="31"/>
      <c r="BH62" s="31"/>
      <c r="BI62" s="31"/>
    </row>
    <row r="63" spans="1:61" ht="43.2">
      <c r="A63" s="33"/>
      <c r="B63" s="34" t="s">
        <v>63</v>
      </c>
      <c r="C63" s="34">
        <v>1998</v>
      </c>
      <c r="D63" s="35"/>
      <c r="E63" s="35"/>
      <c r="F63" s="34">
        <v>1</v>
      </c>
      <c r="G63" s="34" t="s">
        <v>64</v>
      </c>
      <c r="H63" s="34" t="s">
        <v>65</v>
      </c>
      <c r="I63" s="34" t="s">
        <v>66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2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2</v>
      </c>
      <c r="AC63" s="36">
        <v>0</v>
      </c>
      <c r="AD63" s="36">
        <v>0</v>
      </c>
      <c r="AE63" s="33"/>
      <c r="AF63" s="37"/>
      <c r="AG63" s="33"/>
      <c r="AH63" s="37"/>
      <c r="AI63" s="36">
        <v>0</v>
      </c>
      <c r="AJ63" s="36">
        <v>2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2</v>
      </c>
      <c r="AQ63" s="36">
        <v>0</v>
      </c>
      <c r="AR63" s="36">
        <v>0</v>
      </c>
      <c r="AS63" s="36">
        <v>0</v>
      </c>
      <c r="AT63" s="36">
        <v>0</v>
      </c>
      <c r="AU63" s="36">
        <v>0</v>
      </c>
      <c r="AV63" s="36">
        <v>0</v>
      </c>
      <c r="AW63" s="36">
        <v>2</v>
      </c>
      <c r="AX63" s="36">
        <v>2</v>
      </c>
      <c r="AY63" s="36">
        <v>0</v>
      </c>
      <c r="AZ63" s="36">
        <v>0</v>
      </c>
      <c r="BA63" s="36">
        <v>2</v>
      </c>
      <c r="BB63" s="36">
        <v>0</v>
      </c>
      <c r="BC63" s="36">
        <v>0</v>
      </c>
      <c r="BD63" s="33"/>
      <c r="BE63" s="37"/>
      <c r="BF63" s="33"/>
      <c r="BG63" s="37"/>
      <c r="BH63" s="37"/>
      <c r="BI63" s="37"/>
    </row>
    <row r="64" spans="1:61" ht="28.8">
      <c r="A64" s="26">
        <v>19</v>
      </c>
      <c r="B64" s="32" t="s">
        <v>338</v>
      </c>
      <c r="C64" s="32">
        <v>2000</v>
      </c>
      <c r="D64" s="28">
        <v>2000</v>
      </c>
      <c r="E64" s="28">
        <v>1996</v>
      </c>
      <c r="F64" s="32">
        <v>1</v>
      </c>
      <c r="G64" s="32" t="s">
        <v>10</v>
      </c>
      <c r="H64" s="32" t="s">
        <v>11</v>
      </c>
      <c r="I64" s="32" t="s">
        <v>59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2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/>
      <c r="Z64" s="2"/>
      <c r="AA64" s="2"/>
      <c r="AB64" s="2"/>
      <c r="AC64" s="2"/>
      <c r="AD64" s="2"/>
      <c r="AE64" s="26"/>
      <c r="AF64" s="30" t="s">
        <v>470</v>
      </c>
      <c r="AG64" s="26">
        <f t="shared" ref="AG64:AG66" si="108">SUM(J64:AE66)</f>
        <v>106</v>
      </c>
      <c r="AH64" s="30">
        <v>999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2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/>
      <c r="AY64" s="2"/>
      <c r="AZ64" s="2"/>
      <c r="BA64" s="2"/>
      <c r="BB64" s="2"/>
      <c r="BC64" s="2"/>
      <c r="BD64" s="26"/>
      <c r="BE64" s="30" t="s">
        <v>470</v>
      </c>
      <c r="BF64" s="26">
        <f t="shared" ref="BF64:BF66" si="109">SUM(AI64:BD66)</f>
        <v>106</v>
      </c>
      <c r="BG64" s="30">
        <v>999</v>
      </c>
      <c r="BH64" s="30">
        <f t="shared" ref="BH64:BH66" si="110">MIN(BG64,AH64)</f>
        <v>999</v>
      </c>
      <c r="BI64" s="30">
        <f t="shared" ref="BI64:BI66" si="111">IF( AND(ISNUMBER(BH$64),ISNUMBER(BH64)),(BH64-BH$64)/BH$64*100,"")</f>
        <v>0</v>
      </c>
    </row>
    <row r="65" spans="1:61" ht="28.8">
      <c r="A65" s="27"/>
      <c r="B65" s="8" t="s">
        <v>362</v>
      </c>
      <c r="C65" s="8">
        <v>1996</v>
      </c>
      <c r="D65" s="29"/>
      <c r="E65" s="29"/>
      <c r="F65" s="8" t="s">
        <v>15</v>
      </c>
      <c r="G65" s="8" t="s">
        <v>10</v>
      </c>
      <c r="H65" s="8" t="s">
        <v>11</v>
      </c>
      <c r="I65" s="8" t="s">
        <v>21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2</v>
      </c>
      <c r="V65" s="4">
        <v>0</v>
      </c>
      <c r="W65" s="4">
        <v>0</v>
      </c>
      <c r="X65" s="4">
        <v>0</v>
      </c>
      <c r="Y65" s="4"/>
      <c r="Z65" s="4"/>
      <c r="AA65" s="4"/>
      <c r="AB65" s="4"/>
      <c r="AC65" s="4"/>
      <c r="AD65" s="4"/>
      <c r="AE65" s="27"/>
      <c r="AF65" s="31"/>
      <c r="AG65" s="27"/>
      <c r="AH65" s="31"/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/>
      <c r="AY65" s="4"/>
      <c r="AZ65" s="4"/>
      <c r="BA65" s="4"/>
      <c r="BB65" s="4"/>
      <c r="BC65" s="4"/>
      <c r="BD65" s="27"/>
      <c r="BE65" s="31"/>
      <c r="BF65" s="27"/>
      <c r="BG65" s="31"/>
      <c r="BH65" s="31"/>
      <c r="BI65" s="31"/>
    </row>
    <row r="66" spans="1:61" ht="28.8">
      <c r="A66" s="33"/>
      <c r="B66" s="34" t="s">
        <v>254</v>
      </c>
      <c r="C66" s="34">
        <v>1999</v>
      </c>
      <c r="D66" s="35"/>
      <c r="E66" s="35"/>
      <c r="F66" s="34">
        <v>1</v>
      </c>
      <c r="G66" s="34" t="s">
        <v>10</v>
      </c>
      <c r="H66" s="34" t="s">
        <v>11</v>
      </c>
      <c r="I66" s="34" t="s">
        <v>81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2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50</v>
      </c>
      <c r="X66" s="36">
        <v>50</v>
      </c>
      <c r="Y66" s="36"/>
      <c r="Z66" s="36"/>
      <c r="AA66" s="36"/>
      <c r="AB66" s="36"/>
      <c r="AC66" s="36"/>
      <c r="AD66" s="36"/>
      <c r="AE66" s="33"/>
      <c r="AF66" s="37"/>
      <c r="AG66" s="33"/>
      <c r="AH66" s="37"/>
      <c r="AI66" s="36">
        <v>0</v>
      </c>
      <c r="AJ66" s="36">
        <v>0</v>
      </c>
      <c r="AK66" s="36">
        <v>0</v>
      </c>
      <c r="AL66" s="36">
        <v>0</v>
      </c>
      <c r="AM66" s="36">
        <v>0</v>
      </c>
      <c r="AN66" s="36">
        <v>2</v>
      </c>
      <c r="AO66" s="36">
        <v>0</v>
      </c>
      <c r="AP66" s="36">
        <v>0</v>
      </c>
      <c r="AQ66" s="36">
        <v>0</v>
      </c>
      <c r="AR66" s="36">
        <v>0</v>
      </c>
      <c r="AS66" s="36">
        <v>0</v>
      </c>
      <c r="AT66" s="36">
        <v>0</v>
      </c>
      <c r="AU66" s="36">
        <v>2</v>
      </c>
      <c r="AV66" s="36">
        <v>50</v>
      </c>
      <c r="AW66" s="36">
        <v>50</v>
      </c>
      <c r="AX66" s="36"/>
      <c r="AY66" s="36"/>
      <c r="AZ66" s="36"/>
      <c r="BA66" s="36"/>
      <c r="BB66" s="36"/>
      <c r="BC66" s="36"/>
      <c r="BD66" s="33"/>
      <c r="BE66" s="37"/>
      <c r="BF66" s="33"/>
      <c r="BG66" s="37"/>
      <c r="BH66" s="37"/>
      <c r="BI66" s="37"/>
    </row>
    <row r="68" spans="1:61" ht="18">
      <c r="A68" s="11" t="s">
        <v>472</v>
      </c>
      <c r="B68" s="11"/>
      <c r="C68" s="11"/>
      <c r="D68" s="11"/>
      <c r="E68" s="11"/>
      <c r="F68" s="11"/>
      <c r="G68" s="11"/>
      <c r="H68" s="11"/>
      <c r="I68" s="11"/>
      <c r="J68" s="11"/>
    </row>
    <row r="69" spans="1:61">
      <c r="A69" s="16" t="s">
        <v>460</v>
      </c>
      <c r="B69" s="16" t="s">
        <v>1</v>
      </c>
      <c r="C69" s="16" t="s">
        <v>2</v>
      </c>
      <c r="D69" s="16" t="s">
        <v>377</v>
      </c>
      <c r="E69" s="16" t="s">
        <v>378</v>
      </c>
      <c r="F69" s="16" t="s">
        <v>3</v>
      </c>
      <c r="G69" s="16" t="s">
        <v>4</v>
      </c>
      <c r="H69" s="16" t="s">
        <v>5</v>
      </c>
      <c r="I69" s="16" t="s">
        <v>6</v>
      </c>
      <c r="J69" s="18" t="s">
        <v>462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0"/>
      <c r="AI69" s="18" t="s">
        <v>466</v>
      </c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20"/>
      <c r="BH69" s="16" t="s">
        <v>467</v>
      </c>
      <c r="BI69" s="16" t="s">
        <v>468</v>
      </c>
    </row>
    <row r="70" spans="1:61" ht="28.8">
      <c r="A70" s="17"/>
      <c r="B70" s="17"/>
      <c r="C70" s="17"/>
      <c r="D70" s="17"/>
      <c r="E70" s="17"/>
      <c r="F70" s="17"/>
      <c r="G70" s="17"/>
      <c r="H70" s="17"/>
      <c r="I70" s="17"/>
      <c r="J70" s="21">
        <v>1</v>
      </c>
      <c r="K70" s="21">
        <v>2</v>
      </c>
      <c r="L70" s="21">
        <v>3</v>
      </c>
      <c r="M70" s="21">
        <v>4</v>
      </c>
      <c r="N70" s="21">
        <v>5</v>
      </c>
      <c r="O70" s="21">
        <v>6</v>
      </c>
      <c r="P70" s="21">
        <v>7</v>
      </c>
      <c r="Q70" s="21">
        <v>8</v>
      </c>
      <c r="R70" s="21">
        <v>9</v>
      </c>
      <c r="S70" s="21">
        <v>10</v>
      </c>
      <c r="T70" s="21">
        <v>11</v>
      </c>
      <c r="U70" s="21">
        <v>12</v>
      </c>
      <c r="V70" s="21">
        <v>13</v>
      </c>
      <c r="W70" s="21">
        <v>14</v>
      </c>
      <c r="X70" s="21">
        <v>15</v>
      </c>
      <c r="Y70" s="21">
        <v>16</v>
      </c>
      <c r="Z70" s="21">
        <v>17</v>
      </c>
      <c r="AA70" s="21">
        <v>18</v>
      </c>
      <c r="AB70" s="21">
        <v>19</v>
      </c>
      <c r="AC70" s="21">
        <v>20</v>
      </c>
      <c r="AD70" s="21">
        <v>21</v>
      </c>
      <c r="AE70" s="21" t="s">
        <v>819</v>
      </c>
      <c r="AF70" s="21" t="s">
        <v>463</v>
      </c>
      <c r="AG70" s="21" t="s">
        <v>464</v>
      </c>
      <c r="AH70" s="21" t="s">
        <v>465</v>
      </c>
      <c r="AI70" s="21">
        <v>1</v>
      </c>
      <c r="AJ70" s="21">
        <v>2</v>
      </c>
      <c r="AK70" s="21">
        <v>3</v>
      </c>
      <c r="AL70" s="21">
        <v>4</v>
      </c>
      <c r="AM70" s="21">
        <v>5</v>
      </c>
      <c r="AN70" s="21">
        <v>6</v>
      </c>
      <c r="AO70" s="21">
        <v>7</v>
      </c>
      <c r="AP70" s="21">
        <v>8</v>
      </c>
      <c r="AQ70" s="21">
        <v>9</v>
      </c>
      <c r="AR70" s="21">
        <v>10</v>
      </c>
      <c r="AS70" s="21">
        <v>11</v>
      </c>
      <c r="AT70" s="21">
        <v>12</v>
      </c>
      <c r="AU70" s="21">
        <v>13</v>
      </c>
      <c r="AV70" s="21">
        <v>14</v>
      </c>
      <c r="AW70" s="21">
        <v>15</v>
      </c>
      <c r="AX70" s="21">
        <v>16</v>
      </c>
      <c r="AY70" s="21">
        <v>17</v>
      </c>
      <c r="AZ70" s="21">
        <v>18</v>
      </c>
      <c r="BA70" s="21">
        <v>19</v>
      </c>
      <c r="BB70" s="21">
        <v>20</v>
      </c>
      <c r="BC70" s="21">
        <v>21</v>
      </c>
      <c r="BD70" s="21" t="s">
        <v>819</v>
      </c>
      <c r="BE70" s="21" t="s">
        <v>463</v>
      </c>
      <c r="BF70" s="21" t="s">
        <v>464</v>
      </c>
      <c r="BG70" s="21" t="s">
        <v>465</v>
      </c>
      <c r="BH70" s="17"/>
      <c r="BI70" s="17"/>
    </row>
    <row r="71" spans="1:61" ht="28.8">
      <c r="A71" s="26">
        <v>1</v>
      </c>
      <c r="B71" s="23" t="s">
        <v>479</v>
      </c>
      <c r="C71" s="23" t="s">
        <v>480</v>
      </c>
      <c r="D71" s="28">
        <v>1995</v>
      </c>
      <c r="E71" s="28">
        <v>1991</v>
      </c>
      <c r="F71" s="23" t="s">
        <v>475</v>
      </c>
      <c r="G71" s="23" t="s">
        <v>43</v>
      </c>
      <c r="H71" s="23" t="s">
        <v>44</v>
      </c>
      <c r="I71" s="23" t="s">
        <v>45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2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6"/>
      <c r="AF71" s="30">
        <v>149.83000183105469</v>
      </c>
      <c r="AG71" s="26">
        <f t="shared" ref="AG71:AG73" si="112">SUM(J71:AE73)</f>
        <v>6</v>
      </c>
      <c r="AH71" s="30">
        <f t="shared" ref="AH71:AH73" si="113">AF71+AG71</f>
        <v>155.83000183105469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6"/>
      <c r="BE71" s="30">
        <v>154.30000305175781</v>
      </c>
      <c r="BF71" s="26">
        <f t="shared" ref="BF71:BF73" si="114">SUM(AI71:BD73)</f>
        <v>4</v>
      </c>
      <c r="BG71" s="30">
        <f t="shared" ref="BG71:BG73" si="115">BE71+BF71</f>
        <v>158.30000305175781</v>
      </c>
      <c r="BH71" s="30">
        <f t="shared" ref="BH71:BH73" si="116">MIN(BG71,AH71)</f>
        <v>155.83000183105469</v>
      </c>
      <c r="BI71" s="30">
        <f t="shared" ref="BI71:BI73" si="117">IF( AND(ISNUMBER(BH$71),ISNUMBER(BH71)),(BH71-BH$71)/BH$71*100,"")</f>
        <v>0</v>
      </c>
    </row>
    <row r="72" spans="1:61" ht="57.6">
      <c r="A72" s="27"/>
      <c r="B72" s="8" t="s">
        <v>482</v>
      </c>
      <c r="C72" s="8" t="s">
        <v>474</v>
      </c>
      <c r="D72" s="29"/>
      <c r="E72" s="29"/>
      <c r="F72" s="8" t="s">
        <v>475</v>
      </c>
      <c r="G72" s="8" t="s">
        <v>51</v>
      </c>
      <c r="H72" s="8" t="s">
        <v>52</v>
      </c>
      <c r="I72" s="8" t="s">
        <v>53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2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27"/>
      <c r="AF72" s="31"/>
      <c r="AG72" s="27"/>
      <c r="AH72" s="31"/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2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27"/>
      <c r="BE72" s="31"/>
      <c r="BF72" s="27"/>
      <c r="BG72" s="31"/>
      <c r="BH72" s="31"/>
      <c r="BI72" s="31"/>
    </row>
    <row r="73" spans="1:61" ht="72">
      <c r="A73" s="33"/>
      <c r="B73" s="34" t="s">
        <v>485</v>
      </c>
      <c r="C73" s="34" t="s">
        <v>486</v>
      </c>
      <c r="D73" s="35"/>
      <c r="E73" s="35"/>
      <c r="F73" s="34" t="s">
        <v>475</v>
      </c>
      <c r="G73" s="34" t="s">
        <v>447</v>
      </c>
      <c r="H73" s="34" t="s">
        <v>448</v>
      </c>
      <c r="I73" s="34" t="s">
        <v>449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2</v>
      </c>
      <c r="AD73" s="36">
        <v>0</v>
      </c>
      <c r="AE73" s="33"/>
      <c r="AF73" s="37"/>
      <c r="AG73" s="33"/>
      <c r="AH73" s="37"/>
      <c r="AI73" s="36">
        <v>0</v>
      </c>
      <c r="AJ73" s="36">
        <v>0</v>
      </c>
      <c r="AK73" s="36">
        <v>0</v>
      </c>
      <c r="AL73" s="36">
        <v>0</v>
      </c>
      <c r="AM73" s="36">
        <v>0</v>
      </c>
      <c r="AN73" s="36">
        <v>0</v>
      </c>
      <c r="AO73" s="36">
        <v>0</v>
      </c>
      <c r="AP73" s="36">
        <v>0</v>
      </c>
      <c r="AQ73" s="36">
        <v>0</v>
      </c>
      <c r="AR73" s="36">
        <v>0</v>
      </c>
      <c r="AS73" s="36">
        <v>2</v>
      </c>
      <c r="AT73" s="36">
        <v>0</v>
      </c>
      <c r="AU73" s="36">
        <v>0</v>
      </c>
      <c r="AV73" s="36">
        <v>0</v>
      </c>
      <c r="AW73" s="36">
        <v>0</v>
      </c>
      <c r="AX73" s="36">
        <v>0</v>
      </c>
      <c r="AY73" s="36">
        <v>0</v>
      </c>
      <c r="AZ73" s="36">
        <v>0</v>
      </c>
      <c r="BA73" s="36">
        <v>0</v>
      </c>
      <c r="BB73" s="36">
        <v>0</v>
      </c>
      <c r="BC73" s="36">
        <v>0</v>
      </c>
      <c r="BD73" s="33"/>
      <c r="BE73" s="37"/>
      <c r="BF73" s="33"/>
      <c r="BG73" s="37"/>
      <c r="BH73" s="37"/>
      <c r="BI73" s="37"/>
    </row>
    <row r="74" spans="1:61" ht="86.4">
      <c r="A74" s="26">
        <v>2</v>
      </c>
      <c r="B74" s="32" t="s">
        <v>483</v>
      </c>
      <c r="C74" s="32" t="s">
        <v>484</v>
      </c>
      <c r="D74" s="28">
        <v>1999</v>
      </c>
      <c r="E74" s="28">
        <v>1992</v>
      </c>
      <c r="F74" s="32" t="s">
        <v>478</v>
      </c>
      <c r="G74" s="32" t="s">
        <v>117</v>
      </c>
      <c r="H74" s="32" t="s">
        <v>183</v>
      </c>
      <c r="I74" s="32" t="s">
        <v>184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6"/>
      <c r="AF74" s="30">
        <v>165.32000732421875</v>
      </c>
      <c r="AG74" s="26">
        <f t="shared" ref="AG74:AG76" si="118">SUM(J74:AE76)</f>
        <v>2</v>
      </c>
      <c r="AH74" s="30">
        <f t="shared" ref="AH74:AH76" si="119">AF74+AG74</f>
        <v>167.32000732421875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2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6"/>
      <c r="BE74" s="30">
        <v>165.94999694824219</v>
      </c>
      <c r="BF74" s="26">
        <f t="shared" ref="BF74:BF76" si="120">SUM(AI74:BD76)</f>
        <v>10</v>
      </c>
      <c r="BG74" s="30">
        <f t="shared" ref="BG74:BG76" si="121">BE74+BF74</f>
        <v>175.94999694824219</v>
      </c>
      <c r="BH74" s="30">
        <f t="shared" ref="BH74:BH76" si="122">MIN(BG74,AH74)</f>
        <v>167.32000732421875</v>
      </c>
      <c r="BI74" s="30">
        <f t="shared" ref="BI74:BI76" si="123">IF( AND(ISNUMBER(BH$74),ISNUMBER(BH74)),(BH74-BH$74)/BH$74*100,"")</f>
        <v>0</v>
      </c>
    </row>
    <row r="75" spans="1:61" ht="57.6">
      <c r="A75" s="27"/>
      <c r="B75" s="8" t="s">
        <v>487</v>
      </c>
      <c r="C75" s="8" t="s">
        <v>488</v>
      </c>
      <c r="D75" s="29"/>
      <c r="E75" s="29"/>
      <c r="F75" s="8" t="s">
        <v>478</v>
      </c>
      <c r="G75" s="8" t="s">
        <v>51</v>
      </c>
      <c r="H75" s="8" t="s">
        <v>52</v>
      </c>
      <c r="I75" s="8" t="s">
        <v>53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2</v>
      </c>
      <c r="AD75" s="4">
        <v>0</v>
      </c>
      <c r="AE75" s="27"/>
      <c r="AF75" s="31"/>
      <c r="AG75" s="27"/>
      <c r="AH75" s="31"/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2</v>
      </c>
      <c r="AV75" s="4">
        <v>0</v>
      </c>
      <c r="AW75" s="4">
        <v>0</v>
      </c>
      <c r="AX75" s="4">
        <v>0</v>
      </c>
      <c r="AY75" s="4">
        <v>0</v>
      </c>
      <c r="AZ75" s="4">
        <v>2</v>
      </c>
      <c r="BA75" s="4">
        <v>0</v>
      </c>
      <c r="BB75" s="4">
        <v>0</v>
      </c>
      <c r="BC75" s="4">
        <v>0</v>
      </c>
      <c r="BD75" s="27"/>
      <c r="BE75" s="31"/>
      <c r="BF75" s="27"/>
      <c r="BG75" s="31"/>
      <c r="BH75" s="31"/>
      <c r="BI75" s="31"/>
    </row>
    <row r="76" spans="1:61" ht="72">
      <c r="A76" s="33"/>
      <c r="B76" s="34" t="s">
        <v>489</v>
      </c>
      <c r="C76" s="34" t="s">
        <v>490</v>
      </c>
      <c r="D76" s="35"/>
      <c r="E76" s="35"/>
      <c r="F76" s="34" t="s">
        <v>478</v>
      </c>
      <c r="G76" s="34" t="s">
        <v>89</v>
      </c>
      <c r="H76" s="34" t="s">
        <v>107</v>
      </c>
      <c r="I76" s="34" t="s">
        <v>99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0</v>
      </c>
      <c r="AE76" s="33"/>
      <c r="AF76" s="37"/>
      <c r="AG76" s="33"/>
      <c r="AH76" s="37"/>
      <c r="AI76" s="36">
        <v>0</v>
      </c>
      <c r="AJ76" s="36">
        <v>0</v>
      </c>
      <c r="AK76" s="36">
        <v>0</v>
      </c>
      <c r="AL76" s="36">
        <v>0</v>
      </c>
      <c r="AM76" s="36">
        <v>0</v>
      </c>
      <c r="AN76" s="36">
        <v>0</v>
      </c>
      <c r="AO76" s="36">
        <v>0</v>
      </c>
      <c r="AP76" s="36">
        <v>0</v>
      </c>
      <c r="AQ76" s="36">
        <v>0</v>
      </c>
      <c r="AR76" s="36">
        <v>0</v>
      </c>
      <c r="AS76" s="36">
        <v>0</v>
      </c>
      <c r="AT76" s="36">
        <v>0</v>
      </c>
      <c r="AU76" s="36">
        <v>2</v>
      </c>
      <c r="AV76" s="36">
        <v>0</v>
      </c>
      <c r="AW76" s="36">
        <v>2</v>
      </c>
      <c r="AX76" s="36">
        <v>0</v>
      </c>
      <c r="AY76" s="36">
        <v>0</v>
      </c>
      <c r="AZ76" s="36">
        <v>0</v>
      </c>
      <c r="BA76" s="36">
        <v>0</v>
      </c>
      <c r="BB76" s="36">
        <v>0</v>
      </c>
      <c r="BC76" s="36">
        <v>0</v>
      </c>
      <c r="BD76" s="33"/>
      <c r="BE76" s="37"/>
      <c r="BF76" s="33"/>
      <c r="BG76" s="37"/>
      <c r="BH76" s="37"/>
      <c r="BI76" s="37"/>
    </row>
    <row r="77" spans="1:61" ht="144">
      <c r="A77" s="26">
        <v>3</v>
      </c>
      <c r="B77" s="32" t="s">
        <v>491</v>
      </c>
      <c r="C77" s="32" t="s">
        <v>477</v>
      </c>
      <c r="D77" s="28">
        <v>1996</v>
      </c>
      <c r="E77" s="28">
        <v>1993</v>
      </c>
      <c r="F77" s="32" t="s">
        <v>492</v>
      </c>
      <c r="G77" s="32" t="s">
        <v>428</v>
      </c>
      <c r="H77" s="32" t="s">
        <v>429</v>
      </c>
      <c r="I77" s="32" t="s">
        <v>430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2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2</v>
      </c>
      <c r="AC77" s="2"/>
      <c r="AD77" s="2"/>
      <c r="AE77" s="26"/>
      <c r="AF77" s="30" t="s">
        <v>470</v>
      </c>
      <c r="AG77" s="26">
        <f t="shared" ref="AG77:AG79" si="124">SUM(J77:AE79)</f>
        <v>10</v>
      </c>
      <c r="AH77" s="30">
        <v>999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2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6"/>
      <c r="BE77" s="30">
        <v>166.05000305175781</v>
      </c>
      <c r="BF77" s="26">
        <f t="shared" ref="BF77:BF79" si="125">SUM(AI77:BD79)</f>
        <v>10</v>
      </c>
      <c r="BG77" s="30">
        <f t="shared" ref="BG77:BG79" si="126">BE77+BF77</f>
        <v>176.05000305175781</v>
      </c>
      <c r="BH77" s="30">
        <f t="shared" ref="BH77:BH79" si="127">MIN(BG77,AH77)</f>
        <v>176.05000305175781</v>
      </c>
      <c r="BI77" s="30">
        <f t="shared" ref="BI77:BI79" si="128">IF( AND(ISNUMBER(BH$77),ISNUMBER(BH77)),(BH77-BH$77)/BH$77*100,"")</f>
        <v>0</v>
      </c>
    </row>
    <row r="78" spans="1:61" ht="57.6">
      <c r="A78" s="27"/>
      <c r="B78" s="8" t="s">
        <v>493</v>
      </c>
      <c r="C78" s="8" t="s">
        <v>477</v>
      </c>
      <c r="D78" s="29"/>
      <c r="E78" s="29"/>
      <c r="F78" s="8" t="s">
        <v>478</v>
      </c>
      <c r="G78" s="8" t="s">
        <v>23</v>
      </c>
      <c r="H78" s="8" t="s">
        <v>24</v>
      </c>
      <c r="I78" s="8" t="s">
        <v>25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2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2</v>
      </c>
      <c r="AC78" s="4"/>
      <c r="AD78" s="4"/>
      <c r="AE78" s="27"/>
      <c r="AF78" s="31"/>
      <c r="AG78" s="27"/>
      <c r="AH78" s="31"/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2</v>
      </c>
      <c r="AS78" s="4">
        <v>0</v>
      </c>
      <c r="AT78" s="4">
        <v>0</v>
      </c>
      <c r="AU78" s="4">
        <v>0</v>
      </c>
      <c r="AV78" s="4">
        <v>0</v>
      </c>
      <c r="AW78" s="4">
        <v>2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27"/>
      <c r="BE78" s="31"/>
      <c r="BF78" s="27"/>
      <c r="BG78" s="31"/>
      <c r="BH78" s="31"/>
      <c r="BI78" s="31"/>
    </row>
    <row r="79" spans="1:61" ht="57.6">
      <c r="A79" s="33"/>
      <c r="B79" s="34" t="s">
        <v>494</v>
      </c>
      <c r="C79" s="34" t="s">
        <v>495</v>
      </c>
      <c r="D79" s="35"/>
      <c r="E79" s="35"/>
      <c r="F79" s="34" t="s">
        <v>478</v>
      </c>
      <c r="G79" s="34" t="s">
        <v>23</v>
      </c>
      <c r="H79" s="34" t="s">
        <v>39</v>
      </c>
      <c r="I79" s="34" t="s">
        <v>423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2</v>
      </c>
      <c r="AC79" s="36"/>
      <c r="AD79" s="36"/>
      <c r="AE79" s="33"/>
      <c r="AF79" s="37"/>
      <c r="AG79" s="33"/>
      <c r="AH79" s="37"/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2</v>
      </c>
      <c r="AX79" s="36">
        <v>0</v>
      </c>
      <c r="AY79" s="36">
        <v>0</v>
      </c>
      <c r="AZ79" s="36">
        <v>0</v>
      </c>
      <c r="BA79" s="36">
        <v>0</v>
      </c>
      <c r="BB79" s="36">
        <v>2</v>
      </c>
      <c r="BC79" s="36">
        <v>0</v>
      </c>
      <c r="BD79" s="33"/>
      <c r="BE79" s="37"/>
      <c r="BF79" s="33"/>
      <c r="BG79" s="37"/>
      <c r="BH79" s="37"/>
      <c r="BI79" s="37"/>
    </row>
    <row r="80" spans="1:61" ht="72">
      <c r="A80" s="26">
        <v>4</v>
      </c>
      <c r="B80" s="32" t="s">
        <v>499</v>
      </c>
      <c r="C80" s="32" t="s">
        <v>474</v>
      </c>
      <c r="D80" s="28">
        <v>1998</v>
      </c>
      <c r="E80" s="28">
        <v>1995</v>
      </c>
      <c r="F80" s="32" t="s">
        <v>500</v>
      </c>
      <c r="G80" s="32" t="s">
        <v>47</v>
      </c>
      <c r="H80" s="32" t="s">
        <v>420</v>
      </c>
      <c r="I80" s="32" t="s">
        <v>196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2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2</v>
      </c>
      <c r="AC80" s="2">
        <v>0</v>
      </c>
      <c r="AD80" s="2">
        <v>0</v>
      </c>
      <c r="AE80" s="26"/>
      <c r="AF80" s="30">
        <v>183.97999572753906</v>
      </c>
      <c r="AG80" s="26">
        <f t="shared" ref="AG80:AG82" si="129">SUM(J80:AE82)</f>
        <v>12</v>
      </c>
      <c r="AH80" s="30">
        <f t="shared" ref="AH80:AH82" si="130">AF80+AG80</f>
        <v>195.97999572753906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2</v>
      </c>
      <c r="BB80" s="2">
        <v>0</v>
      </c>
      <c r="BC80" s="2">
        <v>0</v>
      </c>
      <c r="BD80" s="26"/>
      <c r="BE80" s="30">
        <v>179.91000366210937</v>
      </c>
      <c r="BF80" s="26">
        <f t="shared" ref="BF80:BF82" si="131">SUM(AI80:BD82)</f>
        <v>16</v>
      </c>
      <c r="BG80" s="30">
        <f t="shared" ref="BG80:BG82" si="132">BE80+BF80</f>
        <v>195.91000366210937</v>
      </c>
      <c r="BH80" s="30">
        <f t="shared" ref="BH80:BH82" si="133">MIN(BG80,AH80)</f>
        <v>195.91000366210937</v>
      </c>
      <c r="BI80" s="30">
        <f t="shared" ref="BI80:BI82" si="134">IF( AND(ISNUMBER(BH$80),ISNUMBER(BH80)),(BH80-BH$80)/BH$80*100,"")</f>
        <v>0</v>
      </c>
    </row>
    <row r="81" spans="1:61" ht="43.2">
      <c r="A81" s="27"/>
      <c r="B81" s="8" t="s">
        <v>502</v>
      </c>
      <c r="C81" s="8" t="s">
        <v>484</v>
      </c>
      <c r="D81" s="29"/>
      <c r="E81" s="29"/>
      <c r="F81" s="8" t="s">
        <v>503</v>
      </c>
      <c r="G81" s="8" t="s">
        <v>89</v>
      </c>
      <c r="H81" s="8" t="s">
        <v>90</v>
      </c>
      <c r="I81" s="8" t="s">
        <v>91</v>
      </c>
      <c r="J81" s="4">
        <v>0</v>
      </c>
      <c r="K81" s="4">
        <v>0</v>
      </c>
      <c r="L81" s="4">
        <v>2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2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27"/>
      <c r="AF81" s="31"/>
      <c r="AG81" s="27"/>
      <c r="AH81" s="31"/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2</v>
      </c>
      <c r="AS81" s="4">
        <v>0</v>
      </c>
      <c r="AT81" s="4">
        <v>0</v>
      </c>
      <c r="AU81" s="4">
        <v>0</v>
      </c>
      <c r="AV81" s="4">
        <v>0</v>
      </c>
      <c r="AW81" s="4">
        <v>2</v>
      </c>
      <c r="AX81" s="4">
        <v>0</v>
      </c>
      <c r="AY81" s="4">
        <v>2</v>
      </c>
      <c r="AZ81" s="4">
        <v>0</v>
      </c>
      <c r="BA81" s="4">
        <v>2</v>
      </c>
      <c r="BB81" s="4">
        <v>0</v>
      </c>
      <c r="BC81" s="4">
        <v>0</v>
      </c>
      <c r="BD81" s="27"/>
      <c r="BE81" s="31"/>
      <c r="BF81" s="27"/>
      <c r="BG81" s="31"/>
      <c r="BH81" s="31"/>
      <c r="BI81" s="31"/>
    </row>
    <row r="82" spans="1:61" ht="28.8">
      <c r="A82" s="33"/>
      <c r="B82" s="34" t="s">
        <v>504</v>
      </c>
      <c r="C82" s="34" t="s">
        <v>484</v>
      </c>
      <c r="D82" s="35"/>
      <c r="E82" s="35"/>
      <c r="F82" s="34" t="s">
        <v>478</v>
      </c>
      <c r="G82" s="34" t="s">
        <v>10</v>
      </c>
      <c r="H82" s="34" t="s">
        <v>11</v>
      </c>
      <c r="I82" s="34" t="s">
        <v>59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2</v>
      </c>
      <c r="T82" s="36">
        <v>0</v>
      </c>
      <c r="U82" s="36">
        <v>0</v>
      </c>
      <c r="V82" s="36">
        <v>0</v>
      </c>
      <c r="W82" s="36">
        <v>0</v>
      </c>
      <c r="X82" s="36">
        <v>2</v>
      </c>
      <c r="Y82" s="36">
        <v>0</v>
      </c>
      <c r="Z82" s="36">
        <v>0</v>
      </c>
      <c r="AA82" s="36">
        <v>0</v>
      </c>
      <c r="AB82" s="36">
        <v>0</v>
      </c>
      <c r="AC82" s="36">
        <v>0</v>
      </c>
      <c r="AD82" s="36">
        <v>0</v>
      </c>
      <c r="AE82" s="33"/>
      <c r="AF82" s="37"/>
      <c r="AG82" s="33"/>
      <c r="AH82" s="37"/>
      <c r="AI82" s="36">
        <v>0</v>
      </c>
      <c r="AJ82" s="36">
        <v>0</v>
      </c>
      <c r="AK82" s="36">
        <v>0</v>
      </c>
      <c r="AL82" s="36">
        <v>2</v>
      </c>
      <c r="AM82" s="36">
        <v>0</v>
      </c>
      <c r="AN82" s="36">
        <v>0</v>
      </c>
      <c r="AO82" s="36">
        <v>0</v>
      </c>
      <c r="AP82" s="36">
        <v>0</v>
      </c>
      <c r="AQ82" s="36">
        <v>0</v>
      </c>
      <c r="AR82" s="36">
        <v>0</v>
      </c>
      <c r="AS82" s="36">
        <v>0</v>
      </c>
      <c r="AT82" s="36">
        <v>0</v>
      </c>
      <c r="AU82" s="36">
        <v>0</v>
      </c>
      <c r="AV82" s="36">
        <v>0</v>
      </c>
      <c r="AW82" s="36">
        <v>0</v>
      </c>
      <c r="AX82" s="36">
        <v>0</v>
      </c>
      <c r="AY82" s="36">
        <v>0</v>
      </c>
      <c r="AZ82" s="36">
        <v>2</v>
      </c>
      <c r="BA82" s="36">
        <v>2</v>
      </c>
      <c r="BB82" s="36">
        <v>0</v>
      </c>
      <c r="BC82" s="36">
        <v>0</v>
      </c>
      <c r="BD82" s="33"/>
      <c r="BE82" s="37"/>
      <c r="BF82" s="33"/>
      <c r="BG82" s="37"/>
      <c r="BH82" s="37"/>
      <c r="BI82" s="37"/>
    </row>
    <row r="83" spans="1:61" ht="57.6">
      <c r="A83" s="26">
        <v>5</v>
      </c>
      <c r="B83" s="32" t="s">
        <v>473</v>
      </c>
      <c r="C83" s="32" t="s">
        <v>474</v>
      </c>
      <c r="D83" s="28">
        <v>1996</v>
      </c>
      <c r="E83" s="28">
        <v>1994</v>
      </c>
      <c r="F83" s="32" t="s">
        <v>475</v>
      </c>
      <c r="G83" s="32" t="s">
        <v>68</v>
      </c>
      <c r="H83" s="32" t="s">
        <v>69</v>
      </c>
      <c r="I83" s="32" t="s">
        <v>70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2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2</v>
      </c>
      <c r="AC83" s="2">
        <v>0</v>
      </c>
      <c r="AD83" s="2">
        <v>0</v>
      </c>
      <c r="AE83" s="26"/>
      <c r="AF83" s="30">
        <v>158.88999938964844</v>
      </c>
      <c r="AG83" s="26">
        <f t="shared" ref="AG83:AG85" si="135">SUM(J83:AE85)</f>
        <v>106</v>
      </c>
      <c r="AH83" s="30">
        <f t="shared" ref="AH83:AH85" si="136">AF83+AG83</f>
        <v>264.88999938964844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50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6"/>
      <c r="BE83" s="30">
        <v>149.49000549316406</v>
      </c>
      <c r="BF83" s="26">
        <f t="shared" ref="BF83:BF85" si="137">SUM(AI83:BD85)</f>
        <v>52</v>
      </c>
      <c r="BG83" s="30">
        <f t="shared" ref="BG83:BG85" si="138">BE83+BF83</f>
        <v>201.49000549316406</v>
      </c>
      <c r="BH83" s="30">
        <f t="shared" ref="BH83:BH85" si="139">MIN(BG83,AH83)</f>
        <v>201.49000549316406</v>
      </c>
      <c r="BI83" s="30">
        <f t="shared" ref="BI83:BI85" si="140">IF( AND(ISNUMBER(BH$83),ISNUMBER(BH83)),(BH83-BH$83)/BH$83*100,"")</f>
        <v>0</v>
      </c>
    </row>
    <row r="84" spans="1:61" ht="57.6">
      <c r="A84" s="27"/>
      <c r="B84" s="8" t="s">
        <v>476</v>
      </c>
      <c r="C84" s="8" t="s">
        <v>477</v>
      </c>
      <c r="D84" s="29"/>
      <c r="E84" s="29"/>
      <c r="F84" s="8" t="s">
        <v>478</v>
      </c>
      <c r="G84" s="8" t="s">
        <v>93</v>
      </c>
      <c r="H84" s="8" t="s">
        <v>240</v>
      </c>
      <c r="I84" s="8" t="s">
        <v>241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27"/>
      <c r="AF84" s="31"/>
      <c r="AG84" s="27"/>
      <c r="AH84" s="31"/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27"/>
      <c r="BE84" s="31"/>
      <c r="BF84" s="27"/>
      <c r="BG84" s="31"/>
      <c r="BH84" s="31"/>
      <c r="BI84" s="31"/>
    </row>
    <row r="85" spans="1:61" ht="43.2">
      <c r="A85" s="33"/>
      <c r="B85" s="34" t="s">
        <v>481</v>
      </c>
      <c r="C85" s="34" t="s">
        <v>480</v>
      </c>
      <c r="D85" s="35"/>
      <c r="E85" s="35"/>
      <c r="F85" s="34" t="s">
        <v>478</v>
      </c>
      <c r="G85" s="34" t="s">
        <v>16</v>
      </c>
      <c r="H85" s="34" t="s">
        <v>17</v>
      </c>
      <c r="I85" s="34" t="s">
        <v>18</v>
      </c>
      <c r="J85" s="36">
        <v>0</v>
      </c>
      <c r="K85" s="36">
        <v>0</v>
      </c>
      <c r="L85" s="36">
        <v>2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>
        <v>0</v>
      </c>
      <c r="X85" s="36">
        <v>50</v>
      </c>
      <c r="Y85" s="36">
        <v>50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3"/>
      <c r="AF85" s="37"/>
      <c r="AG85" s="33"/>
      <c r="AH85" s="37"/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2</v>
      </c>
      <c r="AS85" s="36">
        <v>0</v>
      </c>
      <c r="AT85" s="36">
        <v>0</v>
      </c>
      <c r="AU85" s="36">
        <v>0</v>
      </c>
      <c r="AV85" s="36">
        <v>0</v>
      </c>
      <c r="AW85" s="36">
        <v>0</v>
      </c>
      <c r="AX85" s="36">
        <v>0</v>
      </c>
      <c r="AY85" s="36">
        <v>0</v>
      </c>
      <c r="AZ85" s="36">
        <v>0</v>
      </c>
      <c r="BA85" s="36">
        <v>0</v>
      </c>
      <c r="BB85" s="36">
        <v>0</v>
      </c>
      <c r="BC85" s="36">
        <v>0</v>
      </c>
      <c r="BD85" s="33"/>
      <c r="BE85" s="37"/>
      <c r="BF85" s="33"/>
      <c r="BG85" s="37"/>
      <c r="BH85" s="37"/>
      <c r="BI85" s="37"/>
    </row>
    <row r="86" spans="1:61" ht="86.4">
      <c r="A86" s="26">
        <v>6</v>
      </c>
      <c r="B86" s="32" t="s">
        <v>496</v>
      </c>
      <c r="C86" s="32" t="s">
        <v>497</v>
      </c>
      <c r="D86" s="28">
        <v>1999</v>
      </c>
      <c r="E86" s="28">
        <v>1995</v>
      </c>
      <c r="F86" s="32" t="s">
        <v>498</v>
      </c>
      <c r="G86" s="32" t="s">
        <v>411</v>
      </c>
      <c r="H86" s="32" t="s">
        <v>412</v>
      </c>
      <c r="I86" s="32" t="s">
        <v>413</v>
      </c>
      <c r="J86" s="2">
        <v>0</v>
      </c>
      <c r="K86" s="2">
        <v>2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2</v>
      </c>
      <c r="T86" s="2">
        <v>2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2</v>
      </c>
      <c r="AB86" s="2">
        <v>0</v>
      </c>
      <c r="AC86" s="2">
        <v>2</v>
      </c>
      <c r="AD86" s="2">
        <v>0</v>
      </c>
      <c r="AE86" s="26"/>
      <c r="AF86" s="30">
        <v>214.92999267578125</v>
      </c>
      <c r="AG86" s="26">
        <f t="shared" ref="AG86:AG88" si="141">SUM(J86:AE88)</f>
        <v>24</v>
      </c>
      <c r="AH86" s="30">
        <f t="shared" ref="AH86:AH88" si="142">AF86+AG86</f>
        <v>238.92999267578125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2</v>
      </c>
      <c r="AV86" s="2">
        <v>0</v>
      </c>
      <c r="AW86" s="2">
        <v>0</v>
      </c>
      <c r="AX86" s="2">
        <v>50</v>
      </c>
      <c r="AY86" s="2">
        <v>0</v>
      </c>
      <c r="AZ86" s="2">
        <v>0</v>
      </c>
      <c r="BA86" s="2">
        <v>0</v>
      </c>
      <c r="BB86" s="2">
        <v>2</v>
      </c>
      <c r="BC86" s="2">
        <v>0</v>
      </c>
      <c r="BD86" s="26"/>
      <c r="BE86" s="30">
        <v>192.47000122070312</v>
      </c>
      <c r="BF86" s="26">
        <f t="shared" ref="BF86:BF88" si="143">SUM(AI86:BD88)</f>
        <v>106</v>
      </c>
      <c r="BG86" s="30">
        <f t="shared" ref="BG86:BG88" si="144">BE86+BF86</f>
        <v>298.47000122070313</v>
      </c>
      <c r="BH86" s="30">
        <f t="shared" ref="BH86:BH88" si="145">MIN(BG86,AH86)</f>
        <v>238.92999267578125</v>
      </c>
      <c r="BI86" s="30">
        <f t="shared" ref="BI86:BI88" si="146">IF( AND(ISNUMBER(BH$86),ISNUMBER(BH86)),(BH86-BH$86)/BH$86*100,"")</f>
        <v>0</v>
      </c>
    </row>
    <row r="87" spans="1:61" ht="144">
      <c r="A87" s="27"/>
      <c r="B87" s="8" t="s">
        <v>501</v>
      </c>
      <c r="C87" s="8" t="s">
        <v>474</v>
      </c>
      <c r="D87" s="29"/>
      <c r="E87" s="29"/>
      <c r="F87" s="8" t="s">
        <v>478</v>
      </c>
      <c r="G87" s="8" t="s">
        <v>117</v>
      </c>
      <c r="H87" s="8" t="s">
        <v>432</v>
      </c>
      <c r="I87" s="8" t="s">
        <v>224</v>
      </c>
      <c r="J87" s="4">
        <v>0</v>
      </c>
      <c r="K87" s="4">
        <v>0</v>
      </c>
      <c r="L87" s="4">
        <v>0</v>
      </c>
      <c r="M87" s="4">
        <v>0</v>
      </c>
      <c r="N87" s="4">
        <v>2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2</v>
      </c>
      <c r="Y87" s="4">
        <v>0</v>
      </c>
      <c r="Z87" s="4">
        <v>0</v>
      </c>
      <c r="AA87" s="4">
        <v>0</v>
      </c>
      <c r="AB87" s="4">
        <v>2</v>
      </c>
      <c r="AC87" s="4">
        <v>2</v>
      </c>
      <c r="AD87" s="4">
        <v>0</v>
      </c>
      <c r="AE87" s="27"/>
      <c r="AF87" s="31"/>
      <c r="AG87" s="27"/>
      <c r="AH87" s="31"/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2</v>
      </c>
      <c r="AW87" s="4">
        <v>50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27"/>
      <c r="BE87" s="31"/>
      <c r="BF87" s="27"/>
      <c r="BG87" s="31"/>
      <c r="BH87" s="31"/>
      <c r="BI87" s="31"/>
    </row>
    <row r="88" spans="1:61" ht="28.8">
      <c r="A88" s="33"/>
      <c r="B88" s="34" t="s">
        <v>506</v>
      </c>
      <c r="C88" s="34" t="s">
        <v>507</v>
      </c>
      <c r="D88" s="35"/>
      <c r="E88" s="35"/>
      <c r="F88" s="34" t="s">
        <v>503</v>
      </c>
      <c r="G88" s="34" t="s">
        <v>146</v>
      </c>
      <c r="H88" s="34" t="s">
        <v>266</v>
      </c>
      <c r="I88" s="34" t="s">
        <v>267</v>
      </c>
      <c r="J88" s="36">
        <v>0</v>
      </c>
      <c r="K88" s="36">
        <v>2</v>
      </c>
      <c r="L88" s="36">
        <v>2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6">
        <v>2</v>
      </c>
      <c r="W88" s="36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0</v>
      </c>
      <c r="AC88" s="36">
        <v>0</v>
      </c>
      <c r="AD88" s="36">
        <v>0</v>
      </c>
      <c r="AE88" s="33"/>
      <c r="AF88" s="37"/>
      <c r="AG88" s="33"/>
      <c r="AH88" s="37"/>
      <c r="AI88" s="36">
        <v>0</v>
      </c>
      <c r="AJ88" s="36">
        <v>0</v>
      </c>
      <c r="AK88" s="36">
        <v>0</v>
      </c>
      <c r="AL88" s="36">
        <v>0</v>
      </c>
      <c r="AM88" s="36">
        <v>0</v>
      </c>
      <c r="AN88" s="36">
        <v>0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3"/>
      <c r="BE88" s="37"/>
      <c r="BF88" s="33"/>
      <c r="BG88" s="37"/>
      <c r="BH88" s="37"/>
      <c r="BI88" s="37"/>
    </row>
    <row r="89" spans="1:61" ht="57.6">
      <c r="A89" s="26"/>
      <c r="B89" s="32" t="s">
        <v>508</v>
      </c>
      <c r="C89" s="32" t="s">
        <v>484</v>
      </c>
      <c r="D89" s="28">
        <v>1999</v>
      </c>
      <c r="E89" s="28">
        <v>1997</v>
      </c>
      <c r="F89" s="32" t="s">
        <v>503</v>
      </c>
      <c r="G89" s="32" t="s">
        <v>32</v>
      </c>
      <c r="H89" s="32" t="s">
        <v>231</v>
      </c>
      <c r="I89" s="32" t="s">
        <v>34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6"/>
      <c r="AF89" s="30" t="s">
        <v>471</v>
      </c>
      <c r="AG89" s="26">
        <f t="shared" ref="AG89:AG91" si="147">SUM(J89:AE91)</f>
        <v>0</v>
      </c>
      <c r="AH89" s="30">
        <v>10000</v>
      </c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6"/>
      <c r="BE89" s="30" t="s">
        <v>471</v>
      </c>
      <c r="BF89" s="26">
        <f t="shared" ref="BF89:BF91" si="148">SUM(AI89:BD91)</f>
        <v>0</v>
      </c>
      <c r="BG89" s="30">
        <v>10000</v>
      </c>
      <c r="BH89" s="30">
        <f t="shared" ref="BH89:BH91" si="149">MIN(BG89,AH89)</f>
        <v>10000</v>
      </c>
      <c r="BI89" s="30">
        <f t="shared" ref="BI89:BI91" si="150">IF( AND(ISNUMBER(BH$89),ISNUMBER(BH89)),(BH89-BH$89)/BH$89*100,"")</f>
        <v>0</v>
      </c>
    </row>
    <row r="90" spans="1:61" ht="86.4">
      <c r="A90" s="27"/>
      <c r="B90" s="8" t="s">
        <v>509</v>
      </c>
      <c r="C90" s="8" t="s">
        <v>484</v>
      </c>
      <c r="D90" s="29"/>
      <c r="E90" s="29"/>
      <c r="F90" s="8" t="s">
        <v>503</v>
      </c>
      <c r="G90" s="8" t="s">
        <v>89</v>
      </c>
      <c r="H90" s="8" t="s">
        <v>434</v>
      </c>
      <c r="I90" s="8" t="s">
        <v>99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27"/>
      <c r="AF90" s="31"/>
      <c r="AG90" s="27"/>
      <c r="AH90" s="31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27"/>
      <c r="BE90" s="31"/>
      <c r="BF90" s="27"/>
      <c r="BG90" s="31"/>
      <c r="BH90" s="31"/>
      <c r="BI90" s="31"/>
    </row>
    <row r="91" spans="1:61" ht="100.8">
      <c r="A91" s="33"/>
      <c r="B91" s="34" t="s">
        <v>510</v>
      </c>
      <c r="C91" s="34" t="s">
        <v>511</v>
      </c>
      <c r="D91" s="35"/>
      <c r="E91" s="35"/>
      <c r="F91" s="34" t="s">
        <v>503</v>
      </c>
      <c r="G91" s="34" t="s">
        <v>72</v>
      </c>
      <c r="H91" s="34" t="s">
        <v>441</v>
      </c>
      <c r="I91" s="34" t="s">
        <v>83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3"/>
      <c r="AF91" s="37"/>
      <c r="AG91" s="33"/>
      <c r="AH91" s="37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3"/>
      <c r="BE91" s="37"/>
      <c r="BF91" s="33"/>
      <c r="BG91" s="37"/>
      <c r="BH91" s="37"/>
      <c r="BI91" s="37"/>
    </row>
    <row r="93" spans="1:61" ht="18">
      <c r="A93" s="11" t="s">
        <v>514</v>
      </c>
      <c r="B93" s="11"/>
      <c r="C93" s="11"/>
      <c r="D93" s="11"/>
      <c r="E93" s="11"/>
      <c r="F93" s="11"/>
      <c r="G93" s="11"/>
      <c r="H93" s="11"/>
      <c r="I93" s="11"/>
      <c r="J93" s="11"/>
    </row>
    <row r="94" spans="1:61">
      <c r="A94" s="16" t="s">
        <v>460</v>
      </c>
      <c r="B94" s="16" t="s">
        <v>1</v>
      </c>
      <c r="C94" s="16" t="s">
        <v>2</v>
      </c>
      <c r="D94" s="16" t="s">
        <v>377</v>
      </c>
      <c r="E94" s="16" t="s">
        <v>378</v>
      </c>
      <c r="F94" s="16" t="s">
        <v>3</v>
      </c>
      <c r="G94" s="16" t="s">
        <v>4</v>
      </c>
      <c r="H94" s="16" t="s">
        <v>5</v>
      </c>
      <c r="I94" s="16" t="s">
        <v>6</v>
      </c>
      <c r="J94" s="18" t="s">
        <v>462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0"/>
      <c r="AI94" s="18" t="s">
        <v>466</v>
      </c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20"/>
      <c r="BH94" s="16" t="s">
        <v>467</v>
      </c>
      <c r="BI94" s="16" t="s">
        <v>468</v>
      </c>
    </row>
    <row r="95" spans="1:61" ht="28.8">
      <c r="A95" s="17"/>
      <c r="B95" s="17"/>
      <c r="C95" s="17"/>
      <c r="D95" s="17"/>
      <c r="E95" s="17"/>
      <c r="F95" s="17"/>
      <c r="G95" s="17"/>
      <c r="H95" s="17"/>
      <c r="I95" s="17"/>
      <c r="J95" s="21">
        <v>1</v>
      </c>
      <c r="K95" s="21">
        <v>2</v>
      </c>
      <c r="L95" s="21">
        <v>3</v>
      </c>
      <c r="M95" s="21">
        <v>4</v>
      </c>
      <c r="N95" s="21">
        <v>5</v>
      </c>
      <c r="O95" s="21">
        <v>6</v>
      </c>
      <c r="P95" s="21">
        <v>7</v>
      </c>
      <c r="Q95" s="21">
        <v>8</v>
      </c>
      <c r="R95" s="21">
        <v>9</v>
      </c>
      <c r="S95" s="21">
        <v>10</v>
      </c>
      <c r="T95" s="21">
        <v>11</v>
      </c>
      <c r="U95" s="21">
        <v>12</v>
      </c>
      <c r="V95" s="21">
        <v>13</v>
      </c>
      <c r="W95" s="21">
        <v>14</v>
      </c>
      <c r="X95" s="21">
        <v>15</v>
      </c>
      <c r="Y95" s="21">
        <v>16</v>
      </c>
      <c r="Z95" s="21">
        <v>17</v>
      </c>
      <c r="AA95" s="21">
        <v>18</v>
      </c>
      <c r="AB95" s="21">
        <v>19</v>
      </c>
      <c r="AC95" s="21">
        <v>20</v>
      </c>
      <c r="AD95" s="21">
        <v>21</v>
      </c>
      <c r="AE95" s="21" t="s">
        <v>819</v>
      </c>
      <c r="AF95" s="21" t="s">
        <v>463</v>
      </c>
      <c r="AG95" s="21" t="s">
        <v>464</v>
      </c>
      <c r="AH95" s="21" t="s">
        <v>465</v>
      </c>
      <c r="AI95" s="21">
        <v>1</v>
      </c>
      <c r="AJ95" s="21">
        <v>2</v>
      </c>
      <c r="AK95" s="21">
        <v>3</v>
      </c>
      <c r="AL95" s="21">
        <v>4</v>
      </c>
      <c r="AM95" s="21">
        <v>5</v>
      </c>
      <c r="AN95" s="21">
        <v>6</v>
      </c>
      <c r="AO95" s="21">
        <v>7</v>
      </c>
      <c r="AP95" s="21">
        <v>8</v>
      </c>
      <c r="AQ95" s="21">
        <v>9</v>
      </c>
      <c r="AR95" s="21">
        <v>10</v>
      </c>
      <c r="AS95" s="21">
        <v>11</v>
      </c>
      <c r="AT95" s="21">
        <v>12</v>
      </c>
      <c r="AU95" s="21">
        <v>13</v>
      </c>
      <c r="AV95" s="21">
        <v>14</v>
      </c>
      <c r="AW95" s="21">
        <v>15</v>
      </c>
      <c r="AX95" s="21">
        <v>16</v>
      </c>
      <c r="AY95" s="21">
        <v>17</v>
      </c>
      <c r="AZ95" s="21">
        <v>18</v>
      </c>
      <c r="BA95" s="21">
        <v>19</v>
      </c>
      <c r="BB95" s="21">
        <v>20</v>
      </c>
      <c r="BC95" s="21">
        <v>21</v>
      </c>
      <c r="BD95" s="21" t="s">
        <v>819</v>
      </c>
      <c r="BE95" s="21" t="s">
        <v>463</v>
      </c>
      <c r="BF95" s="21" t="s">
        <v>464</v>
      </c>
      <c r="BG95" s="21" t="s">
        <v>465</v>
      </c>
      <c r="BH95" s="17"/>
      <c r="BI95" s="17"/>
    </row>
    <row r="96" spans="1:61" ht="57.6">
      <c r="A96" s="26">
        <v>1</v>
      </c>
      <c r="B96" s="23" t="s">
        <v>252</v>
      </c>
      <c r="C96" s="23">
        <v>1991</v>
      </c>
      <c r="D96" s="28">
        <v>1997</v>
      </c>
      <c r="E96" s="28">
        <v>1991</v>
      </c>
      <c r="F96" s="23" t="s">
        <v>42</v>
      </c>
      <c r="G96" s="23" t="s">
        <v>89</v>
      </c>
      <c r="H96" s="23" t="s">
        <v>253</v>
      </c>
      <c r="I96" s="23" t="s">
        <v>129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2</v>
      </c>
      <c r="T96" s="22">
        <v>2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2</v>
      </c>
      <c r="AD96" s="22">
        <v>0</v>
      </c>
      <c r="AE96" s="26"/>
      <c r="AF96" s="30">
        <v>149.17999267578125</v>
      </c>
      <c r="AG96" s="26">
        <f t="shared" ref="AG96:AG98" si="151">SUM(J96:AE98)</f>
        <v>20</v>
      </c>
      <c r="AH96" s="30">
        <f t="shared" ref="AH96:AH98" si="152">AF96+AG96</f>
        <v>169.17999267578125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2">
        <v>2</v>
      </c>
      <c r="BC96" s="22">
        <v>0</v>
      </c>
      <c r="BD96" s="26"/>
      <c r="BE96" s="30">
        <v>145.44000244140625</v>
      </c>
      <c r="BF96" s="26">
        <f t="shared" ref="BF96:BF98" si="153">SUM(AI96:BD98)</f>
        <v>10</v>
      </c>
      <c r="BG96" s="30">
        <f t="shared" ref="BG96:BG98" si="154">BE96+BF96</f>
        <v>155.44000244140625</v>
      </c>
      <c r="BH96" s="30">
        <f t="shared" ref="BH96:BH98" si="155">MIN(BG96,AH96)</f>
        <v>155.44000244140625</v>
      </c>
      <c r="BI96" s="30">
        <f t="shared" ref="BI96:BI98" si="156">IF( AND(ISNUMBER(BH$96),ISNUMBER(BH96)),(BH96-BH$96)/BH$96*100,"")</f>
        <v>0</v>
      </c>
    </row>
    <row r="97" spans="1:61" ht="57.6">
      <c r="A97" s="27"/>
      <c r="B97" s="8" t="s">
        <v>199</v>
      </c>
      <c r="C97" s="8">
        <v>1997</v>
      </c>
      <c r="D97" s="29"/>
      <c r="E97" s="29"/>
      <c r="F97" s="8" t="s">
        <v>15</v>
      </c>
      <c r="G97" s="8" t="s">
        <v>43</v>
      </c>
      <c r="H97" s="8" t="s">
        <v>157</v>
      </c>
      <c r="I97" s="8" t="s">
        <v>158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2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2</v>
      </c>
      <c r="AD97" s="4">
        <v>0</v>
      </c>
      <c r="AE97" s="27"/>
      <c r="AF97" s="31"/>
      <c r="AG97" s="27"/>
      <c r="AH97" s="31"/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2</v>
      </c>
      <c r="BB97" s="4">
        <v>2</v>
      </c>
      <c r="BC97" s="4">
        <v>0</v>
      </c>
      <c r="BD97" s="27"/>
      <c r="BE97" s="31"/>
      <c r="BF97" s="27"/>
      <c r="BG97" s="31"/>
      <c r="BH97" s="31"/>
      <c r="BI97" s="31"/>
    </row>
    <row r="98" spans="1:61" ht="100.8">
      <c r="A98" s="33"/>
      <c r="B98" s="34" t="s">
        <v>336</v>
      </c>
      <c r="C98" s="34">
        <v>1992</v>
      </c>
      <c r="D98" s="35"/>
      <c r="E98" s="35"/>
      <c r="F98" s="34" t="s">
        <v>42</v>
      </c>
      <c r="G98" s="34" t="s">
        <v>89</v>
      </c>
      <c r="H98" s="34" t="s">
        <v>337</v>
      </c>
      <c r="I98" s="34" t="s">
        <v>129</v>
      </c>
      <c r="J98" s="36">
        <v>0</v>
      </c>
      <c r="K98" s="36">
        <v>2</v>
      </c>
      <c r="L98" s="36">
        <v>0</v>
      </c>
      <c r="M98" s="36">
        <v>0</v>
      </c>
      <c r="N98" s="36">
        <v>0</v>
      </c>
      <c r="O98" s="36">
        <v>2</v>
      </c>
      <c r="P98" s="36">
        <v>0</v>
      </c>
      <c r="Q98" s="36">
        <v>0</v>
      </c>
      <c r="R98" s="36">
        <v>0</v>
      </c>
      <c r="S98" s="36">
        <v>2</v>
      </c>
      <c r="T98" s="36">
        <v>2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2</v>
      </c>
      <c r="AD98" s="36">
        <v>0</v>
      </c>
      <c r="AE98" s="33"/>
      <c r="AF98" s="37"/>
      <c r="AG98" s="33"/>
      <c r="AH98" s="37"/>
      <c r="AI98" s="36">
        <v>0</v>
      </c>
      <c r="AJ98" s="36">
        <v>0</v>
      </c>
      <c r="AK98" s="36">
        <v>0</v>
      </c>
      <c r="AL98" s="36">
        <v>0</v>
      </c>
      <c r="AM98" s="36">
        <v>2</v>
      </c>
      <c r="AN98" s="36">
        <v>0</v>
      </c>
      <c r="AO98" s="36">
        <v>0</v>
      </c>
      <c r="AP98" s="36">
        <v>0</v>
      </c>
      <c r="AQ98" s="36">
        <v>0</v>
      </c>
      <c r="AR98" s="36">
        <v>0</v>
      </c>
      <c r="AS98" s="36">
        <v>0</v>
      </c>
      <c r="AT98" s="36">
        <v>0</v>
      </c>
      <c r="AU98" s="36">
        <v>0</v>
      </c>
      <c r="AV98" s="36">
        <v>0</v>
      </c>
      <c r="AW98" s="36">
        <v>0</v>
      </c>
      <c r="AX98" s="36">
        <v>0</v>
      </c>
      <c r="AY98" s="36">
        <v>2</v>
      </c>
      <c r="AZ98" s="36">
        <v>0</v>
      </c>
      <c r="BA98" s="36">
        <v>0</v>
      </c>
      <c r="BB98" s="36">
        <v>0</v>
      </c>
      <c r="BC98" s="36">
        <v>0</v>
      </c>
      <c r="BD98" s="33"/>
      <c r="BE98" s="37"/>
      <c r="BF98" s="33"/>
      <c r="BG98" s="37"/>
      <c r="BH98" s="37"/>
      <c r="BI98" s="37"/>
    </row>
    <row r="99" spans="1:61" ht="72">
      <c r="A99" s="26">
        <v>2</v>
      </c>
      <c r="B99" s="32" t="s">
        <v>100</v>
      </c>
      <c r="C99" s="32">
        <v>1995</v>
      </c>
      <c r="D99" s="28">
        <v>1998</v>
      </c>
      <c r="E99" s="28">
        <v>1995</v>
      </c>
      <c r="F99" s="32" t="s">
        <v>42</v>
      </c>
      <c r="G99" s="32" t="s">
        <v>23</v>
      </c>
      <c r="H99" s="32" t="s">
        <v>101</v>
      </c>
      <c r="I99" s="32" t="s">
        <v>102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6"/>
      <c r="AF99" s="30">
        <v>161.83999633789062</v>
      </c>
      <c r="AG99" s="26">
        <f t="shared" ref="AG99:AG101" si="157">SUM(J99:AE101)</f>
        <v>12</v>
      </c>
      <c r="AH99" s="30">
        <f t="shared" ref="AH99:AH101" si="158">AF99+AG99</f>
        <v>173.83999633789063</v>
      </c>
      <c r="AI99" s="2">
        <v>0</v>
      </c>
      <c r="AJ99" s="2">
        <v>0</v>
      </c>
      <c r="AK99" s="2">
        <v>2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2</v>
      </c>
      <c r="BC99" s="2">
        <v>0</v>
      </c>
      <c r="BD99" s="26"/>
      <c r="BE99" s="30">
        <v>154.08999633789062</v>
      </c>
      <c r="BF99" s="26">
        <f t="shared" ref="BF99:BF101" si="159">SUM(AI99:BD101)</f>
        <v>14</v>
      </c>
      <c r="BG99" s="30">
        <f t="shared" ref="BG99:BG101" si="160">BE99+BF99</f>
        <v>168.08999633789063</v>
      </c>
      <c r="BH99" s="30">
        <f t="shared" ref="BH99:BH101" si="161">MIN(BG99,AH99)</f>
        <v>168.08999633789063</v>
      </c>
      <c r="BI99" s="30">
        <f t="shared" ref="BI99:BI101" si="162">IF( AND(ISNUMBER(BH$99),ISNUMBER(BH99)),(BH99-BH$99)/BH$99*100,"")</f>
        <v>0</v>
      </c>
    </row>
    <row r="100" spans="1:61" ht="72">
      <c r="A100" s="27"/>
      <c r="B100" s="8" t="s">
        <v>143</v>
      </c>
      <c r="C100" s="8">
        <v>1998</v>
      </c>
      <c r="D100" s="29"/>
      <c r="E100" s="29"/>
      <c r="F100" s="8" t="s">
        <v>15</v>
      </c>
      <c r="G100" s="8" t="s">
        <v>23</v>
      </c>
      <c r="H100" s="8" t="s">
        <v>144</v>
      </c>
      <c r="I100" s="8" t="s">
        <v>105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2</v>
      </c>
      <c r="T100" s="4">
        <v>2</v>
      </c>
      <c r="U100" s="4">
        <v>0</v>
      </c>
      <c r="V100" s="4">
        <v>2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2</v>
      </c>
      <c r="AD100" s="4">
        <v>0</v>
      </c>
      <c r="AE100" s="27"/>
      <c r="AF100" s="31"/>
      <c r="AG100" s="27"/>
      <c r="AH100" s="31"/>
      <c r="AI100" s="4">
        <v>0</v>
      </c>
      <c r="AJ100" s="4">
        <v>2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2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2</v>
      </c>
      <c r="BC100" s="4">
        <v>0</v>
      </c>
      <c r="BD100" s="27"/>
      <c r="BE100" s="31"/>
      <c r="BF100" s="27"/>
      <c r="BG100" s="31"/>
      <c r="BH100" s="31"/>
      <c r="BI100" s="31"/>
    </row>
    <row r="101" spans="1:61" ht="57.6">
      <c r="A101" s="33"/>
      <c r="B101" s="34" t="s">
        <v>334</v>
      </c>
      <c r="C101" s="34">
        <v>1995</v>
      </c>
      <c r="D101" s="35"/>
      <c r="E101" s="35"/>
      <c r="F101" s="34" t="s">
        <v>42</v>
      </c>
      <c r="G101" s="34" t="s">
        <v>23</v>
      </c>
      <c r="H101" s="34" t="s">
        <v>24</v>
      </c>
      <c r="I101" s="34" t="s">
        <v>25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2</v>
      </c>
      <c r="U101" s="36">
        <v>0</v>
      </c>
      <c r="V101" s="36">
        <v>0</v>
      </c>
      <c r="W101" s="36">
        <v>0</v>
      </c>
      <c r="X101" s="36">
        <v>0</v>
      </c>
      <c r="Y101" s="36">
        <v>0</v>
      </c>
      <c r="Z101" s="36">
        <v>0</v>
      </c>
      <c r="AA101" s="36">
        <v>0</v>
      </c>
      <c r="AB101" s="36">
        <v>0</v>
      </c>
      <c r="AC101" s="36">
        <v>2</v>
      </c>
      <c r="AD101" s="36">
        <v>0</v>
      </c>
      <c r="AE101" s="33"/>
      <c r="AF101" s="37"/>
      <c r="AG101" s="33"/>
      <c r="AH101" s="37"/>
      <c r="AI101" s="36">
        <v>0</v>
      </c>
      <c r="AJ101" s="36">
        <v>0</v>
      </c>
      <c r="AK101" s="36">
        <v>0</v>
      </c>
      <c r="AL101" s="36">
        <v>0</v>
      </c>
      <c r="AM101" s="36">
        <v>0</v>
      </c>
      <c r="AN101" s="36">
        <v>0</v>
      </c>
      <c r="AO101" s="36">
        <v>0</v>
      </c>
      <c r="AP101" s="36">
        <v>0</v>
      </c>
      <c r="AQ101" s="36">
        <v>0</v>
      </c>
      <c r="AR101" s="36">
        <v>0</v>
      </c>
      <c r="AS101" s="36">
        <v>2</v>
      </c>
      <c r="AT101" s="36">
        <v>0</v>
      </c>
      <c r="AU101" s="36">
        <v>0</v>
      </c>
      <c r="AV101" s="36">
        <v>0</v>
      </c>
      <c r="AW101" s="36">
        <v>0</v>
      </c>
      <c r="AX101" s="36">
        <v>0</v>
      </c>
      <c r="AY101" s="36">
        <v>0</v>
      </c>
      <c r="AZ101" s="36">
        <v>0</v>
      </c>
      <c r="BA101" s="36">
        <v>0</v>
      </c>
      <c r="BB101" s="36">
        <v>2</v>
      </c>
      <c r="BC101" s="36">
        <v>0</v>
      </c>
      <c r="BD101" s="33"/>
      <c r="BE101" s="37"/>
      <c r="BF101" s="33"/>
      <c r="BG101" s="37"/>
      <c r="BH101" s="37"/>
      <c r="BI101" s="37"/>
    </row>
    <row r="102" spans="1:61" ht="57.6">
      <c r="A102" s="26">
        <v>3</v>
      </c>
      <c r="B102" s="32" t="s">
        <v>116</v>
      </c>
      <c r="C102" s="32">
        <v>1996</v>
      </c>
      <c r="D102" s="28">
        <v>1998</v>
      </c>
      <c r="E102" s="28">
        <v>1996</v>
      </c>
      <c r="F102" s="32" t="s">
        <v>15</v>
      </c>
      <c r="G102" s="32" t="s">
        <v>117</v>
      </c>
      <c r="H102" s="32" t="s">
        <v>118</v>
      </c>
      <c r="I102" s="32" t="s">
        <v>119</v>
      </c>
      <c r="J102" s="2">
        <v>0</v>
      </c>
      <c r="K102" s="2">
        <v>0</v>
      </c>
      <c r="L102" s="2">
        <v>0</v>
      </c>
      <c r="M102" s="2">
        <v>0</v>
      </c>
      <c r="N102" s="2">
        <v>2</v>
      </c>
      <c r="O102" s="2">
        <v>0</v>
      </c>
      <c r="P102" s="2">
        <v>0</v>
      </c>
      <c r="Q102" s="2">
        <v>0</v>
      </c>
      <c r="R102" s="2">
        <v>0</v>
      </c>
      <c r="S102" s="2">
        <v>2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2</v>
      </c>
      <c r="AD102" s="2">
        <v>0</v>
      </c>
      <c r="AE102" s="26"/>
      <c r="AF102" s="30">
        <v>161.50999450683594</v>
      </c>
      <c r="AG102" s="26">
        <f t="shared" ref="AG102:AG104" si="163">SUM(J102:AE104)</f>
        <v>12</v>
      </c>
      <c r="AH102" s="30">
        <f t="shared" ref="AH102:AH104" si="164">AF102+AG102</f>
        <v>173.50999450683594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6"/>
      <c r="BE102" s="30">
        <v>158.41000366210937</v>
      </c>
      <c r="BF102" s="26">
        <f t="shared" ref="BF102:BF104" si="165">SUM(AI102:BD104)</f>
        <v>10</v>
      </c>
      <c r="BG102" s="30">
        <f t="shared" ref="BG102:BG104" si="166">BE102+BF102</f>
        <v>168.41000366210937</v>
      </c>
      <c r="BH102" s="30">
        <f t="shared" ref="BH102:BH104" si="167">MIN(BG102,AH102)</f>
        <v>168.41000366210937</v>
      </c>
      <c r="BI102" s="30">
        <f t="shared" ref="BI102:BI104" si="168">IF( AND(ISNUMBER(BH$102),ISNUMBER(BH102)),(BH102-BH$102)/BH$102*100,"")</f>
        <v>0</v>
      </c>
    </row>
    <row r="103" spans="1:61" ht="43.2">
      <c r="A103" s="27"/>
      <c r="B103" s="8" t="s">
        <v>177</v>
      </c>
      <c r="C103" s="8">
        <v>1998</v>
      </c>
      <c r="D103" s="29"/>
      <c r="E103" s="29"/>
      <c r="F103" s="8" t="s">
        <v>15</v>
      </c>
      <c r="G103" s="8" t="s">
        <v>89</v>
      </c>
      <c r="H103" s="8" t="s">
        <v>98</v>
      </c>
      <c r="I103" s="8" t="s">
        <v>91</v>
      </c>
      <c r="J103" s="4">
        <v>0</v>
      </c>
      <c r="K103" s="4">
        <v>2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2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27"/>
      <c r="AF103" s="31"/>
      <c r="AG103" s="27"/>
      <c r="AH103" s="31"/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2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2</v>
      </c>
      <c r="BD103" s="27"/>
      <c r="BE103" s="31"/>
      <c r="BF103" s="27"/>
      <c r="BG103" s="31"/>
      <c r="BH103" s="31"/>
      <c r="BI103" s="31"/>
    </row>
    <row r="104" spans="1:61" ht="57.6">
      <c r="A104" s="33"/>
      <c r="B104" s="34" t="s">
        <v>287</v>
      </c>
      <c r="C104" s="34">
        <v>1996</v>
      </c>
      <c r="D104" s="35"/>
      <c r="E104" s="35"/>
      <c r="F104" s="34" t="s">
        <v>15</v>
      </c>
      <c r="G104" s="34" t="s">
        <v>89</v>
      </c>
      <c r="H104" s="34" t="s">
        <v>288</v>
      </c>
      <c r="I104" s="34" t="s">
        <v>289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6">
        <v>0</v>
      </c>
      <c r="W104" s="36">
        <v>0</v>
      </c>
      <c r="X104" s="36">
        <v>0</v>
      </c>
      <c r="Y104" s="36">
        <v>0</v>
      </c>
      <c r="Z104" s="36">
        <v>0</v>
      </c>
      <c r="AA104" s="36">
        <v>0</v>
      </c>
      <c r="AB104" s="36">
        <v>2</v>
      </c>
      <c r="AC104" s="36">
        <v>0</v>
      </c>
      <c r="AD104" s="36">
        <v>0</v>
      </c>
      <c r="AE104" s="33"/>
      <c r="AF104" s="37"/>
      <c r="AG104" s="33"/>
      <c r="AH104" s="37"/>
      <c r="AI104" s="36">
        <v>0</v>
      </c>
      <c r="AJ104" s="36">
        <v>0</v>
      </c>
      <c r="AK104" s="36">
        <v>0</v>
      </c>
      <c r="AL104" s="36">
        <v>0</v>
      </c>
      <c r="AM104" s="36">
        <v>2</v>
      </c>
      <c r="AN104" s="36">
        <v>0</v>
      </c>
      <c r="AO104" s="36">
        <v>0</v>
      </c>
      <c r="AP104" s="36">
        <v>0</v>
      </c>
      <c r="AQ104" s="36">
        <v>0</v>
      </c>
      <c r="AR104" s="36">
        <v>0</v>
      </c>
      <c r="AS104" s="36">
        <v>0</v>
      </c>
      <c r="AT104" s="36">
        <v>0</v>
      </c>
      <c r="AU104" s="36">
        <v>0</v>
      </c>
      <c r="AV104" s="36">
        <v>0</v>
      </c>
      <c r="AW104" s="36">
        <v>2</v>
      </c>
      <c r="AX104" s="36">
        <v>0</v>
      </c>
      <c r="AY104" s="36">
        <v>0</v>
      </c>
      <c r="AZ104" s="36">
        <v>0</v>
      </c>
      <c r="BA104" s="36">
        <v>2</v>
      </c>
      <c r="BB104" s="36">
        <v>0</v>
      </c>
      <c r="BC104" s="36">
        <v>0</v>
      </c>
      <c r="BD104" s="33"/>
      <c r="BE104" s="37"/>
      <c r="BF104" s="33"/>
      <c r="BG104" s="37"/>
      <c r="BH104" s="37"/>
      <c r="BI104" s="37"/>
    </row>
    <row r="105" spans="1:61" ht="43.2">
      <c r="A105" s="26">
        <v>4</v>
      </c>
      <c r="B105" s="32" t="s">
        <v>26</v>
      </c>
      <c r="C105" s="32">
        <v>1997</v>
      </c>
      <c r="D105" s="28">
        <v>1999</v>
      </c>
      <c r="E105" s="28">
        <v>1997</v>
      </c>
      <c r="F105" s="32" t="s">
        <v>15</v>
      </c>
      <c r="G105" s="32" t="s">
        <v>27</v>
      </c>
      <c r="H105" s="32" t="s">
        <v>28</v>
      </c>
      <c r="I105" s="32" t="s">
        <v>29</v>
      </c>
      <c r="J105" s="2">
        <v>0</v>
      </c>
      <c r="K105" s="2">
        <v>50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50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6"/>
      <c r="AF105" s="30">
        <v>170.8699951171875</v>
      </c>
      <c r="AG105" s="26">
        <f t="shared" ref="AG105:AG107" si="169">SUM(J105:AE107)</f>
        <v>114</v>
      </c>
      <c r="AH105" s="30">
        <f t="shared" ref="AH105:AH107" si="170">AF105+AG105</f>
        <v>284.8699951171875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2</v>
      </c>
      <c r="AS105" s="2">
        <v>0</v>
      </c>
      <c r="AT105" s="2">
        <v>0</v>
      </c>
      <c r="AU105" s="2">
        <v>0</v>
      </c>
      <c r="AV105" s="2">
        <v>0</v>
      </c>
      <c r="AW105" s="2">
        <v>2</v>
      </c>
      <c r="AX105" s="2">
        <v>0</v>
      </c>
      <c r="AY105" s="2">
        <v>0</v>
      </c>
      <c r="AZ105" s="2">
        <v>0</v>
      </c>
      <c r="BA105" s="2">
        <v>0</v>
      </c>
      <c r="BB105" s="2">
        <v>2</v>
      </c>
      <c r="BC105" s="2">
        <v>0</v>
      </c>
      <c r="BD105" s="26"/>
      <c r="BE105" s="30">
        <v>168.03999328613281</v>
      </c>
      <c r="BF105" s="26">
        <f t="shared" ref="BF105:BF107" si="171">SUM(AI105:BD107)</f>
        <v>8</v>
      </c>
      <c r="BG105" s="30">
        <f t="shared" ref="BG105:BG107" si="172">BE105+BF105</f>
        <v>176.03999328613281</v>
      </c>
      <c r="BH105" s="30">
        <f t="shared" ref="BH105:BH107" si="173">MIN(BG105,AH105)</f>
        <v>176.03999328613281</v>
      </c>
      <c r="BI105" s="30">
        <f t="shared" ref="BI105:BI107" si="174">IF( AND(ISNUMBER(BH$105),ISNUMBER(BH105)),(BH105-BH$105)/BH$105*100,"")</f>
        <v>0</v>
      </c>
    </row>
    <row r="106" spans="1:61" ht="72">
      <c r="A106" s="27"/>
      <c r="B106" s="8" t="s">
        <v>235</v>
      </c>
      <c r="C106" s="8">
        <v>1998</v>
      </c>
      <c r="D106" s="29"/>
      <c r="E106" s="29"/>
      <c r="F106" s="8" t="s">
        <v>42</v>
      </c>
      <c r="G106" s="8" t="s">
        <v>236</v>
      </c>
      <c r="H106" s="8" t="s">
        <v>237</v>
      </c>
      <c r="I106" s="8" t="s">
        <v>238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2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2</v>
      </c>
      <c r="AD106" s="4">
        <v>0</v>
      </c>
      <c r="AE106" s="27"/>
      <c r="AF106" s="31"/>
      <c r="AG106" s="27"/>
      <c r="AH106" s="31"/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27"/>
      <c r="BE106" s="31"/>
      <c r="BF106" s="27"/>
      <c r="BG106" s="31"/>
      <c r="BH106" s="31"/>
      <c r="BI106" s="31"/>
    </row>
    <row r="107" spans="1:61" ht="43.2">
      <c r="A107" s="33"/>
      <c r="B107" s="34" t="s">
        <v>153</v>
      </c>
      <c r="C107" s="34">
        <v>1999</v>
      </c>
      <c r="D107" s="35"/>
      <c r="E107" s="35"/>
      <c r="F107" s="34" t="s">
        <v>15</v>
      </c>
      <c r="G107" s="34" t="s">
        <v>16</v>
      </c>
      <c r="H107" s="34" t="s">
        <v>154</v>
      </c>
      <c r="I107" s="34" t="s">
        <v>155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2</v>
      </c>
      <c r="T107" s="36">
        <v>0</v>
      </c>
      <c r="U107" s="36">
        <v>0</v>
      </c>
      <c r="V107" s="36">
        <v>2</v>
      </c>
      <c r="W107" s="36">
        <v>0</v>
      </c>
      <c r="X107" s="36">
        <v>2</v>
      </c>
      <c r="Y107" s="36">
        <v>0</v>
      </c>
      <c r="Z107" s="36">
        <v>0</v>
      </c>
      <c r="AA107" s="36">
        <v>0</v>
      </c>
      <c r="AB107" s="36">
        <v>2</v>
      </c>
      <c r="AC107" s="36">
        <v>2</v>
      </c>
      <c r="AD107" s="36">
        <v>0</v>
      </c>
      <c r="AE107" s="33"/>
      <c r="AF107" s="37"/>
      <c r="AG107" s="33"/>
      <c r="AH107" s="37"/>
      <c r="AI107" s="36">
        <v>0</v>
      </c>
      <c r="AJ107" s="36">
        <v>2</v>
      </c>
      <c r="AK107" s="36">
        <v>0</v>
      </c>
      <c r="AL107" s="36">
        <v>0</v>
      </c>
      <c r="AM107" s="36">
        <v>0</v>
      </c>
      <c r="AN107" s="36">
        <v>0</v>
      </c>
      <c r="AO107" s="36">
        <v>0</v>
      </c>
      <c r="AP107" s="36">
        <v>0</v>
      </c>
      <c r="AQ107" s="36">
        <v>0</v>
      </c>
      <c r="AR107" s="36">
        <v>0</v>
      </c>
      <c r="AS107" s="36">
        <v>0</v>
      </c>
      <c r="AT107" s="36">
        <v>0</v>
      </c>
      <c r="AU107" s="36">
        <v>0</v>
      </c>
      <c r="AV107" s="36">
        <v>0</v>
      </c>
      <c r="AW107" s="36">
        <v>0</v>
      </c>
      <c r="AX107" s="36">
        <v>0</v>
      </c>
      <c r="AY107" s="36">
        <v>0</v>
      </c>
      <c r="AZ107" s="36">
        <v>0</v>
      </c>
      <c r="BA107" s="36">
        <v>0</v>
      </c>
      <c r="BB107" s="36">
        <v>0</v>
      </c>
      <c r="BC107" s="36">
        <v>0</v>
      </c>
      <c r="BD107" s="33"/>
      <c r="BE107" s="37"/>
      <c r="BF107" s="33"/>
      <c r="BG107" s="37"/>
      <c r="BH107" s="37"/>
      <c r="BI107" s="37"/>
    </row>
    <row r="108" spans="1:61" ht="43.2">
      <c r="A108" s="26">
        <v>5</v>
      </c>
      <c r="B108" s="32" t="s">
        <v>71</v>
      </c>
      <c r="C108" s="32">
        <v>1998</v>
      </c>
      <c r="D108" s="28">
        <v>2000</v>
      </c>
      <c r="E108" s="28">
        <v>1998</v>
      </c>
      <c r="F108" s="32" t="s">
        <v>15</v>
      </c>
      <c r="G108" s="32" t="s">
        <v>72</v>
      </c>
      <c r="H108" s="32" t="s">
        <v>73</v>
      </c>
      <c r="I108" s="32" t="s">
        <v>74</v>
      </c>
      <c r="J108" s="2">
        <v>0</v>
      </c>
      <c r="K108" s="2">
        <v>2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2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2</v>
      </c>
      <c r="AD108" s="2">
        <v>0</v>
      </c>
      <c r="AE108" s="26"/>
      <c r="AF108" s="30">
        <v>179.63999938964844</v>
      </c>
      <c r="AG108" s="26">
        <f t="shared" ref="AG108:AG110" si="175">SUM(J108:AE110)</f>
        <v>8</v>
      </c>
      <c r="AH108" s="30">
        <f t="shared" ref="AH108:AH110" si="176">AF108+AG108</f>
        <v>187.63999938964844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2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6"/>
      <c r="BE108" s="30">
        <v>171.92999267578125</v>
      </c>
      <c r="BF108" s="26">
        <f t="shared" ref="BF108:BF110" si="177">SUM(AI108:BD110)</f>
        <v>12</v>
      </c>
      <c r="BG108" s="30">
        <f t="shared" ref="BG108:BG110" si="178">BE108+BF108</f>
        <v>183.92999267578125</v>
      </c>
      <c r="BH108" s="30">
        <f t="shared" ref="BH108:BH110" si="179">MIN(BG108,AH108)</f>
        <v>183.92999267578125</v>
      </c>
      <c r="BI108" s="30">
        <f t="shared" ref="BI108:BI110" si="180">IF( AND(ISNUMBER(BH$108),ISNUMBER(BH108)),(BH108-BH$108)/BH$108*100,"")</f>
        <v>0</v>
      </c>
    </row>
    <row r="109" spans="1:61" ht="43.2">
      <c r="A109" s="27"/>
      <c r="B109" s="8" t="s">
        <v>277</v>
      </c>
      <c r="C109" s="8">
        <v>1998</v>
      </c>
      <c r="D109" s="29"/>
      <c r="E109" s="29"/>
      <c r="F109" s="8" t="s">
        <v>15</v>
      </c>
      <c r="G109" s="8" t="s">
        <v>16</v>
      </c>
      <c r="H109" s="8" t="s">
        <v>278</v>
      </c>
      <c r="I109" s="8" t="s">
        <v>18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27"/>
      <c r="AF109" s="31"/>
      <c r="AG109" s="27"/>
      <c r="AH109" s="31"/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2</v>
      </c>
      <c r="AS109" s="4">
        <v>0</v>
      </c>
      <c r="AT109" s="4">
        <v>0</v>
      </c>
      <c r="AU109" s="4">
        <v>2</v>
      </c>
      <c r="AV109" s="4">
        <v>0</v>
      </c>
      <c r="AW109" s="4">
        <v>2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27"/>
      <c r="BE109" s="31"/>
      <c r="BF109" s="27"/>
      <c r="BG109" s="31"/>
      <c r="BH109" s="31"/>
      <c r="BI109" s="31"/>
    </row>
    <row r="110" spans="1:61" ht="72">
      <c r="A110" s="33"/>
      <c r="B110" s="34" t="s">
        <v>360</v>
      </c>
      <c r="C110" s="34">
        <v>2000</v>
      </c>
      <c r="D110" s="35"/>
      <c r="E110" s="35"/>
      <c r="F110" s="34" t="s">
        <v>15</v>
      </c>
      <c r="G110" s="34" t="s">
        <v>236</v>
      </c>
      <c r="H110" s="34" t="s">
        <v>361</v>
      </c>
      <c r="I110" s="34" t="s">
        <v>238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2</v>
      </c>
      <c r="AD110" s="36">
        <v>0</v>
      </c>
      <c r="AE110" s="33"/>
      <c r="AF110" s="37"/>
      <c r="AG110" s="33"/>
      <c r="AH110" s="37"/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2</v>
      </c>
      <c r="AT110" s="36">
        <v>0</v>
      </c>
      <c r="AU110" s="36">
        <v>2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3"/>
      <c r="BE110" s="37"/>
      <c r="BF110" s="33"/>
      <c r="BG110" s="37"/>
      <c r="BH110" s="37"/>
      <c r="BI110" s="37"/>
    </row>
    <row r="111" spans="1:61" ht="57.6">
      <c r="A111" s="26">
        <v>6</v>
      </c>
      <c r="B111" s="32" t="s">
        <v>86</v>
      </c>
      <c r="C111" s="32">
        <v>1999</v>
      </c>
      <c r="D111" s="28">
        <v>2000</v>
      </c>
      <c r="E111" s="28">
        <v>1999</v>
      </c>
      <c r="F111" s="32">
        <v>1</v>
      </c>
      <c r="G111" s="32" t="s">
        <v>23</v>
      </c>
      <c r="H111" s="32" t="s">
        <v>39</v>
      </c>
      <c r="I111" s="32" t="s">
        <v>87</v>
      </c>
      <c r="J111" s="2">
        <v>0</v>
      </c>
      <c r="K111" s="2">
        <v>0</v>
      </c>
      <c r="L111" s="2">
        <v>2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2</v>
      </c>
      <c r="W111" s="2">
        <v>0</v>
      </c>
      <c r="X111" s="2">
        <v>2</v>
      </c>
      <c r="Y111" s="2">
        <v>50</v>
      </c>
      <c r="Z111" s="2">
        <v>0</v>
      </c>
      <c r="AA111" s="2">
        <v>0</v>
      </c>
      <c r="AB111" s="2">
        <v>2</v>
      </c>
      <c r="AC111" s="2">
        <v>2</v>
      </c>
      <c r="AD111" s="2">
        <v>0</v>
      </c>
      <c r="AE111" s="26"/>
      <c r="AF111" s="30">
        <v>225.1300048828125</v>
      </c>
      <c r="AG111" s="26">
        <f t="shared" ref="AG111:AG113" si="181">SUM(J111:AE113)</f>
        <v>128</v>
      </c>
      <c r="AH111" s="30">
        <f t="shared" ref="AH111:AH113" si="182">AF111+AG111</f>
        <v>353.1300048828125</v>
      </c>
      <c r="AI111" s="2">
        <v>0</v>
      </c>
      <c r="AJ111" s="2">
        <v>0</v>
      </c>
      <c r="AK111" s="2">
        <v>2</v>
      </c>
      <c r="AL111" s="2">
        <v>0</v>
      </c>
      <c r="AM111" s="2">
        <v>0</v>
      </c>
      <c r="AN111" s="2">
        <v>0</v>
      </c>
      <c r="AO111" s="2">
        <v>0</v>
      </c>
      <c r="AP111" s="2">
        <v>2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2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6"/>
      <c r="BE111" s="30">
        <v>217.91999816894531</v>
      </c>
      <c r="BF111" s="26">
        <f t="shared" ref="BF111:BF113" si="183">SUM(AI111:BD113)</f>
        <v>18</v>
      </c>
      <c r="BG111" s="30">
        <f t="shared" ref="BG111:BG113" si="184">BE111+BF111</f>
        <v>235.91999816894531</v>
      </c>
      <c r="BH111" s="30">
        <f t="shared" ref="BH111:BH113" si="185">MIN(BG111,AH111)</f>
        <v>235.91999816894531</v>
      </c>
      <c r="BI111" s="30">
        <f t="shared" ref="BI111:BI113" si="186">IF( AND(ISNUMBER(BH$111),ISNUMBER(BH111)),(BH111-BH$111)/BH$111*100,"")</f>
        <v>0</v>
      </c>
    </row>
    <row r="112" spans="1:61" ht="28.8">
      <c r="A112" s="27"/>
      <c r="B112" s="8" t="s">
        <v>286</v>
      </c>
      <c r="C112" s="8">
        <v>2000</v>
      </c>
      <c r="D112" s="29"/>
      <c r="E112" s="29"/>
      <c r="F112" s="8" t="s">
        <v>15</v>
      </c>
      <c r="G112" s="8" t="s">
        <v>10</v>
      </c>
      <c r="H112" s="8" t="s">
        <v>11</v>
      </c>
      <c r="I112" s="8" t="s">
        <v>215</v>
      </c>
      <c r="J112" s="4">
        <v>0</v>
      </c>
      <c r="K112" s="4">
        <v>2</v>
      </c>
      <c r="L112" s="4">
        <v>0</v>
      </c>
      <c r="M112" s="4">
        <v>0</v>
      </c>
      <c r="N112" s="4">
        <v>2</v>
      </c>
      <c r="O112" s="4">
        <v>2</v>
      </c>
      <c r="P112" s="4">
        <v>2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2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27"/>
      <c r="AF112" s="31"/>
      <c r="AG112" s="27"/>
      <c r="AH112" s="31"/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2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2</v>
      </c>
      <c r="BC112" s="4">
        <v>0</v>
      </c>
      <c r="BD112" s="27"/>
      <c r="BE112" s="31"/>
      <c r="BF112" s="27"/>
      <c r="BG112" s="31"/>
      <c r="BH112" s="31"/>
      <c r="BI112" s="31"/>
    </row>
    <row r="113" spans="1:61" ht="28.8">
      <c r="A113" s="33"/>
      <c r="B113" s="34" t="s">
        <v>298</v>
      </c>
      <c r="C113" s="34">
        <v>1999</v>
      </c>
      <c r="D113" s="35"/>
      <c r="E113" s="35"/>
      <c r="F113" s="34">
        <v>1</v>
      </c>
      <c r="G113" s="34" t="s">
        <v>93</v>
      </c>
      <c r="H113" s="34" t="s">
        <v>125</v>
      </c>
      <c r="I113" s="34" t="s">
        <v>299</v>
      </c>
      <c r="J113" s="36">
        <v>0</v>
      </c>
      <c r="K113" s="36">
        <v>0</v>
      </c>
      <c r="L113" s="36">
        <v>2</v>
      </c>
      <c r="M113" s="36">
        <v>0</v>
      </c>
      <c r="N113" s="36">
        <v>2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2</v>
      </c>
      <c r="W113" s="36">
        <v>0</v>
      </c>
      <c r="X113" s="36">
        <v>0</v>
      </c>
      <c r="Y113" s="36">
        <v>2</v>
      </c>
      <c r="Z113" s="36">
        <v>0</v>
      </c>
      <c r="AA113" s="36">
        <v>0</v>
      </c>
      <c r="AB113" s="36">
        <v>0</v>
      </c>
      <c r="AC113" s="36">
        <v>0</v>
      </c>
      <c r="AD113" s="36">
        <v>50</v>
      </c>
      <c r="AE113" s="33"/>
      <c r="AF113" s="37"/>
      <c r="AG113" s="33"/>
      <c r="AH113" s="37"/>
      <c r="AI113" s="36">
        <v>2</v>
      </c>
      <c r="AJ113" s="36">
        <v>2</v>
      </c>
      <c r="AK113" s="36">
        <v>2</v>
      </c>
      <c r="AL113" s="36">
        <v>0</v>
      </c>
      <c r="AM113" s="36">
        <v>0</v>
      </c>
      <c r="AN113" s="36">
        <v>0</v>
      </c>
      <c r="AO113" s="36">
        <v>0</v>
      </c>
      <c r="AP113" s="36">
        <v>0</v>
      </c>
      <c r="AQ113" s="36">
        <v>0</v>
      </c>
      <c r="AR113" s="36">
        <v>2</v>
      </c>
      <c r="AS113" s="36">
        <v>0</v>
      </c>
      <c r="AT113" s="36">
        <v>0</v>
      </c>
      <c r="AU113" s="36">
        <v>0</v>
      </c>
      <c r="AV113" s="36">
        <v>0</v>
      </c>
      <c r="AW113" s="36">
        <v>0</v>
      </c>
      <c r="AX113" s="36">
        <v>0</v>
      </c>
      <c r="AY113" s="36">
        <v>0</v>
      </c>
      <c r="AZ113" s="36">
        <v>0</v>
      </c>
      <c r="BA113" s="36">
        <v>0</v>
      </c>
      <c r="BB113" s="36">
        <v>0</v>
      </c>
      <c r="BC113" s="36">
        <v>0</v>
      </c>
      <c r="BD113" s="33"/>
      <c r="BE113" s="37"/>
      <c r="BF113" s="33"/>
      <c r="BG113" s="37"/>
      <c r="BH113" s="37"/>
      <c r="BI113" s="37"/>
    </row>
    <row r="114" spans="1:61" ht="28.8">
      <c r="A114" s="26">
        <v>7</v>
      </c>
      <c r="B114" s="32" t="s">
        <v>78</v>
      </c>
      <c r="C114" s="32">
        <v>1997</v>
      </c>
      <c r="D114" s="28">
        <v>1999</v>
      </c>
      <c r="E114" s="28">
        <v>1997</v>
      </c>
      <c r="F114" s="32">
        <v>1</v>
      </c>
      <c r="G114" s="32" t="s">
        <v>43</v>
      </c>
      <c r="H114" s="32" t="s">
        <v>44</v>
      </c>
      <c r="I114" s="32" t="s">
        <v>79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2</v>
      </c>
      <c r="T114" s="2">
        <v>0</v>
      </c>
      <c r="U114" s="2">
        <v>0</v>
      </c>
      <c r="V114" s="2">
        <v>0</v>
      </c>
      <c r="W114" s="2">
        <v>50</v>
      </c>
      <c r="X114" s="2">
        <v>50</v>
      </c>
      <c r="Y114" s="2">
        <v>2</v>
      </c>
      <c r="Z114" s="2">
        <v>0</v>
      </c>
      <c r="AA114" s="2">
        <v>0</v>
      </c>
      <c r="AB114" s="2">
        <v>2</v>
      </c>
      <c r="AC114" s="2">
        <v>0</v>
      </c>
      <c r="AD114" s="2">
        <v>0</v>
      </c>
      <c r="AE114" s="26"/>
      <c r="AF114" s="30">
        <v>244.3699951171875</v>
      </c>
      <c r="AG114" s="26">
        <f t="shared" ref="AG114:AG116" si="187">SUM(J114:AE116)</f>
        <v>272</v>
      </c>
      <c r="AH114" s="30">
        <f t="shared" ref="AH114:AH116" si="188">AF114+AG114</f>
        <v>516.3699951171875</v>
      </c>
      <c r="AI114" s="2">
        <v>0</v>
      </c>
      <c r="AJ114" s="2">
        <v>2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2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6"/>
      <c r="BE114" s="30">
        <v>229.17999267578125</v>
      </c>
      <c r="BF114" s="26">
        <f t="shared" ref="BF114:BF116" si="189">SUM(AI114:BD116)</f>
        <v>10</v>
      </c>
      <c r="BG114" s="30">
        <f t="shared" ref="BG114:BG116" si="190">BE114+BF114</f>
        <v>239.17999267578125</v>
      </c>
      <c r="BH114" s="30">
        <f t="shared" ref="BH114:BH116" si="191">MIN(BG114,AH114)</f>
        <v>239.17999267578125</v>
      </c>
      <c r="BI114" s="30">
        <f t="shared" ref="BI114:BI116" si="192">IF( AND(ISNUMBER(BH$114),ISNUMBER(BH114)),(BH114-BH$114)/BH$114*100,"")</f>
        <v>0</v>
      </c>
    </row>
    <row r="115" spans="1:61" ht="28.8">
      <c r="A115" s="27"/>
      <c r="B115" s="8" t="s">
        <v>275</v>
      </c>
      <c r="C115" s="8">
        <v>1998</v>
      </c>
      <c r="D115" s="29"/>
      <c r="E115" s="29"/>
      <c r="F115" s="8">
        <v>1</v>
      </c>
      <c r="G115" s="8" t="s">
        <v>43</v>
      </c>
      <c r="H115" s="8" t="s">
        <v>44</v>
      </c>
      <c r="I115" s="8" t="s">
        <v>274</v>
      </c>
      <c r="J115" s="4">
        <v>0</v>
      </c>
      <c r="K115" s="4">
        <v>2</v>
      </c>
      <c r="L115" s="4">
        <v>2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2</v>
      </c>
      <c r="T115" s="4">
        <v>50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2</v>
      </c>
      <c r="AC115" s="4">
        <v>0</v>
      </c>
      <c r="AD115" s="4">
        <v>0</v>
      </c>
      <c r="AE115" s="27"/>
      <c r="AF115" s="31"/>
      <c r="AG115" s="27"/>
      <c r="AH115" s="31"/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27"/>
      <c r="BE115" s="31"/>
      <c r="BF115" s="27"/>
      <c r="BG115" s="31"/>
      <c r="BH115" s="31"/>
      <c r="BI115" s="31"/>
    </row>
    <row r="116" spans="1:61" ht="43.2">
      <c r="A116" s="33"/>
      <c r="B116" s="34" t="s">
        <v>207</v>
      </c>
      <c r="C116" s="34">
        <v>1999</v>
      </c>
      <c r="D116" s="35"/>
      <c r="E116" s="35"/>
      <c r="F116" s="34">
        <v>1</v>
      </c>
      <c r="G116" s="34" t="s">
        <v>43</v>
      </c>
      <c r="H116" s="34" t="s">
        <v>208</v>
      </c>
      <c r="I116" s="34" t="s">
        <v>190</v>
      </c>
      <c r="J116" s="36">
        <v>2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2</v>
      </c>
      <c r="Q116" s="36">
        <v>0</v>
      </c>
      <c r="R116" s="36">
        <v>0</v>
      </c>
      <c r="S116" s="36">
        <v>0</v>
      </c>
      <c r="T116" s="36">
        <v>50</v>
      </c>
      <c r="U116" s="36">
        <v>0</v>
      </c>
      <c r="V116" s="36">
        <v>0</v>
      </c>
      <c r="W116" s="36">
        <v>0</v>
      </c>
      <c r="X116" s="36">
        <v>50</v>
      </c>
      <c r="Y116" s="36">
        <v>0</v>
      </c>
      <c r="Z116" s="36">
        <v>0</v>
      </c>
      <c r="AA116" s="36">
        <v>0</v>
      </c>
      <c r="AB116" s="36">
        <v>2</v>
      </c>
      <c r="AC116" s="36">
        <v>2</v>
      </c>
      <c r="AD116" s="36">
        <v>0</v>
      </c>
      <c r="AE116" s="33"/>
      <c r="AF116" s="37"/>
      <c r="AG116" s="33"/>
      <c r="AH116" s="37"/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2</v>
      </c>
      <c r="AP116" s="36">
        <v>2</v>
      </c>
      <c r="AQ116" s="36">
        <v>0</v>
      </c>
      <c r="AR116" s="36">
        <v>0</v>
      </c>
      <c r="AS116" s="36">
        <v>0</v>
      </c>
      <c r="AT116" s="36">
        <v>0</v>
      </c>
      <c r="AU116" s="36">
        <v>0</v>
      </c>
      <c r="AV116" s="36">
        <v>0</v>
      </c>
      <c r="AW116" s="36">
        <v>0</v>
      </c>
      <c r="AX116" s="36">
        <v>0</v>
      </c>
      <c r="AY116" s="36">
        <v>0</v>
      </c>
      <c r="AZ116" s="36">
        <v>2</v>
      </c>
      <c r="BA116" s="36">
        <v>0</v>
      </c>
      <c r="BB116" s="36">
        <v>0</v>
      </c>
      <c r="BC116" s="36">
        <v>0</v>
      </c>
      <c r="BD116" s="33"/>
      <c r="BE116" s="37"/>
      <c r="BF116" s="33"/>
      <c r="BG116" s="37"/>
      <c r="BH116" s="37"/>
      <c r="BI116" s="37"/>
    </row>
    <row r="117" spans="1:61" ht="28.8">
      <c r="A117" s="26">
        <v>8</v>
      </c>
      <c r="B117" s="32" t="s">
        <v>291</v>
      </c>
      <c r="C117" s="32">
        <v>1997</v>
      </c>
      <c r="D117" s="28">
        <v>1998</v>
      </c>
      <c r="E117" s="28">
        <v>1994</v>
      </c>
      <c r="F117" s="32">
        <v>1</v>
      </c>
      <c r="G117" s="32" t="s">
        <v>121</v>
      </c>
      <c r="H117" s="32" t="s">
        <v>122</v>
      </c>
      <c r="I117" s="32" t="s">
        <v>123</v>
      </c>
      <c r="J117" s="2">
        <v>0</v>
      </c>
      <c r="K117" s="2">
        <v>0</v>
      </c>
      <c r="L117" s="2">
        <v>0</v>
      </c>
      <c r="M117" s="2">
        <v>0</v>
      </c>
      <c r="N117" s="2">
        <v>2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2</v>
      </c>
      <c r="AC117" s="2">
        <v>0</v>
      </c>
      <c r="AD117" s="2">
        <v>50</v>
      </c>
      <c r="AE117" s="26"/>
      <c r="AF117" s="30">
        <v>245.52000427246094</v>
      </c>
      <c r="AG117" s="26">
        <f t="shared" ref="AG117:AG119" si="193">SUM(J117:AE119)</f>
        <v>264</v>
      </c>
      <c r="AH117" s="30">
        <f t="shared" ref="AH117:AH119" si="194">AF117+AG117</f>
        <v>509.52000427246094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6"/>
      <c r="BE117" s="30">
        <v>274.20999145507812</v>
      </c>
      <c r="BF117" s="26">
        <f t="shared" ref="BF117:BF119" si="195">SUM(AI117:BD119)</f>
        <v>108</v>
      </c>
      <c r="BG117" s="30">
        <f t="shared" ref="BG117:BG119" si="196">BE117+BF117</f>
        <v>382.20999145507812</v>
      </c>
      <c r="BH117" s="30">
        <f t="shared" ref="BH117:BH119" si="197">MIN(BG117,AH117)</f>
        <v>382.20999145507812</v>
      </c>
      <c r="BI117" s="30">
        <f t="shared" ref="BI117:BI119" si="198">IF( AND(ISNUMBER(BH$117),ISNUMBER(BH117)),(BH117-BH$117)/BH$117*100,"")</f>
        <v>0</v>
      </c>
    </row>
    <row r="118" spans="1:61" ht="57.6">
      <c r="A118" s="27"/>
      <c r="B118" s="8" t="s">
        <v>339</v>
      </c>
      <c r="C118" s="8">
        <v>1998</v>
      </c>
      <c r="D118" s="29"/>
      <c r="E118" s="29"/>
      <c r="F118" s="8">
        <v>1</v>
      </c>
      <c r="G118" s="8" t="s">
        <v>47</v>
      </c>
      <c r="H118" s="8" t="s">
        <v>48</v>
      </c>
      <c r="I118" s="8" t="s">
        <v>340</v>
      </c>
      <c r="J118" s="4">
        <v>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2</v>
      </c>
      <c r="T118" s="4">
        <v>0</v>
      </c>
      <c r="U118" s="4">
        <v>0</v>
      </c>
      <c r="V118" s="4">
        <v>0</v>
      </c>
      <c r="W118" s="4">
        <v>50</v>
      </c>
      <c r="X118" s="4">
        <v>2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27"/>
      <c r="AF118" s="31"/>
      <c r="AG118" s="27"/>
      <c r="AH118" s="31"/>
      <c r="AI118" s="4">
        <v>2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2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27"/>
      <c r="BE118" s="31"/>
      <c r="BF118" s="27"/>
      <c r="BG118" s="31"/>
      <c r="BH118" s="31"/>
      <c r="BI118" s="31"/>
    </row>
    <row r="119" spans="1:61" ht="43.2">
      <c r="A119" s="33"/>
      <c r="B119" s="34" t="s">
        <v>316</v>
      </c>
      <c r="C119" s="34">
        <v>1994</v>
      </c>
      <c r="D119" s="35"/>
      <c r="E119" s="35"/>
      <c r="F119" s="34">
        <v>1</v>
      </c>
      <c r="G119" s="34" t="s">
        <v>93</v>
      </c>
      <c r="H119" s="34" t="s">
        <v>317</v>
      </c>
      <c r="I119" s="34" t="s">
        <v>318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50</v>
      </c>
      <c r="R119" s="36">
        <v>0</v>
      </c>
      <c r="S119" s="36">
        <v>0</v>
      </c>
      <c r="T119" s="36">
        <v>50</v>
      </c>
      <c r="U119" s="36">
        <v>0</v>
      </c>
      <c r="V119" s="36">
        <v>0</v>
      </c>
      <c r="W119" s="36">
        <v>0</v>
      </c>
      <c r="X119" s="36">
        <v>50</v>
      </c>
      <c r="Y119" s="36">
        <v>0</v>
      </c>
      <c r="Z119" s="36">
        <v>0</v>
      </c>
      <c r="AA119" s="36">
        <v>0</v>
      </c>
      <c r="AB119" s="36">
        <v>2</v>
      </c>
      <c r="AC119" s="36">
        <v>0</v>
      </c>
      <c r="AD119" s="36">
        <v>0</v>
      </c>
      <c r="AE119" s="33"/>
      <c r="AF119" s="37"/>
      <c r="AG119" s="33"/>
      <c r="AH119" s="37"/>
      <c r="AI119" s="36">
        <v>0</v>
      </c>
      <c r="AJ119" s="36">
        <v>0</v>
      </c>
      <c r="AK119" s="36">
        <v>0</v>
      </c>
      <c r="AL119" s="36">
        <v>0</v>
      </c>
      <c r="AM119" s="36">
        <v>2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36">
        <v>50</v>
      </c>
      <c r="AT119" s="36">
        <v>0</v>
      </c>
      <c r="AU119" s="36">
        <v>0</v>
      </c>
      <c r="AV119" s="36">
        <v>0</v>
      </c>
      <c r="AW119" s="36">
        <v>2</v>
      </c>
      <c r="AX119" s="36">
        <v>0</v>
      </c>
      <c r="AY119" s="36">
        <v>0</v>
      </c>
      <c r="AZ119" s="36">
        <v>0</v>
      </c>
      <c r="BA119" s="36">
        <v>0</v>
      </c>
      <c r="BB119" s="36">
        <v>0</v>
      </c>
      <c r="BC119" s="36">
        <v>50</v>
      </c>
      <c r="BD119" s="33"/>
      <c r="BE119" s="37"/>
      <c r="BF119" s="33"/>
      <c r="BG119" s="37"/>
      <c r="BH119" s="37"/>
      <c r="BI119" s="37"/>
    </row>
    <row r="120" spans="1:61" ht="72">
      <c r="A120" s="26">
        <v>9</v>
      </c>
      <c r="B120" s="32" t="s">
        <v>246</v>
      </c>
      <c r="C120" s="32">
        <v>1999</v>
      </c>
      <c r="D120" s="28">
        <v>2000</v>
      </c>
      <c r="E120" s="28">
        <v>1998</v>
      </c>
      <c r="F120" s="32" t="s">
        <v>15</v>
      </c>
      <c r="G120" s="32" t="s">
        <v>117</v>
      </c>
      <c r="H120" s="32" t="s">
        <v>247</v>
      </c>
      <c r="I120" s="32" t="s">
        <v>224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2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6"/>
      <c r="AF120" s="30">
        <v>249.32000732421875</v>
      </c>
      <c r="AG120" s="26">
        <f t="shared" ref="AG120:AG122" si="199">SUM(J120:AE122)</f>
        <v>174</v>
      </c>
      <c r="AH120" s="30">
        <f t="shared" ref="AH120:AH122" si="200">AF120+AG120</f>
        <v>423.32000732421875</v>
      </c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6"/>
      <c r="BE120" s="30" t="s">
        <v>471</v>
      </c>
      <c r="BF120" s="26">
        <f t="shared" ref="BF120:BF122" si="201">SUM(AI120:BD122)</f>
        <v>0</v>
      </c>
      <c r="BG120" s="30">
        <v>10000</v>
      </c>
      <c r="BH120" s="30">
        <f t="shared" ref="BH120:BH122" si="202">MIN(BG120,AH120)</f>
        <v>423.32000732421875</v>
      </c>
      <c r="BI120" s="30">
        <f t="shared" ref="BI120:BI122" si="203">IF( AND(ISNUMBER(BH$120),ISNUMBER(BH120)),(BH120-BH$120)/BH$120*100,"")</f>
        <v>0</v>
      </c>
    </row>
    <row r="121" spans="1:61" ht="43.2">
      <c r="A121" s="27"/>
      <c r="B121" s="8" t="s">
        <v>192</v>
      </c>
      <c r="C121" s="8">
        <v>1998</v>
      </c>
      <c r="D121" s="29"/>
      <c r="E121" s="29"/>
      <c r="F121" s="8">
        <v>1</v>
      </c>
      <c r="G121" s="8" t="s">
        <v>64</v>
      </c>
      <c r="H121" s="8" t="s">
        <v>193</v>
      </c>
      <c r="I121" s="8" t="s">
        <v>194</v>
      </c>
      <c r="J121" s="4">
        <v>0</v>
      </c>
      <c r="K121" s="4">
        <v>2</v>
      </c>
      <c r="L121" s="4">
        <v>0</v>
      </c>
      <c r="M121" s="4">
        <v>0</v>
      </c>
      <c r="N121" s="4">
        <v>2</v>
      </c>
      <c r="O121" s="4">
        <v>0</v>
      </c>
      <c r="P121" s="4">
        <v>0</v>
      </c>
      <c r="Q121" s="4">
        <v>0</v>
      </c>
      <c r="R121" s="4">
        <v>0</v>
      </c>
      <c r="S121" s="4">
        <v>2</v>
      </c>
      <c r="T121" s="4">
        <v>0</v>
      </c>
      <c r="U121" s="4">
        <v>0</v>
      </c>
      <c r="V121" s="4">
        <v>2</v>
      </c>
      <c r="W121" s="4">
        <v>0</v>
      </c>
      <c r="X121" s="4">
        <v>2</v>
      </c>
      <c r="Y121" s="4">
        <v>0</v>
      </c>
      <c r="Z121" s="4">
        <v>0</v>
      </c>
      <c r="AA121" s="4">
        <v>0</v>
      </c>
      <c r="AB121" s="4">
        <v>2</v>
      </c>
      <c r="AC121" s="4">
        <v>0</v>
      </c>
      <c r="AD121" s="4">
        <v>0</v>
      </c>
      <c r="AE121" s="27"/>
      <c r="AF121" s="31"/>
      <c r="AG121" s="27"/>
      <c r="AH121" s="31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27"/>
      <c r="BE121" s="31"/>
      <c r="BF121" s="27"/>
      <c r="BG121" s="31"/>
      <c r="BH121" s="31"/>
      <c r="BI121" s="31"/>
    </row>
    <row r="122" spans="1:61" ht="28.8">
      <c r="A122" s="33"/>
      <c r="B122" s="34" t="s">
        <v>217</v>
      </c>
      <c r="C122" s="34">
        <v>2000</v>
      </c>
      <c r="D122" s="35"/>
      <c r="E122" s="35"/>
      <c r="F122" s="34" t="s">
        <v>15</v>
      </c>
      <c r="G122" s="34" t="s">
        <v>10</v>
      </c>
      <c r="H122" s="34" t="s">
        <v>11</v>
      </c>
      <c r="I122" s="34" t="s">
        <v>81</v>
      </c>
      <c r="J122" s="36">
        <v>2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2</v>
      </c>
      <c r="R122" s="36">
        <v>0</v>
      </c>
      <c r="S122" s="36">
        <v>0</v>
      </c>
      <c r="T122" s="36">
        <v>50</v>
      </c>
      <c r="U122" s="36">
        <v>0</v>
      </c>
      <c r="V122" s="36">
        <v>2</v>
      </c>
      <c r="W122" s="36">
        <v>50</v>
      </c>
      <c r="X122" s="36">
        <v>2</v>
      </c>
      <c r="Y122" s="36">
        <v>50</v>
      </c>
      <c r="Z122" s="36">
        <v>0</v>
      </c>
      <c r="AA122" s="36">
        <v>0</v>
      </c>
      <c r="AB122" s="36">
        <v>2</v>
      </c>
      <c r="AC122" s="36">
        <v>0</v>
      </c>
      <c r="AD122" s="36">
        <v>0</v>
      </c>
      <c r="AE122" s="33"/>
      <c r="AF122" s="37"/>
      <c r="AG122" s="33"/>
      <c r="AH122" s="37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3"/>
      <c r="BE122" s="37"/>
      <c r="BF122" s="33"/>
      <c r="BG122" s="37"/>
      <c r="BH122" s="37"/>
      <c r="BI122" s="37"/>
    </row>
    <row r="123" spans="1:61" ht="57.6">
      <c r="A123" s="26">
        <v>10</v>
      </c>
      <c r="B123" s="32" t="s">
        <v>300</v>
      </c>
      <c r="C123" s="32">
        <v>1999</v>
      </c>
      <c r="D123" s="28">
        <v>2000</v>
      </c>
      <c r="E123" s="28">
        <v>1997</v>
      </c>
      <c r="F123" s="32">
        <v>1</v>
      </c>
      <c r="G123" s="32" t="s">
        <v>16</v>
      </c>
      <c r="H123" s="32" t="s">
        <v>301</v>
      </c>
      <c r="I123" s="32" t="s">
        <v>62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2</v>
      </c>
      <c r="AC123" s="2">
        <v>0</v>
      </c>
      <c r="AD123" s="2">
        <v>0</v>
      </c>
      <c r="AE123" s="26"/>
      <c r="AF123" s="30">
        <v>295.10000610351562</v>
      </c>
      <c r="AG123" s="26">
        <f t="shared" ref="AG123:AG125" si="204">SUM(J123:AE125)</f>
        <v>164</v>
      </c>
      <c r="AH123" s="30">
        <f t="shared" ref="AH123:AH125" si="205">AF123+AG123</f>
        <v>459.10000610351562</v>
      </c>
      <c r="AI123" s="2">
        <v>0</v>
      </c>
      <c r="AJ123" s="2">
        <v>2</v>
      </c>
      <c r="AK123" s="2">
        <v>0</v>
      </c>
      <c r="AL123" s="2">
        <v>0</v>
      </c>
      <c r="AM123" s="2">
        <v>2</v>
      </c>
      <c r="AN123" s="2">
        <v>0</v>
      </c>
      <c r="AO123" s="2">
        <v>0</v>
      </c>
      <c r="AP123" s="2">
        <v>0</v>
      </c>
      <c r="AQ123" s="2">
        <v>0</v>
      </c>
      <c r="AR123" s="2">
        <v>2</v>
      </c>
      <c r="AS123" s="2">
        <v>0</v>
      </c>
      <c r="AT123" s="2">
        <v>0</v>
      </c>
      <c r="AU123" s="2">
        <v>0</v>
      </c>
      <c r="AV123" s="2">
        <v>50</v>
      </c>
      <c r="AW123" s="2">
        <v>50</v>
      </c>
      <c r="AX123" s="2">
        <v>0</v>
      </c>
      <c r="AY123" s="2">
        <v>0</v>
      </c>
      <c r="AZ123" s="2">
        <v>0</v>
      </c>
      <c r="BA123" s="2">
        <v>2</v>
      </c>
      <c r="BB123" s="2">
        <v>0</v>
      </c>
      <c r="BC123" s="2">
        <v>0</v>
      </c>
      <c r="BD123" s="26"/>
      <c r="BE123" s="30">
        <v>317.52999877929687</v>
      </c>
      <c r="BF123" s="26">
        <f t="shared" ref="BF123:BF125" si="206">SUM(AI123:BD125)</f>
        <v>370</v>
      </c>
      <c r="BG123" s="30">
        <f t="shared" ref="BG123:BG125" si="207">BE123+BF123</f>
        <v>687.52999877929687</v>
      </c>
      <c r="BH123" s="30">
        <f t="shared" ref="BH123:BH125" si="208">MIN(BG123,AH123)</f>
        <v>459.10000610351562</v>
      </c>
      <c r="BI123" s="30">
        <f t="shared" ref="BI123:BI125" si="209">IF( AND(ISNUMBER(BH$123),ISNUMBER(BH123)),(BH123-BH$123)/BH$123*100,"")</f>
        <v>0</v>
      </c>
    </row>
    <row r="124" spans="1:61" ht="43.2">
      <c r="A124" s="27"/>
      <c r="B124" s="8" t="s">
        <v>130</v>
      </c>
      <c r="C124" s="8">
        <v>1997</v>
      </c>
      <c r="D124" s="29"/>
      <c r="E124" s="29"/>
      <c r="F124" s="8">
        <v>1</v>
      </c>
      <c r="G124" s="8" t="s">
        <v>43</v>
      </c>
      <c r="H124" s="8" t="s">
        <v>131</v>
      </c>
      <c r="I124" s="8" t="s">
        <v>132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2</v>
      </c>
      <c r="Q124" s="4">
        <v>0</v>
      </c>
      <c r="R124" s="4">
        <v>0</v>
      </c>
      <c r="S124" s="4">
        <v>2</v>
      </c>
      <c r="T124" s="4">
        <v>0</v>
      </c>
      <c r="U124" s="4">
        <v>0</v>
      </c>
      <c r="V124" s="4">
        <v>0</v>
      </c>
      <c r="W124" s="4">
        <v>0</v>
      </c>
      <c r="X124" s="4">
        <v>2</v>
      </c>
      <c r="Y124" s="4">
        <v>0</v>
      </c>
      <c r="Z124" s="4">
        <v>0</v>
      </c>
      <c r="AA124" s="4">
        <v>0</v>
      </c>
      <c r="AB124" s="4">
        <v>2</v>
      </c>
      <c r="AC124" s="4">
        <v>0</v>
      </c>
      <c r="AD124" s="4">
        <v>0</v>
      </c>
      <c r="AE124" s="27"/>
      <c r="AF124" s="31"/>
      <c r="AG124" s="27"/>
      <c r="AH124" s="31"/>
      <c r="AI124" s="4">
        <v>0</v>
      </c>
      <c r="AJ124" s="4">
        <v>0</v>
      </c>
      <c r="AK124" s="4">
        <v>2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50</v>
      </c>
      <c r="AX124" s="4">
        <v>50</v>
      </c>
      <c r="AY124" s="4">
        <v>0</v>
      </c>
      <c r="AZ124" s="4">
        <v>0</v>
      </c>
      <c r="BA124" s="4">
        <v>2</v>
      </c>
      <c r="BB124" s="4">
        <v>2</v>
      </c>
      <c r="BC124" s="4">
        <v>0</v>
      </c>
      <c r="BD124" s="27"/>
      <c r="BE124" s="31"/>
      <c r="BF124" s="27"/>
      <c r="BG124" s="31"/>
      <c r="BH124" s="31"/>
      <c r="BI124" s="31"/>
    </row>
    <row r="125" spans="1:61" ht="57.6">
      <c r="A125" s="33"/>
      <c r="B125" s="34" t="s">
        <v>250</v>
      </c>
      <c r="C125" s="34">
        <v>2000</v>
      </c>
      <c r="D125" s="35"/>
      <c r="E125" s="35"/>
      <c r="F125" s="34">
        <v>1</v>
      </c>
      <c r="G125" s="34" t="s">
        <v>16</v>
      </c>
      <c r="H125" s="34" t="s">
        <v>251</v>
      </c>
      <c r="I125" s="34" t="s">
        <v>62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0</v>
      </c>
      <c r="V125" s="36">
        <v>2</v>
      </c>
      <c r="W125" s="36">
        <v>50</v>
      </c>
      <c r="X125" s="36">
        <v>50</v>
      </c>
      <c r="Y125" s="36">
        <v>50</v>
      </c>
      <c r="Z125" s="36">
        <v>0</v>
      </c>
      <c r="AA125" s="36">
        <v>0</v>
      </c>
      <c r="AB125" s="36">
        <v>0</v>
      </c>
      <c r="AC125" s="36">
        <v>2</v>
      </c>
      <c r="AD125" s="36">
        <v>0</v>
      </c>
      <c r="AE125" s="33"/>
      <c r="AF125" s="37"/>
      <c r="AG125" s="33"/>
      <c r="AH125" s="37"/>
      <c r="AI125" s="36">
        <v>0</v>
      </c>
      <c r="AJ125" s="36">
        <v>0</v>
      </c>
      <c r="AK125" s="36">
        <v>0</v>
      </c>
      <c r="AL125" s="36">
        <v>0</v>
      </c>
      <c r="AM125" s="36">
        <v>0</v>
      </c>
      <c r="AN125" s="36">
        <v>0</v>
      </c>
      <c r="AO125" s="36">
        <v>50</v>
      </c>
      <c r="AP125" s="36">
        <v>2</v>
      </c>
      <c r="AQ125" s="36">
        <v>0</v>
      </c>
      <c r="AR125" s="36">
        <v>0</v>
      </c>
      <c r="AS125" s="36">
        <v>2</v>
      </c>
      <c r="AT125" s="36">
        <v>0</v>
      </c>
      <c r="AU125" s="36">
        <v>2</v>
      </c>
      <c r="AV125" s="36">
        <v>0</v>
      </c>
      <c r="AW125" s="36">
        <v>50</v>
      </c>
      <c r="AX125" s="36">
        <v>50</v>
      </c>
      <c r="AY125" s="36">
        <v>0</v>
      </c>
      <c r="AZ125" s="36">
        <v>0</v>
      </c>
      <c r="BA125" s="36">
        <v>0</v>
      </c>
      <c r="BB125" s="36">
        <v>0</v>
      </c>
      <c r="BC125" s="36">
        <v>0</v>
      </c>
      <c r="BD125" s="33"/>
      <c r="BE125" s="37"/>
      <c r="BF125" s="33"/>
      <c r="BG125" s="37"/>
      <c r="BH125" s="37"/>
      <c r="BI125" s="37"/>
    </row>
    <row r="126" spans="1:61" ht="28.8">
      <c r="A126" s="26">
        <v>11</v>
      </c>
      <c r="B126" s="32" t="s">
        <v>124</v>
      </c>
      <c r="C126" s="32">
        <v>1999</v>
      </c>
      <c r="D126" s="28">
        <v>1999</v>
      </c>
      <c r="E126" s="28">
        <v>1998</v>
      </c>
      <c r="F126" s="32">
        <v>1</v>
      </c>
      <c r="G126" s="32" t="s">
        <v>93</v>
      </c>
      <c r="H126" s="32" t="s">
        <v>125</v>
      </c>
      <c r="I126" s="32" t="s">
        <v>126</v>
      </c>
      <c r="J126" s="2">
        <v>0</v>
      </c>
      <c r="K126" s="2">
        <v>50</v>
      </c>
      <c r="L126" s="2">
        <v>50</v>
      </c>
      <c r="M126" s="2">
        <v>0</v>
      </c>
      <c r="N126" s="2">
        <v>0</v>
      </c>
      <c r="O126" s="2">
        <v>0</v>
      </c>
      <c r="P126" s="2">
        <v>2</v>
      </c>
      <c r="Q126" s="2">
        <v>50</v>
      </c>
      <c r="R126" s="2">
        <v>0</v>
      </c>
      <c r="S126" s="2">
        <v>50</v>
      </c>
      <c r="T126" s="2">
        <v>50</v>
      </c>
      <c r="U126" s="2">
        <v>0</v>
      </c>
      <c r="V126" s="2">
        <v>0</v>
      </c>
      <c r="W126" s="2">
        <v>50</v>
      </c>
      <c r="X126" s="2">
        <v>50</v>
      </c>
      <c r="Y126" s="2">
        <v>0</v>
      </c>
      <c r="Z126" s="2">
        <v>50</v>
      </c>
      <c r="AA126" s="2">
        <v>0</v>
      </c>
      <c r="AB126" s="2">
        <v>0</v>
      </c>
      <c r="AC126" s="2">
        <v>2</v>
      </c>
      <c r="AD126" s="2">
        <v>0</v>
      </c>
      <c r="AE126" s="26"/>
      <c r="AF126" s="30">
        <v>326.55999755859375</v>
      </c>
      <c r="AG126" s="26">
        <f t="shared" ref="AG126:AG128" si="210">SUM(J126:AE128)</f>
        <v>814</v>
      </c>
      <c r="AH126" s="30">
        <f t="shared" ref="AH126:AH128" si="211">AF126+AG126</f>
        <v>1140.5599975585937</v>
      </c>
      <c r="AI126" s="2">
        <v>0</v>
      </c>
      <c r="AJ126" s="2">
        <v>50</v>
      </c>
      <c r="AK126" s="2">
        <v>0</v>
      </c>
      <c r="AL126" s="2">
        <v>0</v>
      </c>
      <c r="AM126" s="2">
        <v>0</v>
      </c>
      <c r="AN126" s="2">
        <v>0</v>
      </c>
      <c r="AO126" s="2">
        <v>50</v>
      </c>
      <c r="AP126" s="2">
        <v>2</v>
      </c>
      <c r="AQ126" s="2">
        <v>50</v>
      </c>
      <c r="AR126" s="2">
        <v>0</v>
      </c>
      <c r="AS126" s="2">
        <v>50</v>
      </c>
      <c r="AT126" s="2">
        <v>2</v>
      </c>
      <c r="AU126" s="2">
        <v>0</v>
      </c>
      <c r="AV126" s="2">
        <v>50</v>
      </c>
      <c r="AW126" s="2">
        <v>50</v>
      </c>
      <c r="AX126" s="2">
        <v>50</v>
      </c>
      <c r="AY126" s="2">
        <v>50</v>
      </c>
      <c r="AZ126" s="2">
        <v>0</v>
      </c>
      <c r="BA126" s="2">
        <v>2</v>
      </c>
      <c r="BB126" s="2">
        <v>0</v>
      </c>
      <c r="BC126" s="2">
        <v>0</v>
      </c>
      <c r="BD126" s="26"/>
      <c r="BE126" s="30">
        <v>291.10000610351562</v>
      </c>
      <c r="BF126" s="26">
        <f t="shared" ref="BF126:BF128" si="212">SUM(AI126:BD128)</f>
        <v>722</v>
      </c>
      <c r="BG126" s="30">
        <f t="shared" ref="BG126:BG128" si="213">BE126+BF126</f>
        <v>1013.1000061035156</v>
      </c>
      <c r="BH126" s="30">
        <f t="shared" ref="BH126:BH128" si="214">MIN(BG126,AH126)</f>
        <v>1013.1000061035156</v>
      </c>
      <c r="BI126" s="30">
        <f t="shared" ref="BI126:BI128" si="215">IF( AND(ISNUMBER(BH$126),ISNUMBER(BH126)),(BH126-BH$126)/BH$126*100,"")</f>
        <v>0</v>
      </c>
    </row>
    <row r="127" spans="1:61" ht="28.8">
      <c r="A127" s="27"/>
      <c r="B127" s="8" t="s">
        <v>166</v>
      </c>
      <c r="C127" s="8">
        <v>1998</v>
      </c>
      <c r="D127" s="29"/>
      <c r="E127" s="29"/>
      <c r="F127" s="8">
        <v>1</v>
      </c>
      <c r="G127" s="8" t="s">
        <v>10</v>
      </c>
      <c r="H127" s="8" t="s">
        <v>11</v>
      </c>
      <c r="I127" s="8" t="s">
        <v>167</v>
      </c>
      <c r="J127" s="4">
        <v>0</v>
      </c>
      <c r="K127" s="4">
        <v>0</v>
      </c>
      <c r="L127" s="4">
        <v>0</v>
      </c>
      <c r="M127" s="4">
        <v>0</v>
      </c>
      <c r="N127" s="4">
        <v>50</v>
      </c>
      <c r="O127" s="4">
        <v>0</v>
      </c>
      <c r="P127" s="4">
        <v>0</v>
      </c>
      <c r="Q127" s="4">
        <v>0</v>
      </c>
      <c r="R127" s="4">
        <v>0</v>
      </c>
      <c r="S127" s="4">
        <v>2</v>
      </c>
      <c r="T127" s="4">
        <v>0</v>
      </c>
      <c r="U127" s="4">
        <v>0</v>
      </c>
      <c r="V127" s="4">
        <v>50</v>
      </c>
      <c r="W127" s="4">
        <v>50</v>
      </c>
      <c r="X127" s="4">
        <v>0</v>
      </c>
      <c r="Y127" s="4">
        <v>0</v>
      </c>
      <c r="Z127" s="4">
        <v>0</v>
      </c>
      <c r="AA127" s="4">
        <v>0</v>
      </c>
      <c r="AB127" s="4">
        <v>2</v>
      </c>
      <c r="AC127" s="4">
        <v>0</v>
      </c>
      <c r="AD127" s="4">
        <v>0</v>
      </c>
      <c r="AE127" s="27"/>
      <c r="AF127" s="31"/>
      <c r="AG127" s="27"/>
      <c r="AH127" s="31"/>
      <c r="AI127" s="4">
        <v>2</v>
      </c>
      <c r="AJ127" s="4">
        <v>0</v>
      </c>
      <c r="AK127" s="4">
        <v>2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2</v>
      </c>
      <c r="AR127" s="4">
        <v>2</v>
      </c>
      <c r="AS127" s="4">
        <v>50</v>
      </c>
      <c r="AT127" s="4">
        <v>0</v>
      </c>
      <c r="AU127" s="4">
        <v>50</v>
      </c>
      <c r="AV127" s="4">
        <v>50</v>
      </c>
      <c r="AW127" s="4">
        <v>0</v>
      </c>
      <c r="AX127" s="4">
        <v>0</v>
      </c>
      <c r="AY127" s="4">
        <v>0</v>
      </c>
      <c r="AZ127" s="4">
        <v>0</v>
      </c>
      <c r="BA127" s="4">
        <v>2</v>
      </c>
      <c r="BB127" s="4">
        <v>2</v>
      </c>
      <c r="BC127" s="4">
        <v>0</v>
      </c>
      <c r="BD127" s="27"/>
      <c r="BE127" s="31"/>
      <c r="BF127" s="27"/>
      <c r="BG127" s="31"/>
      <c r="BH127" s="31"/>
      <c r="BI127" s="31"/>
    </row>
    <row r="128" spans="1:61" ht="28.8">
      <c r="A128" s="33"/>
      <c r="B128" s="34" t="s">
        <v>347</v>
      </c>
      <c r="C128" s="34">
        <v>1999</v>
      </c>
      <c r="D128" s="35"/>
      <c r="E128" s="35"/>
      <c r="F128" s="34">
        <v>1</v>
      </c>
      <c r="G128" s="34" t="s">
        <v>93</v>
      </c>
      <c r="H128" s="34" t="s">
        <v>125</v>
      </c>
      <c r="I128" s="34" t="s">
        <v>126</v>
      </c>
      <c r="J128" s="36">
        <v>0</v>
      </c>
      <c r="K128" s="36">
        <v>50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2</v>
      </c>
      <c r="T128" s="36">
        <v>50</v>
      </c>
      <c r="U128" s="36">
        <v>2</v>
      </c>
      <c r="V128" s="36">
        <v>0</v>
      </c>
      <c r="W128" s="36">
        <v>50</v>
      </c>
      <c r="X128" s="36">
        <v>2</v>
      </c>
      <c r="Y128" s="36">
        <v>50</v>
      </c>
      <c r="Z128" s="36">
        <v>0</v>
      </c>
      <c r="AA128" s="36">
        <v>0</v>
      </c>
      <c r="AB128" s="36">
        <v>0</v>
      </c>
      <c r="AC128" s="36">
        <v>0</v>
      </c>
      <c r="AD128" s="36">
        <v>50</v>
      </c>
      <c r="AE128" s="33"/>
      <c r="AF128" s="37"/>
      <c r="AG128" s="33"/>
      <c r="AH128" s="37"/>
      <c r="AI128" s="36">
        <v>2</v>
      </c>
      <c r="AJ128" s="36">
        <v>0</v>
      </c>
      <c r="AK128" s="36">
        <v>0</v>
      </c>
      <c r="AL128" s="36">
        <v>0</v>
      </c>
      <c r="AM128" s="36">
        <v>2</v>
      </c>
      <c r="AN128" s="36">
        <v>0</v>
      </c>
      <c r="AO128" s="36">
        <v>0</v>
      </c>
      <c r="AP128" s="36">
        <v>0</v>
      </c>
      <c r="AQ128" s="36">
        <v>0</v>
      </c>
      <c r="AR128" s="36">
        <v>0</v>
      </c>
      <c r="AS128" s="36">
        <v>50</v>
      </c>
      <c r="AT128" s="36">
        <v>0</v>
      </c>
      <c r="AU128" s="36">
        <v>0</v>
      </c>
      <c r="AV128" s="36">
        <v>0</v>
      </c>
      <c r="AW128" s="36">
        <v>0</v>
      </c>
      <c r="AX128" s="36">
        <v>0</v>
      </c>
      <c r="AY128" s="36">
        <v>0</v>
      </c>
      <c r="AZ128" s="36">
        <v>0</v>
      </c>
      <c r="BA128" s="36">
        <v>0</v>
      </c>
      <c r="BB128" s="36">
        <v>50</v>
      </c>
      <c r="BC128" s="36">
        <v>50</v>
      </c>
      <c r="BD128" s="33"/>
      <c r="BE128" s="37"/>
      <c r="BF128" s="33"/>
      <c r="BG128" s="37"/>
      <c r="BH128" s="37"/>
      <c r="BI128" s="37"/>
    </row>
    <row r="130" spans="1:61" ht="18">
      <c r="A130" s="11" t="s">
        <v>515</v>
      </c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61">
      <c r="A131" s="16" t="s">
        <v>460</v>
      </c>
      <c r="B131" s="16" t="s">
        <v>1</v>
      </c>
      <c r="C131" s="16" t="s">
        <v>2</v>
      </c>
      <c r="D131" s="16" t="s">
        <v>377</v>
      </c>
      <c r="E131" s="16" t="s">
        <v>378</v>
      </c>
      <c r="F131" s="16" t="s">
        <v>3</v>
      </c>
      <c r="G131" s="16" t="s">
        <v>4</v>
      </c>
      <c r="H131" s="16" t="s">
        <v>5</v>
      </c>
      <c r="I131" s="16" t="s">
        <v>6</v>
      </c>
      <c r="J131" s="18" t="s">
        <v>462</v>
      </c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0"/>
      <c r="AI131" s="18" t="s">
        <v>466</v>
      </c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20"/>
      <c r="BH131" s="16" t="s">
        <v>467</v>
      </c>
      <c r="BI131" s="16" t="s">
        <v>468</v>
      </c>
    </row>
    <row r="132" spans="1:61" ht="28.8">
      <c r="A132" s="17"/>
      <c r="B132" s="17"/>
      <c r="C132" s="17"/>
      <c r="D132" s="17"/>
      <c r="E132" s="17"/>
      <c r="F132" s="17"/>
      <c r="G132" s="17"/>
      <c r="H132" s="17"/>
      <c r="I132" s="17"/>
      <c r="J132" s="21">
        <v>1</v>
      </c>
      <c r="K132" s="21">
        <v>2</v>
      </c>
      <c r="L132" s="21">
        <v>3</v>
      </c>
      <c r="M132" s="21">
        <v>4</v>
      </c>
      <c r="N132" s="21">
        <v>5</v>
      </c>
      <c r="O132" s="21">
        <v>6</v>
      </c>
      <c r="P132" s="21">
        <v>7</v>
      </c>
      <c r="Q132" s="21">
        <v>8</v>
      </c>
      <c r="R132" s="21">
        <v>9</v>
      </c>
      <c r="S132" s="21">
        <v>10</v>
      </c>
      <c r="T132" s="21">
        <v>11</v>
      </c>
      <c r="U132" s="21">
        <v>12</v>
      </c>
      <c r="V132" s="21">
        <v>13</v>
      </c>
      <c r="W132" s="21">
        <v>14</v>
      </c>
      <c r="X132" s="21">
        <v>15</v>
      </c>
      <c r="Y132" s="21">
        <v>16</v>
      </c>
      <c r="Z132" s="21">
        <v>17</v>
      </c>
      <c r="AA132" s="21">
        <v>18</v>
      </c>
      <c r="AB132" s="21">
        <v>19</v>
      </c>
      <c r="AC132" s="21">
        <v>20</v>
      </c>
      <c r="AD132" s="21">
        <v>21</v>
      </c>
      <c r="AE132" s="21" t="s">
        <v>819</v>
      </c>
      <c r="AF132" s="21" t="s">
        <v>463</v>
      </c>
      <c r="AG132" s="21" t="s">
        <v>464</v>
      </c>
      <c r="AH132" s="21" t="s">
        <v>465</v>
      </c>
      <c r="AI132" s="21">
        <v>1</v>
      </c>
      <c r="AJ132" s="21">
        <v>2</v>
      </c>
      <c r="AK132" s="21">
        <v>3</v>
      </c>
      <c r="AL132" s="21">
        <v>4</v>
      </c>
      <c r="AM132" s="21">
        <v>5</v>
      </c>
      <c r="AN132" s="21">
        <v>6</v>
      </c>
      <c r="AO132" s="21">
        <v>7</v>
      </c>
      <c r="AP132" s="21">
        <v>8</v>
      </c>
      <c r="AQ132" s="21">
        <v>9</v>
      </c>
      <c r="AR132" s="21">
        <v>10</v>
      </c>
      <c r="AS132" s="21">
        <v>11</v>
      </c>
      <c r="AT132" s="21">
        <v>12</v>
      </c>
      <c r="AU132" s="21">
        <v>13</v>
      </c>
      <c r="AV132" s="21">
        <v>14</v>
      </c>
      <c r="AW132" s="21">
        <v>15</v>
      </c>
      <c r="AX132" s="21">
        <v>16</v>
      </c>
      <c r="AY132" s="21">
        <v>17</v>
      </c>
      <c r="AZ132" s="21">
        <v>18</v>
      </c>
      <c r="BA132" s="21">
        <v>19</v>
      </c>
      <c r="BB132" s="21">
        <v>20</v>
      </c>
      <c r="BC132" s="21">
        <v>21</v>
      </c>
      <c r="BD132" s="21" t="s">
        <v>819</v>
      </c>
      <c r="BE132" s="21" t="s">
        <v>463</v>
      </c>
      <c r="BF132" s="21" t="s">
        <v>464</v>
      </c>
      <c r="BG132" s="21" t="s">
        <v>465</v>
      </c>
      <c r="BH132" s="17"/>
      <c r="BI132" s="17"/>
    </row>
    <row r="133" spans="1:61" ht="43.2">
      <c r="A133" s="26">
        <v>1</v>
      </c>
      <c r="B133" s="23" t="s">
        <v>264</v>
      </c>
      <c r="C133" s="23">
        <v>1994</v>
      </c>
      <c r="D133" s="28">
        <v>1995</v>
      </c>
      <c r="E133" s="28">
        <v>1991</v>
      </c>
      <c r="F133" s="23" t="s">
        <v>15</v>
      </c>
      <c r="G133" s="23" t="s">
        <v>16</v>
      </c>
      <c r="H133" s="23" t="s">
        <v>17</v>
      </c>
      <c r="I133" s="23" t="s">
        <v>18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6"/>
      <c r="AF133" s="30">
        <v>131.61000061035156</v>
      </c>
      <c r="AG133" s="26">
        <f t="shared" ref="AG133:AG135" si="216">SUM(J133:AE135)</f>
        <v>2</v>
      </c>
      <c r="AH133" s="30">
        <f t="shared" ref="AH133:AH135" si="217">AF133+AG133</f>
        <v>133.61000061035156</v>
      </c>
      <c r="AI133" s="22">
        <v>0</v>
      </c>
      <c r="AJ133" s="22">
        <v>0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>
        <v>0</v>
      </c>
      <c r="AU133" s="22"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v>0</v>
      </c>
      <c r="BA133" s="22">
        <v>0</v>
      </c>
      <c r="BB133" s="22">
        <v>0</v>
      </c>
      <c r="BC133" s="22">
        <v>0</v>
      </c>
      <c r="BD133" s="26"/>
      <c r="BE133" s="30">
        <v>141.00999450683594</v>
      </c>
      <c r="BF133" s="26">
        <f t="shared" ref="BF133:BF135" si="218">SUM(AI133:BD135)</f>
        <v>2</v>
      </c>
      <c r="BG133" s="30">
        <f t="shared" ref="BG133:BG135" si="219">BE133+BF133</f>
        <v>143.00999450683594</v>
      </c>
      <c r="BH133" s="30">
        <f t="shared" ref="BH133:BH135" si="220">MIN(BG133,AH133)</f>
        <v>133.61000061035156</v>
      </c>
      <c r="BI133" s="30">
        <f t="shared" ref="BI133:BI135" si="221">IF( AND(ISNUMBER(BH$133),ISNUMBER(BH133)),(BH133-BH$133)/BH$133*100,"")</f>
        <v>0</v>
      </c>
    </row>
    <row r="134" spans="1:61" ht="43.2">
      <c r="A134" s="27"/>
      <c r="B134" s="8" t="s">
        <v>309</v>
      </c>
      <c r="C134" s="8">
        <v>1991</v>
      </c>
      <c r="D134" s="29"/>
      <c r="E134" s="29"/>
      <c r="F134" s="8" t="s">
        <v>42</v>
      </c>
      <c r="G134" s="8" t="s">
        <v>310</v>
      </c>
      <c r="H134" s="8" t="s">
        <v>311</v>
      </c>
      <c r="I134" s="8" t="s">
        <v>312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27"/>
      <c r="AF134" s="31"/>
      <c r="AG134" s="27"/>
      <c r="AH134" s="31"/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2</v>
      </c>
      <c r="BC134" s="4">
        <v>0</v>
      </c>
      <c r="BD134" s="27"/>
      <c r="BE134" s="31"/>
      <c r="BF134" s="27"/>
      <c r="BG134" s="31"/>
      <c r="BH134" s="31"/>
      <c r="BI134" s="31"/>
    </row>
    <row r="135" spans="1:61" ht="57.6">
      <c r="A135" s="33"/>
      <c r="B135" s="34" t="s">
        <v>255</v>
      </c>
      <c r="C135" s="34">
        <v>1995</v>
      </c>
      <c r="D135" s="35"/>
      <c r="E135" s="35"/>
      <c r="F135" s="34" t="s">
        <v>42</v>
      </c>
      <c r="G135" s="34" t="s">
        <v>256</v>
      </c>
      <c r="H135" s="34" t="s">
        <v>257</v>
      </c>
      <c r="I135" s="34" t="s">
        <v>258</v>
      </c>
      <c r="J135" s="36">
        <v>0</v>
      </c>
      <c r="K135" s="36">
        <v>0</v>
      </c>
      <c r="L135" s="36">
        <v>2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3"/>
      <c r="AF135" s="37"/>
      <c r="AG135" s="33"/>
      <c r="AH135" s="37"/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0</v>
      </c>
      <c r="AS135" s="36">
        <v>0</v>
      </c>
      <c r="AT135" s="36">
        <v>0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0</v>
      </c>
      <c r="BC135" s="36">
        <v>0</v>
      </c>
      <c r="BD135" s="33"/>
      <c r="BE135" s="37"/>
      <c r="BF135" s="33"/>
      <c r="BG135" s="37"/>
      <c r="BH135" s="37"/>
      <c r="BI135" s="37"/>
    </row>
    <row r="136" spans="1:61" ht="72">
      <c r="A136" s="26">
        <v>2</v>
      </c>
      <c r="B136" s="32" t="s">
        <v>327</v>
      </c>
      <c r="C136" s="32">
        <v>1993</v>
      </c>
      <c r="D136" s="28">
        <v>1997</v>
      </c>
      <c r="E136" s="28">
        <v>1993</v>
      </c>
      <c r="F136" s="32" t="s">
        <v>42</v>
      </c>
      <c r="G136" s="32" t="s">
        <v>47</v>
      </c>
      <c r="H136" s="32" t="s">
        <v>294</v>
      </c>
      <c r="I136" s="32" t="s">
        <v>196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6"/>
      <c r="AF136" s="30">
        <v>135.28999328613281</v>
      </c>
      <c r="AG136" s="26">
        <f t="shared" ref="AG136:AG138" si="222">SUM(J136:AE138)</f>
        <v>6</v>
      </c>
      <c r="AH136" s="30">
        <f t="shared" ref="AH136:AH138" si="223">AF136+AG136</f>
        <v>141.28999328613281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6"/>
      <c r="BE136" s="30">
        <v>132.80000305175781</v>
      </c>
      <c r="BF136" s="26">
        <f t="shared" ref="BF136:BF138" si="224">SUM(AI136:BD138)</f>
        <v>6</v>
      </c>
      <c r="BG136" s="30">
        <f t="shared" ref="BG136:BG138" si="225">BE136+BF136</f>
        <v>138.80000305175781</v>
      </c>
      <c r="BH136" s="30">
        <f t="shared" ref="BH136:BH138" si="226">MIN(BG136,AH136)</f>
        <v>138.80000305175781</v>
      </c>
      <c r="BI136" s="30">
        <f t="shared" ref="BI136:BI138" si="227">IF( AND(ISNUMBER(BH$136),ISNUMBER(BH136)),(BH136-BH$136)/BH$136*100,"")</f>
        <v>0</v>
      </c>
    </row>
    <row r="137" spans="1:61" ht="72">
      <c r="A137" s="27"/>
      <c r="B137" s="8" t="s">
        <v>195</v>
      </c>
      <c r="C137" s="8">
        <v>1995</v>
      </c>
      <c r="D137" s="29"/>
      <c r="E137" s="29"/>
      <c r="F137" s="8" t="s">
        <v>15</v>
      </c>
      <c r="G137" s="8" t="s">
        <v>47</v>
      </c>
      <c r="H137" s="8" t="s">
        <v>113</v>
      </c>
      <c r="I137" s="8" t="s">
        <v>196</v>
      </c>
      <c r="J137" s="4">
        <v>0</v>
      </c>
      <c r="K137" s="4">
        <v>0</v>
      </c>
      <c r="L137" s="4">
        <v>0</v>
      </c>
      <c r="M137" s="4">
        <v>0</v>
      </c>
      <c r="N137" s="4">
        <v>2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2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27"/>
      <c r="AF137" s="31"/>
      <c r="AG137" s="27"/>
      <c r="AH137" s="31"/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2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2</v>
      </c>
      <c r="BB137" s="4">
        <v>0</v>
      </c>
      <c r="BC137" s="4">
        <v>0</v>
      </c>
      <c r="BD137" s="27"/>
      <c r="BE137" s="31"/>
      <c r="BF137" s="27"/>
      <c r="BG137" s="31"/>
      <c r="BH137" s="31"/>
      <c r="BI137" s="31"/>
    </row>
    <row r="138" spans="1:61" ht="72">
      <c r="A138" s="33"/>
      <c r="B138" s="34" t="s">
        <v>112</v>
      </c>
      <c r="C138" s="34">
        <v>1997</v>
      </c>
      <c r="D138" s="35"/>
      <c r="E138" s="35"/>
      <c r="F138" s="34" t="s">
        <v>15</v>
      </c>
      <c r="G138" s="34" t="s">
        <v>47</v>
      </c>
      <c r="H138" s="34" t="s">
        <v>113</v>
      </c>
      <c r="I138" s="34" t="s">
        <v>49</v>
      </c>
      <c r="J138" s="36">
        <v>2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36">
        <v>0</v>
      </c>
      <c r="V138" s="36">
        <v>0</v>
      </c>
      <c r="W138" s="36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0</v>
      </c>
      <c r="AC138" s="36">
        <v>0</v>
      </c>
      <c r="AD138" s="36">
        <v>0</v>
      </c>
      <c r="AE138" s="33"/>
      <c r="AF138" s="37"/>
      <c r="AG138" s="33"/>
      <c r="AH138" s="37"/>
      <c r="AI138" s="36">
        <v>0</v>
      </c>
      <c r="AJ138" s="36">
        <v>0</v>
      </c>
      <c r="AK138" s="36">
        <v>0</v>
      </c>
      <c r="AL138" s="36">
        <v>0</v>
      </c>
      <c r="AM138" s="36">
        <v>0</v>
      </c>
      <c r="AN138" s="36">
        <v>0</v>
      </c>
      <c r="AO138" s="36">
        <v>0</v>
      </c>
      <c r="AP138" s="36">
        <v>0</v>
      </c>
      <c r="AQ138" s="36">
        <v>0</v>
      </c>
      <c r="AR138" s="36">
        <v>0</v>
      </c>
      <c r="AS138" s="36">
        <v>0</v>
      </c>
      <c r="AT138" s="36">
        <v>0</v>
      </c>
      <c r="AU138" s="36">
        <v>0</v>
      </c>
      <c r="AV138" s="36">
        <v>0</v>
      </c>
      <c r="AW138" s="36">
        <v>0</v>
      </c>
      <c r="AX138" s="36">
        <v>0</v>
      </c>
      <c r="AY138" s="36">
        <v>0</v>
      </c>
      <c r="AZ138" s="36">
        <v>0</v>
      </c>
      <c r="BA138" s="36">
        <v>2</v>
      </c>
      <c r="BB138" s="36">
        <v>0</v>
      </c>
      <c r="BC138" s="36">
        <v>0</v>
      </c>
      <c r="BD138" s="33"/>
      <c r="BE138" s="37"/>
      <c r="BF138" s="33"/>
      <c r="BG138" s="37"/>
      <c r="BH138" s="37"/>
      <c r="BI138" s="37"/>
    </row>
    <row r="139" spans="1:61" ht="57.6">
      <c r="A139" s="26">
        <v>3</v>
      </c>
      <c r="B139" s="32" t="s">
        <v>369</v>
      </c>
      <c r="C139" s="32">
        <v>1996</v>
      </c>
      <c r="D139" s="28">
        <v>1996</v>
      </c>
      <c r="E139" s="28">
        <v>1995</v>
      </c>
      <c r="F139" s="32" t="s">
        <v>15</v>
      </c>
      <c r="G139" s="32" t="s">
        <v>93</v>
      </c>
      <c r="H139" s="32" t="s">
        <v>240</v>
      </c>
      <c r="I139" s="32" t="s">
        <v>241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2</v>
      </c>
      <c r="AC139" s="2">
        <v>0</v>
      </c>
      <c r="AD139" s="2">
        <v>0</v>
      </c>
      <c r="AE139" s="26"/>
      <c r="AF139" s="30">
        <v>141.74000549316406</v>
      </c>
      <c r="AG139" s="26">
        <f t="shared" ref="AG139:AG141" si="228">SUM(J139:AE141)</f>
        <v>6</v>
      </c>
      <c r="AH139" s="30">
        <f t="shared" ref="AH139:AH141" si="229">AF139+AG139</f>
        <v>147.74000549316406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6"/>
      <c r="BE139" s="30">
        <v>138.11000061035156</v>
      </c>
      <c r="BF139" s="26">
        <f t="shared" ref="BF139:BF141" si="230">SUM(AI139:BD141)</f>
        <v>2</v>
      </c>
      <c r="BG139" s="30">
        <f t="shared" ref="BG139:BG141" si="231">BE139+BF139</f>
        <v>140.11000061035156</v>
      </c>
      <c r="BH139" s="30">
        <f t="shared" ref="BH139:BH141" si="232">MIN(BG139,AH139)</f>
        <v>140.11000061035156</v>
      </c>
      <c r="BI139" s="30">
        <f t="shared" ref="BI139:BI141" si="233">IF( AND(ISNUMBER(BH$139),ISNUMBER(BH139)),(BH139-BH$139)/BH$139*100,"")</f>
        <v>0</v>
      </c>
    </row>
    <row r="140" spans="1:61" ht="57.6">
      <c r="A140" s="27"/>
      <c r="B140" s="8" t="s">
        <v>67</v>
      </c>
      <c r="C140" s="8">
        <v>1995</v>
      </c>
      <c r="D140" s="29"/>
      <c r="E140" s="29"/>
      <c r="F140" s="8" t="s">
        <v>42</v>
      </c>
      <c r="G140" s="8" t="s">
        <v>68</v>
      </c>
      <c r="H140" s="8" t="s">
        <v>69</v>
      </c>
      <c r="I140" s="8" t="s">
        <v>70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27"/>
      <c r="AF140" s="31"/>
      <c r="AG140" s="27"/>
      <c r="AH140" s="31"/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2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27"/>
      <c r="BE140" s="31"/>
      <c r="BF140" s="27"/>
      <c r="BG140" s="31"/>
      <c r="BH140" s="31"/>
      <c r="BI140" s="31"/>
    </row>
    <row r="141" spans="1:61" ht="57.6">
      <c r="A141" s="33"/>
      <c r="B141" s="34" t="s">
        <v>285</v>
      </c>
      <c r="C141" s="34">
        <v>1995</v>
      </c>
      <c r="D141" s="35"/>
      <c r="E141" s="35"/>
      <c r="F141" s="34" t="s">
        <v>42</v>
      </c>
      <c r="G141" s="34" t="s">
        <v>68</v>
      </c>
      <c r="H141" s="34" t="s">
        <v>69</v>
      </c>
      <c r="I141" s="34" t="s">
        <v>70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6">
        <v>2</v>
      </c>
      <c r="W141" s="36">
        <v>0</v>
      </c>
      <c r="X141" s="36">
        <v>0</v>
      </c>
      <c r="Y141" s="36">
        <v>0</v>
      </c>
      <c r="Z141" s="36">
        <v>0</v>
      </c>
      <c r="AA141" s="36">
        <v>0</v>
      </c>
      <c r="AB141" s="36">
        <v>0</v>
      </c>
      <c r="AC141" s="36">
        <v>0</v>
      </c>
      <c r="AD141" s="36">
        <v>0</v>
      </c>
      <c r="AE141" s="33"/>
      <c r="AF141" s="37"/>
      <c r="AG141" s="33"/>
      <c r="AH141" s="37"/>
      <c r="AI141" s="36">
        <v>0</v>
      </c>
      <c r="AJ141" s="36">
        <v>0</v>
      </c>
      <c r="AK141" s="36">
        <v>0</v>
      </c>
      <c r="AL141" s="36">
        <v>0</v>
      </c>
      <c r="AM141" s="36">
        <v>0</v>
      </c>
      <c r="AN141" s="36">
        <v>0</v>
      </c>
      <c r="AO141" s="36">
        <v>0</v>
      </c>
      <c r="AP141" s="36">
        <v>0</v>
      </c>
      <c r="AQ141" s="36">
        <v>0</v>
      </c>
      <c r="AR141" s="36">
        <v>0</v>
      </c>
      <c r="AS141" s="36">
        <v>0</v>
      </c>
      <c r="AT141" s="36">
        <v>0</v>
      </c>
      <c r="AU141" s="36">
        <v>0</v>
      </c>
      <c r="AV141" s="36">
        <v>0</v>
      </c>
      <c r="AW141" s="36">
        <v>0</v>
      </c>
      <c r="AX141" s="36">
        <v>0</v>
      </c>
      <c r="AY141" s="36">
        <v>0</v>
      </c>
      <c r="AZ141" s="36">
        <v>0</v>
      </c>
      <c r="BA141" s="36">
        <v>0</v>
      </c>
      <c r="BB141" s="36">
        <v>0</v>
      </c>
      <c r="BC141" s="36">
        <v>0</v>
      </c>
      <c r="BD141" s="33"/>
      <c r="BE141" s="37"/>
      <c r="BF141" s="33"/>
      <c r="BG141" s="37"/>
      <c r="BH141" s="37"/>
      <c r="BI141" s="37"/>
    </row>
    <row r="142" spans="1:61" ht="72">
      <c r="A142" s="26">
        <v>4</v>
      </c>
      <c r="B142" s="32" t="s">
        <v>220</v>
      </c>
      <c r="C142" s="32">
        <v>1996</v>
      </c>
      <c r="D142" s="28">
        <v>1996</v>
      </c>
      <c r="E142" s="28">
        <v>1991</v>
      </c>
      <c r="F142" s="32" t="s">
        <v>15</v>
      </c>
      <c r="G142" s="32" t="s">
        <v>89</v>
      </c>
      <c r="H142" s="32" t="s">
        <v>221</v>
      </c>
      <c r="I142" s="32" t="s">
        <v>99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6"/>
      <c r="AF142" s="30">
        <v>140.75</v>
      </c>
      <c r="AG142" s="26">
        <f t="shared" ref="AG142:AG144" si="234">SUM(J142:AE144)</f>
        <v>6</v>
      </c>
      <c r="AH142" s="30">
        <f t="shared" ref="AH142:AH144" si="235">AF142+AG142</f>
        <v>146.75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2</v>
      </c>
      <c r="BC142" s="2">
        <v>0</v>
      </c>
      <c r="BD142" s="26"/>
      <c r="BE142" s="30">
        <v>135.17999267578125</v>
      </c>
      <c r="BF142" s="26">
        <f t="shared" ref="BF142:BF144" si="236">SUM(AI142:BD144)</f>
        <v>8</v>
      </c>
      <c r="BG142" s="30">
        <f t="shared" ref="BG142:BG144" si="237">BE142+BF142</f>
        <v>143.17999267578125</v>
      </c>
      <c r="BH142" s="30">
        <f t="shared" ref="BH142:BH144" si="238">MIN(BG142,AH142)</f>
        <v>143.17999267578125</v>
      </c>
      <c r="BI142" s="30">
        <f t="shared" ref="BI142:BI144" si="239">IF( AND(ISNUMBER(BH$142),ISNUMBER(BH142)),(BH142-BH$142)/BH$142*100,"")</f>
        <v>0</v>
      </c>
    </row>
    <row r="143" spans="1:61">
      <c r="A143" s="27"/>
      <c r="B143" s="8" t="s">
        <v>344</v>
      </c>
      <c r="C143" s="8">
        <v>1991</v>
      </c>
      <c r="D143" s="29"/>
      <c r="E143" s="29"/>
      <c r="F143" s="8" t="s">
        <v>42</v>
      </c>
      <c r="G143" s="8" t="s">
        <v>43</v>
      </c>
      <c r="H143" s="8" t="s">
        <v>44</v>
      </c>
      <c r="I143" s="8" t="s">
        <v>45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27"/>
      <c r="AF143" s="31"/>
      <c r="AG143" s="27"/>
      <c r="AH143" s="31"/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2</v>
      </c>
      <c r="BA143" s="4">
        <v>0</v>
      </c>
      <c r="BB143" s="4">
        <v>0</v>
      </c>
      <c r="BC143" s="4">
        <v>0</v>
      </c>
      <c r="BD143" s="27"/>
      <c r="BE143" s="31"/>
      <c r="BF143" s="27"/>
      <c r="BG143" s="31"/>
      <c r="BH143" s="31"/>
      <c r="BI143" s="31"/>
    </row>
    <row r="144" spans="1:61" ht="57.6">
      <c r="A144" s="33"/>
      <c r="B144" s="34" t="s">
        <v>366</v>
      </c>
      <c r="C144" s="34">
        <v>1991</v>
      </c>
      <c r="D144" s="35"/>
      <c r="E144" s="35"/>
      <c r="F144" s="34" t="s">
        <v>42</v>
      </c>
      <c r="G144" s="34" t="s">
        <v>23</v>
      </c>
      <c r="H144" s="34" t="s">
        <v>39</v>
      </c>
      <c r="I144" s="34" t="s">
        <v>102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2</v>
      </c>
      <c r="U144" s="36">
        <v>0</v>
      </c>
      <c r="V144" s="36">
        <v>0</v>
      </c>
      <c r="W144" s="36">
        <v>0</v>
      </c>
      <c r="X144" s="36">
        <v>2</v>
      </c>
      <c r="Y144" s="36">
        <v>0</v>
      </c>
      <c r="Z144" s="36">
        <v>0</v>
      </c>
      <c r="AA144" s="36">
        <v>0</v>
      </c>
      <c r="AB144" s="36">
        <v>0</v>
      </c>
      <c r="AC144" s="36">
        <v>0</v>
      </c>
      <c r="AD144" s="36">
        <v>0</v>
      </c>
      <c r="AE144" s="33"/>
      <c r="AF144" s="37"/>
      <c r="AG144" s="33"/>
      <c r="AH144" s="37"/>
      <c r="AI144" s="36">
        <v>0</v>
      </c>
      <c r="AJ144" s="36">
        <v>0</v>
      </c>
      <c r="AK144" s="36">
        <v>0</v>
      </c>
      <c r="AL144" s="36">
        <v>0</v>
      </c>
      <c r="AM144" s="36">
        <v>0</v>
      </c>
      <c r="AN144" s="36">
        <v>0</v>
      </c>
      <c r="AO144" s="36">
        <v>0</v>
      </c>
      <c r="AP144" s="36">
        <v>2</v>
      </c>
      <c r="AQ144" s="36">
        <v>0</v>
      </c>
      <c r="AR144" s="36">
        <v>0</v>
      </c>
      <c r="AS144" s="36">
        <v>0</v>
      </c>
      <c r="AT144" s="36">
        <v>0</v>
      </c>
      <c r="AU144" s="36">
        <v>0</v>
      </c>
      <c r="AV144" s="36">
        <v>0</v>
      </c>
      <c r="AW144" s="36">
        <v>0</v>
      </c>
      <c r="AX144" s="36">
        <v>0</v>
      </c>
      <c r="AY144" s="36">
        <v>0</v>
      </c>
      <c r="AZ144" s="36">
        <v>0</v>
      </c>
      <c r="BA144" s="36">
        <v>0</v>
      </c>
      <c r="BB144" s="36">
        <v>2</v>
      </c>
      <c r="BC144" s="36">
        <v>0</v>
      </c>
      <c r="BD144" s="33"/>
      <c r="BE144" s="37"/>
      <c r="BF144" s="33"/>
      <c r="BG144" s="37"/>
      <c r="BH144" s="37"/>
      <c r="BI144" s="37"/>
    </row>
    <row r="145" spans="1:61" ht="43.2">
      <c r="A145" s="26">
        <v>5</v>
      </c>
      <c r="B145" s="32" t="s">
        <v>84</v>
      </c>
      <c r="C145" s="32">
        <v>1994</v>
      </c>
      <c r="D145" s="28">
        <v>1996</v>
      </c>
      <c r="E145" s="28">
        <v>1994</v>
      </c>
      <c r="F145" s="32" t="s">
        <v>15</v>
      </c>
      <c r="G145" s="32" t="s">
        <v>16</v>
      </c>
      <c r="H145" s="32" t="s">
        <v>17</v>
      </c>
      <c r="I145" s="32" t="s">
        <v>18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6"/>
      <c r="AF145" s="30">
        <v>158.88999938964844</v>
      </c>
      <c r="AG145" s="26">
        <f t="shared" ref="AG145:AG147" si="240">SUM(J145:AE147)</f>
        <v>0</v>
      </c>
      <c r="AH145" s="30">
        <f t="shared" ref="AH145:AH147" si="241">AF145+AG145</f>
        <v>158.88999938964844</v>
      </c>
      <c r="AI145" s="2">
        <v>0</v>
      </c>
      <c r="AJ145" s="2">
        <v>2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6"/>
      <c r="BE145" s="30">
        <v>145.58000183105469</v>
      </c>
      <c r="BF145" s="26">
        <f t="shared" ref="BF145:BF147" si="242">SUM(AI145:BD147)</f>
        <v>2</v>
      </c>
      <c r="BG145" s="30">
        <f t="shared" ref="BG145:BG147" si="243">BE145+BF145</f>
        <v>147.58000183105469</v>
      </c>
      <c r="BH145" s="30">
        <f t="shared" ref="BH145:BH147" si="244">MIN(BG145,AH145)</f>
        <v>147.58000183105469</v>
      </c>
      <c r="BI145" s="30">
        <f t="shared" ref="BI145:BI147" si="245">IF( AND(ISNUMBER(BH$145),ISNUMBER(BH145)),(BH145-BH$145)/BH$145*100,"")</f>
        <v>0</v>
      </c>
    </row>
    <row r="146" spans="1:61" ht="57.6">
      <c r="A146" s="27"/>
      <c r="B146" s="8" t="s">
        <v>239</v>
      </c>
      <c r="C146" s="8">
        <v>1996</v>
      </c>
      <c r="D146" s="29"/>
      <c r="E146" s="29"/>
      <c r="F146" s="8" t="s">
        <v>15</v>
      </c>
      <c r="G146" s="8" t="s">
        <v>93</v>
      </c>
      <c r="H146" s="8" t="s">
        <v>240</v>
      </c>
      <c r="I146" s="8" t="s">
        <v>241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27"/>
      <c r="AF146" s="31"/>
      <c r="AG146" s="27"/>
      <c r="AH146" s="31"/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27"/>
      <c r="BE146" s="31"/>
      <c r="BF146" s="27"/>
      <c r="BG146" s="31"/>
      <c r="BH146" s="31"/>
      <c r="BI146" s="31"/>
    </row>
    <row r="147" spans="1:61" ht="43.2">
      <c r="A147" s="33"/>
      <c r="B147" s="34" t="s">
        <v>14</v>
      </c>
      <c r="C147" s="34">
        <v>1995</v>
      </c>
      <c r="D147" s="35"/>
      <c r="E147" s="35"/>
      <c r="F147" s="34" t="s">
        <v>15</v>
      </c>
      <c r="G147" s="34" t="s">
        <v>16</v>
      </c>
      <c r="H147" s="34" t="s">
        <v>17</v>
      </c>
      <c r="I147" s="34" t="s">
        <v>18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>
        <v>0</v>
      </c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6">
        <v>0</v>
      </c>
      <c r="AB147" s="36">
        <v>0</v>
      </c>
      <c r="AC147" s="36">
        <v>0</v>
      </c>
      <c r="AD147" s="36">
        <v>0</v>
      </c>
      <c r="AE147" s="33"/>
      <c r="AF147" s="37"/>
      <c r="AG147" s="33"/>
      <c r="AH147" s="37"/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36">
        <v>0</v>
      </c>
      <c r="AT147" s="36">
        <v>0</v>
      </c>
      <c r="AU147" s="36">
        <v>0</v>
      </c>
      <c r="AV147" s="36">
        <v>0</v>
      </c>
      <c r="AW147" s="36">
        <v>0</v>
      </c>
      <c r="AX147" s="36">
        <v>0</v>
      </c>
      <c r="AY147" s="36">
        <v>0</v>
      </c>
      <c r="AZ147" s="36">
        <v>0</v>
      </c>
      <c r="BA147" s="36">
        <v>0</v>
      </c>
      <c r="BB147" s="36">
        <v>0</v>
      </c>
      <c r="BC147" s="36">
        <v>0</v>
      </c>
      <c r="BD147" s="33"/>
      <c r="BE147" s="37"/>
      <c r="BF147" s="33"/>
      <c r="BG147" s="37"/>
      <c r="BH147" s="37"/>
      <c r="BI147" s="37"/>
    </row>
    <row r="148" spans="1:61" ht="57.6">
      <c r="A148" s="26">
        <v>6</v>
      </c>
      <c r="B148" s="32" t="s">
        <v>332</v>
      </c>
      <c r="C148" s="32">
        <v>1995</v>
      </c>
      <c r="D148" s="28">
        <v>1995</v>
      </c>
      <c r="E148" s="28">
        <v>1995</v>
      </c>
      <c r="F148" s="32" t="s">
        <v>42</v>
      </c>
      <c r="G148" s="32" t="s">
        <v>23</v>
      </c>
      <c r="H148" s="32" t="s">
        <v>24</v>
      </c>
      <c r="I148" s="32" t="s">
        <v>25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6"/>
      <c r="AF148" s="30">
        <v>142.25999450683594</v>
      </c>
      <c r="AG148" s="26">
        <f t="shared" ref="AG148:AG150" si="246">SUM(J148:AE150)</f>
        <v>6</v>
      </c>
      <c r="AH148" s="30">
        <f t="shared" ref="AH148:AH150" si="247">AF148+AG148</f>
        <v>148.25999450683594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2</v>
      </c>
      <c r="BC148" s="2">
        <v>0</v>
      </c>
      <c r="BD148" s="26"/>
      <c r="BE148" s="30">
        <v>150.02999877929687</v>
      </c>
      <c r="BF148" s="26">
        <f t="shared" ref="BF148:BF150" si="248">SUM(AI148:BD150)</f>
        <v>60</v>
      </c>
      <c r="BG148" s="30">
        <f t="shared" ref="BG148:BG150" si="249">BE148+BF148</f>
        <v>210.02999877929687</v>
      </c>
      <c r="BH148" s="30">
        <f t="shared" ref="BH148:BH150" si="250">MIN(BG148,AH148)</f>
        <v>148.25999450683594</v>
      </c>
      <c r="BI148" s="30">
        <f t="shared" ref="BI148:BI150" si="251">IF( AND(ISNUMBER(BH$148),ISNUMBER(BH148)),(BH148-BH$148)/BH$148*100,"")</f>
        <v>0</v>
      </c>
    </row>
    <row r="149" spans="1:61" ht="57.6">
      <c r="A149" s="27"/>
      <c r="B149" s="8" t="s">
        <v>335</v>
      </c>
      <c r="C149" s="8">
        <v>1995</v>
      </c>
      <c r="D149" s="29"/>
      <c r="E149" s="29"/>
      <c r="F149" s="8" t="s">
        <v>42</v>
      </c>
      <c r="G149" s="8" t="s">
        <v>51</v>
      </c>
      <c r="H149" s="8" t="s">
        <v>52</v>
      </c>
      <c r="I149" s="8" t="s">
        <v>53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2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2</v>
      </c>
      <c r="AD149" s="4">
        <v>0</v>
      </c>
      <c r="AE149" s="27"/>
      <c r="AF149" s="31"/>
      <c r="AG149" s="27"/>
      <c r="AH149" s="31"/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2</v>
      </c>
      <c r="BB149" s="4">
        <v>2</v>
      </c>
      <c r="BC149" s="4">
        <v>0</v>
      </c>
      <c r="BD149" s="27"/>
      <c r="BE149" s="31"/>
      <c r="BF149" s="27"/>
      <c r="BG149" s="31"/>
      <c r="BH149" s="31"/>
      <c r="BI149" s="31"/>
    </row>
    <row r="150" spans="1:61" ht="57.6">
      <c r="A150" s="33"/>
      <c r="B150" s="34" t="s">
        <v>219</v>
      </c>
      <c r="C150" s="34">
        <v>1995</v>
      </c>
      <c r="D150" s="35"/>
      <c r="E150" s="35"/>
      <c r="F150" s="34" t="s">
        <v>42</v>
      </c>
      <c r="G150" s="34" t="s">
        <v>51</v>
      </c>
      <c r="H150" s="34" t="s">
        <v>52</v>
      </c>
      <c r="I150" s="34" t="s">
        <v>53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0</v>
      </c>
      <c r="S150" s="36">
        <v>0</v>
      </c>
      <c r="T150" s="36">
        <v>0</v>
      </c>
      <c r="U150" s="36">
        <v>0</v>
      </c>
      <c r="V150" s="36">
        <v>0</v>
      </c>
      <c r="W150" s="36">
        <v>0</v>
      </c>
      <c r="X150" s="36">
        <v>2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0</v>
      </c>
      <c r="AE150" s="33"/>
      <c r="AF150" s="37"/>
      <c r="AG150" s="33"/>
      <c r="AH150" s="37"/>
      <c r="AI150" s="36">
        <v>0</v>
      </c>
      <c r="AJ150" s="36">
        <v>0</v>
      </c>
      <c r="AK150" s="36">
        <v>0</v>
      </c>
      <c r="AL150" s="36">
        <v>0</v>
      </c>
      <c r="AM150" s="36">
        <v>0</v>
      </c>
      <c r="AN150" s="36">
        <v>0</v>
      </c>
      <c r="AO150" s="36">
        <v>0</v>
      </c>
      <c r="AP150" s="36">
        <v>0</v>
      </c>
      <c r="AQ150" s="36">
        <v>0</v>
      </c>
      <c r="AR150" s="36">
        <v>0</v>
      </c>
      <c r="AS150" s="36">
        <v>0</v>
      </c>
      <c r="AT150" s="36">
        <v>0</v>
      </c>
      <c r="AU150" s="36">
        <v>0</v>
      </c>
      <c r="AV150" s="36">
        <v>0</v>
      </c>
      <c r="AW150" s="36">
        <v>50</v>
      </c>
      <c r="AX150" s="36">
        <v>2</v>
      </c>
      <c r="AY150" s="36">
        <v>0</v>
      </c>
      <c r="AZ150" s="36">
        <v>0</v>
      </c>
      <c r="BA150" s="36">
        <v>2</v>
      </c>
      <c r="BB150" s="36">
        <v>0</v>
      </c>
      <c r="BC150" s="36">
        <v>0</v>
      </c>
      <c r="BD150" s="33"/>
      <c r="BE150" s="37"/>
      <c r="BF150" s="33"/>
      <c r="BG150" s="37"/>
      <c r="BH150" s="37"/>
      <c r="BI150" s="37"/>
    </row>
    <row r="151" spans="1:61" ht="57.6">
      <c r="A151" s="26">
        <v>7</v>
      </c>
      <c r="B151" s="32" t="s">
        <v>354</v>
      </c>
      <c r="C151" s="32">
        <v>1999</v>
      </c>
      <c r="D151" s="28">
        <v>1999</v>
      </c>
      <c r="E151" s="28">
        <v>1998</v>
      </c>
      <c r="F151" s="32" t="s">
        <v>15</v>
      </c>
      <c r="G151" s="32" t="s">
        <v>51</v>
      </c>
      <c r="H151" s="32" t="s">
        <v>52</v>
      </c>
      <c r="I151" s="32" t="s">
        <v>53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2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6"/>
      <c r="AF151" s="30">
        <v>152.27999877929687</v>
      </c>
      <c r="AG151" s="26">
        <f t="shared" ref="AG151:AG153" si="252">SUM(J151:AE153)</f>
        <v>52</v>
      </c>
      <c r="AH151" s="30">
        <f t="shared" ref="AH151:AH153" si="253">AF151+AG151</f>
        <v>204.27999877929687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2</v>
      </c>
      <c r="AS151" s="2">
        <v>0</v>
      </c>
      <c r="AT151" s="2">
        <v>0</v>
      </c>
      <c r="AU151" s="2">
        <v>0</v>
      </c>
      <c r="AV151" s="2">
        <v>0</v>
      </c>
      <c r="AW151" s="2">
        <v>2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6"/>
      <c r="BE151" s="30">
        <v>157.50999450683594</v>
      </c>
      <c r="BF151" s="26">
        <f t="shared" ref="BF151:BF153" si="254">SUM(AI151:BD153)</f>
        <v>6</v>
      </c>
      <c r="BG151" s="30">
        <f t="shared" ref="BG151:BG153" si="255">BE151+BF151</f>
        <v>163.50999450683594</v>
      </c>
      <c r="BH151" s="30">
        <f t="shared" ref="BH151:BH153" si="256">MIN(BG151,AH151)</f>
        <v>163.50999450683594</v>
      </c>
      <c r="BI151" s="30">
        <f t="shared" ref="BI151:BI153" si="257">IF( AND(ISNUMBER(BH$151),ISNUMBER(BH151)),(BH151-BH$151)/BH$151*100,"")</f>
        <v>0</v>
      </c>
    </row>
    <row r="152" spans="1:61" ht="57.6">
      <c r="A152" s="27"/>
      <c r="B152" s="8" t="s">
        <v>50</v>
      </c>
      <c r="C152" s="8">
        <v>1998</v>
      </c>
      <c r="D152" s="29"/>
      <c r="E152" s="29"/>
      <c r="F152" s="8" t="s">
        <v>15</v>
      </c>
      <c r="G152" s="8" t="s">
        <v>51</v>
      </c>
      <c r="H152" s="8" t="s">
        <v>52</v>
      </c>
      <c r="I152" s="8" t="s">
        <v>53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50</v>
      </c>
      <c r="AD152" s="4">
        <v>0</v>
      </c>
      <c r="AE152" s="27"/>
      <c r="AF152" s="31"/>
      <c r="AG152" s="27"/>
      <c r="AH152" s="31"/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27"/>
      <c r="BE152" s="31"/>
      <c r="BF152" s="27"/>
      <c r="BG152" s="31"/>
      <c r="BH152" s="31"/>
      <c r="BI152" s="31"/>
    </row>
    <row r="153" spans="1:61" ht="86.4">
      <c r="A153" s="33"/>
      <c r="B153" s="34" t="s">
        <v>191</v>
      </c>
      <c r="C153" s="34">
        <v>1998</v>
      </c>
      <c r="D153" s="35"/>
      <c r="E153" s="35"/>
      <c r="F153" s="34" t="s">
        <v>15</v>
      </c>
      <c r="G153" s="34" t="s">
        <v>117</v>
      </c>
      <c r="H153" s="34" t="s">
        <v>183</v>
      </c>
      <c r="I153" s="34" t="s">
        <v>184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6">
        <v>0</v>
      </c>
      <c r="AB153" s="36">
        <v>0</v>
      </c>
      <c r="AC153" s="36">
        <v>0</v>
      </c>
      <c r="AD153" s="36">
        <v>0</v>
      </c>
      <c r="AE153" s="33"/>
      <c r="AF153" s="37"/>
      <c r="AG153" s="33"/>
      <c r="AH153" s="37"/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36">
        <v>0</v>
      </c>
      <c r="AT153" s="36">
        <v>0</v>
      </c>
      <c r="AU153" s="36">
        <v>0</v>
      </c>
      <c r="AV153" s="36">
        <v>0</v>
      </c>
      <c r="AW153" s="36">
        <v>0</v>
      </c>
      <c r="AX153" s="36">
        <v>0</v>
      </c>
      <c r="AY153" s="36">
        <v>0</v>
      </c>
      <c r="AZ153" s="36">
        <v>0</v>
      </c>
      <c r="BA153" s="36">
        <v>2</v>
      </c>
      <c r="BB153" s="36">
        <v>0</v>
      </c>
      <c r="BC153" s="36">
        <v>0</v>
      </c>
      <c r="BD153" s="33"/>
      <c r="BE153" s="37"/>
      <c r="BF153" s="33"/>
      <c r="BG153" s="37"/>
      <c r="BH153" s="37"/>
      <c r="BI153" s="37"/>
    </row>
    <row r="154" spans="1:61" ht="57.6">
      <c r="A154" s="26">
        <v>8</v>
      </c>
      <c r="B154" s="32" t="s">
        <v>359</v>
      </c>
      <c r="C154" s="32">
        <v>1994</v>
      </c>
      <c r="D154" s="28">
        <v>1997</v>
      </c>
      <c r="E154" s="28">
        <v>1993</v>
      </c>
      <c r="F154" s="32" t="s">
        <v>42</v>
      </c>
      <c r="G154" s="32" t="s">
        <v>146</v>
      </c>
      <c r="H154" s="32" t="s">
        <v>181</v>
      </c>
      <c r="I154" s="32" t="s">
        <v>148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2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2</v>
      </c>
      <c r="AB154" s="2">
        <v>2</v>
      </c>
      <c r="AC154" s="2">
        <v>0</v>
      </c>
      <c r="AD154" s="2">
        <v>0</v>
      </c>
      <c r="AE154" s="26"/>
      <c r="AF154" s="30">
        <v>168.69000244140625</v>
      </c>
      <c r="AG154" s="26">
        <f t="shared" ref="AG154:AG156" si="258">SUM(J154:AE156)</f>
        <v>16</v>
      </c>
      <c r="AH154" s="30">
        <f t="shared" ref="AH154:AH156" si="259">AF154+AG154</f>
        <v>184.69000244140625</v>
      </c>
      <c r="AI154" s="2">
        <v>0</v>
      </c>
      <c r="AJ154" s="2">
        <v>0</v>
      </c>
      <c r="AK154" s="2">
        <v>0</v>
      </c>
      <c r="AL154" s="2">
        <v>0</v>
      </c>
      <c r="AM154" s="2">
        <v>2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2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6"/>
      <c r="BE154" s="30">
        <v>164.11000061035156</v>
      </c>
      <c r="BF154" s="26">
        <f t="shared" ref="BF154:BF156" si="260">SUM(AI154:BD156)</f>
        <v>10</v>
      </c>
      <c r="BG154" s="30">
        <f t="shared" ref="BG154:BG156" si="261">BE154+BF154</f>
        <v>174.11000061035156</v>
      </c>
      <c r="BH154" s="30">
        <f t="shared" ref="BH154:BH156" si="262">MIN(BG154,AH154)</f>
        <v>174.11000061035156</v>
      </c>
      <c r="BI154" s="30">
        <f t="shared" ref="BI154:BI156" si="263">IF( AND(ISNUMBER(BH$154),ISNUMBER(BH154)),(BH154-BH$154)/BH$154*100,"")</f>
        <v>0</v>
      </c>
    </row>
    <row r="155" spans="1:61" ht="57.6">
      <c r="A155" s="27"/>
      <c r="B155" s="8" t="s">
        <v>260</v>
      </c>
      <c r="C155" s="8">
        <v>1993</v>
      </c>
      <c r="D155" s="29"/>
      <c r="E155" s="29"/>
      <c r="F155" s="8" t="s">
        <v>15</v>
      </c>
      <c r="G155" s="8" t="s">
        <v>23</v>
      </c>
      <c r="H155" s="8" t="s">
        <v>39</v>
      </c>
      <c r="I155" s="8" t="s">
        <v>261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2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2</v>
      </c>
      <c r="AC155" s="4">
        <v>0</v>
      </c>
      <c r="AD155" s="4">
        <v>0</v>
      </c>
      <c r="AE155" s="27"/>
      <c r="AF155" s="31"/>
      <c r="AG155" s="27"/>
      <c r="AH155" s="31"/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2</v>
      </c>
      <c r="BC155" s="4">
        <v>0</v>
      </c>
      <c r="BD155" s="27"/>
      <c r="BE155" s="31"/>
      <c r="BF155" s="27"/>
      <c r="BG155" s="31"/>
      <c r="BH155" s="31"/>
      <c r="BI155" s="31"/>
    </row>
    <row r="156" spans="1:61" ht="57.6">
      <c r="A156" s="33"/>
      <c r="B156" s="34" t="s">
        <v>77</v>
      </c>
      <c r="C156" s="34">
        <v>1997</v>
      </c>
      <c r="D156" s="35"/>
      <c r="E156" s="35"/>
      <c r="F156" s="34" t="s">
        <v>15</v>
      </c>
      <c r="G156" s="34" t="s">
        <v>51</v>
      </c>
      <c r="H156" s="34" t="s">
        <v>52</v>
      </c>
      <c r="I156" s="34" t="s">
        <v>53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2</v>
      </c>
      <c r="Y156" s="36">
        <v>0</v>
      </c>
      <c r="Z156" s="36">
        <v>0</v>
      </c>
      <c r="AA156" s="36">
        <v>0</v>
      </c>
      <c r="AB156" s="36">
        <v>2</v>
      </c>
      <c r="AC156" s="36">
        <v>2</v>
      </c>
      <c r="AD156" s="36">
        <v>0</v>
      </c>
      <c r="AE156" s="33"/>
      <c r="AF156" s="37"/>
      <c r="AG156" s="33"/>
      <c r="AH156" s="37"/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0</v>
      </c>
      <c r="AQ156" s="36">
        <v>0</v>
      </c>
      <c r="AR156" s="36">
        <v>0</v>
      </c>
      <c r="AS156" s="36">
        <v>2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2</v>
      </c>
      <c r="BC156" s="36">
        <v>0</v>
      </c>
      <c r="BD156" s="33"/>
      <c r="BE156" s="37"/>
      <c r="BF156" s="33"/>
      <c r="BG156" s="37"/>
      <c r="BH156" s="37"/>
      <c r="BI156" s="37"/>
    </row>
    <row r="157" spans="1:61" ht="28.8">
      <c r="A157" s="26">
        <v>9</v>
      </c>
      <c r="B157" s="32" t="s">
        <v>19</v>
      </c>
      <c r="C157" s="32">
        <v>1997</v>
      </c>
      <c r="D157" s="28">
        <v>1998</v>
      </c>
      <c r="E157" s="28">
        <v>1997</v>
      </c>
      <c r="F157" s="32" t="s">
        <v>15</v>
      </c>
      <c r="G157" s="32" t="s">
        <v>10</v>
      </c>
      <c r="H157" s="32" t="s">
        <v>11</v>
      </c>
      <c r="I157" s="32" t="s">
        <v>21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6"/>
      <c r="AF157" s="30">
        <v>170.61000061035156</v>
      </c>
      <c r="AG157" s="26">
        <f t="shared" ref="AG157:AG159" si="264">SUM(J157:AE159)</f>
        <v>8</v>
      </c>
      <c r="AH157" s="30">
        <f t="shared" ref="AH157:AH159" si="265">AF157+AG157</f>
        <v>178.61000061035156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2</v>
      </c>
      <c r="BC157" s="2">
        <v>0</v>
      </c>
      <c r="BD157" s="26"/>
      <c r="BE157" s="30">
        <v>167.03999328613281</v>
      </c>
      <c r="BF157" s="26">
        <f t="shared" ref="BF157:BF159" si="266">SUM(AI157:BD159)</f>
        <v>12</v>
      </c>
      <c r="BG157" s="30">
        <f t="shared" ref="BG157:BG159" si="267">BE157+BF157</f>
        <v>179.03999328613281</v>
      </c>
      <c r="BH157" s="30">
        <f t="shared" ref="BH157:BH159" si="268">MIN(BG157,AH157)</f>
        <v>178.61000061035156</v>
      </c>
      <c r="BI157" s="30">
        <f t="shared" ref="BI157:BI159" si="269">IF( AND(ISNUMBER(BH$157),ISNUMBER(BH157)),(BH157-BH$157)/BH$157*100,"")</f>
        <v>0</v>
      </c>
    </row>
    <row r="158" spans="1:61" ht="28.8">
      <c r="A158" s="27"/>
      <c r="B158" s="8" t="s">
        <v>329</v>
      </c>
      <c r="C158" s="8">
        <v>1998</v>
      </c>
      <c r="D158" s="29"/>
      <c r="E158" s="29"/>
      <c r="F158" s="8" t="s">
        <v>15</v>
      </c>
      <c r="G158" s="8" t="s">
        <v>10</v>
      </c>
      <c r="H158" s="8" t="s">
        <v>11</v>
      </c>
      <c r="I158" s="8" t="s">
        <v>59</v>
      </c>
      <c r="J158" s="4">
        <v>0</v>
      </c>
      <c r="K158" s="4">
        <v>0</v>
      </c>
      <c r="L158" s="4">
        <v>2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2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2</v>
      </c>
      <c r="AB158" s="4">
        <v>0</v>
      </c>
      <c r="AC158" s="4">
        <v>0</v>
      </c>
      <c r="AD158" s="4">
        <v>0</v>
      </c>
      <c r="AE158" s="27"/>
      <c r="AF158" s="31"/>
      <c r="AG158" s="27"/>
      <c r="AH158" s="31"/>
      <c r="AI158" s="4">
        <v>0</v>
      </c>
      <c r="AJ158" s="4">
        <v>0</v>
      </c>
      <c r="AK158" s="4">
        <v>2</v>
      </c>
      <c r="AL158" s="4">
        <v>0</v>
      </c>
      <c r="AM158" s="4">
        <v>2</v>
      </c>
      <c r="AN158" s="4">
        <v>0</v>
      </c>
      <c r="AO158" s="4">
        <v>0</v>
      </c>
      <c r="AP158" s="4">
        <v>0</v>
      </c>
      <c r="AQ158" s="4">
        <v>0</v>
      </c>
      <c r="AR158" s="4">
        <v>2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2</v>
      </c>
      <c r="BB158" s="4">
        <v>0</v>
      </c>
      <c r="BC158" s="4">
        <v>0</v>
      </c>
      <c r="BD158" s="27"/>
      <c r="BE158" s="31"/>
      <c r="BF158" s="27"/>
      <c r="BG158" s="31"/>
      <c r="BH158" s="31"/>
      <c r="BI158" s="31"/>
    </row>
    <row r="159" spans="1:61" ht="28.8">
      <c r="A159" s="33"/>
      <c r="B159" s="34" t="s">
        <v>58</v>
      </c>
      <c r="C159" s="34">
        <v>1998</v>
      </c>
      <c r="D159" s="35"/>
      <c r="E159" s="35"/>
      <c r="F159" s="34" t="s">
        <v>15</v>
      </c>
      <c r="G159" s="34" t="s">
        <v>10</v>
      </c>
      <c r="H159" s="34" t="s">
        <v>11</v>
      </c>
      <c r="I159" s="34" t="s">
        <v>59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0</v>
      </c>
      <c r="U159" s="36">
        <v>0</v>
      </c>
      <c r="V159" s="36">
        <v>0</v>
      </c>
      <c r="W159" s="36">
        <v>0</v>
      </c>
      <c r="X159" s="36">
        <v>0</v>
      </c>
      <c r="Y159" s="36">
        <v>0</v>
      </c>
      <c r="Z159" s="36">
        <v>0</v>
      </c>
      <c r="AA159" s="36">
        <v>0</v>
      </c>
      <c r="AB159" s="36">
        <v>2</v>
      </c>
      <c r="AC159" s="36">
        <v>0</v>
      </c>
      <c r="AD159" s="36">
        <v>0</v>
      </c>
      <c r="AE159" s="33"/>
      <c r="AF159" s="37"/>
      <c r="AG159" s="33"/>
      <c r="AH159" s="37"/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36">
        <v>0</v>
      </c>
      <c r="AT159" s="36">
        <v>0</v>
      </c>
      <c r="AU159" s="36">
        <v>0</v>
      </c>
      <c r="AV159" s="36">
        <v>0</v>
      </c>
      <c r="AW159" s="36">
        <v>0</v>
      </c>
      <c r="AX159" s="36">
        <v>0</v>
      </c>
      <c r="AY159" s="36">
        <v>0</v>
      </c>
      <c r="AZ159" s="36">
        <v>0</v>
      </c>
      <c r="BA159" s="36">
        <v>0</v>
      </c>
      <c r="BB159" s="36">
        <v>2</v>
      </c>
      <c r="BC159" s="36">
        <v>0</v>
      </c>
      <c r="BD159" s="33"/>
      <c r="BE159" s="37"/>
      <c r="BF159" s="33"/>
      <c r="BG159" s="37"/>
      <c r="BH159" s="37"/>
      <c r="BI159" s="37"/>
    </row>
    <row r="160" spans="1:61" ht="28.8">
      <c r="A160" s="26">
        <v>10</v>
      </c>
      <c r="B160" s="32" t="s">
        <v>362</v>
      </c>
      <c r="C160" s="32">
        <v>1996</v>
      </c>
      <c r="D160" s="28">
        <v>1998</v>
      </c>
      <c r="E160" s="28">
        <v>1996</v>
      </c>
      <c r="F160" s="32" t="s">
        <v>15</v>
      </c>
      <c r="G160" s="32" t="s">
        <v>10</v>
      </c>
      <c r="H160" s="32" t="s">
        <v>11</v>
      </c>
      <c r="I160" s="32" t="s">
        <v>21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2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s="26"/>
      <c r="AF160" s="30">
        <v>166</v>
      </c>
      <c r="AG160" s="26">
        <f t="shared" ref="AG160:AG162" si="270">SUM(J160:AE162)</f>
        <v>116</v>
      </c>
      <c r="AH160" s="30">
        <f t="shared" ref="AH160:AH162" si="271">AF160+AG160</f>
        <v>282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2</v>
      </c>
      <c r="BC160" s="2">
        <v>0</v>
      </c>
      <c r="BD160" s="26"/>
      <c r="BE160" s="30">
        <v>183.77999877929687</v>
      </c>
      <c r="BF160" s="26">
        <f t="shared" ref="BF160:BF162" si="272">SUM(AI160:BD162)</f>
        <v>8</v>
      </c>
      <c r="BG160" s="30">
        <f t="shared" ref="BG160:BG162" si="273">BE160+BF160</f>
        <v>191.77999877929687</v>
      </c>
      <c r="BH160" s="30">
        <f t="shared" ref="BH160:BH162" si="274">MIN(BG160,AH160)</f>
        <v>191.77999877929687</v>
      </c>
      <c r="BI160" s="30">
        <f t="shared" ref="BI160:BI162" si="275">IF( AND(ISNUMBER(BH$160),ISNUMBER(BH160)),(BH160-BH$160)/BH$160*100,"")</f>
        <v>0</v>
      </c>
    </row>
    <row r="161" spans="1:61" ht="43.2">
      <c r="A161" s="27"/>
      <c r="B161" s="8" t="s">
        <v>346</v>
      </c>
      <c r="C161" s="8">
        <v>1998</v>
      </c>
      <c r="D161" s="29"/>
      <c r="E161" s="29"/>
      <c r="F161" s="8">
        <v>1</v>
      </c>
      <c r="G161" s="8" t="s">
        <v>89</v>
      </c>
      <c r="H161" s="8" t="s">
        <v>90</v>
      </c>
      <c r="I161" s="8" t="s">
        <v>91</v>
      </c>
      <c r="J161" s="4">
        <v>0</v>
      </c>
      <c r="K161" s="4">
        <v>0</v>
      </c>
      <c r="L161" s="4">
        <v>0</v>
      </c>
      <c r="M161" s="4">
        <v>0</v>
      </c>
      <c r="N161" s="4">
        <v>50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2</v>
      </c>
      <c r="AC161" s="4">
        <v>50</v>
      </c>
      <c r="AD161" s="4">
        <v>0</v>
      </c>
      <c r="AE161" s="27"/>
      <c r="AF161" s="31"/>
      <c r="AG161" s="27"/>
      <c r="AH161" s="31"/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2</v>
      </c>
      <c r="AO161" s="4">
        <v>0</v>
      </c>
      <c r="AP161" s="4">
        <v>0</v>
      </c>
      <c r="AQ161" s="4">
        <v>0</v>
      </c>
      <c r="AR161" s="4">
        <v>0</v>
      </c>
      <c r="AS161" s="4">
        <v>2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27"/>
      <c r="BE161" s="31"/>
      <c r="BF161" s="27"/>
      <c r="BG161" s="31"/>
      <c r="BH161" s="31"/>
      <c r="BI161" s="31"/>
    </row>
    <row r="162" spans="1:61" ht="43.2">
      <c r="A162" s="33"/>
      <c r="B162" s="34" t="s">
        <v>248</v>
      </c>
      <c r="C162" s="34">
        <v>1998</v>
      </c>
      <c r="D162" s="35"/>
      <c r="E162" s="35"/>
      <c r="F162" s="34">
        <v>1</v>
      </c>
      <c r="G162" s="34" t="s">
        <v>89</v>
      </c>
      <c r="H162" s="34" t="s">
        <v>249</v>
      </c>
      <c r="I162" s="34" t="s">
        <v>91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2</v>
      </c>
      <c r="P162" s="36">
        <v>0</v>
      </c>
      <c r="Q162" s="36">
        <v>0</v>
      </c>
      <c r="R162" s="36">
        <v>0</v>
      </c>
      <c r="S162" s="36">
        <v>2</v>
      </c>
      <c r="T162" s="36">
        <v>2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2</v>
      </c>
      <c r="AC162" s="36">
        <v>2</v>
      </c>
      <c r="AD162" s="36">
        <v>0</v>
      </c>
      <c r="AE162" s="33"/>
      <c r="AF162" s="37"/>
      <c r="AG162" s="33"/>
      <c r="AH162" s="37"/>
      <c r="AI162" s="36">
        <v>0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2</v>
      </c>
      <c r="AQ162" s="36">
        <v>0</v>
      </c>
      <c r="AR162" s="36">
        <v>0</v>
      </c>
      <c r="AS162" s="36">
        <v>0</v>
      </c>
      <c r="AT162" s="36">
        <v>0</v>
      </c>
      <c r="AU162" s="36">
        <v>0</v>
      </c>
      <c r="AV162" s="36">
        <v>0</v>
      </c>
      <c r="AW162" s="36">
        <v>0</v>
      </c>
      <c r="AX162" s="36">
        <v>0</v>
      </c>
      <c r="AY162" s="36">
        <v>0</v>
      </c>
      <c r="AZ162" s="36">
        <v>0</v>
      </c>
      <c r="BA162" s="36">
        <v>0</v>
      </c>
      <c r="BB162" s="36">
        <v>0</v>
      </c>
      <c r="BC162" s="36">
        <v>0</v>
      </c>
      <c r="BD162" s="33"/>
      <c r="BE162" s="37"/>
      <c r="BF162" s="33"/>
      <c r="BG162" s="37"/>
      <c r="BH162" s="37"/>
      <c r="BI162" s="37"/>
    </row>
    <row r="163" spans="1:61" ht="72">
      <c r="A163" s="26">
        <v>11</v>
      </c>
      <c r="B163" s="32" t="s">
        <v>209</v>
      </c>
      <c r="C163" s="32">
        <v>1998</v>
      </c>
      <c r="D163" s="28">
        <v>1999</v>
      </c>
      <c r="E163" s="28">
        <v>1998</v>
      </c>
      <c r="F163" s="32">
        <v>1</v>
      </c>
      <c r="G163" s="32" t="s">
        <v>47</v>
      </c>
      <c r="H163" s="32" t="s">
        <v>48</v>
      </c>
      <c r="I163" s="32" t="s">
        <v>49</v>
      </c>
      <c r="J163" s="2">
        <v>0</v>
      </c>
      <c r="K163" s="2">
        <v>2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2</v>
      </c>
      <c r="U163" s="2">
        <v>0</v>
      </c>
      <c r="V163" s="2">
        <v>0</v>
      </c>
      <c r="W163" s="2">
        <v>0</v>
      </c>
      <c r="X163" s="2">
        <v>2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6"/>
      <c r="AF163" s="30">
        <v>188.91000366210937</v>
      </c>
      <c r="AG163" s="26">
        <f t="shared" ref="AG163:AG165" si="276">SUM(J163:AE165)</f>
        <v>14</v>
      </c>
      <c r="AH163" s="30">
        <f t="shared" ref="AH163:AH165" si="277">AF163+AG163</f>
        <v>202.91000366210937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6"/>
      <c r="BE163" s="30">
        <v>218.69000244140625</v>
      </c>
      <c r="BF163" s="26">
        <f t="shared" ref="BF163:BF165" si="278">SUM(AI163:BD165)</f>
        <v>56</v>
      </c>
      <c r="BG163" s="30">
        <f t="shared" ref="BG163:BG165" si="279">BE163+BF163</f>
        <v>274.69000244140625</v>
      </c>
      <c r="BH163" s="30">
        <f t="shared" ref="BH163:BH165" si="280">MIN(BG163,AH163)</f>
        <v>202.91000366210937</v>
      </c>
      <c r="BI163" s="30">
        <f t="shared" ref="BI163:BI165" si="281">IF( AND(ISNUMBER(BH$163),ISNUMBER(BH163)),(BH163-BH$163)/BH$163*100,"")</f>
        <v>0</v>
      </c>
    </row>
    <row r="164" spans="1:61" ht="72">
      <c r="A164" s="27"/>
      <c r="B164" s="8" t="s">
        <v>233</v>
      </c>
      <c r="C164" s="8">
        <v>1999</v>
      </c>
      <c r="D164" s="29"/>
      <c r="E164" s="29"/>
      <c r="F164" s="8">
        <v>1</v>
      </c>
      <c r="G164" s="8" t="s">
        <v>47</v>
      </c>
      <c r="H164" s="8" t="s">
        <v>48</v>
      </c>
      <c r="I164" s="8" t="s">
        <v>49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2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27"/>
      <c r="AF164" s="31"/>
      <c r="AG164" s="27"/>
      <c r="AH164" s="31"/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2</v>
      </c>
      <c r="BB164" s="4">
        <v>0</v>
      </c>
      <c r="BC164" s="4">
        <v>0</v>
      </c>
      <c r="BD164" s="27"/>
      <c r="BE164" s="31"/>
      <c r="BF164" s="27"/>
      <c r="BG164" s="31"/>
      <c r="BH164" s="31"/>
      <c r="BI164" s="31"/>
    </row>
    <row r="165" spans="1:61" ht="72">
      <c r="A165" s="33"/>
      <c r="B165" s="34" t="s">
        <v>284</v>
      </c>
      <c r="C165" s="34">
        <v>1999</v>
      </c>
      <c r="D165" s="35"/>
      <c r="E165" s="35"/>
      <c r="F165" s="34">
        <v>1</v>
      </c>
      <c r="G165" s="34" t="s">
        <v>47</v>
      </c>
      <c r="H165" s="34" t="s">
        <v>113</v>
      </c>
      <c r="I165" s="34" t="s">
        <v>49</v>
      </c>
      <c r="J165" s="36">
        <v>0</v>
      </c>
      <c r="K165" s="36">
        <v>2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2</v>
      </c>
      <c r="W165" s="36">
        <v>0</v>
      </c>
      <c r="X165" s="36">
        <v>0</v>
      </c>
      <c r="Y165" s="36">
        <v>0</v>
      </c>
      <c r="Z165" s="36">
        <v>0</v>
      </c>
      <c r="AA165" s="36">
        <v>0</v>
      </c>
      <c r="AB165" s="36">
        <v>0</v>
      </c>
      <c r="AC165" s="36">
        <v>2</v>
      </c>
      <c r="AD165" s="36">
        <v>0</v>
      </c>
      <c r="AE165" s="33"/>
      <c r="AF165" s="37"/>
      <c r="AG165" s="33"/>
      <c r="AH165" s="37"/>
      <c r="AI165" s="36">
        <v>0</v>
      </c>
      <c r="AJ165" s="36">
        <v>0</v>
      </c>
      <c r="AK165" s="36">
        <v>0</v>
      </c>
      <c r="AL165" s="36">
        <v>0</v>
      </c>
      <c r="AM165" s="36">
        <v>0</v>
      </c>
      <c r="AN165" s="36">
        <v>0</v>
      </c>
      <c r="AO165" s="36">
        <v>0</v>
      </c>
      <c r="AP165" s="36">
        <v>0</v>
      </c>
      <c r="AQ165" s="36">
        <v>0</v>
      </c>
      <c r="AR165" s="36">
        <v>0</v>
      </c>
      <c r="AS165" s="36">
        <v>2</v>
      </c>
      <c r="AT165" s="36">
        <v>0</v>
      </c>
      <c r="AU165" s="36">
        <v>0</v>
      </c>
      <c r="AV165" s="36">
        <v>0</v>
      </c>
      <c r="AW165" s="36">
        <v>50</v>
      </c>
      <c r="AX165" s="36">
        <v>0</v>
      </c>
      <c r="AY165" s="36">
        <v>0</v>
      </c>
      <c r="AZ165" s="36">
        <v>0</v>
      </c>
      <c r="BA165" s="36">
        <v>0</v>
      </c>
      <c r="BB165" s="36">
        <v>2</v>
      </c>
      <c r="BC165" s="36">
        <v>0</v>
      </c>
      <c r="BD165" s="33"/>
      <c r="BE165" s="37"/>
      <c r="BF165" s="33"/>
      <c r="BG165" s="37"/>
      <c r="BH165" s="37"/>
      <c r="BI165" s="37"/>
    </row>
    <row r="166" spans="1:61" ht="28.8">
      <c r="A166" s="26">
        <v>12</v>
      </c>
      <c r="B166" s="32" t="s">
        <v>273</v>
      </c>
      <c r="C166" s="32">
        <v>1994</v>
      </c>
      <c r="D166" s="28">
        <v>1999</v>
      </c>
      <c r="E166" s="28">
        <v>1993</v>
      </c>
      <c r="F166" s="32" t="s">
        <v>15</v>
      </c>
      <c r="G166" s="32" t="s">
        <v>43</v>
      </c>
      <c r="H166" s="32" t="s">
        <v>44</v>
      </c>
      <c r="I166" s="32" t="s">
        <v>274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2</v>
      </c>
      <c r="AC166" s="2">
        <v>0</v>
      </c>
      <c r="AD166" s="2">
        <v>0</v>
      </c>
      <c r="AE166" s="26"/>
      <c r="AF166" s="30">
        <v>171.80000305175781</v>
      </c>
      <c r="AG166" s="26">
        <f t="shared" ref="AG166:AG168" si="282">SUM(J166:AE168)</f>
        <v>108</v>
      </c>
      <c r="AH166" s="30">
        <f t="shared" ref="AH166:AH168" si="283">AF166+AG166</f>
        <v>279.80000305175781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6"/>
      <c r="BE166" s="30">
        <v>173.25</v>
      </c>
      <c r="BF166" s="26">
        <f t="shared" ref="BF166:BF168" si="284">SUM(AI166:BD168)</f>
        <v>56</v>
      </c>
      <c r="BG166" s="30">
        <f t="shared" ref="BG166:BG168" si="285">BE166+BF166</f>
        <v>229.25</v>
      </c>
      <c r="BH166" s="30">
        <f t="shared" ref="BH166:BH168" si="286">MIN(BG166,AH166)</f>
        <v>229.25</v>
      </c>
      <c r="BI166" s="30">
        <f t="shared" ref="BI166:BI168" si="287">IF( AND(ISNUMBER(BH$166),ISNUMBER(BH166)),(BH166-BH$166)/BH$166*100,"")</f>
        <v>0</v>
      </c>
    </row>
    <row r="167" spans="1:61" ht="57.6">
      <c r="A167" s="27"/>
      <c r="B167" s="8" t="s">
        <v>197</v>
      </c>
      <c r="C167" s="8">
        <v>1999</v>
      </c>
      <c r="D167" s="29"/>
      <c r="E167" s="29"/>
      <c r="F167" s="8">
        <v>1</v>
      </c>
      <c r="G167" s="8" t="s">
        <v>150</v>
      </c>
      <c r="H167" s="8" t="s">
        <v>151</v>
      </c>
      <c r="I167" s="8" t="s">
        <v>198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2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27"/>
      <c r="AF167" s="31"/>
      <c r="AG167" s="27"/>
      <c r="AH167" s="31"/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2</v>
      </c>
      <c r="BB167" s="4">
        <v>2</v>
      </c>
      <c r="BC167" s="4">
        <v>0</v>
      </c>
      <c r="BD167" s="27"/>
      <c r="BE167" s="31"/>
      <c r="BF167" s="27"/>
      <c r="BG167" s="31"/>
      <c r="BH167" s="31"/>
      <c r="BI167" s="31"/>
    </row>
    <row r="168" spans="1:61" ht="57.6">
      <c r="A168" s="33"/>
      <c r="B168" s="34" t="s">
        <v>216</v>
      </c>
      <c r="C168" s="34">
        <v>1993</v>
      </c>
      <c r="D168" s="35"/>
      <c r="E168" s="35"/>
      <c r="F168" s="34" t="s">
        <v>15</v>
      </c>
      <c r="G168" s="34" t="s">
        <v>23</v>
      </c>
      <c r="H168" s="34" t="s">
        <v>39</v>
      </c>
      <c r="I168" s="34" t="s">
        <v>170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50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0</v>
      </c>
      <c r="AB168" s="36">
        <v>2</v>
      </c>
      <c r="AC168" s="36">
        <v>2</v>
      </c>
      <c r="AD168" s="36">
        <v>50</v>
      </c>
      <c r="AE168" s="33"/>
      <c r="AF168" s="37"/>
      <c r="AG168" s="33"/>
      <c r="AH168" s="37"/>
      <c r="AI168" s="36">
        <v>0</v>
      </c>
      <c r="AJ168" s="36">
        <v>0</v>
      </c>
      <c r="AK168" s="36">
        <v>0</v>
      </c>
      <c r="AL168" s="36">
        <v>0</v>
      </c>
      <c r="AM168" s="36">
        <v>0</v>
      </c>
      <c r="AN168" s="36">
        <v>0</v>
      </c>
      <c r="AO168" s="36">
        <v>0</v>
      </c>
      <c r="AP168" s="36">
        <v>0</v>
      </c>
      <c r="AQ168" s="36">
        <v>0</v>
      </c>
      <c r="AR168" s="36">
        <v>50</v>
      </c>
      <c r="AS168" s="36">
        <v>0</v>
      </c>
      <c r="AT168" s="36">
        <v>0</v>
      </c>
      <c r="AU168" s="36">
        <v>0</v>
      </c>
      <c r="AV168" s="36">
        <v>0</v>
      </c>
      <c r="AW168" s="36">
        <v>0</v>
      </c>
      <c r="AX168" s="36">
        <v>0</v>
      </c>
      <c r="AY168" s="36">
        <v>0</v>
      </c>
      <c r="AZ168" s="36">
        <v>0</v>
      </c>
      <c r="BA168" s="36">
        <v>2</v>
      </c>
      <c r="BB168" s="36">
        <v>0</v>
      </c>
      <c r="BC168" s="36">
        <v>0</v>
      </c>
      <c r="BD168" s="33"/>
      <c r="BE168" s="37"/>
      <c r="BF168" s="33"/>
      <c r="BG168" s="37"/>
      <c r="BH168" s="37"/>
      <c r="BI168" s="37"/>
    </row>
    <row r="169" spans="1:61" ht="28.8">
      <c r="A169" s="26">
        <v>13</v>
      </c>
      <c r="B169" s="32" t="s">
        <v>214</v>
      </c>
      <c r="C169" s="32">
        <v>2000</v>
      </c>
      <c r="D169" s="28">
        <v>2000</v>
      </c>
      <c r="E169" s="28">
        <v>1997</v>
      </c>
      <c r="F169" s="32">
        <v>1</v>
      </c>
      <c r="G169" s="32" t="s">
        <v>10</v>
      </c>
      <c r="H169" s="32" t="s">
        <v>11</v>
      </c>
      <c r="I169" s="32" t="s">
        <v>215</v>
      </c>
      <c r="J169" s="2">
        <v>0</v>
      </c>
      <c r="K169" s="2">
        <v>0</v>
      </c>
      <c r="L169" s="2">
        <v>0</v>
      </c>
      <c r="M169" s="2">
        <v>0</v>
      </c>
      <c r="N169" s="2">
        <v>2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2</v>
      </c>
      <c r="AC169" s="2">
        <v>2</v>
      </c>
      <c r="AD169" s="2">
        <v>0</v>
      </c>
      <c r="AE169" s="26"/>
      <c r="AF169" s="30">
        <v>229.55000305175781</v>
      </c>
      <c r="AG169" s="26">
        <f t="shared" ref="AG169:AG171" si="288">SUM(J169:AE171)</f>
        <v>72</v>
      </c>
      <c r="AH169" s="30">
        <f t="shared" ref="AH169:AH171" si="289">AF169+AG169</f>
        <v>301.55000305175781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2</v>
      </c>
      <c r="AS169" s="2">
        <v>0</v>
      </c>
      <c r="AT169" s="2">
        <v>0</v>
      </c>
      <c r="AU169" s="2">
        <v>2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6"/>
      <c r="BE169" s="30">
        <v>213.88999938964844</v>
      </c>
      <c r="BF169" s="26">
        <f t="shared" ref="BF169:BF171" si="290">SUM(AI169:BD171)</f>
        <v>24</v>
      </c>
      <c r="BG169" s="30">
        <f t="shared" ref="BG169:BG171" si="291">BE169+BF169</f>
        <v>237.88999938964844</v>
      </c>
      <c r="BH169" s="30">
        <f t="shared" ref="BH169:BH171" si="292">MIN(BG169,AH169)</f>
        <v>237.88999938964844</v>
      </c>
      <c r="BI169" s="30">
        <f t="shared" ref="BI169:BI171" si="293">IF( AND(ISNUMBER(BH$169),ISNUMBER(BH169)),(BH169-BH$169)/BH$169*100,"")</f>
        <v>0</v>
      </c>
    </row>
    <row r="170" spans="1:61" ht="43.2">
      <c r="A170" s="27"/>
      <c r="B170" s="8" t="s">
        <v>259</v>
      </c>
      <c r="C170" s="8">
        <v>1997</v>
      </c>
      <c r="D170" s="29"/>
      <c r="E170" s="29"/>
      <c r="F170" s="8">
        <v>1</v>
      </c>
      <c r="G170" s="8" t="s">
        <v>72</v>
      </c>
      <c r="H170" s="8" t="s">
        <v>206</v>
      </c>
      <c r="I170" s="8" t="s">
        <v>83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2</v>
      </c>
      <c r="P170" s="4">
        <v>0</v>
      </c>
      <c r="Q170" s="4">
        <v>0</v>
      </c>
      <c r="R170" s="4">
        <v>0</v>
      </c>
      <c r="S170" s="4">
        <v>2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2</v>
      </c>
      <c r="AD170" s="4">
        <v>0</v>
      </c>
      <c r="AE170" s="27"/>
      <c r="AF170" s="31"/>
      <c r="AG170" s="27"/>
      <c r="AH170" s="31"/>
      <c r="AI170" s="4">
        <v>2</v>
      </c>
      <c r="AJ170" s="4">
        <v>2</v>
      </c>
      <c r="AK170" s="4">
        <v>0</v>
      </c>
      <c r="AL170" s="4">
        <v>0</v>
      </c>
      <c r="AM170" s="4">
        <v>2</v>
      </c>
      <c r="AN170" s="4">
        <v>0</v>
      </c>
      <c r="AO170" s="4">
        <v>0</v>
      </c>
      <c r="AP170" s="4">
        <v>0</v>
      </c>
      <c r="AQ170" s="4">
        <v>0</v>
      </c>
      <c r="AR170" s="4">
        <v>2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2</v>
      </c>
      <c r="AY170" s="4">
        <v>0</v>
      </c>
      <c r="AZ170" s="4">
        <v>2</v>
      </c>
      <c r="BA170" s="4">
        <v>2</v>
      </c>
      <c r="BB170" s="4">
        <v>2</v>
      </c>
      <c r="BC170" s="4">
        <v>0</v>
      </c>
      <c r="BD170" s="27"/>
      <c r="BE170" s="31"/>
      <c r="BF170" s="27"/>
      <c r="BG170" s="31"/>
      <c r="BH170" s="31"/>
      <c r="BI170" s="31"/>
    </row>
    <row r="171" spans="1:61" ht="57.6">
      <c r="A171" s="33"/>
      <c r="B171" s="34" t="s">
        <v>201</v>
      </c>
      <c r="C171" s="34">
        <v>2000</v>
      </c>
      <c r="D171" s="35"/>
      <c r="E171" s="35"/>
      <c r="F171" s="34">
        <v>1</v>
      </c>
      <c r="G171" s="34" t="s">
        <v>117</v>
      </c>
      <c r="H171" s="34" t="s">
        <v>118</v>
      </c>
      <c r="I171" s="34" t="s">
        <v>165</v>
      </c>
      <c r="J171" s="36">
        <v>0</v>
      </c>
      <c r="K171" s="36">
        <v>2</v>
      </c>
      <c r="L171" s="36">
        <v>0</v>
      </c>
      <c r="M171" s="36">
        <v>0</v>
      </c>
      <c r="N171" s="36">
        <v>2</v>
      </c>
      <c r="O171" s="36">
        <v>0</v>
      </c>
      <c r="P171" s="36">
        <v>0</v>
      </c>
      <c r="Q171" s="36">
        <v>0</v>
      </c>
      <c r="R171" s="36">
        <v>0</v>
      </c>
      <c r="S171" s="36">
        <v>2</v>
      </c>
      <c r="T171" s="36">
        <v>50</v>
      </c>
      <c r="U171" s="36">
        <v>0</v>
      </c>
      <c r="V171" s="36">
        <v>2</v>
      </c>
      <c r="W171" s="36">
        <v>0</v>
      </c>
      <c r="X171" s="36">
        <v>0</v>
      </c>
      <c r="Y171" s="36">
        <v>2</v>
      </c>
      <c r="Z171" s="36">
        <v>0</v>
      </c>
      <c r="AA171" s="36">
        <v>0</v>
      </c>
      <c r="AB171" s="36">
        <v>0</v>
      </c>
      <c r="AC171" s="36">
        <v>0</v>
      </c>
      <c r="AD171" s="36">
        <v>0</v>
      </c>
      <c r="AE171" s="33"/>
      <c r="AF171" s="37"/>
      <c r="AG171" s="33"/>
      <c r="AH171" s="37"/>
      <c r="AI171" s="36">
        <v>0</v>
      </c>
      <c r="AJ171" s="36">
        <v>0</v>
      </c>
      <c r="AK171" s="36">
        <v>0</v>
      </c>
      <c r="AL171" s="36">
        <v>0</v>
      </c>
      <c r="AM171" s="36">
        <v>0</v>
      </c>
      <c r="AN171" s="36">
        <v>0</v>
      </c>
      <c r="AO171" s="36">
        <v>0</v>
      </c>
      <c r="AP171" s="36">
        <v>0</v>
      </c>
      <c r="AQ171" s="36">
        <v>0</v>
      </c>
      <c r="AR171" s="36">
        <v>0</v>
      </c>
      <c r="AS171" s="36">
        <v>0</v>
      </c>
      <c r="AT171" s="36">
        <v>0</v>
      </c>
      <c r="AU171" s="36">
        <v>0</v>
      </c>
      <c r="AV171" s="36">
        <v>2</v>
      </c>
      <c r="AW171" s="36">
        <v>2</v>
      </c>
      <c r="AX171" s="36">
        <v>0</v>
      </c>
      <c r="AY171" s="36">
        <v>0</v>
      </c>
      <c r="AZ171" s="36">
        <v>0</v>
      </c>
      <c r="BA171" s="36">
        <v>0</v>
      </c>
      <c r="BB171" s="36">
        <v>0</v>
      </c>
      <c r="BC171" s="36">
        <v>0</v>
      </c>
      <c r="BD171" s="33"/>
      <c r="BE171" s="37"/>
      <c r="BF171" s="33"/>
      <c r="BG171" s="37"/>
      <c r="BH171" s="37"/>
      <c r="BI171" s="37"/>
    </row>
    <row r="172" spans="1:61" ht="43.2">
      <c r="A172" s="26">
        <v>14</v>
      </c>
      <c r="B172" s="32" t="s">
        <v>313</v>
      </c>
      <c r="C172" s="32">
        <v>1998</v>
      </c>
      <c r="D172" s="28">
        <v>1998</v>
      </c>
      <c r="E172" s="28">
        <v>1998</v>
      </c>
      <c r="F172" s="32" t="s">
        <v>15</v>
      </c>
      <c r="G172" s="32" t="s">
        <v>256</v>
      </c>
      <c r="H172" s="32" t="s">
        <v>452</v>
      </c>
      <c r="I172" s="32" t="s">
        <v>315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2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50</v>
      </c>
      <c r="AE172" s="26"/>
      <c r="AF172" s="30">
        <v>184.05000305175781</v>
      </c>
      <c r="AG172" s="26">
        <f t="shared" ref="AG172:AG174" si="294">SUM(J172:AE174)</f>
        <v>112</v>
      </c>
      <c r="AH172" s="30">
        <f t="shared" ref="AH172:AH174" si="295">AF172+AG172</f>
        <v>296.05000305175781</v>
      </c>
      <c r="AI172" s="2">
        <v>0</v>
      </c>
      <c r="AJ172" s="2">
        <v>2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2</v>
      </c>
      <c r="AQ172" s="2">
        <v>0</v>
      </c>
      <c r="AR172" s="2">
        <v>0</v>
      </c>
      <c r="AS172" s="2">
        <v>2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50</v>
      </c>
      <c r="BC172" s="2">
        <v>2</v>
      </c>
      <c r="BD172" s="26"/>
      <c r="BE172" s="30">
        <v>169.47999572753906</v>
      </c>
      <c r="BF172" s="26">
        <f t="shared" ref="BF172:BF174" si="296">SUM(AI172:BD174)</f>
        <v>70</v>
      </c>
      <c r="BG172" s="30">
        <f t="shared" ref="BG172:BG174" si="297">BE172+BF172</f>
        <v>239.47999572753906</v>
      </c>
      <c r="BH172" s="30">
        <f t="shared" ref="BH172:BH174" si="298">MIN(BG172,AH172)</f>
        <v>239.47999572753906</v>
      </c>
      <c r="BI172" s="30">
        <f t="shared" ref="BI172:BI174" si="299">IF( AND(ISNUMBER(BH$172),ISNUMBER(BH172)),(BH172-BH$172)/BH$172*100,"")</f>
        <v>0</v>
      </c>
    </row>
    <row r="173" spans="1:61" ht="86.4">
      <c r="A173" s="27"/>
      <c r="B173" s="8" t="s">
        <v>182</v>
      </c>
      <c r="C173" s="8">
        <v>1998</v>
      </c>
      <c r="D173" s="29"/>
      <c r="E173" s="29"/>
      <c r="F173" s="8" t="s">
        <v>15</v>
      </c>
      <c r="G173" s="8" t="s">
        <v>117</v>
      </c>
      <c r="H173" s="8" t="s">
        <v>183</v>
      </c>
      <c r="I173" s="8" t="s">
        <v>184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50</v>
      </c>
      <c r="T173" s="4">
        <v>2</v>
      </c>
      <c r="U173" s="4">
        <v>0</v>
      </c>
      <c r="V173" s="4">
        <v>0</v>
      </c>
      <c r="W173" s="4">
        <v>0</v>
      </c>
      <c r="X173" s="4">
        <v>0</v>
      </c>
      <c r="Y173" s="4">
        <v>2</v>
      </c>
      <c r="Z173" s="4">
        <v>0</v>
      </c>
      <c r="AA173" s="4">
        <v>0</v>
      </c>
      <c r="AB173" s="4">
        <v>0</v>
      </c>
      <c r="AC173" s="4">
        <v>2</v>
      </c>
      <c r="AD173" s="4">
        <v>0</v>
      </c>
      <c r="AE173" s="27"/>
      <c r="AF173" s="31"/>
      <c r="AG173" s="27"/>
      <c r="AH173" s="31"/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2</v>
      </c>
      <c r="AS173" s="4">
        <v>0</v>
      </c>
      <c r="AT173" s="4">
        <v>0</v>
      </c>
      <c r="AU173" s="4">
        <v>0</v>
      </c>
      <c r="AV173" s="4">
        <v>0</v>
      </c>
      <c r="AW173" s="4">
        <v>2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27"/>
      <c r="BE173" s="31"/>
      <c r="BF173" s="27"/>
      <c r="BG173" s="31"/>
      <c r="BH173" s="31"/>
      <c r="BI173" s="31"/>
    </row>
    <row r="174" spans="1:61" ht="43.2">
      <c r="A174" s="33"/>
      <c r="B174" s="34" t="s">
        <v>308</v>
      </c>
      <c r="C174" s="34">
        <v>1998</v>
      </c>
      <c r="D174" s="35"/>
      <c r="E174" s="35"/>
      <c r="F174" s="34" t="s">
        <v>15</v>
      </c>
      <c r="G174" s="34" t="s">
        <v>72</v>
      </c>
      <c r="H174" s="34" t="s">
        <v>73</v>
      </c>
      <c r="I174" s="34" t="s">
        <v>74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0</v>
      </c>
      <c r="R174" s="36">
        <v>0</v>
      </c>
      <c r="S174" s="36">
        <v>0</v>
      </c>
      <c r="T174" s="36">
        <v>2</v>
      </c>
      <c r="U174" s="36">
        <v>0</v>
      </c>
      <c r="V174" s="36">
        <v>0</v>
      </c>
      <c r="W174" s="36">
        <v>0</v>
      </c>
      <c r="X174" s="36">
        <v>0</v>
      </c>
      <c r="Y174" s="36">
        <v>0</v>
      </c>
      <c r="Z174" s="36">
        <v>0</v>
      </c>
      <c r="AA174" s="36">
        <v>0</v>
      </c>
      <c r="AB174" s="36">
        <v>0</v>
      </c>
      <c r="AC174" s="36">
        <v>2</v>
      </c>
      <c r="AD174" s="36">
        <v>0</v>
      </c>
      <c r="AE174" s="33"/>
      <c r="AF174" s="37"/>
      <c r="AG174" s="33"/>
      <c r="AH174" s="37"/>
      <c r="AI174" s="36">
        <v>0</v>
      </c>
      <c r="AJ174" s="36">
        <v>0</v>
      </c>
      <c r="AK174" s="36">
        <v>2</v>
      </c>
      <c r="AL174" s="36">
        <v>0</v>
      </c>
      <c r="AM174" s="36">
        <v>0</v>
      </c>
      <c r="AN174" s="36">
        <v>0</v>
      </c>
      <c r="AO174" s="36">
        <v>0</v>
      </c>
      <c r="AP174" s="36">
        <v>0</v>
      </c>
      <c r="AQ174" s="36">
        <v>0</v>
      </c>
      <c r="AR174" s="36">
        <v>2</v>
      </c>
      <c r="AS174" s="36">
        <v>0</v>
      </c>
      <c r="AT174" s="36">
        <v>0</v>
      </c>
      <c r="AU174" s="36">
        <v>0</v>
      </c>
      <c r="AV174" s="36">
        <v>0</v>
      </c>
      <c r="AW174" s="36">
        <v>0</v>
      </c>
      <c r="AX174" s="36">
        <v>0</v>
      </c>
      <c r="AY174" s="36">
        <v>0</v>
      </c>
      <c r="AZ174" s="36">
        <v>0</v>
      </c>
      <c r="BA174" s="36">
        <v>2</v>
      </c>
      <c r="BB174" s="36">
        <v>2</v>
      </c>
      <c r="BC174" s="36">
        <v>0</v>
      </c>
      <c r="BD174" s="33"/>
      <c r="BE174" s="37"/>
      <c r="BF174" s="33"/>
      <c r="BG174" s="37"/>
      <c r="BH174" s="37"/>
      <c r="BI174" s="37"/>
    </row>
    <row r="175" spans="1:61">
      <c r="A175" s="26">
        <v>15</v>
      </c>
      <c r="B175" s="32" t="s">
        <v>168</v>
      </c>
      <c r="C175" s="32">
        <v>1996</v>
      </c>
      <c r="D175" s="28">
        <v>1996</v>
      </c>
      <c r="E175" s="28">
        <v>1994</v>
      </c>
      <c r="F175" s="32" t="s">
        <v>15</v>
      </c>
      <c r="G175" s="32" t="s">
        <v>23</v>
      </c>
      <c r="H175" s="32" t="s">
        <v>169</v>
      </c>
      <c r="I175" s="32" t="s">
        <v>170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6"/>
      <c r="AF175" s="30" t="s">
        <v>471</v>
      </c>
      <c r="AG175" s="26">
        <f t="shared" ref="AG175:AG177" si="300">SUM(J175:AE177)</f>
        <v>0</v>
      </c>
      <c r="AH175" s="30">
        <v>10000</v>
      </c>
      <c r="AI175" s="2">
        <v>0</v>
      </c>
      <c r="AJ175" s="2">
        <v>0</v>
      </c>
      <c r="AK175" s="2">
        <v>2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50</v>
      </c>
      <c r="BC175" s="2">
        <v>0</v>
      </c>
      <c r="BD175" s="26"/>
      <c r="BE175" s="30">
        <v>140.16999816894531</v>
      </c>
      <c r="BF175" s="26">
        <f t="shared" ref="BF175:BF177" si="301">SUM(AI175:BD177)</f>
        <v>106</v>
      </c>
      <c r="BG175" s="30">
        <f t="shared" ref="BG175:BG177" si="302">BE175+BF175</f>
        <v>246.16999816894531</v>
      </c>
      <c r="BH175" s="30">
        <f t="shared" ref="BH175:BH177" si="303">MIN(BG175,AH175)</f>
        <v>246.16999816894531</v>
      </c>
      <c r="BI175" s="30">
        <f t="shared" ref="BI175:BI177" si="304">IF( AND(ISNUMBER(BH$175),ISNUMBER(BH175)),(BH175-BH$175)/BH$175*100,"")</f>
        <v>0</v>
      </c>
    </row>
    <row r="176" spans="1:61">
      <c r="A176" s="27"/>
      <c r="B176" s="8" t="s">
        <v>176</v>
      </c>
      <c r="C176" s="8">
        <v>1994</v>
      </c>
      <c r="D176" s="29"/>
      <c r="E176" s="29"/>
      <c r="F176" s="8" t="s">
        <v>42</v>
      </c>
      <c r="G176" s="8" t="s">
        <v>43</v>
      </c>
      <c r="H176" s="8" t="s">
        <v>44</v>
      </c>
      <c r="I176" s="8" t="s">
        <v>45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27"/>
      <c r="AF176" s="31"/>
      <c r="AG176" s="27"/>
      <c r="AH176" s="31"/>
      <c r="AI176" s="4">
        <v>0</v>
      </c>
      <c r="AJ176" s="4">
        <v>0</v>
      </c>
      <c r="AK176" s="4">
        <v>2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2</v>
      </c>
      <c r="BC176" s="4">
        <v>0</v>
      </c>
      <c r="BD176" s="27"/>
      <c r="BE176" s="31"/>
      <c r="BF176" s="27"/>
      <c r="BG176" s="31"/>
      <c r="BH176" s="31"/>
      <c r="BI176" s="31"/>
    </row>
    <row r="177" spans="1:61">
      <c r="A177" s="33"/>
      <c r="B177" s="34" t="s">
        <v>41</v>
      </c>
      <c r="C177" s="34">
        <v>1995</v>
      </c>
      <c r="D177" s="35"/>
      <c r="E177" s="35"/>
      <c r="F177" s="34" t="s">
        <v>42</v>
      </c>
      <c r="G177" s="34" t="s">
        <v>43</v>
      </c>
      <c r="H177" s="34" t="s">
        <v>44</v>
      </c>
      <c r="I177" s="34" t="s">
        <v>45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3"/>
      <c r="AF177" s="37"/>
      <c r="AG177" s="33"/>
      <c r="AH177" s="37"/>
      <c r="AI177" s="36">
        <v>0</v>
      </c>
      <c r="AJ177" s="36">
        <v>0</v>
      </c>
      <c r="AK177" s="36">
        <v>0</v>
      </c>
      <c r="AL177" s="36">
        <v>0</v>
      </c>
      <c r="AM177" s="36">
        <v>0</v>
      </c>
      <c r="AN177" s="36">
        <v>0</v>
      </c>
      <c r="AO177" s="36">
        <v>0</v>
      </c>
      <c r="AP177" s="36">
        <v>0</v>
      </c>
      <c r="AQ177" s="36">
        <v>0</v>
      </c>
      <c r="AR177" s="36">
        <v>0</v>
      </c>
      <c r="AS177" s="36">
        <v>0</v>
      </c>
      <c r="AT177" s="36">
        <v>0</v>
      </c>
      <c r="AU177" s="36">
        <v>0</v>
      </c>
      <c r="AV177" s="36">
        <v>0</v>
      </c>
      <c r="AW177" s="36">
        <v>0</v>
      </c>
      <c r="AX177" s="36">
        <v>0</v>
      </c>
      <c r="AY177" s="36">
        <v>0</v>
      </c>
      <c r="AZ177" s="36">
        <v>0</v>
      </c>
      <c r="BA177" s="36">
        <v>0</v>
      </c>
      <c r="BB177" s="36">
        <v>50</v>
      </c>
      <c r="BC177" s="36">
        <v>0</v>
      </c>
      <c r="BD177" s="33"/>
      <c r="BE177" s="37"/>
      <c r="BF177" s="33"/>
      <c r="BG177" s="37"/>
      <c r="BH177" s="37"/>
      <c r="BI177" s="37"/>
    </row>
    <row r="178" spans="1:61" ht="28.8">
      <c r="A178" s="26">
        <v>16</v>
      </c>
      <c r="B178" s="32" t="s">
        <v>245</v>
      </c>
      <c r="C178" s="32">
        <v>2000</v>
      </c>
      <c r="D178" s="28">
        <v>2000</v>
      </c>
      <c r="E178" s="28">
        <v>1998</v>
      </c>
      <c r="F178" s="32">
        <v>1</v>
      </c>
      <c r="G178" s="32" t="s">
        <v>121</v>
      </c>
      <c r="H178" s="32" t="s">
        <v>122</v>
      </c>
      <c r="I178" s="32" t="s">
        <v>123</v>
      </c>
      <c r="J178" s="2">
        <v>0</v>
      </c>
      <c r="K178" s="2">
        <v>2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2</v>
      </c>
      <c r="AC178" s="2">
        <v>0</v>
      </c>
      <c r="AD178" s="2">
        <v>0</v>
      </c>
      <c r="AE178" s="26"/>
      <c r="AF178" s="30">
        <v>210.21000671386719</v>
      </c>
      <c r="AG178" s="26">
        <f t="shared" ref="AG178:AG180" si="305">SUM(J178:AE180)</f>
        <v>60</v>
      </c>
      <c r="AH178" s="30">
        <f t="shared" ref="AH178:AH180" si="306">AF178+AG178</f>
        <v>270.21000671386719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2</v>
      </c>
      <c r="AS178" s="2">
        <v>0</v>
      </c>
      <c r="AT178" s="2">
        <v>0</v>
      </c>
      <c r="AU178" s="2">
        <v>0</v>
      </c>
      <c r="AV178" s="2">
        <v>0</v>
      </c>
      <c r="AW178" s="2">
        <v>2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6"/>
      <c r="BE178" s="30">
        <v>228.60000610351562</v>
      </c>
      <c r="BF178" s="26">
        <f t="shared" ref="BF178:BF180" si="307">SUM(AI178:BD180)</f>
        <v>24</v>
      </c>
      <c r="BG178" s="30">
        <f t="shared" ref="BG178:BG180" si="308">BE178+BF178</f>
        <v>252.60000610351562</v>
      </c>
      <c r="BH178" s="30">
        <f t="shared" ref="BH178:BH180" si="309">MIN(BG178,AH178)</f>
        <v>252.60000610351562</v>
      </c>
      <c r="BI178" s="30">
        <f t="shared" ref="BI178:BI180" si="310">IF( AND(ISNUMBER(BH$178),ISNUMBER(BH178)),(BH178-BH$178)/BH$178*100,"")</f>
        <v>0</v>
      </c>
    </row>
    <row r="179" spans="1:61" ht="43.2">
      <c r="A179" s="27"/>
      <c r="B179" s="8" t="s">
        <v>97</v>
      </c>
      <c r="C179" s="8">
        <v>1999</v>
      </c>
      <c r="D179" s="29"/>
      <c r="E179" s="29"/>
      <c r="F179" s="8">
        <v>1</v>
      </c>
      <c r="G179" s="8" t="s">
        <v>89</v>
      </c>
      <c r="H179" s="8" t="s">
        <v>98</v>
      </c>
      <c r="I179" s="8" t="s">
        <v>99</v>
      </c>
      <c r="J179" s="4">
        <v>0</v>
      </c>
      <c r="K179" s="4">
        <v>2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2</v>
      </c>
      <c r="T179" s="4">
        <v>2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50</v>
      </c>
      <c r="AD179" s="4">
        <v>0</v>
      </c>
      <c r="AE179" s="27"/>
      <c r="AF179" s="31"/>
      <c r="AG179" s="27"/>
      <c r="AH179" s="31"/>
      <c r="AI179" s="4">
        <v>0</v>
      </c>
      <c r="AJ179" s="4">
        <v>0</v>
      </c>
      <c r="AK179" s="4">
        <v>0</v>
      </c>
      <c r="AL179" s="4">
        <v>0</v>
      </c>
      <c r="AM179" s="4">
        <v>2</v>
      </c>
      <c r="AN179" s="4">
        <v>0</v>
      </c>
      <c r="AO179" s="4">
        <v>0</v>
      </c>
      <c r="AP179" s="4">
        <v>0</v>
      </c>
      <c r="AQ179" s="4">
        <v>0</v>
      </c>
      <c r="AR179" s="4">
        <v>2</v>
      </c>
      <c r="AS179" s="4">
        <v>2</v>
      </c>
      <c r="AT179" s="4">
        <v>0</v>
      </c>
      <c r="AU179" s="4">
        <v>2</v>
      </c>
      <c r="AV179" s="4">
        <v>0</v>
      </c>
      <c r="AW179" s="4">
        <v>2</v>
      </c>
      <c r="AX179" s="4">
        <v>0</v>
      </c>
      <c r="AY179" s="4">
        <v>0</v>
      </c>
      <c r="AZ179" s="4">
        <v>0</v>
      </c>
      <c r="BA179" s="4">
        <v>2</v>
      </c>
      <c r="BB179" s="4">
        <v>0</v>
      </c>
      <c r="BC179" s="4">
        <v>0</v>
      </c>
      <c r="BD179" s="27"/>
      <c r="BE179" s="31"/>
      <c r="BF179" s="27"/>
      <c r="BG179" s="31"/>
      <c r="BH179" s="31"/>
      <c r="BI179" s="31"/>
    </row>
    <row r="180" spans="1:61" ht="43.2">
      <c r="A180" s="33"/>
      <c r="B180" s="34" t="s">
        <v>225</v>
      </c>
      <c r="C180" s="34">
        <v>1998</v>
      </c>
      <c r="D180" s="35"/>
      <c r="E180" s="35"/>
      <c r="F180" s="34">
        <v>1</v>
      </c>
      <c r="G180" s="34" t="s">
        <v>89</v>
      </c>
      <c r="H180" s="34" t="s">
        <v>226</v>
      </c>
      <c r="I180" s="34" t="s">
        <v>99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0</v>
      </c>
      <c r="S180" s="36">
        <v>0</v>
      </c>
      <c r="T180" s="36">
        <v>0</v>
      </c>
      <c r="U180" s="36">
        <v>0</v>
      </c>
      <c r="V180" s="36">
        <v>0</v>
      </c>
      <c r="W180" s="36">
        <v>0</v>
      </c>
      <c r="X180" s="36">
        <v>0</v>
      </c>
      <c r="Y180" s="36">
        <v>0</v>
      </c>
      <c r="Z180" s="36">
        <v>0</v>
      </c>
      <c r="AA180" s="36">
        <v>0</v>
      </c>
      <c r="AB180" s="36">
        <v>0</v>
      </c>
      <c r="AC180" s="36">
        <v>0</v>
      </c>
      <c r="AD180" s="36">
        <v>0</v>
      </c>
      <c r="AE180" s="33"/>
      <c r="AF180" s="37"/>
      <c r="AG180" s="33"/>
      <c r="AH180" s="37"/>
      <c r="AI180" s="36">
        <v>0</v>
      </c>
      <c r="AJ180" s="36">
        <v>0</v>
      </c>
      <c r="AK180" s="36">
        <v>2</v>
      </c>
      <c r="AL180" s="36">
        <v>0</v>
      </c>
      <c r="AM180" s="36">
        <v>0</v>
      </c>
      <c r="AN180" s="36">
        <v>0</v>
      </c>
      <c r="AO180" s="36">
        <v>0</v>
      </c>
      <c r="AP180" s="36">
        <v>0</v>
      </c>
      <c r="AQ180" s="36">
        <v>0</v>
      </c>
      <c r="AR180" s="36">
        <v>2</v>
      </c>
      <c r="AS180" s="36">
        <v>2</v>
      </c>
      <c r="AT180" s="36">
        <v>0</v>
      </c>
      <c r="AU180" s="36">
        <v>0</v>
      </c>
      <c r="AV180" s="36">
        <v>0</v>
      </c>
      <c r="AW180" s="36">
        <v>2</v>
      </c>
      <c r="AX180" s="36">
        <v>0</v>
      </c>
      <c r="AY180" s="36">
        <v>0</v>
      </c>
      <c r="AZ180" s="36">
        <v>0</v>
      </c>
      <c r="BA180" s="36">
        <v>0</v>
      </c>
      <c r="BB180" s="36">
        <v>0</v>
      </c>
      <c r="BC180" s="36">
        <v>0</v>
      </c>
      <c r="BD180" s="33"/>
      <c r="BE180" s="37"/>
      <c r="BF180" s="33"/>
      <c r="BG180" s="37"/>
      <c r="BH180" s="37"/>
      <c r="BI180" s="37"/>
    </row>
    <row r="181" spans="1:61" ht="28.8">
      <c r="A181" s="26">
        <v>17</v>
      </c>
      <c r="B181" s="32" t="s">
        <v>82</v>
      </c>
      <c r="C181" s="32">
        <v>1998</v>
      </c>
      <c r="D181" s="28">
        <v>2000</v>
      </c>
      <c r="E181" s="28">
        <v>1998</v>
      </c>
      <c r="F181" s="32">
        <v>1</v>
      </c>
      <c r="G181" s="32" t="s">
        <v>72</v>
      </c>
      <c r="H181" s="32" t="s">
        <v>73</v>
      </c>
      <c r="I181" s="32" t="s">
        <v>83</v>
      </c>
      <c r="J181" s="2">
        <v>0</v>
      </c>
      <c r="K181" s="2">
        <v>2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2</v>
      </c>
      <c r="T181" s="2">
        <v>2</v>
      </c>
      <c r="U181" s="2">
        <v>0</v>
      </c>
      <c r="V181" s="2">
        <v>0</v>
      </c>
      <c r="W181" s="2">
        <v>0</v>
      </c>
      <c r="X181" s="2">
        <v>2</v>
      </c>
      <c r="Y181" s="2">
        <v>0</v>
      </c>
      <c r="Z181" s="2">
        <v>0</v>
      </c>
      <c r="AA181" s="2">
        <v>0</v>
      </c>
      <c r="AB181" s="2">
        <v>2</v>
      </c>
      <c r="AC181" s="2">
        <v>2</v>
      </c>
      <c r="AD181" s="2">
        <v>50</v>
      </c>
      <c r="AE181" s="26"/>
      <c r="AF181" s="30">
        <v>219.88999938964844</v>
      </c>
      <c r="AG181" s="26">
        <f t="shared" ref="AG181:AG183" si="311">SUM(J181:AE183)</f>
        <v>326</v>
      </c>
      <c r="AH181" s="30">
        <f t="shared" ref="AH181:AH183" si="312">AF181+AG181</f>
        <v>545.88999938964844</v>
      </c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6"/>
      <c r="BE181" s="30" t="s">
        <v>471</v>
      </c>
      <c r="BF181" s="26">
        <f t="shared" ref="BF181:BF183" si="313">SUM(AI181:BD183)</f>
        <v>0</v>
      </c>
      <c r="BG181" s="30">
        <v>10000</v>
      </c>
      <c r="BH181" s="30">
        <f t="shared" ref="BH181:BH183" si="314">MIN(BG181,AH181)</f>
        <v>545.88999938964844</v>
      </c>
      <c r="BI181" s="30">
        <f t="shared" ref="BI181:BI183" si="315">IF( AND(ISNUMBER(BH$181),ISNUMBER(BH181)),(BH181-BH$181)/BH$181*100,"")</f>
        <v>0</v>
      </c>
    </row>
    <row r="182" spans="1:61" ht="28.8">
      <c r="A182" s="27"/>
      <c r="B182" s="8" t="s">
        <v>516</v>
      </c>
      <c r="C182" s="8">
        <v>2000</v>
      </c>
      <c r="D182" s="29"/>
      <c r="E182" s="29"/>
      <c r="F182" s="8">
        <v>1</v>
      </c>
      <c r="G182" s="8" t="s">
        <v>121</v>
      </c>
      <c r="H182" s="8" t="s">
        <v>122</v>
      </c>
      <c r="I182" s="8" t="s">
        <v>123</v>
      </c>
      <c r="J182" s="4">
        <v>0</v>
      </c>
      <c r="K182" s="4">
        <v>0</v>
      </c>
      <c r="L182" s="4">
        <v>2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50</v>
      </c>
      <c r="T182" s="4">
        <v>2</v>
      </c>
      <c r="U182" s="4">
        <v>0</v>
      </c>
      <c r="V182" s="4">
        <v>0</v>
      </c>
      <c r="W182" s="4">
        <v>0</v>
      </c>
      <c r="X182" s="4">
        <v>2</v>
      </c>
      <c r="Y182" s="4">
        <v>0</v>
      </c>
      <c r="Z182" s="4">
        <v>0</v>
      </c>
      <c r="AA182" s="4">
        <v>0</v>
      </c>
      <c r="AB182" s="4">
        <v>2</v>
      </c>
      <c r="AC182" s="4">
        <v>0</v>
      </c>
      <c r="AD182" s="4">
        <v>0</v>
      </c>
      <c r="AE182" s="27"/>
      <c r="AF182" s="31"/>
      <c r="AG182" s="27"/>
      <c r="AH182" s="31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27"/>
      <c r="BE182" s="31"/>
      <c r="BF182" s="27"/>
      <c r="BG182" s="31"/>
      <c r="BH182" s="31"/>
      <c r="BI182" s="31"/>
    </row>
    <row r="183" spans="1:61" ht="86.4">
      <c r="A183" s="33"/>
      <c r="B183" s="34" t="s">
        <v>343</v>
      </c>
      <c r="C183" s="34">
        <v>1999</v>
      </c>
      <c r="D183" s="35"/>
      <c r="E183" s="35"/>
      <c r="F183" s="34">
        <v>1</v>
      </c>
      <c r="G183" s="34" t="s">
        <v>117</v>
      </c>
      <c r="H183" s="34" t="s">
        <v>323</v>
      </c>
      <c r="I183" s="34" t="s">
        <v>224</v>
      </c>
      <c r="J183" s="36">
        <v>0</v>
      </c>
      <c r="K183" s="36">
        <v>50</v>
      </c>
      <c r="L183" s="36">
        <v>0</v>
      </c>
      <c r="M183" s="36">
        <v>0</v>
      </c>
      <c r="N183" s="36">
        <v>0</v>
      </c>
      <c r="O183" s="36">
        <v>0</v>
      </c>
      <c r="P183" s="36">
        <v>0</v>
      </c>
      <c r="Q183" s="36">
        <v>0</v>
      </c>
      <c r="R183" s="36">
        <v>0</v>
      </c>
      <c r="S183" s="36">
        <v>2</v>
      </c>
      <c r="T183" s="36">
        <v>2</v>
      </c>
      <c r="U183" s="36">
        <v>0</v>
      </c>
      <c r="V183" s="36">
        <v>0</v>
      </c>
      <c r="W183" s="36">
        <v>50</v>
      </c>
      <c r="X183" s="36">
        <v>0</v>
      </c>
      <c r="Y183" s="36">
        <v>50</v>
      </c>
      <c r="Z183" s="36">
        <v>0</v>
      </c>
      <c r="AA183" s="36">
        <v>0</v>
      </c>
      <c r="AB183" s="36">
        <v>2</v>
      </c>
      <c r="AC183" s="36">
        <v>0</v>
      </c>
      <c r="AD183" s="36">
        <v>50</v>
      </c>
      <c r="AE183" s="33"/>
      <c r="AF183" s="37"/>
      <c r="AG183" s="33"/>
      <c r="AH183" s="37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3"/>
      <c r="BE183" s="37"/>
      <c r="BF183" s="33"/>
      <c r="BG183" s="37"/>
      <c r="BH183" s="37"/>
      <c r="BI183" s="37"/>
    </row>
    <row r="184" spans="1:61" ht="43.2">
      <c r="A184" s="26">
        <v>18</v>
      </c>
      <c r="B184" s="32" t="s">
        <v>292</v>
      </c>
      <c r="C184" s="32">
        <v>2000</v>
      </c>
      <c r="D184" s="28">
        <v>2000</v>
      </c>
      <c r="E184" s="28">
        <v>2000</v>
      </c>
      <c r="F184" s="32">
        <v>1</v>
      </c>
      <c r="G184" s="32" t="s">
        <v>64</v>
      </c>
      <c r="H184" s="32" t="s">
        <v>65</v>
      </c>
      <c r="I184" s="32" t="s">
        <v>66</v>
      </c>
      <c r="J184" s="2">
        <v>0</v>
      </c>
      <c r="K184" s="2">
        <v>50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2</v>
      </c>
      <c r="T184" s="2">
        <v>0</v>
      </c>
      <c r="U184" s="2">
        <v>2</v>
      </c>
      <c r="V184" s="2">
        <v>2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2</v>
      </c>
      <c r="AD184" s="2">
        <v>0</v>
      </c>
      <c r="AE184" s="26"/>
      <c r="AF184" s="30">
        <v>274.32998657226562</v>
      </c>
      <c r="AG184" s="26">
        <f t="shared" ref="AG184:AG186" si="316">SUM(J184:AE186)</f>
        <v>328</v>
      </c>
      <c r="AH184" s="30">
        <f t="shared" ref="AH184:AH186" si="317">AF184+AG184</f>
        <v>602.32998657226562</v>
      </c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6"/>
      <c r="BE184" s="30" t="s">
        <v>471</v>
      </c>
      <c r="BF184" s="26">
        <f t="shared" ref="BF184:BF186" si="318">SUM(AI184:BD186)</f>
        <v>0</v>
      </c>
      <c r="BG184" s="30">
        <v>10000</v>
      </c>
      <c r="BH184" s="30">
        <f t="shared" ref="BH184:BH186" si="319">MIN(BG184,AH184)</f>
        <v>602.32998657226562</v>
      </c>
      <c r="BI184" s="30">
        <f t="shared" ref="BI184:BI186" si="320">IF( AND(ISNUMBER(BH$184),ISNUMBER(BH184)),(BH184-BH$184)/BH$184*100,"")</f>
        <v>0</v>
      </c>
    </row>
    <row r="185" spans="1:61" ht="28.8">
      <c r="A185" s="27"/>
      <c r="B185" s="8" t="s">
        <v>345</v>
      </c>
      <c r="C185" s="8">
        <v>2000</v>
      </c>
      <c r="D185" s="29"/>
      <c r="E185" s="29"/>
      <c r="F185" s="8">
        <v>1</v>
      </c>
      <c r="G185" s="8" t="s">
        <v>93</v>
      </c>
      <c r="H185" s="8" t="s">
        <v>125</v>
      </c>
      <c r="I185" s="8" t="s">
        <v>299</v>
      </c>
      <c r="J185" s="4">
        <v>0</v>
      </c>
      <c r="K185" s="4">
        <v>0</v>
      </c>
      <c r="L185" s="4">
        <v>0</v>
      </c>
      <c r="M185" s="4">
        <v>0</v>
      </c>
      <c r="N185" s="4">
        <v>2</v>
      </c>
      <c r="O185" s="4">
        <v>2</v>
      </c>
      <c r="P185" s="4">
        <v>0</v>
      </c>
      <c r="Q185" s="4">
        <v>0</v>
      </c>
      <c r="R185" s="4">
        <v>0</v>
      </c>
      <c r="S185" s="4">
        <v>0</v>
      </c>
      <c r="T185" s="4">
        <v>50</v>
      </c>
      <c r="U185" s="4">
        <v>2</v>
      </c>
      <c r="V185" s="4">
        <v>0</v>
      </c>
      <c r="W185" s="4">
        <v>50</v>
      </c>
      <c r="X185" s="4">
        <v>50</v>
      </c>
      <c r="Y185" s="4">
        <v>0</v>
      </c>
      <c r="Z185" s="4">
        <v>0</v>
      </c>
      <c r="AA185" s="4">
        <v>0</v>
      </c>
      <c r="AB185" s="4">
        <v>2</v>
      </c>
      <c r="AC185" s="4">
        <v>0</v>
      </c>
      <c r="AD185" s="4">
        <v>0</v>
      </c>
      <c r="AE185" s="27"/>
      <c r="AF185" s="31"/>
      <c r="AG185" s="27"/>
      <c r="AH185" s="31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27"/>
      <c r="BE185" s="31"/>
      <c r="BF185" s="27"/>
      <c r="BG185" s="31"/>
      <c r="BH185" s="31"/>
      <c r="BI185" s="31"/>
    </row>
    <row r="186" spans="1:61" ht="43.2">
      <c r="A186" s="33"/>
      <c r="B186" s="34" t="s">
        <v>200</v>
      </c>
      <c r="C186" s="34">
        <v>2000</v>
      </c>
      <c r="D186" s="35"/>
      <c r="E186" s="35"/>
      <c r="F186" s="34">
        <v>1</v>
      </c>
      <c r="G186" s="34" t="s">
        <v>64</v>
      </c>
      <c r="H186" s="34" t="s">
        <v>65</v>
      </c>
      <c r="I186" s="34" t="s">
        <v>194</v>
      </c>
      <c r="J186" s="36">
        <v>0</v>
      </c>
      <c r="K186" s="36">
        <v>2</v>
      </c>
      <c r="L186" s="36">
        <v>0</v>
      </c>
      <c r="M186" s="36">
        <v>2</v>
      </c>
      <c r="N186" s="36">
        <v>0</v>
      </c>
      <c r="O186" s="36">
        <v>2</v>
      </c>
      <c r="P186" s="36">
        <v>0</v>
      </c>
      <c r="Q186" s="36">
        <v>0</v>
      </c>
      <c r="R186" s="36">
        <v>0</v>
      </c>
      <c r="S186" s="36">
        <v>0</v>
      </c>
      <c r="T186" s="36">
        <v>2</v>
      </c>
      <c r="U186" s="36">
        <v>0</v>
      </c>
      <c r="V186" s="36">
        <v>0</v>
      </c>
      <c r="W186" s="36">
        <v>50</v>
      </c>
      <c r="X186" s="36">
        <v>50</v>
      </c>
      <c r="Y186" s="36">
        <v>0</v>
      </c>
      <c r="Z186" s="36">
        <v>0</v>
      </c>
      <c r="AA186" s="36">
        <v>2</v>
      </c>
      <c r="AB186" s="36">
        <v>0</v>
      </c>
      <c r="AC186" s="36">
        <v>2</v>
      </c>
      <c r="AD186" s="36">
        <v>0</v>
      </c>
      <c r="AE186" s="33"/>
      <c r="AF186" s="37"/>
      <c r="AG186" s="33"/>
      <c r="AH186" s="37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3"/>
      <c r="BE186" s="37"/>
      <c r="BF186" s="33"/>
      <c r="BG186" s="37"/>
      <c r="BH186" s="37"/>
      <c r="BI186" s="37"/>
    </row>
    <row r="188" spans="1:61" ht="18">
      <c r="A188" s="11" t="s">
        <v>517</v>
      </c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61">
      <c r="A189" s="16" t="s">
        <v>460</v>
      </c>
      <c r="B189" s="16" t="s">
        <v>1</v>
      </c>
      <c r="C189" s="16" t="s">
        <v>2</v>
      </c>
      <c r="D189" s="16" t="s">
        <v>377</v>
      </c>
      <c r="E189" s="16" t="s">
        <v>378</v>
      </c>
      <c r="F189" s="16" t="s">
        <v>3</v>
      </c>
      <c r="G189" s="16" t="s">
        <v>4</v>
      </c>
      <c r="H189" s="16" t="s">
        <v>5</v>
      </c>
      <c r="I189" s="16" t="s">
        <v>6</v>
      </c>
      <c r="J189" s="18" t="s">
        <v>462</v>
      </c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20"/>
      <c r="AI189" s="18" t="s">
        <v>466</v>
      </c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20"/>
      <c r="BH189" s="16" t="s">
        <v>467</v>
      </c>
      <c r="BI189" s="16" t="s">
        <v>468</v>
      </c>
    </row>
    <row r="190" spans="1:61" ht="28.8">
      <c r="A190" s="17"/>
      <c r="B190" s="17"/>
      <c r="C190" s="17"/>
      <c r="D190" s="17"/>
      <c r="E190" s="17"/>
      <c r="F190" s="17"/>
      <c r="G190" s="17"/>
      <c r="H190" s="17"/>
      <c r="I190" s="17"/>
      <c r="J190" s="21">
        <v>1</v>
      </c>
      <c r="K190" s="21">
        <v>2</v>
      </c>
      <c r="L190" s="21">
        <v>3</v>
      </c>
      <c r="M190" s="21">
        <v>4</v>
      </c>
      <c r="N190" s="21">
        <v>5</v>
      </c>
      <c r="O190" s="21">
        <v>6</v>
      </c>
      <c r="P190" s="21">
        <v>7</v>
      </c>
      <c r="Q190" s="21">
        <v>8</v>
      </c>
      <c r="R190" s="21">
        <v>9</v>
      </c>
      <c r="S190" s="21">
        <v>10</v>
      </c>
      <c r="T190" s="21">
        <v>11</v>
      </c>
      <c r="U190" s="21">
        <v>12</v>
      </c>
      <c r="V190" s="21">
        <v>13</v>
      </c>
      <c r="W190" s="21">
        <v>14</v>
      </c>
      <c r="X190" s="21">
        <v>15</v>
      </c>
      <c r="Y190" s="21">
        <v>16</v>
      </c>
      <c r="Z190" s="21">
        <v>17</v>
      </c>
      <c r="AA190" s="21">
        <v>18</v>
      </c>
      <c r="AB190" s="21">
        <v>19</v>
      </c>
      <c r="AC190" s="21">
        <v>20</v>
      </c>
      <c r="AD190" s="21">
        <v>21</v>
      </c>
      <c r="AE190" s="21" t="s">
        <v>819</v>
      </c>
      <c r="AF190" s="21" t="s">
        <v>463</v>
      </c>
      <c r="AG190" s="21" t="s">
        <v>464</v>
      </c>
      <c r="AH190" s="21" t="s">
        <v>465</v>
      </c>
      <c r="AI190" s="21">
        <v>1</v>
      </c>
      <c r="AJ190" s="21">
        <v>2</v>
      </c>
      <c r="AK190" s="21">
        <v>3</v>
      </c>
      <c r="AL190" s="21">
        <v>4</v>
      </c>
      <c r="AM190" s="21">
        <v>5</v>
      </c>
      <c r="AN190" s="21">
        <v>6</v>
      </c>
      <c r="AO190" s="21">
        <v>7</v>
      </c>
      <c r="AP190" s="21">
        <v>8</v>
      </c>
      <c r="AQ190" s="21">
        <v>9</v>
      </c>
      <c r="AR190" s="21">
        <v>10</v>
      </c>
      <c r="AS190" s="21">
        <v>11</v>
      </c>
      <c r="AT190" s="21">
        <v>12</v>
      </c>
      <c r="AU190" s="21">
        <v>13</v>
      </c>
      <c r="AV190" s="21">
        <v>14</v>
      </c>
      <c r="AW190" s="21">
        <v>15</v>
      </c>
      <c r="AX190" s="21">
        <v>16</v>
      </c>
      <c r="AY190" s="21">
        <v>17</v>
      </c>
      <c r="AZ190" s="21">
        <v>18</v>
      </c>
      <c r="BA190" s="21">
        <v>19</v>
      </c>
      <c r="BB190" s="21">
        <v>20</v>
      </c>
      <c r="BC190" s="21">
        <v>21</v>
      </c>
      <c r="BD190" s="21" t="s">
        <v>819</v>
      </c>
      <c r="BE190" s="21" t="s">
        <v>463</v>
      </c>
      <c r="BF190" s="21" t="s">
        <v>464</v>
      </c>
      <c r="BG190" s="21" t="s">
        <v>465</v>
      </c>
      <c r="BH190" s="17"/>
      <c r="BI190" s="17"/>
    </row>
    <row r="191" spans="1:61" ht="28.8">
      <c r="A191" s="26">
        <v>1</v>
      </c>
      <c r="B191" s="23" t="s">
        <v>305</v>
      </c>
      <c r="C191" s="23">
        <v>1993</v>
      </c>
      <c r="D191" s="28">
        <v>1994</v>
      </c>
      <c r="E191" s="28">
        <v>1991</v>
      </c>
      <c r="F191" s="23" t="s">
        <v>15</v>
      </c>
      <c r="G191" s="23" t="s">
        <v>10</v>
      </c>
      <c r="H191" s="23" t="s">
        <v>306</v>
      </c>
      <c r="I191" s="23" t="s">
        <v>307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6"/>
      <c r="AF191" s="30">
        <v>200.08999633789062</v>
      </c>
      <c r="AG191" s="26">
        <f t="shared" ref="AG191:AG193" si="321">SUM(J191:AE193)</f>
        <v>156</v>
      </c>
      <c r="AH191" s="30">
        <f t="shared" ref="AH191:AH193" si="322">AF191+AG191</f>
        <v>356.08999633789062</v>
      </c>
      <c r="AI191" s="22">
        <v>0</v>
      </c>
      <c r="AJ191" s="22">
        <v>0</v>
      </c>
      <c r="AK191" s="22">
        <v>0</v>
      </c>
      <c r="AL191" s="22">
        <v>0</v>
      </c>
      <c r="AM191" s="22">
        <v>0</v>
      </c>
      <c r="AN191" s="22">
        <v>0</v>
      </c>
      <c r="AO191" s="22">
        <v>0</v>
      </c>
      <c r="AP191" s="22">
        <v>0</v>
      </c>
      <c r="AQ191" s="22">
        <v>0</v>
      </c>
      <c r="AR191" s="22">
        <v>0</v>
      </c>
      <c r="AS191" s="22">
        <v>0</v>
      </c>
      <c r="AT191" s="22">
        <v>0</v>
      </c>
      <c r="AU191" s="22">
        <v>2</v>
      </c>
      <c r="AV191" s="22">
        <v>0</v>
      </c>
      <c r="AW191" s="22">
        <v>0</v>
      </c>
      <c r="AX191" s="22">
        <v>0</v>
      </c>
      <c r="AY191" s="22">
        <v>0</v>
      </c>
      <c r="AZ191" s="22">
        <v>2</v>
      </c>
      <c r="BA191" s="22">
        <v>0</v>
      </c>
      <c r="BB191" s="22">
        <v>2</v>
      </c>
      <c r="BC191" s="22">
        <v>0</v>
      </c>
      <c r="BD191" s="26"/>
      <c r="BE191" s="30">
        <v>168.96000671386719</v>
      </c>
      <c r="BF191" s="26">
        <f t="shared" ref="BF191:BF193" si="323">SUM(AI191:BD193)</f>
        <v>10</v>
      </c>
      <c r="BG191" s="30">
        <f t="shared" ref="BG191:BG193" si="324">BE191+BF191</f>
        <v>178.96000671386719</v>
      </c>
      <c r="BH191" s="30">
        <f t="shared" ref="BH191:BH193" si="325">MIN(BG191,AH191)</f>
        <v>178.96000671386719</v>
      </c>
      <c r="BI191" s="30">
        <f t="shared" ref="BI191:BI193" si="326">IF( AND(ISNUMBER(BH$191),ISNUMBER(BH191)),(BH191-BH$191)/BH$191*100,"")</f>
        <v>0</v>
      </c>
    </row>
    <row r="192" spans="1:61" ht="57.6">
      <c r="A192" s="27"/>
      <c r="B192" s="8" t="s">
        <v>252</v>
      </c>
      <c r="C192" s="8">
        <v>1991</v>
      </c>
      <c r="D192" s="29"/>
      <c r="E192" s="29"/>
      <c r="F192" s="8" t="s">
        <v>42</v>
      </c>
      <c r="G192" s="8" t="s">
        <v>89</v>
      </c>
      <c r="H192" s="8" t="s">
        <v>253</v>
      </c>
      <c r="I192" s="8" t="s">
        <v>129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27"/>
      <c r="AF192" s="31"/>
      <c r="AG192" s="27"/>
      <c r="AH192" s="31"/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0</v>
      </c>
      <c r="BC192" s="4">
        <v>0</v>
      </c>
      <c r="BD192" s="27"/>
      <c r="BE192" s="31"/>
      <c r="BF192" s="27"/>
      <c r="BG192" s="31"/>
      <c r="BH192" s="31"/>
      <c r="BI192" s="31"/>
    </row>
    <row r="193" spans="1:61" ht="72">
      <c r="A193" s="33"/>
      <c r="B193" s="34" t="s">
        <v>349</v>
      </c>
      <c r="C193" s="34">
        <v>1994</v>
      </c>
      <c r="D193" s="35"/>
      <c r="E193" s="35"/>
      <c r="F193" s="34" t="s">
        <v>42</v>
      </c>
      <c r="G193" s="34" t="s">
        <v>23</v>
      </c>
      <c r="H193" s="34" t="s">
        <v>350</v>
      </c>
      <c r="I193" s="34" t="s">
        <v>351</v>
      </c>
      <c r="J193" s="36">
        <v>0</v>
      </c>
      <c r="K193" s="36">
        <v>2</v>
      </c>
      <c r="L193" s="36">
        <v>0</v>
      </c>
      <c r="M193" s="36">
        <v>0</v>
      </c>
      <c r="N193" s="36">
        <v>0</v>
      </c>
      <c r="O193" s="36">
        <v>0</v>
      </c>
      <c r="P193" s="36">
        <v>0</v>
      </c>
      <c r="Q193" s="36">
        <v>2</v>
      </c>
      <c r="R193" s="36">
        <v>0</v>
      </c>
      <c r="S193" s="36">
        <v>50</v>
      </c>
      <c r="T193" s="36">
        <v>50</v>
      </c>
      <c r="U193" s="36">
        <v>0</v>
      </c>
      <c r="V193" s="36">
        <v>0</v>
      </c>
      <c r="W193" s="36">
        <v>0</v>
      </c>
      <c r="X193" s="36">
        <v>0</v>
      </c>
      <c r="Y193" s="36">
        <v>0</v>
      </c>
      <c r="Z193" s="36">
        <v>0</v>
      </c>
      <c r="AA193" s="36">
        <v>0</v>
      </c>
      <c r="AB193" s="36">
        <v>2</v>
      </c>
      <c r="AC193" s="36">
        <v>0</v>
      </c>
      <c r="AD193" s="36">
        <v>50</v>
      </c>
      <c r="AE193" s="33"/>
      <c r="AF193" s="37"/>
      <c r="AG193" s="33"/>
      <c r="AH193" s="37"/>
      <c r="AI193" s="36">
        <v>0</v>
      </c>
      <c r="AJ193" s="36">
        <v>2</v>
      </c>
      <c r="AK193" s="36">
        <v>0</v>
      </c>
      <c r="AL193" s="36">
        <v>0</v>
      </c>
      <c r="AM193" s="36">
        <v>0</v>
      </c>
      <c r="AN193" s="36">
        <v>0</v>
      </c>
      <c r="AO193" s="36">
        <v>0</v>
      </c>
      <c r="AP193" s="36">
        <v>0</v>
      </c>
      <c r="AQ193" s="36">
        <v>0</v>
      </c>
      <c r="AR193" s="36">
        <v>0</v>
      </c>
      <c r="AS193" s="36">
        <v>0</v>
      </c>
      <c r="AT193" s="36">
        <v>0</v>
      </c>
      <c r="AU193" s="36">
        <v>2</v>
      </c>
      <c r="AV193" s="36">
        <v>0</v>
      </c>
      <c r="AW193" s="36">
        <v>0</v>
      </c>
      <c r="AX193" s="36">
        <v>0</v>
      </c>
      <c r="AY193" s="36">
        <v>0</v>
      </c>
      <c r="AZ193" s="36">
        <v>0</v>
      </c>
      <c r="BA193" s="36">
        <v>0</v>
      </c>
      <c r="BB193" s="36">
        <v>0</v>
      </c>
      <c r="BC193" s="36">
        <v>0</v>
      </c>
      <c r="BD193" s="33"/>
      <c r="BE193" s="37"/>
      <c r="BF193" s="33"/>
      <c r="BG193" s="37"/>
      <c r="BH193" s="37"/>
      <c r="BI193" s="37"/>
    </row>
    <row r="194" spans="1:61" ht="72">
      <c r="A194" s="26">
        <v>2</v>
      </c>
      <c r="B194" s="32" t="s">
        <v>235</v>
      </c>
      <c r="C194" s="32">
        <v>1998</v>
      </c>
      <c r="D194" s="28">
        <v>1998</v>
      </c>
      <c r="E194" s="28">
        <v>1997</v>
      </c>
      <c r="F194" s="32" t="s">
        <v>42</v>
      </c>
      <c r="G194" s="32" t="s">
        <v>236</v>
      </c>
      <c r="H194" s="32" t="s">
        <v>237</v>
      </c>
      <c r="I194" s="32" t="s">
        <v>238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6"/>
      <c r="AF194" s="30">
        <v>185.5</v>
      </c>
      <c r="AG194" s="26">
        <f t="shared" ref="AG194:AG196" si="327">SUM(J194:AE196)</f>
        <v>6</v>
      </c>
      <c r="AH194" s="30">
        <f t="shared" ref="AH194:AH196" si="328">AF194+AG194</f>
        <v>191.5</v>
      </c>
      <c r="AI194" s="2">
        <v>0</v>
      </c>
      <c r="AJ194" s="2">
        <v>0</v>
      </c>
      <c r="AK194" s="2">
        <v>0</v>
      </c>
      <c r="AL194" s="2">
        <v>0</v>
      </c>
      <c r="AM194" s="2">
        <v>2</v>
      </c>
      <c r="AN194" s="2">
        <v>0</v>
      </c>
      <c r="AO194" s="2">
        <v>0</v>
      </c>
      <c r="AP194" s="2">
        <v>0</v>
      </c>
      <c r="AQ194" s="2">
        <v>0</v>
      </c>
      <c r="AR194" s="2">
        <v>2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2</v>
      </c>
      <c r="AY194" s="2">
        <v>0</v>
      </c>
      <c r="AZ194" s="2">
        <v>0</v>
      </c>
      <c r="BA194" s="2">
        <v>2</v>
      </c>
      <c r="BB194" s="2">
        <v>2</v>
      </c>
      <c r="BC194" s="2">
        <v>0</v>
      </c>
      <c r="BD194" s="26"/>
      <c r="BE194" s="30">
        <v>191.44999694824219</v>
      </c>
      <c r="BF194" s="26">
        <f t="shared" ref="BF194:BF196" si="329">SUM(AI194:BD196)</f>
        <v>16</v>
      </c>
      <c r="BG194" s="30">
        <f t="shared" ref="BG194:BG196" si="330">BE194+BF194</f>
        <v>207.44999694824219</v>
      </c>
      <c r="BH194" s="30">
        <f t="shared" ref="BH194:BH196" si="331">MIN(BG194,AH194)</f>
        <v>191.5</v>
      </c>
      <c r="BI194" s="30">
        <f t="shared" ref="BI194:BI196" si="332">IF( AND(ISNUMBER(BH$194),ISNUMBER(BH194)),(BH194-BH$194)/BH$194*100,"")</f>
        <v>0</v>
      </c>
    </row>
    <row r="195" spans="1:61" ht="43.2">
      <c r="A195" s="27"/>
      <c r="B195" s="8" t="s">
        <v>177</v>
      </c>
      <c r="C195" s="8">
        <v>1998</v>
      </c>
      <c r="D195" s="29"/>
      <c r="E195" s="29"/>
      <c r="F195" s="8" t="s">
        <v>15</v>
      </c>
      <c r="G195" s="8" t="s">
        <v>89</v>
      </c>
      <c r="H195" s="8" t="s">
        <v>98</v>
      </c>
      <c r="I195" s="8" t="s">
        <v>91</v>
      </c>
      <c r="J195" s="4">
        <v>0</v>
      </c>
      <c r="K195" s="4">
        <v>0</v>
      </c>
      <c r="L195" s="4">
        <v>2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2</v>
      </c>
      <c r="T195" s="4">
        <v>0</v>
      </c>
      <c r="U195" s="4">
        <v>0</v>
      </c>
      <c r="V195" s="4">
        <v>0</v>
      </c>
      <c r="W195" s="4">
        <v>0</v>
      </c>
      <c r="X195" s="4">
        <v>2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27"/>
      <c r="AF195" s="31"/>
      <c r="AG195" s="27"/>
      <c r="AH195" s="31"/>
      <c r="AI195" s="4">
        <v>0</v>
      </c>
      <c r="AJ195" s="4">
        <v>0</v>
      </c>
      <c r="AK195" s="4">
        <v>2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2</v>
      </c>
      <c r="BB195" s="4">
        <v>2</v>
      </c>
      <c r="BC195" s="4">
        <v>0</v>
      </c>
      <c r="BD195" s="27"/>
      <c r="BE195" s="31"/>
      <c r="BF195" s="27"/>
      <c r="BG195" s="31"/>
      <c r="BH195" s="31"/>
      <c r="BI195" s="31"/>
    </row>
    <row r="196" spans="1:61" ht="43.2">
      <c r="A196" s="33"/>
      <c r="B196" s="34" t="s">
        <v>26</v>
      </c>
      <c r="C196" s="34">
        <v>1997</v>
      </c>
      <c r="D196" s="35"/>
      <c r="E196" s="35"/>
      <c r="F196" s="34" t="s">
        <v>15</v>
      </c>
      <c r="G196" s="34" t="s">
        <v>27</v>
      </c>
      <c r="H196" s="34" t="s">
        <v>28</v>
      </c>
      <c r="I196" s="34" t="s">
        <v>29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0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6">
        <v>0</v>
      </c>
      <c r="Y196" s="36">
        <v>0</v>
      </c>
      <c r="Z196" s="36">
        <v>0</v>
      </c>
      <c r="AA196" s="36">
        <v>0</v>
      </c>
      <c r="AB196" s="36">
        <v>0</v>
      </c>
      <c r="AC196" s="36">
        <v>0</v>
      </c>
      <c r="AD196" s="36">
        <v>0</v>
      </c>
      <c r="AE196" s="33"/>
      <c r="AF196" s="37"/>
      <c r="AG196" s="33"/>
      <c r="AH196" s="37"/>
      <c r="AI196" s="36">
        <v>0</v>
      </c>
      <c r="AJ196" s="36">
        <v>0</v>
      </c>
      <c r="AK196" s="36">
        <v>0</v>
      </c>
      <c r="AL196" s="36">
        <v>0</v>
      </c>
      <c r="AM196" s="36">
        <v>0</v>
      </c>
      <c r="AN196" s="36">
        <v>0</v>
      </c>
      <c r="AO196" s="36">
        <v>0</v>
      </c>
      <c r="AP196" s="36">
        <v>0</v>
      </c>
      <c r="AQ196" s="36">
        <v>0</v>
      </c>
      <c r="AR196" s="36">
        <v>0</v>
      </c>
      <c r="AS196" s="36">
        <v>0</v>
      </c>
      <c r="AT196" s="36">
        <v>0</v>
      </c>
      <c r="AU196" s="36">
        <v>0</v>
      </c>
      <c r="AV196" s="36">
        <v>0</v>
      </c>
      <c r="AW196" s="36">
        <v>0</v>
      </c>
      <c r="AX196" s="36">
        <v>0</v>
      </c>
      <c r="AY196" s="36">
        <v>0</v>
      </c>
      <c r="AZ196" s="36">
        <v>0</v>
      </c>
      <c r="BA196" s="36">
        <v>0</v>
      </c>
      <c r="BB196" s="36">
        <v>0</v>
      </c>
      <c r="BC196" s="36">
        <v>0</v>
      </c>
      <c r="BD196" s="33"/>
      <c r="BE196" s="37"/>
      <c r="BF196" s="33"/>
      <c r="BG196" s="37"/>
      <c r="BH196" s="37"/>
      <c r="BI196" s="37"/>
    </row>
    <row r="197" spans="1:61" ht="72">
      <c r="A197" s="26">
        <v>3</v>
      </c>
      <c r="B197" s="32" t="s">
        <v>360</v>
      </c>
      <c r="C197" s="32">
        <v>2000</v>
      </c>
      <c r="D197" s="28">
        <v>2000</v>
      </c>
      <c r="E197" s="28">
        <v>1998</v>
      </c>
      <c r="F197" s="32" t="s">
        <v>15</v>
      </c>
      <c r="G197" s="32" t="s">
        <v>236</v>
      </c>
      <c r="H197" s="32" t="s">
        <v>361</v>
      </c>
      <c r="I197" s="32" t="s">
        <v>238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2</v>
      </c>
      <c r="AB197" s="2">
        <v>2</v>
      </c>
      <c r="AC197" s="2">
        <v>2</v>
      </c>
      <c r="AD197" s="2">
        <v>0</v>
      </c>
      <c r="AE197" s="26"/>
      <c r="AF197" s="30">
        <v>213.94999694824219</v>
      </c>
      <c r="AG197" s="26">
        <f t="shared" ref="AG197:AG199" si="333">SUM(J197:AE199)</f>
        <v>16</v>
      </c>
      <c r="AH197" s="30">
        <f t="shared" ref="AH197:AH199" si="334">AF197+AG197</f>
        <v>229.94999694824219</v>
      </c>
      <c r="AI197" s="2">
        <v>0</v>
      </c>
      <c r="AJ197" s="2">
        <v>2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2</v>
      </c>
      <c r="AQ197" s="2">
        <v>0</v>
      </c>
      <c r="AR197" s="2">
        <v>0</v>
      </c>
      <c r="AS197" s="2">
        <v>0</v>
      </c>
      <c r="AT197" s="2">
        <v>0</v>
      </c>
      <c r="AU197" s="2">
        <v>2</v>
      </c>
      <c r="AV197" s="2">
        <v>0</v>
      </c>
      <c r="AW197" s="2">
        <v>0</v>
      </c>
      <c r="AX197" s="2">
        <v>0</v>
      </c>
      <c r="AY197" s="2">
        <v>0</v>
      </c>
      <c r="AZ197" s="2">
        <v>2</v>
      </c>
      <c r="BA197" s="2">
        <v>0</v>
      </c>
      <c r="BB197" s="2">
        <v>2</v>
      </c>
      <c r="BC197" s="2">
        <v>0</v>
      </c>
      <c r="BD197" s="26"/>
      <c r="BE197" s="30">
        <v>209.16999816894531</v>
      </c>
      <c r="BF197" s="26">
        <f t="shared" ref="BF197:BF199" si="335">SUM(AI197:BD199)</f>
        <v>168</v>
      </c>
      <c r="BG197" s="30">
        <f t="shared" ref="BG197:BG199" si="336">BE197+BF197</f>
        <v>377.16999816894531</v>
      </c>
      <c r="BH197" s="30">
        <f t="shared" ref="BH197:BH199" si="337">MIN(BG197,AH197)</f>
        <v>229.94999694824219</v>
      </c>
      <c r="BI197" s="30">
        <f t="shared" ref="BI197:BI199" si="338">IF( AND(ISNUMBER(BH$197),ISNUMBER(BH197)),(BH197-BH$197)/BH$197*100,"")</f>
        <v>0</v>
      </c>
    </row>
    <row r="198" spans="1:61" ht="43.2">
      <c r="A198" s="27"/>
      <c r="B198" s="8" t="s">
        <v>277</v>
      </c>
      <c r="C198" s="8">
        <v>1998</v>
      </c>
      <c r="D198" s="29"/>
      <c r="E198" s="29"/>
      <c r="F198" s="8" t="s">
        <v>15</v>
      </c>
      <c r="G198" s="8" t="s">
        <v>16</v>
      </c>
      <c r="H198" s="8" t="s">
        <v>278</v>
      </c>
      <c r="I198" s="8" t="s">
        <v>18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2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2</v>
      </c>
      <c r="AB198" s="4">
        <v>2</v>
      </c>
      <c r="AC198" s="4">
        <v>0</v>
      </c>
      <c r="AD198" s="4">
        <v>0</v>
      </c>
      <c r="AE198" s="27"/>
      <c r="AF198" s="31"/>
      <c r="AG198" s="27"/>
      <c r="AH198" s="31"/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2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4">
        <v>2</v>
      </c>
      <c r="BB198" s="4">
        <v>50</v>
      </c>
      <c r="BC198" s="4">
        <v>0</v>
      </c>
      <c r="BD198" s="27"/>
      <c r="BE198" s="31"/>
      <c r="BF198" s="27"/>
      <c r="BG198" s="31"/>
      <c r="BH198" s="31"/>
      <c r="BI198" s="31"/>
    </row>
    <row r="199" spans="1:61" ht="43.2">
      <c r="A199" s="33"/>
      <c r="B199" s="34" t="s">
        <v>71</v>
      </c>
      <c r="C199" s="34">
        <v>1998</v>
      </c>
      <c r="D199" s="35"/>
      <c r="E199" s="35"/>
      <c r="F199" s="34" t="s">
        <v>15</v>
      </c>
      <c r="G199" s="34" t="s">
        <v>72</v>
      </c>
      <c r="H199" s="34" t="s">
        <v>73</v>
      </c>
      <c r="I199" s="34" t="s">
        <v>74</v>
      </c>
      <c r="J199" s="36">
        <v>0</v>
      </c>
      <c r="K199" s="36">
        <v>0</v>
      </c>
      <c r="L199" s="36">
        <v>2</v>
      </c>
      <c r="M199" s="36">
        <v>0</v>
      </c>
      <c r="N199" s="36">
        <v>0</v>
      </c>
      <c r="O199" s="36">
        <v>0</v>
      </c>
      <c r="P199" s="36">
        <v>0</v>
      </c>
      <c r="Q199" s="36">
        <v>0</v>
      </c>
      <c r="R199" s="36">
        <v>0</v>
      </c>
      <c r="S199" s="36">
        <v>0</v>
      </c>
      <c r="T199" s="36">
        <v>0</v>
      </c>
      <c r="U199" s="36">
        <v>0</v>
      </c>
      <c r="V199" s="36">
        <v>0</v>
      </c>
      <c r="W199" s="36">
        <v>0</v>
      </c>
      <c r="X199" s="36">
        <v>0</v>
      </c>
      <c r="Y199" s="36">
        <v>0</v>
      </c>
      <c r="Z199" s="36">
        <v>0</v>
      </c>
      <c r="AA199" s="36">
        <v>0</v>
      </c>
      <c r="AB199" s="36">
        <v>2</v>
      </c>
      <c r="AC199" s="36">
        <v>0</v>
      </c>
      <c r="AD199" s="36">
        <v>0</v>
      </c>
      <c r="AE199" s="33"/>
      <c r="AF199" s="37"/>
      <c r="AG199" s="33"/>
      <c r="AH199" s="37"/>
      <c r="AI199" s="36">
        <v>0</v>
      </c>
      <c r="AJ199" s="36">
        <v>2</v>
      </c>
      <c r="AK199" s="36">
        <v>0</v>
      </c>
      <c r="AL199" s="36">
        <v>0</v>
      </c>
      <c r="AM199" s="36">
        <v>0</v>
      </c>
      <c r="AN199" s="36">
        <v>0</v>
      </c>
      <c r="AO199" s="36">
        <v>0</v>
      </c>
      <c r="AP199" s="36">
        <v>0</v>
      </c>
      <c r="AQ199" s="36">
        <v>0</v>
      </c>
      <c r="AR199" s="36">
        <v>0</v>
      </c>
      <c r="AS199" s="36">
        <v>0</v>
      </c>
      <c r="AT199" s="36">
        <v>0</v>
      </c>
      <c r="AU199" s="36">
        <v>0</v>
      </c>
      <c r="AV199" s="36">
        <v>50</v>
      </c>
      <c r="AW199" s="36">
        <v>50</v>
      </c>
      <c r="AX199" s="36">
        <v>2</v>
      </c>
      <c r="AY199" s="36">
        <v>0</v>
      </c>
      <c r="AZ199" s="36">
        <v>0</v>
      </c>
      <c r="BA199" s="36">
        <v>0</v>
      </c>
      <c r="BB199" s="36">
        <v>0</v>
      </c>
      <c r="BC199" s="36">
        <v>0</v>
      </c>
      <c r="BD199" s="33"/>
      <c r="BE199" s="37"/>
      <c r="BF199" s="33"/>
      <c r="BG199" s="37"/>
      <c r="BH199" s="37"/>
      <c r="BI199" s="37"/>
    </row>
    <row r="200" spans="1:61" ht="57.6">
      <c r="A200" s="26">
        <v>4</v>
      </c>
      <c r="B200" s="32" t="s">
        <v>116</v>
      </c>
      <c r="C200" s="32">
        <v>1996</v>
      </c>
      <c r="D200" s="28">
        <v>1996</v>
      </c>
      <c r="E200" s="28">
        <v>1994</v>
      </c>
      <c r="F200" s="32" t="s">
        <v>15</v>
      </c>
      <c r="G200" s="32" t="s">
        <v>117</v>
      </c>
      <c r="H200" s="32" t="s">
        <v>118</v>
      </c>
      <c r="I200" s="32" t="s">
        <v>119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50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2</v>
      </c>
      <c r="AB200" s="2">
        <v>0</v>
      </c>
      <c r="AC200" s="2">
        <v>0</v>
      </c>
      <c r="AD200" s="2">
        <v>0</v>
      </c>
      <c r="AE200" s="26"/>
      <c r="AF200" s="30">
        <v>249</v>
      </c>
      <c r="AG200" s="26">
        <f t="shared" ref="AG200:AG202" si="339">SUM(J200:AE202)</f>
        <v>60</v>
      </c>
      <c r="AH200" s="30">
        <f t="shared" ref="AH200:AH202" si="340">AF200+AG200</f>
        <v>309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6"/>
      <c r="BE200" s="30">
        <v>214.94000244140625</v>
      </c>
      <c r="BF200" s="26">
        <f t="shared" ref="BF200:BF202" si="341">SUM(AI200:BD202)</f>
        <v>54</v>
      </c>
      <c r="BG200" s="30">
        <f t="shared" ref="BG200:BG202" si="342">BE200+BF200</f>
        <v>268.94000244140625</v>
      </c>
      <c r="BH200" s="30">
        <f t="shared" ref="BH200:BH202" si="343">MIN(BG200,AH200)</f>
        <v>268.94000244140625</v>
      </c>
      <c r="BI200" s="30">
        <f t="shared" ref="BI200:BI202" si="344">IF( AND(ISNUMBER(BH$200),ISNUMBER(BH200)),(BH200-BH$200)/BH$200*100,"")</f>
        <v>0</v>
      </c>
    </row>
    <row r="201" spans="1:61" ht="28.8">
      <c r="A201" s="27"/>
      <c r="B201" s="8" t="s">
        <v>363</v>
      </c>
      <c r="C201" s="8">
        <v>1994</v>
      </c>
      <c r="D201" s="29"/>
      <c r="E201" s="29"/>
      <c r="F201" s="8" t="s">
        <v>15</v>
      </c>
      <c r="G201" s="8" t="s">
        <v>146</v>
      </c>
      <c r="H201" s="8" t="s">
        <v>266</v>
      </c>
      <c r="I201" s="8" t="s">
        <v>267</v>
      </c>
      <c r="J201" s="4">
        <v>0</v>
      </c>
      <c r="K201" s="4">
        <v>0</v>
      </c>
      <c r="L201" s="4">
        <v>2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2</v>
      </c>
      <c r="AC201" s="4">
        <v>0</v>
      </c>
      <c r="AD201" s="4">
        <v>0</v>
      </c>
      <c r="AE201" s="27"/>
      <c r="AF201" s="31"/>
      <c r="AG201" s="27"/>
      <c r="AH201" s="31"/>
      <c r="AI201" s="4">
        <v>0</v>
      </c>
      <c r="AJ201" s="4">
        <v>0</v>
      </c>
      <c r="AK201" s="4">
        <v>0</v>
      </c>
      <c r="AL201" s="4">
        <v>0</v>
      </c>
      <c r="AM201" s="4">
        <v>2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50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2</v>
      </c>
      <c r="BC201" s="4">
        <v>0</v>
      </c>
      <c r="BD201" s="27"/>
      <c r="BE201" s="31"/>
      <c r="BF201" s="27"/>
      <c r="BG201" s="31"/>
      <c r="BH201" s="31"/>
      <c r="BI201" s="31"/>
    </row>
    <row r="202" spans="1:61" ht="72">
      <c r="A202" s="33"/>
      <c r="B202" s="34" t="s">
        <v>100</v>
      </c>
      <c r="C202" s="34">
        <v>1995</v>
      </c>
      <c r="D202" s="35"/>
      <c r="E202" s="35"/>
      <c r="F202" s="34" t="s">
        <v>42</v>
      </c>
      <c r="G202" s="34" t="s">
        <v>23</v>
      </c>
      <c r="H202" s="34" t="s">
        <v>101</v>
      </c>
      <c r="I202" s="34" t="s">
        <v>102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2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2</v>
      </c>
      <c r="AC202" s="36">
        <v>0</v>
      </c>
      <c r="AD202" s="36">
        <v>0</v>
      </c>
      <c r="AE202" s="33"/>
      <c r="AF202" s="37"/>
      <c r="AG202" s="33"/>
      <c r="AH202" s="37"/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0</v>
      </c>
      <c r="AY202" s="36">
        <v>0</v>
      </c>
      <c r="AZ202" s="36">
        <v>0</v>
      </c>
      <c r="BA202" s="36">
        <v>0</v>
      </c>
      <c r="BB202" s="36">
        <v>0</v>
      </c>
      <c r="BC202" s="36">
        <v>0</v>
      </c>
      <c r="BD202" s="33"/>
      <c r="BE202" s="37"/>
      <c r="BF202" s="33"/>
      <c r="BG202" s="37"/>
      <c r="BH202" s="37"/>
      <c r="BI202" s="37"/>
    </row>
    <row r="203" spans="1:61" ht="28.8">
      <c r="A203" s="26">
        <v>5</v>
      </c>
      <c r="B203" s="32" t="s">
        <v>298</v>
      </c>
      <c r="C203" s="32">
        <v>1999</v>
      </c>
      <c r="D203" s="28">
        <v>1999</v>
      </c>
      <c r="E203" s="28">
        <v>1997</v>
      </c>
      <c r="F203" s="32">
        <v>1</v>
      </c>
      <c r="G203" s="32" t="s">
        <v>93</v>
      </c>
      <c r="H203" s="32" t="s">
        <v>125</v>
      </c>
      <c r="I203" s="32" t="s">
        <v>299</v>
      </c>
      <c r="J203" s="2">
        <v>0</v>
      </c>
      <c r="K203" s="2">
        <v>0</v>
      </c>
      <c r="L203" s="2">
        <v>0</v>
      </c>
      <c r="M203" s="2">
        <v>0</v>
      </c>
      <c r="N203" s="2">
        <v>2</v>
      </c>
      <c r="O203" s="2">
        <v>2</v>
      </c>
      <c r="P203" s="2">
        <v>0</v>
      </c>
      <c r="Q203" s="2">
        <v>0</v>
      </c>
      <c r="R203" s="2">
        <v>2</v>
      </c>
      <c r="S203" s="2">
        <v>0</v>
      </c>
      <c r="T203" s="2">
        <v>0</v>
      </c>
      <c r="U203" s="2">
        <v>0</v>
      </c>
      <c r="V203" s="2">
        <v>2</v>
      </c>
      <c r="W203" s="2">
        <v>0</v>
      </c>
      <c r="X203" s="2">
        <v>2</v>
      </c>
      <c r="Y203" s="2">
        <v>0</v>
      </c>
      <c r="Z203" s="2">
        <v>0</v>
      </c>
      <c r="AA203" s="2">
        <v>0</v>
      </c>
      <c r="AB203" s="2">
        <v>2</v>
      </c>
      <c r="AC203" s="2">
        <v>0</v>
      </c>
      <c r="AD203" s="2">
        <v>0</v>
      </c>
      <c r="AE203" s="26"/>
      <c r="AF203" s="30" t="s">
        <v>470</v>
      </c>
      <c r="AG203" s="26">
        <f t="shared" ref="AG203:AG205" si="345">SUM(J203:AE205)</f>
        <v>174</v>
      </c>
      <c r="AH203" s="30">
        <v>999</v>
      </c>
      <c r="AI203" s="2">
        <v>0</v>
      </c>
      <c r="AJ203" s="2">
        <v>2</v>
      </c>
      <c r="AK203" s="2">
        <v>2</v>
      </c>
      <c r="AL203" s="2">
        <v>0</v>
      </c>
      <c r="AM203" s="2">
        <v>0</v>
      </c>
      <c r="AN203" s="2">
        <v>2</v>
      </c>
      <c r="AO203" s="2">
        <v>0</v>
      </c>
      <c r="AP203" s="2">
        <v>2</v>
      </c>
      <c r="AQ203" s="2">
        <v>0</v>
      </c>
      <c r="AR203" s="2">
        <v>0</v>
      </c>
      <c r="AS203" s="2">
        <v>0</v>
      </c>
      <c r="AT203" s="2">
        <v>0</v>
      </c>
      <c r="AU203" s="2">
        <v>2</v>
      </c>
      <c r="AV203" s="2">
        <v>0</v>
      </c>
      <c r="AW203" s="2">
        <v>0</v>
      </c>
      <c r="AX203" s="2">
        <v>0</v>
      </c>
      <c r="AY203" s="2">
        <v>2</v>
      </c>
      <c r="AZ203" s="2">
        <v>2</v>
      </c>
      <c r="BA203" s="2">
        <v>2</v>
      </c>
      <c r="BB203" s="2">
        <v>0</v>
      </c>
      <c r="BC203" s="2">
        <v>50</v>
      </c>
      <c r="BD203" s="26"/>
      <c r="BE203" s="30">
        <v>282.30999755859375</v>
      </c>
      <c r="BF203" s="26">
        <f t="shared" ref="BF203:BF205" si="346">SUM(AI203:BD205)</f>
        <v>780</v>
      </c>
      <c r="BG203" s="30">
        <f t="shared" ref="BG203:BG205" si="347">BE203+BF203</f>
        <v>1062.3099975585937</v>
      </c>
      <c r="BH203" s="30">
        <f t="shared" ref="BH203:BH205" si="348">MIN(BG203,AH203)</f>
        <v>999</v>
      </c>
      <c r="BI203" s="30">
        <f t="shared" ref="BI203:BI205" si="349">IF( AND(ISNUMBER(BH$203),ISNUMBER(BH203)),(BH203-BH$203)/BH$203*100,"")</f>
        <v>0</v>
      </c>
    </row>
    <row r="204" spans="1:61" ht="43.2">
      <c r="A204" s="27"/>
      <c r="B204" s="8" t="s">
        <v>192</v>
      </c>
      <c r="C204" s="8">
        <v>1998</v>
      </c>
      <c r="D204" s="29"/>
      <c r="E204" s="29"/>
      <c r="F204" s="8">
        <v>1</v>
      </c>
      <c r="G204" s="8" t="s">
        <v>64</v>
      </c>
      <c r="H204" s="8" t="s">
        <v>193</v>
      </c>
      <c r="I204" s="8" t="s">
        <v>194</v>
      </c>
      <c r="J204" s="4">
        <v>0</v>
      </c>
      <c r="K204" s="4">
        <v>2</v>
      </c>
      <c r="L204" s="4">
        <v>0</v>
      </c>
      <c r="M204" s="4">
        <v>0</v>
      </c>
      <c r="N204" s="4">
        <v>0</v>
      </c>
      <c r="O204" s="4">
        <v>50</v>
      </c>
      <c r="P204" s="4">
        <v>0</v>
      </c>
      <c r="Q204" s="4">
        <v>0</v>
      </c>
      <c r="R204" s="4">
        <v>0</v>
      </c>
      <c r="S204" s="4">
        <v>0</v>
      </c>
      <c r="T204" s="4">
        <v>2</v>
      </c>
      <c r="U204" s="4">
        <v>0</v>
      </c>
      <c r="V204" s="4">
        <v>0</v>
      </c>
      <c r="W204" s="4">
        <v>0</v>
      </c>
      <c r="X204" s="4">
        <v>0</v>
      </c>
      <c r="Y204" s="4">
        <v>2</v>
      </c>
      <c r="Z204" s="4">
        <v>0</v>
      </c>
      <c r="AA204" s="4">
        <v>0</v>
      </c>
      <c r="AB204" s="4">
        <v>2</v>
      </c>
      <c r="AC204" s="4">
        <v>0</v>
      </c>
      <c r="AD204" s="4">
        <v>50</v>
      </c>
      <c r="AE204" s="27"/>
      <c r="AF204" s="31"/>
      <c r="AG204" s="27"/>
      <c r="AH204" s="31"/>
      <c r="AI204" s="4">
        <v>0</v>
      </c>
      <c r="AJ204" s="4">
        <v>2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2</v>
      </c>
      <c r="AQ204" s="4">
        <v>2</v>
      </c>
      <c r="AR204" s="4">
        <v>0</v>
      </c>
      <c r="AS204" s="4">
        <v>50</v>
      </c>
      <c r="AT204" s="4">
        <v>0</v>
      </c>
      <c r="AU204" s="4">
        <v>0</v>
      </c>
      <c r="AV204" s="4">
        <v>50</v>
      </c>
      <c r="AW204" s="4">
        <v>0</v>
      </c>
      <c r="AX204" s="4">
        <v>2</v>
      </c>
      <c r="AY204" s="4">
        <v>0</v>
      </c>
      <c r="AZ204" s="4">
        <v>0</v>
      </c>
      <c r="BA204" s="4">
        <v>0</v>
      </c>
      <c r="BB204" s="4">
        <v>50</v>
      </c>
      <c r="BC204" s="4">
        <v>2</v>
      </c>
      <c r="BD204" s="27"/>
      <c r="BE204" s="31"/>
      <c r="BF204" s="27"/>
      <c r="BG204" s="31"/>
      <c r="BH204" s="31"/>
      <c r="BI204" s="31"/>
    </row>
    <row r="205" spans="1:61" ht="43.2">
      <c r="A205" s="33"/>
      <c r="B205" s="34" t="s">
        <v>130</v>
      </c>
      <c r="C205" s="34">
        <v>1997</v>
      </c>
      <c r="D205" s="35"/>
      <c r="E205" s="35"/>
      <c r="F205" s="34">
        <v>1</v>
      </c>
      <c r="G205" s="34" t="s">
        <v>43</v>
      </c>
      <c r="H205" s="34" t="s">
        <v>131</v>
      </c>
      <c r="I205" s="34" t="s">
        <v>132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2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2</v>
      </c>
      <c r="AC205" s="36">
        <v>0</v>
      </c>
      <c r="AD205" s="36">
        <v>50</v>
      </c>
      <c r="AE205" s="33"/>
      <c r="AF205" s="37"/>
      <c r="AG205" s="33"/>
      <c r="AH205" s="37"/>
      <c r="AI205" s="36">
        <v>0</v>
      </c>
      <c r="AJ205" s="36">
        <v>50</v>
      </c>
      <c r="AK205" s="36">
        <v>50</v>
      </c>
      <c r="AL205" s="36">
        <v>50</v>
      </c>
      <c r="AM205" s="36">
        <v>0</v>
      </c>
      <c r="AN205" s="36">
        <v>0</v>
      </c>
      <c r="AO205" s="36">
        <v>2</v>
      </c>
      <c r="AP205" s="36">
        <v>50</v>
      </c>
      <c r="AQ205" s="36">
        <v>0</v>
      </c>
      <c r="AR205" s="36">
        <v>2</v>
      </c>
      <c r="AS205" s="36">
        <v>50</v>
      </c>
      <c r="AT205" s="36">
        <v>50</v>
      </c>
      <c r="AU205" s="36">
        <v>50</v>
      </c>
      <c r="AV205" s="36">
        <v>50</v>
      </c>
      <c r="AW205" s="36">
        <v>50</v>
      </c>
      <c r="AX205" s="36">
        <v>0</v>
      </c>
      <c r="AY205" s="36">
        <v>0</v>
      </c>
      <c r="AZ205" s="36">
        <v>0</v>
      </c>
      <c r="BA205" s="36">
        <v>50</v>
      </c>
      <c r="BB205" s="36">
        <v>50</v>
      </c>
      <c r="BC205" s="36">
        <v>0</v>
      </c>
      <c r="BD205" s="33"/>
      <c r="BE205" s="37"/>
      <c r="BF205" s="33"/>
      <c r="BG205" s="37"/>
      <c r="BH205" s="37"/>
      <c r="BI205" s="37"/>
    </row>
  </sheetData>
  <mergeCells count="856">
    <mergeCell ref="BH203:BH205"/>
    <mergeCell ref="BI203:BI205"/>
    <mergeCell ref="AG203:AG205"/>
    <mergeCell ref="AH203:AH205"/>
    <mergeCell ref="BD203:BD205"/>
    <mergeCell ref="BE203:BE205"/>
    <mergeCell ref="BF203:BF205"/>
    <mergeCell ref="BG203:BG205"/>
    <mergeCell ref="BE200:BE202"/>
    <mergeCell ref="BF200:BF202"/>
    <mergeCell ref="BG200:BG202"/>
    <mergeCell ref="BH200:BH202"/>
    <mergeCell ref="BI200:BI202"/>
    <mergeCell ref="A203:A205"/>
    <mergeCell ref="D203:D205"/>
    <mergeCell ref="E203:E205"/>
    <mergeCell ref="AE203:AE205"/>
    <mergeCell ref="AF203:AF205"/>
    <mergeCell ref="BH197:BH199"/>
    <mergeCell ref="BI197:BI199"/>
    <mergeCell ref="A200:A202"/>
    <mergeCell ref="D200:D202"/>
    <mergeCell ref="E200:E202"/>
    <mergeCell ref="AE200:AE202"/>
    <mergeCell ref="AF200:AF202"/>
    <mergeCell ref="AG200:AG202"/>
    <mergeCell ref="AH200:AH202"/>
    <mergeCell ref="BD200:BD202"/>
    <mergeCell ref="AG197:AG199"/>
    <mergeCell ref="AH197:AH199"/>
    <mergeCell ref="BD197:BD199"/>
    <mergeCell ref="BE197:BE199"/>
    <mergeCell ref="BF197:BF199"/>
    <mergeCell ref="BG197:BG199"/>
    <mergeCell ref="BE194:BE196"/>
    <mergeCell ref="BF194:BF196"/>
    <mergeCell ref="BG194:BG196"/>
    <mergeCell ref="BH194:BH196"/>
    <mergeCell ref="BI194:BI196"/>
    <mergeCell ref="A197:A199"/>
    <mergeCell ref="D197:D199"/>
    <mergeCell ref="E197:E199"/>
    <mergeCell ref="AE197:AE199"/>
    <mergeCell ref="AF197:AF199"/>
    <mergeCell ref="BH191:BH193"/>
    <mergeCell ref="BI191:BI193"/>
    <mergeCell ref="A194:A196"/>
    <mergeCell ref="D194:D196"/>
    <mergeCell ref="E194:E196"/>
    <mergeCell ref="AE194:AE196"/>
    <mergeCell ref="AF194:AF196"/>
    <mergeCell ref="AG194:AG196"/>
    <mergeCell ref="AH194:AH196"/>
    <mergeCell ref="BD194:BD196"/>
    <mergeCell ref="AG191:AG193"/>
    <mergeCell ref="AH191:AH193"/>
    <mergeCell ref="BD191:BD193"/>
    <mergeCell ref="BE191:BE193"/>
    <mergeCell ref="BF191:BF193"/>
    <mergeCell ref="BG191:BG193"/>
    <mergeCell ref="A188:J188"/>
    <mergeCell ref="J189:AH189"/>
    <mergeCell ref="AI189:BG189"/>
    <mergeCell ref="BH189:BH190"/>
    <mergeCell ref="BI189:BI190"/>
    <mergeCell ref="A191:A193"/>
    <mergeCell ref="D191:D193"/>
    <mergeCell ref="E191:E193"/>
    <mergeCell ref="AE191:AE193"/>
    <mergeCell ref="AF191:AF193"/>
    <mergeCell ref="BI184:BI186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AH184:AH186"/>
    <mergeCell ref="BD184:BD186"/>
    <mergeCell ref="BE184:BE186"/>
    <mergeCell ref="BF184:BF186"/>
    <mergeCell ref="BG184:BG186"/>
    <mergeCell ref="BH184:BH186"/>
    <mergeCell ref="BF181:BF183"/>
    <mergeCell ref="BG181:BG183"/>
    <mergeCell ref="BH181:BH183"/>
    <mergeCell ref="BI181:BI183"/>
    <mergeCell ref="A184:A186"/>
    <mergeCell ref="D184:D186"/>
    <mergeCell ref="E184:E186"/>
    <mergeCell ref="AE184:AE186"/>
    <mergeCell ref="AF184:AF186"/>
    <mergeCell ref="AG184:AG186"/>
    <mergeCell ref="BI178:BI180"/>
    <mergeCell ref="A181:A183"/>
    <mergeCell ref="D181:D183"/>
    <mergeCell ref="E181:E183"/>
    <mergeCell ref="AE181:AE183"/>
    <mergeCell ref="AF181:AF183"/>
    <mergeCell ref="AG181:AG183"/>
    <mergeCell ref="AH181:AH183"/>
    <mergeCell ref="BD181:BD183"/>
    <mergeCell ref="BE181:BE183"/>
    <mergeCell ref="AH178:AH180"/>
    <mergeCell ref="BD178:BD180"/>
    <mergeCell ref="BE178:BE180"/>
    <mergeCell ref="BF178:BF180"/>
    <mergeCell ref="BG178:BG180"/>
    <mergeCell ref="BH178:BH180"/>
    <mergeCell ref="BF175:BF177"/>
    <mergeCell ref="BG175:BG177"/>
    <mergeCell ref="BH175:BH177"/>
    <mergeCell ref="BI175:BI177"/>
    <mergeCell ref="A178:A180"/>
    <mergeCell ref="D178:D180"/>
    <mergeCell ref="E178:E180"/>
    <mergeCell ref="AE178:AE180"/>
    <mergeCell ref="AF178:AF180"/>
    <mergeCell ref="AG178:AG180"/>
    <mergeCell ref="BI172:BI174"/>
    <mergeCell ref="A175:A177"/>
    <mergeCell ref="D175:D177"/>
    <mergeCell ref="E175:E177"/>
    <mergeCell ref="AE175:AE177"/>
    <mergeCell ref="AF175:AF177"/>
    <mergeCell ref="AG175:AG177"/>
    <mergeCell ref="AH175:AH177"/>
    <mergeCell ref="BD175:BD177"/>
    <mergeCell ref="BE175:BE177"/>
    <mergeCell ref="AH172:AH174"/>
    <mergeCell ref="BD172:BD174"/>
    <mergeCell ref="BE172:BE174"/>
    <mergeCell ref="BF172:BF174"/>
    <mergeCell ref="BG172:BG174"/>
    <mergeCell ref="BH172:BH174"/>
    <mergeCell ref="BF169:BF171"/>
    <mergeCell ref="BG169:BG171"/>
    <mergeCell ref="BH169:BH171"/>
    <mergeCell ref="BI169:BI171"/>
    <mergeCell ref="A172:A174"/>
    <mergeCell ref="D172:D174"/>
    <mergeCell ref="E172:E174"/>
    <mergeCell ref="AE172:AE174"/>
    <mergeCell ref="AF172:AF174"/>
    <mergeCell ref="AG172:AG174"/>
    <mergeCell ref="BI166:BI168"/>
    <mergeCell ref="A169:A171"/>
    <mergeCell ref="D169:D171"/>
    <mergeCell ref="E169:E171"/>
    <mergeCell ref="AE169:AE171"/>
    <mergeCell ref="AF169:AF171"/>
    <mergeCell ref="AG169:AG171"/>
    <mergeCell ref="AH169:AH171"/>
    <mergeCell ref="BD169:BD171"/>
    <mergeCell ref="BE169:BE171"/>
    <mergeCell ref="AH166:AH168"/>
    <mergeCell ref="BD166:BD168"/>
    <mergeCell ref="BE166:BE168"/>
    <mergeCell ref="BF166:BF168"/>
    <mergeCell ref="BG166:BG168"/>
    <mergeCell ref="BH166:BH168"/>
    <mergeCell ref="BF163:BF165"/>
    <mergeCell ref="BG163:BG165"/>
    <mergeCell ref="BH163:BH165"/>
    <mergeCell ref="BI163:BI165"/>
    <mergeCell ref="A166:A168"/>
    <mergeCell ref="D166:D168"/>
    <mergeCell ref="E166:E168"/>
    <mergeCell ref="AE166:AE168"/>
    <mergeCell ref="AF166:AF168"/>
    <mergeCell ref="AG166:AG168"/>
    <mergeCell ref="BI160:BI162"/>
    <mergeCell ref="A163:A165"/>
    <mergeCell ref="D163:D165"/>
    <mergeCell ref="E163:E165"/>
    <mergeCell ref="AE163:AE165"/>
    <mergeCell ref="AF163:AF165"/>
    <mergeCell ref="AG163:AG165"/>
    <mergeCell ref="AH163:AH165"/>
    <mergeCell ref="BD163:BD165"/>
    <mergeCell ref="BE163:BE165"/>
    <mergeCell ref="AH160:AH162"/>
    <mergeCell ref="BD160:BD162"/>
    <mergeCell ref="BE160:BE162"/>
    <mergeCell ref="BF160:BF162"/>
    <mergeCell ref="BG160:BG162"/>
    <mergeCell ref="BH160:BH162"/>
    <mergeCell ref="BF157:BF159"/>
    <mergeCell ref="BG157:BG159"/>
    <mergeCell ref="BH157:BH159"/>
    <mergeCell ref="BI157:BI159"/>
    <mergeCell ref="A160:A162"/>
    <mergeCell ref="D160:D162"/>
    <mergeCell ref="E160:E162"/>
    <mergeCell ref="AE160:AE162"/>
    <mergeCell ref="AF160:AF162"/>
    <mergeCell ref="AG160:AG162"/>
    <mergeCell ref="BI154:BI156"/>
    <mergeCell ref="A157:A159"/>
    <mergeCell ref="D157:D159"/>
    <mergeCell ref="E157:E159"/>
    <mergeCell ref="AE157:AE159"/>
    <mergeCell ref="AF157:AF159"/>
    <mergeCell ref="AG157:AG159"/>
    <mergeCell ref="AH157:AH159"/>
    <mergeCell ref="BD157:BD159"/>
    <mergeCell ref="BE157:BE159"/>
    <mergeCell ref="AH154:AH156"/>
    <mergeCell ref="BD154:BD156"/>
    <mergeCell ref="BE154:BE156"/>
    <mergeCell ref="BF154:BF156"/>
    <mergeCell ref="BG154:BG156"/>
    <mergeCell ref="BH154:BH156"/>
    <mergeCell ref="BF151:BF153"/>
    <mergeCell ref="BG151:BG153"/>
    <mergeCell ref="BH151:BH153"/>
    <mergeCell ref="BI151:BI153"/>
    <mergeCell ref="A154:A156"/>
    <mergeCell ref="D154:D156"/>
    <mergeCell ref="E154:E156"/>
    <mergeCell ref="AE154:AE156"/>
    <mergeCell ref="AF154:AF156"/>
    <mergeCell ref="AG154:AG156"/>
    <mergeCell ref="BI148:BI150"/>
    <mergeCell ref="A151:A153"/>
    <mergeCell ref="D151:D153"/>
    <mergeCell ref="E151:E153"/>
    <mergeCell ref="AE151:AE153"/>
    <mergeCell ref="AF151:AF153"/>
    <mergeCell ref="AG151:AG153"/>
    <mergeCell ref="AH151:AH153"/>
    <mergeCell ref="BD151:BD153"/>
    <mergeCell ref="BE151:BE153"/>
    <mergeCell ref="AH148:AH150"/>
    <mergeCell ref="BD148:BD150"/>
    <mergeCell ref="BE148:BE150"/>
    <mergeCell ref="BF148:BF150"/>
    <mergeCell ref="BG148:BG150"/>
    <mergeCell ref="BH148:BH150"/>
    <mergeCell ref="BF145:BF147"/>
    <mergeCell ref="BG145:BG147"/>
    <mergeCell ref="BH145:BH147"/>
    <mergeCell ref="BI145:BI147"/>
    <mergeCell ref="A148:A150"/>
    <mergeCell ref="D148:D150"/>
    <mergeCell ref="E148:E150"/>
    <mergeCell ref="AE148:AE150"/>
    <mergeCell ref="AF148:AF150"/>
    <mergeCell ref="AG148:AG150"/>
    <mergeCell ref="BI142:BI144"/>
    <mergeCell ref="A145:A147"/>
    <mergeCell ref="D145:D147"/>
    <mergeCell ref="E145:E147"/>
    <mergeCell ref="AE145:AE147"/>
    <mergeCell ref="AF145:AF147"/>
    <mergeCell ref="AG145:AG147"/>
    <mergeCell ref="AH145:AH147"/>
    <mergeCell ref="BD145:BD147"/>
    <mergeCell ref="BE145:BE147"/>
    <mergeCell ref="AH142:AH144"/>
    <mergeCell ref="BD142:BD144"/>
    <mergeCell ref="BE142:BE144"/>
    <mergeCell ref="BF142:BF144"/>
    <mergeCell ref="BG142:BG144"/>
    <mergeCell ref="BH142:BH144"/>
    <mergeCell ref="BF139:BF141"/>
    <mergeCell ref="BG139:BG141"/>
    <mergeCell ref="BH139:BH141"/>
    <mergeCell ref="BI139:BI141"/>
    <mergeCell ref="A142:A144"/>
    <mergeCell ref="D142:D144"/>
    <mergeCell ref="E142:E144"/>
    <mergeCell ref="AE142:AE144"/>
    <mergeCell ref="AF142:AF144"/>
    <mergeCell ref="AG142:AG144"/>
    <mergeCell ref="BI136:BI138"/>
    <mergeCell ref="A139:A141"/>
    <mergeCell ref="D139:D141"/>
    <mergeCell ref="E139:E141"/>
    <mergeCell ref="AE139:AE141"/>
    <mergeCell ref="AF139:AF141"/>
    <mergeCell ref="AG139:AG141"/>
    <mergeCell ref="AH139:AH141"/>
    <mergeCell ref="BD139:BD141"/>
    <mergeCell ref="BE139:BE141"/>
    <mergeCell ref="AH136:AH138"/>
    <mergeCell ref="BD136:BD138"/>
    <mergeCell ref="BE136:BE138"/>
    <mergeCell ref="BF136:BF138"/>
    <mergeCell ref="BG136:BG138"/>
    <mergeCell ref="BH136:BH138"/>
    <mergeCell ref="A136:A138"/>
    <mergeCell ref="D136:D138"/>
    <mergeCell ref="E136:E138"/>
    <mergeCell ref="AE136:AE138"/>
    <mergeCell ref="AF136:AF138"/>
    <mergeCell ref="AG136:AG138"/>
    <mergeCell ref="BD133:BD135"/>
    <mergeCell ref="BE133:BE135"/>
    <mergeCell ref="BF133:BF135"/>
    <mergeCell ref="BG133:BG135"/>
    <mergeCell ref="BH133:BH135"/>
    <mergeCell ref="BI133:BI135"/>
    <mergeCell ref="AI131:BG131"/>
    <mergeCell ref="BH131:BH132"/>
    <mergeCell ref="BI131:BI132"/>
    <mergeCell ref="A133:A135"/>
    <mergeCell ref="D133:D135"/>
    <mergeCell ref="E133:E135"/>
    <mergeCell ref="AE133:AE135"/>
    <mergeCell ref="AF133:AF135"/>
    <mergeCell ref="AG133:AG135"/>
    <mergeCell ref="AH133:AH135"/>
    <mergeCell ref="F131:F132"/>
    <mergeCell ref="G131:G132"/>
    <mergeCell ref="H131:H132"/>
    <mergeCell ref="I131:I132"/>
    <mergeCell ref="A130:J130"/>
    <mergeCell ref="J131:AH131"/>
    <mergeCell ref="BE126:BE128"/>
    <mergeCell ref="BF126:BF128"/>
    <mergeCell ref="BG126:BG128"/>
    <mergeCell ref="BH126:BH128"/>
    <mergeCell ref="BI126:BI128"/>
    <mergeCell ref="A131:A132"/>
    <mergeCell ref="B131:B132"/>
    <mergeCell ref="C131:C132"/>
    <mergeCell ref="D131:D132"/>
    <mergeCell ref="E131:E132"/>
    <mergeCell ref="BH123:BH125"/>
    <mergeCell ref="BI123:BI125"/>
    <mergeCell ref="A126:A128"/>
    <mergeCell ref="D126:D128"/>
    <mergeCell ref="E126:E128"/>
    <mergeCell ref="AE126:AE128"/>
    <mergeCell ref="AF126:AF128"/>
    <mergeCell ref="AG126:AG128"/>
    <mergeCell ref="AH126:AH128"/>
    <mergeCell ref="BD126:BD128"/>
    <mergeCell ref="AG123:AG125"/>
    <mergeCell ref="AH123:AH125"/>
    <mergeCell ref="BD123:BD125"/>
    <mergeCell ref="BE123:BE125"/>
    <mergeCell ref="BF123:BF125"/>
    <mergeCell ref="BG123:BG125"/>
    <mergeCell ref="BE120:BE122"/>
    <mergeCell ref="BF120:BF122"/>
    <mergeCell ref="BG120:BG122"/>
    <mergeCell ref="BH120:BH122"/>
    <mergeCell ref="BI120:BI122"/>
    <mergeCell ref="A123:A125"/>
    <mergeCell ref="D123:D125"/>
    <mergeCell ref="E123:E125"/>
    <mergeCell ref="AE123:AE125"/>
    <mergeCell ref="AF123:AF125"/>
    <mergeCell ref="BH117:BH119"/>
    <mergeCell ref="BI117:BI119"/>
    <mergeCell ref="A120:A122"/>
    <mergeCell ref="D120:D122"/>
    <mergeCell ref="E120:E122"/>
    <mergeCell ref="AE120:AE122"/>
    <mergeCell ref="AF120:AF122"/>
    <mergeCell ref="AG120:AG122"/>
    <mergeCell ref="AH120:AH122"/>
    <mergeCell ref="BD120:BD122"/>
    <mergeCell ref="AG117:AG119"/>
    <mergeCell ref="AH117:AH119"/>
    <mergeCell ref="BD117:BD119"/>
    <mergeCell ref="BE117:BE119"/>
    <mergeCell ref="BF117:BF119"/>
    <mergeCell ref="BG117:BG119"/>
    <mergeCell ref="BE114:BE116"/>
    <mergeCell ref="BF114:BF116"/>
    <mergeCell ref="BG114:BG116"/>
    <mergeCell ref="BH114:BH116"/>
    <mergeCell ref="BI114:BI116"/>
    <mergeCell ref="A117:A119"/>
    <mergeCell ref="D117:D119"/>
    <mergeCell ref="E117:E119"/>
    <mergeCell ref="AE117:AE119"/>
    <mergeCell ref="AF117:AF119"/>
    <mergeCell ref="BH111:BH113"/>
    <mergeCell ref="BI111:BI113"/>
    <mergeCell ref="A114:A116"/>
    <mergeCell ref="D114:D116"/>
    <mergeCell ref="E114:E116"/>
    <mergeCell ref="AE114:AE116"/>
    <mergeCell ref="AF114:AF116"/>
    <mergeCell ref="AG114:AG116"/>
    <mergeCell ref="AH114:AH116"/>
    <mergeCell ref="BD114:BD116"/>
    <mergeCell ref="AG111:AG113"/>
    <mergeCell ref="AH111:AH113"/>
    <mergeCell ref="BD111:BD113"/>
    <mergeCell ref="BE111:BE113"/>
    <mergeCell ref="BF111:BF113"/>
    <mergeCell ref="BG111:BG113"/>
    <mergeCell ref="BE108:BE110"/>
    <mergeCell ref="BF108:BF110"/>
    <mergeCell ref="BG108:BG110"/>
    <mergeCell ref="BH108:BH110"/>
    <mergeCell ref="BI108:BI110"/>
    <mergeCell ref="A111:A113"/>
    <mergeCell ref="D111:D113"/>
    <mergeCell ref="E111:E113"/>
    <mergeCell ref="AE111:AE113"/>
    <mergeCell ref="AF111:AF113"/>
    <mergeCell ref="BH105:BH107"/>
    <mergeCell ref="BI105:BI107"/>
    <mergeCell ref="A108:A110"/>
    <mergeCell ref="D108:D110"/>
    <mergeCell ref="E108:E110"/>
    <mergeCell ref="AE108:AE110"/>
    <mergeCell ref="AF108:AF110"/>
    <mergeCell ref="AG108:AG110"/>
    <mergeCell ref="AH108:AH110"/>
    <mergeCell ref="BD108:BD110"/>
    <mergeCell ref="AG105:AG107"/>
    <mergeCell ref="AH105:AH107"/>
    <mergeCell ref="BD105:BD107"/>
    <mergeCell ref="BE105:BE107"/>
    <mergeCell ref="BF105:BF107"/>
    <mergeCell ref="BG105:BG107"/>
    <mergeCell ref="BE102:BE104"/>
    <mergeCell ref="BF102:BF104"/>
    <mergeCell ref="BG102:BG104"/>
    <mergeCell ref="BH102:BH104"/>
    <mergeCell ref="BI102:BI104"/>
    <mergeCell ref="A105:A107"/>
    <mergeCell ref="D105:D107"/>
    <mergeCell ref="E105:E107"/>
    <mergeCell ref="AE105:AE107"/>
    <mergeCell ref="AF105:AF107"/>
    <mergeCell ref="BH99:BH101"/>
    <mergeCell ref="BI99:BI101"/>
    <mergeCell ref="A102:A104"/>
    <mergeCell ref="D102:D104"/>
    <mergeCell ref="E102:E104"/>
    <mergeCell ref="AE102:AE104"/>
    <mergeCell ref="AF102:AF104"/>
    <mergeCell ref="AG102:AG104"/>
    <mergeCell ref="AH102:AH104"/>
    <mergeCell ref="BD102:BD104"/>
    <mergeCell ref="AG99:AG101"/>
    <mergeCell ref="AH99:AH101"/>
    <mergeCell ref="BD99:BD101"/>
    <mergeCell ref="BE99:BE101"/>
    <mergeCell ref="BF99:BF101"/>
    <mergeCell ref="BG99:BG101"/>
    <mergeCell ref="BE96:BE98"/>
    <mergeCell ref="BF96:BF98"/>
    <mergeCell ref="BG96:BG98"/>
    <mergeCell ref="BH96:BH98"/>
    <mergeCell ref="BI96:BI98"/>
    <mergeCell ref="A99:A101"/>
    <mergeCell ref="D99:D101"/>
    <mergeCell ref="E99:E101"/>
    <mergeCell ref="AE99:AE101"/>
    <mergeCell ref="AF99:AF101"/>
    <mergeCell ref="BH94:BH95"/>
    <mergeCell ref="BI94:BI95"/>
    <mergeCell ref="A96:A98"/>
    <mergeCell ref="D96:D98"/>
    <mergeCell ref="E96:E98"/>
    <mergeCell ref="AE96:AE98"/>
    <mergeCell ref="AF96:AF98"/>
    <mergeCell ref="AG96:AG98"/>
    <mergeCell ref="AH96:AH98"/>
    <mergeCell ref="BD96:BD98"/>
    <mergeCell ref="G94:G95"/>
    <mergeCell ref="H94:H95"/>
    <mergeCell ref="I94:I95"/>
    <mergeCell ref="A93:J93"/>
    <mergeCell ref="J94:AH94"/>
    <mergeCell ref="AI94:BG94"/>
    <mergeCell ref="BF89:BF91"/>
    <mergeCell ref="BG89:BG91"/>
    <mergeCell ref="BH89:BH91"/>
    <mergeCell ref="BI89:BI91"/>
    <mergeCell ref="A94:A95"/>
    <mergeCell ref="B94:B95"/>
    <mergeCell ref="C94:C95"/>
    <mergeCell ref="D94:D95"/>
    <mergeCell ref="E94:E95"/>
    <mergeCell ref="F94:F95"/>
    <mergeCell ref="BI86:BI88"/>
    <mergeCell ref="A89:A91"/>
    <mergeCell ref="D89:D91"/>
    <mergeCell ref="E89:E91"/>
    <mergeCell ref="AE89:AE91"/>
    <mergeCell ref="AF89:AF91"/>
    <mergeCell ref="AG89:AG91"/>
    <mergeCell ref="AH89:AH91"/>
    <mergeCell ref="BD89:BD91"/>
    <mergeCell ref="BE89:BE91"/>
    <mergeCell ref="AH86:AH88"/>
    <mergeCell ref="BD86:BD88"/>
    <mergeCell ref="BE86:BE88"/>
    <mergeCell ref="BF86:BF88"/>
    <mergeCell ref="BG86:BG88"/>
    <mergeCell ref="BH86:BH88"/>
    <mergeCell ref="BF83:BF85"/>
    <mergeCell ref="BG83:BG85"/>
    <mergeCell ref="BH83:BH85"/>
    <mergeCell ref="BI83:BI85"/>
    <mergeCell ref="A86:A88"/>
    <mergeCell ref="D86:D88"/>
    <mergeCell ref="E86:E88"/>
    <mergeCell ref="AE86:AE88"/>
    <mergeCell ref="AF86:AF88"/>
    <mergeCell ref="AG86:AG88"/>
    <mergeCell ref="BI80:BI82"/>
    <mergeCell ref="A83:A85"/>
    <mergeCell ref="D83:D85"/>
    <mergeCell ref="E83:E85"/>
    <mergeCell ref="AE83:AE85"/>
    <mergeCell ref="AF83:AF85"/>
    <mergeCell ref="AG83:AG85"/>
    <mergeCell ref="AH83:AH85"/>
    <mergeCell ref="BD83:BD85"/>
    <mergeCell ref="BE83:BE85"/>
    <mergeCell ref="AH80:AH82"/>
    <mergeCell ref="BD80:BD82"/>
    <mergeCell ref="BE80:BE82"/>
    <mergeCell ref="BF80:BF82"/>
    <mergeCell ref="BG80:BG82"/>
    <mergeCell ref="BH80:BH82"/>
    <mergeCell ref="BF77:BF79"/>
    <mergeCell ref="BG77:BG79"/>
    <mergeCell ref="BH77:BH79"/>
    <mergeCell ref="BI77:BI79"/>
    <mergeCell ref="A80:A82"/>
    <mergeCell ref="D80:D82"/>
    <mergeCell ref="E80:E82"/>
    <mergeCell ref="AE80:AE82"/>
    <mergeCell ref="AF80:AF82"/>
    <mergeCell ref="AG80:AG82"/>
    <mergeCell ref="BI74:BI76"/>
    <mergeCell ref="A77:A79"/>
    <mergeCell ref="D77:D79"/>
    <mergeCell ref="E77:E79"/>
    <mergeCell ref="AE77:AE79"/>
    <mergeCell ref="AF77:AF79"/>
    <mergeCell ref="AG77:AG79"/>
    <mergeCell ref="AH77:AH79"/>
    <mergeCell ref="BD77:BD79"/>
    <mergeCell ref="BE77:BE79"/>
    <mergeCell ref="AH74:AH76"/>
    <mergeCell ref="BD74:BD76"/>
    <mergeCell ref="BE74:BE76"/>
    <mergeCell ref="BF74:BF76"/>
    <mergeCell ref="BG74:BG76"/>
    <mergeCell ref="BH74:BH76"/>
    <mergeCell ref="A74:A76"/>
    <mergeCell ref="D74:D76"/>
    <mergeCell ref="E74:E76"/>
    <mergeCell ref="AE74:AE76"/>
    <mergeCell ref="AF74:AF76"/>
    <mergeCell ref="AG74:AG76"/>
    <mergeCell ref="BD71:BD73"/>
    <mergeCell ref="BE71:BE73"/>
    <mergeCell ref="BF71:BF73"/>
    <mergeCell ref="BG71:BG73"/>
    <mergeCell ref="BH71:BH73"/>
    <mergeCell ref="BI71:BI73"/>
    <mergeCell ref="AI69:BG69"/>
    <mergeCell ref="BH69:BH70"/>
    <mergeCell ref="BI69:BI70"/>
    <mergeCell ref="A71:A73"/>
    <mergeCell ref="D71:D73"/>
    <mergeCell ref="E71:E73"/>
    <mergeCell ref="AE71:AE73"/>
    <mergeCell ref="AF71:AF73"/>
    <mergeCell ref="AG71:AG73"/>
    <mergeCell ref="AH71:AH73"/>
    <mergeCell ref="F69:F70"/>
    <mergeCell ref="G69:G70"/>
    <mergeCell ref="H69:H70"/>
    <mergeCell ref="I69:I70"/>
    <mergeCell ref="A68:J68"/>
    <mergeCell ref="J69:AH69"/>
    <mergeCell ref="BE64:BE66"/>
    <mergeCell ref="BF64:BF66"/>
    <mergeCell ref="BG64:BG66"/>
    <mergeCell ref="BH64:BH66"/>
    <mergeCell ref="BI64:BI66"/>
    <mergeCell ref="A69:A70"/>
    <mergeCell ref="B69:B70"/>
    <mergeCell ref="C69:C70"/>
    <mergeCell ref="D69:D70"/>
    <mergeCell ref="E69:E70"/>
    <mergeCell ref="BH61:BH63"/>
    <mergeCell ref="BI61:BI63"/>
    <mergeCell ref="A64:A66"/>
    <mergeCell ref="D64:D66"/>
    <mergeCell ref="E64:E66"/>
    <mergeCell ref="AE64:AE66"/>
    <mergeCell ref="AF64:AF66"/>
    <mergeCell ref="AG64:AG66"/>
    <mergeCell ref="AH64:AH66"/>
    <mergeCell ref="BD64:BD66"/>
    <mergeCell ref="AG61:AG63"/>
    <mergeCell ref="AH61:AH63"/>
    <mergeCell ref="BD61:BD63"/>
    <mergeCell ref="BE61:BE63"/>
    <mergeCell ref="BF61:BF63"/>
    <mergeCell ref="BG61:BG63"/>
    <mergeCell ref="BE58:BE60"/>
    <mergeCell ref="BF58:BF60"/>
    <mergeCell ref="BG58:BG60"/>
    <mergeCell ref="BH58:BH60"/>
    <mergeCell ref="BI58:BI60"/>
    <mergeCell ref="A61:A63"/>
    <mergeCell ref="D61:D63"/>
    <mergeCell ref="E61:E63"/>
    <mergeCell ref="AE61:AE63"/>
    <mergeCell ref="AF61:AF63"/>
    <mergeCell ref="BH55:BH57"/>
    <mergeCell ref="BI55:BI57"/>
    <mergeCell ref="A58:A60"/>
    <mergeCell ref="D58:D60"/>
    <mergeCell ref="E58:E60"/>
    <mergeCell ref="AE58:AE60"/>
    <mergeCell ref="AF58:AF60"/>
    <mergeCell ref="AG58:AG60"/>
    <mergeCell ref="AH58:AH60"/>
    <mergeCell ref="BD58:BD60"/>
    <mergeCell ref="AG55:AG57"/>
    <mergeCell ref="AH55:AH57"/>
    <mergeCell ref="BD55:BD57"/>
    <mergeCell ref="BE55:BE57"/>
    <mergeCell ref="BF55:BF57"/>
    <mergeCell ref="BG55:BG57"/>
    <mergeCell ref="BE52:BE54"/>
    <mergeCell ref="BF52:BF54"/>
    <mergeCell ref="BG52:BG54"/>
    <mergeCell ref="BH52:BH54"/>
    <mergeCell ref="BI52:BI54"/>
    <mergeCell ref="A55:A57"/>
    <mergeCell ref="D55:D57"/>
    <mergeCell ref="E55:E57"/>
    <mergeCell ref="AE55:AE57"/>
    <mergeCell ref="AF55:AF57"/>
    <mergeCell ref="BH49:BH51"/>
    <mergeCell ref="BI49:BI51"/>
    <mergeCell ref="A52:A54"/>
    <mergeCell ref="D52:D54"/>
    <mergeCell ref="E52:E54"/>
    <mergeCell ref="AE52:AE54"/>
    <mergeCell ref="AF52:AF54"/>
    <mergeCell ref="AG52:AG54"/>
    <mergeCell ref="AH52:AH54"/>
    <mergeCell ref="BD52:BD54"/>
    <mergeCell ref="AG49:AG51"/>
    <mergeCell ref="AH49:AH51"/>
    <mergeCell ref="BD49:BD51"/>
    <mergeCell ref="BE49:BE51"/>
    <mergeCell ref="BF49:BF51"/>
    <mergeCell ref="BG49:BG51"/>
    <mergeCell ref="BE46:BE48"/>
    <mergeCell ref="BF46:BF48"/>
    <mergeCell ref="BG46:BG48"/>
    <mergeCell ref="BH46:BH48"/>
    <mergeCell ref="BI46:BI48"/>
    <mergeCell ref="A49:A51"/>
    <mergeCell ref="D49:D51"/>
    <mergeCell ref="E49:E51"/>
    <mergeCell ref="AE49:AE51"/>
    <mergeCell ref="AF49:AF51"/>
    <mergeCell ref="BH43:BH45"/>
    <mergeCell ref="BI43:BI45"/>
    <mergeCell ref="A46:A48"/>
    <mergeCell ref="D46:D48"/>
    <mergeCell ref="E46:E48"/>
    <mergeCell ref="AE46:AE48"/>
    <mergeCell ref="AF46:AF48"/>
    <mergeCell ref="AG46:AG48"/>
    <mergeCell ref="AH46:AH48"/>
    <mergeCell ref="BD46:BD48"/>
    <mergeCell ref="AG43:AG45"/>
    <mergeCell ref="AH43:AH45"/>
    <mergeCell ref="BD43:BD45"/>
    <mergeCell ref="BE43:BE45"/>
    <mergeCell ref="BF43:BF45"/>
    <mergeCell ref="BG43:BG45"/>
    <mergeCell ref="BE40:BE42"/>
    <mergeCell ref="BF40:BF42"/>
    <mergeCell ref="BG40:BG42"/>
    <mergeCell ref="BH40:BH42"/>
    <mergeCell ref="BI40:BI42"/>
    <mergeCell ref="A43:A45"/>
    <mergeCell ref="D43:D45"/>
    <mergeCell ref="E43:E45"/>
    <mergeCell ref="AE43:AE45"/>
    <mergeCell ref="AF43:AF45"/>
    <mergeCell ref="BH37:BH39"/>
    <mergeCell ref="BI37:BI39"/>
    <mergeCell ref="A40:A42"/>
    <mergeCell ref="D40:D42"/>
    <mergeCell ref="E40:E42"/>
    <mergeCell ref="AE40:AE42"/>
    <mergeCell ref="AF40:AF42"/>
    <mergeCell ref="AG40:AG42"/>
    <mergeCell ref="AH40:AH42"/>
    <mergeCell ref="BD40:BD42"/>
    <mergeCell ref="AG37:AG39"/>
    <mergeCell ref="AH37:AH39"/>
    <mergeCell ref="BD37:BD39"/>
    <mergeCell ref="BE37:BE39"/>
    <mergeCell ref="BF37:BF39"/>
    <mergeCell ref="BG37:BG39"/>
    <mergeCell ref="BE34:BE36"/>
    <mergeCell ref="BF34:BF36"/>
    <mergeCell ref="BG34:BG36"/>
    <mergeCell ref="BH34:BH36"/>
    <mergeCell ref="BI34:BI36"/>
    <mergeCell ref="A37:A39"/>
    <mergeCell ref="D37:D39"/>
    <mergeCell ref="E37:E39"/>
    <mergeCell ref="AE37:AE39"/>
    <mergeCell ref="AF37:AF39"/>
    <mergeCell ref="BH31:BH33"/>
    <mergeCell ref="BI31:BI33"/>
    <mergeCell ref="A34:A36"/>
    <mergeCell ref="D34:D36"/>
    <mergeCell ref="E34:E36"/>
    <mergeCell ref="AE34:AE36"/>
    <mergeCell ref="AF34:AF36"/>
    <mergeCell ref="AG34:AG36"/>
    <mergeCell ref="AH34:AH36"/>
    <mergeCell ref="BD34:BD36"/>
    <mergeCell ref="AG31:AG33"/>
    <mergeCell ref="AH31:AH33"/>
    <mergeCell ref="BD31:BD33"/>
    <mergeCell ref="BE31:BE33"/>
    <mergeCell ref="BF31:BF33"/>
    <mergeCell ref="BG31:BG33"/>
    <mergeCell ref="BE28:BE30"/>
    <mergeCell ref="BF28:BF30"/>
    <mergeCell ref="BG28:BG30"/>
    <mergeCell ref="BH28:BH30"/>
    <mergeCell ref="BI28:BI30"/>
    <mergeCell ref="A31:A33"/>
    <mergeCell ref="D31:D33"/>
    <mergeCell ref="E31:E33"/>
    <mergeCell ref="AE31:AE33"/>
    <mergeCell ref="AF31:AF33"/>
    <mergeCell ref="BH25:BH27"/>
    <mergeCell ref="BI25:BI27"/>
    <mergeCell ref="A28:A30"/>
    <mergeCell ref="D28:D30"/>
    <mergeCell ref="E28:E30"/>
    <mergeCell ref="AE28:AE30"/>
    <mergeCell ref="AF28:AF30"/>
    <mergeCell ref="AG28:AG30"/>
    <mergeCell ref="AH28:AH30"/>
    <mergeCell ref="BD28:BD30"/>
    <mergeCell ref="AG25:AG27"/>
    <mergeCell ref="AH25:AH27"/>
    <mergeCell ref="BD25:BD27"/>
    <mergeCell ref="BE25:BE27"/>
    <mergeCell ref="BF25:BF27"/>
    <mergeCell ref="BG25:BG27"/>
    <mergeCell ref="BE22:BE24"/>
    <mergeCell ref="BF22:BF24"/>
    <mergeCell ref="BG22:BG24"/>
    <mergeCell ref="BH22:BH24"/>
    <mergeCell ref="BI22:BI24"/>
    <mergeCell ref="A25:A27"/>
    <mergeCell ref="D25:D27"/>
    <mergeCell ref="E25:E27"/>
    <mergeCell ref="AE25:AE27"/>
    <mergeCell ref="AF25:AF27"/>
    <mergeCell ref="BH19:BH21"/>
    <mergeCell ref="BI19:BI21"/>
    <mergeCell ref="A22:A24"/>
    <mergeCell ref="D22:D24"/>
    <mergeCell ref="E22:E24"/>
    <mergeCell ref="AE22:AE24"/>
    <mergeCell ref="AF22:AF24"/>
    <mergeCell ref="AG22:AG24"/>
    <mergeCell ref="AH22:AH24"/>
    <mergeCell ref="BD22:BD24"/>
    <mergeCell ref="AG19:AG21"/>
    <mergeCell ref="AH19:AH21"/>
    <mergeCell ref="BD19:BD21"/>
    <mergeCell ref="BE19:BE21"/>
    <mergeCell ref="BF19:BF21"/>
    <mergeCell ref="BG19:BG21"/>
    <mergeCell ref="BE16:BE18"/>
    <mergeCell ref="BF16:BF18"/>
    <mergeCell ref="BG16:BG18"/>
    <mergeCell ref="BH16:BH18"/>
    <mergeCell ref="BI16:BI18"/>
    <mergeCell ref="A19:A21"/>
    <mergeCell ref="D19:D21"/>
    <mergeCell ref="E19:E21"/>
    <mergeCell ref="AE19:AE21"/>
    <mergeCell ref="AF19:AF21"/>
    <mergeCell ref="BH13:BH15"/>
    <mergeCell ref="BI13:BI15"/>
    <mergeCell ref="A16:A18"/>
    <mergeCell ref="D16:D18"/>
    <mergeCell ref="E16:E18"/>
    <mergeCell ref="AE16:AE18"/>
    <mergeCell ref="AF16:AF18"/>
    <mergeCell ref="AG16:AG18"/>
    <mergeCell ref="AH16:AH18"/>
    <mergeCell ref="BD16:BD18"/>
    <mergeCell ref="AG13:AG15"/>
    <mergeCell ref="AH13:AH15"/>
    <mergeCell ref="BD13:BD15"/>
    <mergeCell ref="BE13:BE15"/>
    <mergeCell ref="BF13:BF15"/>
    <mergeCell ref="BG13:BG15"/>
    <mergeCell ref="BE10:BE12"/>
    <mergeCell ref="BF10:BF12"/>
    <mergeCell ref="BG10:BG12"/>
    <mergeCell ref="BH10:BH12"/>
    <mergeCell ref="BI10:BI12"/>
    <mergeCell ref="A13:A15"/>
    <mergeCell ref="D13:D15"/>
    <mergeCell ref="E13:E15"/>
    <mergeCell ref="AE13:AE15"/>
    <mergeCell ref="AF13:AF15"/>
    <mergeCell ref="BH8:BH9"/>
    <mergeCell ref="BI8:BI9"/>
    <mergeCell ref="A10:A12"/>
    <mergeCell ref="D10:D12"/>
    <mergeCell ref="E10:E12"/>
    <mergeCell ref="AE10:AE12"/>
    <mergeCell ref="AF10:AF12"/>
    <mergeCell ref="AG10:AG12"/>
    <mergeCell ref="AH10:AH12"/>
    <mergeCell ref="BD10:BD12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>
      <c r="A1" s="9" t="s">
        <v>454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>
      <c r="A2" s="11" t="s">
        <v>455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2" t="s">
        <v>456</v>
      </c>
      <c r="B3" s="12"/>
      <c r="C3" s="13" t="s">
        <v>457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>
      <c r="A4" s="14" t="s">
        <v>520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>
      <c r="A5" s="15" t="s">
        <v>459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>
      <c r="A7" s="11" t="s">
        <v>461</v>
      </c>
      <c r="B7" s="11"/>
      <c r="C7" s="11"/>
      <c r="D7" s="11"/>
      <c r="E7" s="11"/>
      <c r="F7" s="11"/>
      <c r="G7" s="11"/>
      <c r="H7" s="11"/>
      <c r="I7" s="11"/>
      <c r="J7" s="11"/>
    </row>
    <row r="8" spans="1:17">
      <c r="A8" s="16" t="s">
        <v>460</v>
      </c>
      <c r="B8" s="16" t="s">
        <v>1</v>
      </c>
      <c r="C8" s="16" t="s">
        <v>2</v>
      </c>
      <c r="D8" s="16" t="s">
        <v>377</v>
      </c>
      <c r="E8" s="16" t="s">
        <v>378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462</v>
      </c>
      <c r="K8" s="19"/>
      <c r="L8" s="20"/>
      <c r="M8" s="18" t="s">
        <v>466</v>
      </c>
      <c r="N8" s="19"/>
      <c r="O8" s="20"/>
      <c r="P8" s="16" t="s">
        <v>467</v>
      </c>
      <c r="Q8" s="16" t="s">
        <v>468</v>
      </c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21" t="s">
        <v>463</v>
      </c>
      <c r="K9" s="21" t="s">
        <v>464</v>
      </c>
      <c r="L9" s="21" t="s">
        <v>465</v>
      </c>
      <c r="M9" s="21" t="s">
        <v>463</v>
      </c>
      <c r="N9" s="21" t="s">
        <v>464</v>
      </c>
      <c r="O9" s="21" t="s">
        <v>465</v>
      </c>
      <c r="P9" s="17"/>
      <c r="Q9" s="17"/>
    </row>
    <row r="10" spans="1:17" ht="172.8">
      <c r="A10" s="22">
        <v>1</v>
      </c>
      <c r="B10" s="23" t="s">
        <v>521</v>
      </c>
      <c r="C10" s="23" t="s">
        <v>522</v>
      </c>
      <c r="D10" s="23">
        <v>1994</v>
      </c>
      <c r="E10" s="23">
        <v>1992</v>
      </c>
      <c r="F10" s="23" t="s">
        <v>523</v>
      </c>
      <c r="G10" s="23" t="s">
        <v>524</v>
      </c>
      <c r="H10" s="23" t="s">
        <v>525</v>
      </c>
      <c r="I10" s="23" t="s">
        <v>526</v>
      </c>
      <c r="J10" s="24">
        <v>120.58000183105469</v>
      </c>
      <c r="K10" s="22">
        <v>50</v>
      </c>
      <c r="L10" s="24">
        <f>J10+K10</f>
        <v>170.58000183105469</v>
      </c>
      <c r="M10" s="24">
        <v>120.93000030517578</v>
      </c>
      <c r="N10" s="22">
        <v>4</v>
      </c>
      <c r="O10" s="24">
        <f>M10+N10</f>
        <v>124.93000030517578</v>
      </c>
      <c r="P10" s="24">
        <f t="shared" ref="P10:P28" si="0">MIN(O10,L10)</f>
        <v>124.93000030517578</v>
      </c>
      <c r="Q10" s="24">
        <f t="shared" ref="Q10:Q28" si="1">IF( AND(ISNUMBER(P$10),ISNUMBER(P10)),(P10-P$10)/P$10*100,"")</f>
        <v>0</v>
      </c>
    </row>
    <row r="11" spans="1:17" ht="144">
      <c r="A11" s="4">
        <v>2</v>
      </c>
      <c r="B11" s="8" t="s">
        <v>527</v>
      </c>
      <c r="C11" s="8" t="s">
        <v>528</v>
      </c>
      <c r="D11" s="8">
        <v>1997</v>
      </c>
      <c r="E11" s="8">
        <v>1995</v>
      </c>
      <c r="F11" s="8" t="s">
        <v>523</v>
      </c>
      <c r="G11" s="8" t="s">
        <v>529</v>
      </c>
      <c r="H11" s="8" t="s">
        <v>530</v>
      </c>
      <c r="I11" s="8" t="s">
        <v>531</v>
      </c>
      <c r="J11" s="25">
        <v>123.23999786376953</v>
      </c>
      <c r="K11" s="4">
        <v>2</v>
      </c>
      <c r="L11" s="25">
        <f>J11+K11</f>
        <v>125.23999786376953</v>
      </c>
      <c r="M11" s="25">
        <v>130.19999694824219</v>
      </c>
      <c r="N11" s="4">
        <v>6</v>
      </c>
      <c r="O11" s="25">
        <f>M11+N11</f>
        <v>136.19999694824219</v>
      </c>
      <c r="P11" s="25">
        <f t="shared" si="0"/>
        <v>125.23999786376953</v>
      </c>
      <c r="Q11" s="25">
        <f t="shared" si="1"/>
        <v>0.24813700299087166</v>
      </c>
    </row>
    <row r="12" spans="1:17" ht="144">
      <c r="A12" s="4">
        <v>3</v>
      </c>
      <c r="B12" s="8" t="s">
        <v>532</v>
      </c>
      <c r="C12" s="8" t="s">
        <v>533</v>
      </c>
      <c r="D12" s="8">
        <v>1997</v>
      </c>
      <c r="E12" s="8">
        <v>1996</v>
      </c>
      <c r="F12" s="8" t="s">
        <v>534</v>
      </c>
      <c r="G12" s="8" t="s">
        <v>43</v>
      </c>
      <c r="H12" s="8" t="s">
        <v>535</v>
      </c>
      <c r="I12" s="8" t="s">
        <v>536</v>
      </c>
      <c r="J12" s="25">
        <v>136.22000122070312</v>
      </c>
      <c r="K12" s="4">
        <v>4</v>
      </c>
      <c r="L12" s="25">
        <f>J12+K12</f>
        <v>140.22000122070312</v>
      </c>
      <c r="M12" s="25">
        <v>146.41999816894531</v>
      </c>
      <c r="N12" s="4">
        <v>4</v>
      </c>
      <c r="O12" s="25">
        <f>M12+N12</f>
        <v>150.41999816894531</v>
      </c>
      <c r="P12" s="25">
        <f t="shared" si="0"/>
        <v>140.22000122070312</v>
      </c>
      <c r="Q12" s="25">
        <f t="shared" si="1"/>
        <v>12.238854461040042</v>
      </c>
    </row>
    <row r="13" spans="1:17" ht="100.8">
      <c r="A13" s="4">
        <v>4</v>
      </c>
      <c r="B13" s="8" t="s">
        <v>537</v>
      </c>
      <c r="C13" s="8" t="s">
        <v>538</v>
      </c>
      <c r="D13" s="8">
        <v>1994</v>
      </c>
      <c r="E13" s="8">
        <v>1991</v>
      </c>
      <c r="F13" s="8" t="s">
        <v>539</v>
      </c>
      <c r="G13" s="8" t="s">
        <v>540</v>
      </c>
      <c r="H13" s="8" t="s">
        <v>541</v>
      </c>
      <c r="I13" s="8" t="s">
        <v>542</v>
      </c>
      <c r="J13" s="25">
        <v>135.3800048828125</v>
      </c>
      <c r="K13" s="4">
        <v>8</v>
      </c>
      <c r="L13" s="25">
        <f>J13+K13</f>
        <v>143.3800048828125</v>
      </c>
      <c r="M13" s="25">
        <v>143.94000244140625</v>
      </c>
      <c r="N13" s="4">
        <v>106</v>
      </c>
      <c r="O13" s="25">
        <f>M13+N13</f>
        <v>249.94000244140625</v>
      </c>
      <c r="P13" s="25">
        <f t="shared" si="0"/>
        <v>143.3800048828125</v>
      </c>
      <c r="Q13" s="25">
        <f t="shared" si="1"/>
        <v>14.76827385941529</v>
      </c>
    </row>
    <row r="14" spans="1:17" ht="172.8">
      <c r="A14" s="4">
        <v>5</v>
      </c>
      <c r="B14" s="8" t="s">
        <v>543</v>
      </c>
      <c r="C14" s="8" t="s">
        <v>544</v>
      </c>
      <c r="D14" s="8">
        <v>1999</v>
      </c>
      <c r="E14" s="8">
        <v>1995</v>
      </c>
      <c r="F14" s="8" t="s">
        <v>545</v>
      </c>
      <c r="G14" s="8" t="s">
        <v>546</v>
      </c>
      <c r="H14" s="8" t="s">
        <v>547</v>
      </c>
      <c r="I14" s="8" t="s">
        <v>548</v>
      </c>
      <c r="J14" s="25">
        <v>149.47000122070312</v>
      </c>
      <c r="K14" s="4">
        <v>62</v>
      </c>
      <c r="L14" s="25">
        <f>J14+K14</f>
        <v>211.47000122070312</v>
      </c>
      <c r="M14" s="25">
        <v>140.6199951171875</v>
      </c>
      <c r="N14" s="4">
        <v>6</v>
      </c>
      <c r="O14" s="25">
        <f>M14+N14</f>
        <v>146.6199951171875</v>
      </c>
      <c r="P14" s="25">
        <f t="shared" si="0"/>
        <v>146.6199951171875</v>
      </c>
      <c r="Q14" s="25">
        <f t="shared" si="1"/>
        <v>17.361718369509294</v>
      </c>
    </row>
    <row r="15" spans="1:17" ht="115.2">
      <c r="A15" s="4">
        <v>6</v>
      </c>
      <c r="B15" s="8" t="s">
        <v>549</v>
      </c>
      <c r="C15" s="8" t="s">
        <v>550</v>
      </c>
      <c r="D15" s="8">
        <v>1998</v>
      </c>
      <c r="E15" s="8">
        <v>1998</v>
      </c>
      <c r="F15" s="8" t="s">
        <v>551</v>
      </c>
      <c r="G15" s="8" t="s">
        <v>552</v>
      </c>
      <c r="H15" s="8" t="s">
        <v>553</v>
      </c>
      <c r="I15" s="8" t="s">
        <v>554</v>
      </c>
      <c r="J15" s="25">
        <v>143.80999755859375</v>
      </c>
      <c r="K15" s="4">
        <v>114</v>
      </c>
      <c r="L15" s="25">
        <f>J15+K15</f>
        <v>257.80999755859375</v>
      </c>
      <c r="M15" s="25">
        <v>135.42999267578125</v>
      </c>
      <c r="N15" s="4">
        <v>12</v>
      </c>
      <c r="O15" s="25">
        <f>M15+N15</f>
        <v>147.42999267578125</v>
      </c>
      <c r="P15" s="25">
        <f t="shared" si="0"/>
        <v>147.42999267578125</v>
      </c>
      <c r="Q15" s="25">
        <f t="shared" si="1"/>
        <v>18.010079497032795</v>
      </c>
    </row>
    <row r="16" spans="1:17" ht="158.4">
      <c r="A16" s="4">
        <v>7</v>
      </c>
      <c r="B16" s="8" t="s">
        <v>555</v>
      </c>
      <c r="C16" s="8" t="s">
        <v>556</v>
      </c>
      <c r="D16" s="8">
        <v>1996</v>
      </c>
      <c r="E16" s="8">
        <v>1995</v>
      </c>
      <c r="F16" s="8" t="s">
        <v>534</v>
      </c>
      <c r="G16" s="8" t="s">
        <v>557</v>
      </c>
      <c r="H16" s="8" t="s">
        <v>558</v>
      </c>
      <c r="I16" s="8" t="s">
        <v>559</v>
      </c>
      <c r="J16" s="25">
        <v>150.92999267578125</v>
      </c>
      <c r="K16" s="4">
        <v>2</v>
      </c>
      <c r="L16" s="25">
        <f>J16+K16</f>
        <v>152.92999267578125</v>
      </c>
      <c r="M16" s="25">
        <v>137.71000671386719</v>
      </c>
      <c r="N16" s="4">
        <v>112</v>
      </c>
      <c r="O16" s="25">
        <f>M16+N16</f>
        <v>249.71000671386719</v>
      </c>
      <c r="P16" s="25">
        <f t="shared" si="0"/>
        <v>152.92999267578125</v>
      </c>
      <c r="Q16" s="25">
        <f t="shared" si="1"/>
        <v>22.412544866891707</v>
      </c>
    </row>
    <row r="17" spans="1:17" ht="158.4">
      <c r="A17" s="4">
        <v>8</v>
      </c>
      <c r="B17" s="8" t="s">
        <v>560</v>
      </c>
      <c r="C17" s="8" t="s">
        <v>561</v>
      </c>
      <c r="D17" s="8">
        <v>2000</v>
      </c>
      <c r="E17" s="8">
        <v>1998</v>
      </c>
      <c r="F17" s="8" t="s">
        <v>562</v>
      </c>
      <c r="G17" s="8" t="s">
        <v>563</v>
      </c>
      <c r="H17" s="8" t="s">
        <v>564</v>
      </c>
      <c r="I17" s="8" t="s">
        <v>565</v>
      </c>
      <c r="J17" s="25">
        <v>150.72999572753906</v>
      </c>
      <c r="K17" s="4">
        <v>16</v>
      </c>
      <c r="L17" s="25">
        <f>J17+K17</f>
        <v>166.72999572753906</v>
      </c>
      <c r="M17" s="25">
        <v>172.83000183105469</v>
      </c>
      <c r="N17" s="4">
        <v>8</v>
      </c>
      <c r="O17" s="25">
        <f>M17+N17</f>
        <v>180.83000183105469</v>
      </c>
      <c r="P17" s="25">
        <f t="shared" si="0"/>
        <v>166.72999572753906</v>
      </c>
      <c r="Q17" s="25">
        <f t="shared" si="1"/>
        <v>33.458733146766455</v>
      </c>
    </row>
    <row r="18" spans="1:17" ht="129.6">
      <c r="A18" s="4">
        <v>9</v>
      </c>
      <c r="B18" s="8" t="s">
        <v>566</v>
      </c>
      <c r="C18" s="8" t="s">
        <v>567</v>
      </c>
      <c r="D18" s="8">
        <v>2000</v>
      </c>
      <c r="E18" s="8">
        <v>1998</v>
      </c>
      <c r="F18" s="8" t="s">
        <v>568</v>
      </c>
      <c r="G18" s="8" t="s">
        <v>569</v>
      </c>
      <c r="H18" s="8" t="s">
        <v>570</v>
      </c>
      <c r="I18" s="8" t="s">
        <v>571</v>
      </c>
      <c r="J18" s="25">
        <v>168.22000122070312</v>
      </c>
      <c r="K18" s="4">
        <v>10</v>
      </c>
      <c r="L18" s="25">
        <f>J18+K18</f>
        <v>178.22000122070312</v>
      </c>
      <c r="M18" s="25">
        <v>188.27000427246094</v>
      </c>
      <c r="N18" s="4">
        <v>10</v>
      </c>
      <c r="O18" s="25">
        <f>M18+N18</f>
        <v>198.27000427246094</v>
      </c>
      <c r="P18" s="25">
        <f t="shared" si="0"/>
        <v>178.22000122070312</v>
      </c>
      <c r="Q18" s="25">
        <f t="shared" si="1"/>
        <v>42.655887925519814</v>
      </c>
    </row>
    <row r="19" spans="1:17" ht="216">
      <c r="A19" s="4">
        <v>10</v>
      </c>
      <c r="B19" s="8" t="s">
        <v>572</v>
      </c>
      <c r="C19" s="8" t="s">
        <v>573</v>
      </c>
      <c r="D19" s="8">
        <v>1998</v>
      </c>
      <c r="E19" s="8">
        <v>1995</v>
      </c>
      <c r="F19" s="8" t="s">
        <v>568</v>
      </c>
      <c r="G19" s="8" t="s">
        <v>47</v>
      </c>
      <c r="H19" s="8" t="s">
        <v>574</v>
      </c>
      <c r="I19" s="8" t="s">
        <v>575</v>
      </c>
      <c r="J19" s="25">
        <v>191.85000610351562</v>
      </c>
      <c r="K19" s="4">
        <v>56</v>
      </c>
      <c r="L19" s="25">
        <f>J19+K19</f>
        <v>247.85000610351562</v>
      </c>
      <c r="M19" s="25">
        <v>178.89999389648437</v>
      </c>
      <c r="N19" s="4">
        <v>2</v>
      </c>
      <c r="O19" s="25">
        <f>M19+N19</f>
        <v>180.89999389648437</v>
      </c>
      <c r="P19" s="25">
        <f t="shared" si="0"/>
        <v>180.89999389648437</v>
      </c>
      <c r="Q19" s="25">
        <f t="shared" si="1"/>
        <v>44.801083370356629</v>
      </c>
    </row>
    <row r="20" spans="1:17" ht="144">
      <c r="A20" s="4">
        <v>11</v>
      </c>
      <c r="B20" s="8" t="s">
        <v>576</v>
      </c>
      <c r="C20" s="8" t="s">
        <v>577</v>
      </c>
      <c r="D20" s="8">
        <v>1999</v>
      </c>
      <c r="E20" s="8">
        <v>1996</v>
      </c>
      <c r="F20" s="8" t="s">
        <v>568</v>
      </c>
      <c r="G20" s="8" t="s">
        <v>546</v>
      </c>
      <c r="H20" s="8" t="s">
        <v>578</v>
      </c>
      <c r="I20" s="8" t="s">
        <v>579</v>
      </c>
      <c r="J20" s="25">
        <v>173.60000610351562</v>
      </c>
      <c r="K20" s="4">
        <v>14</v>
      </c>
      <c r="L20" s="25">
        <f>J20+K20</f>
        <v>187.60000610351562</v>
      </c>
      <c r="M20" s="25">
        <v>169</v>
      </c>
      <c r="N20" s="4">
        <v>18</v>
      </c>
      <c r="O20" s="25">
        <f>M20+N20</f>
        <v>187</v>
      </c>
      <c r="P20" s="25">
        <f t="shared" si="0"/>
        <v>187</v>
      </c>
      <c r="Q20" s="25">
        <f t="shared" si="1"/>
        <v>49.683822575203095</v>
      </c>
    </row>
    <row r="21" spans="1:17" ht="115.2">
      <c r="A21" s="4">
        <v>12</v>
      </c>
      <c r="B21" s="8" t="s">
        <v>580</v>
      </c>
      <c r="C21" s="8" t="s">
        <v>581</v>
      </c>
      <c r="D21" s="8">
        <v>1998</v>
      </c>
      <c r="E21" s="8">
        <v>1997</v>
      </c>
      <c r="F21" s="8" t="s">
        <v>568</v>
      </c>
      <c r="G21" s="8" t="s">
        <v>582</v>
      </c>
      <c r="H21" s="8" t="s">
        <v>583</v>
      </c>
      <c r="I21" s="8" t="s">
        <v>584</v>
      </c>
      <c r="J21" s="25">
        <v>181.77999877929687</v>
      </c>
      <c r="K21" s="4">
        <v>10</v>
      </c>
      <c r="L21" s="25">
        <f>J21+K21</f>
        <v>191.77999877929687</v>
      </c>
      <c r="M21" s="25">
        <v>236.58999633789062</v>
      </c>
      <c r="N21" s="4">
        <v>62</v>
      </c>
      <c r="O21" s="25">
        <f>M21+N21</f>
        <v>298.58999633789062</v>
      </c>
      <c r="P21" s="25">
        <f t="shared" si="0"/>
        <v>191.77999877929687</v>
      </c>
      <c r="Q21" s="25">
        <f t="shared" si="1"/>
        <v>53.509964228625343</v>
      </c>
    </row>
    <row r="22" spans="1:17" ht="144">
      <c r="A22" s="4">
        <v>13</v>
      </c>
      <c r="B22" s="8" t="s">
        <v>585</v>
      </c>
      <c r="C22" s="8" t="s">
        <v>586</v>
      </c>
      <c r="D22" s="8">
        <v>2000</v>
      </c>
      <c r="E22" s="8">
        <v>1997</v>
      </c>
      <c r="F22" s="8" t="s">
        <v>568</v>
      </c>
      <c r="G22" s="8" t="s">
        <v>587</v>
      </c>
      <c r="H22" s="8" t="s">
        <v>588</v>
      </c>
      <c r="I22" s="8" t="s">
        <v>589</v>
      </c>
      <c r="J22" s="25">
        <v>218.91999816894531</v>
      </c>
      <c r="K22" s="4">
        <v>60</v>
      </c>
      <c r="L22" s="25">
        <f>J22+K22</f>
        <v>278.91999816894531</v>
      </c>
      <c r="M22" s="25">
        <v>218.8699951171875</v>
      </c>
      <c r="N22" s="4">
        <v>14</v>
      </c>
      <c r="O22" s="25">
        <f>M22+N22</f>
        <v>232.8699951171875</v>
      </c>
      <c r="P22" s="25">
        <f t="shared" si="0"/>
        <v>232.8699951171875</v>
      </c>
      <c r="Q22" s="25">
        <f t="shared" si="1"/>
        <v>86.400379851387726</v>
      </c>
    </row>
    <row r="23" spans="1:17" ht="129.6">
      <c r="A23" s="4">
        <v>14</v>
      </c>
      <c r="B23" s="8" t="s">
        <v>590</v>
      </c>
      <c r="C23" s="8" t="s">
        <v>591</v>
      </c>
      <c r="D23" s="8">
        <v>1998</v>
      </c>
      <c r="E23" s="8">
        <v>1997</v>
      </c>
      <c r="F23" s="8" t="s">
        <v>568</v>
      </c>
      <c r="G23" s="8" t="s">
        <v>89</v>
      </c>
      <c r="H23" s="8" t="s">
        <v>592</v>
      </c>
      <c r="I23" s="8" t="s">
        <v>593</v>
      </c>
      <c r="J23" s="25">
        <v>209.78999328613281</v>
      </c>
      <c r="K23" s="4">
        <v>58</v>
      </c>
      <c r="L23" s="25">
        <f>J23+K23</f>
        <v>267.78999328613281</v>
      </c>
      <c r="M23" s="25">
        <v>199.28999328613281</v>
      </c>
      <c r="N23" s="4">
        <v>114</v>
      </c>
      <c r="O23" s="25">
        <f>M23+N23</f>
        <v>313.28999328613281</v>
      </c>
      <c r="P23" s="25">
        <f t="shared" si="0"/>
        <v>267.78999328613281</v>
      </c>
      <c r="Q23" s="25">
        <f t="shared" si="1"/>
        <v>114.352031243082</v>
      </c>
    </row>
    <row r="24" spans="1:17" ht="201.6">
      <c r="A24" s="4">
        <v>15</v>
      </c>
      <c r="B24" s="8" t="s">
        <v>594</v>
      </c>
      <c r="C24" s="8" t="s">
        <v>595</v>
      </c>
      <c r="D24" s="8">
        <v>2000</v>
      </c>
      <c r="E24" s="8">
        <v>1998</v>
      </c>
      <c r="F24" s="8" t="s">
        <v>568</v>
      </c>
      <c r="G24" s="8" t="s">
        <v>23</v>
      </c>
      <c r="H24" s="8" t="s">
        <v>596</v>
      </c>
      <c r="I24" s="8" t="s">
        <v>597</v>
      </c>
      <c r="J24" s="25">
        <v>228.16999816894531</v>
      </c>
      <c r="K24" s="4">
        <v>68</v>
      </c>
      <c r="L24" s="25">
        <f>J24+K24</f>
        <v>296.16999816894531</v>
      </c>
      <c r="M24" s="25">
        <v>216.52999877929687</v>
      </c>
      <c r="N24" s="4">
        <v>60</v>
      </c>
      <c r="O24" s="25">
        <f>M24+N24</f>
        <v>276.52999877929687</v>
      </c>
      <c r="P24" s="25">
        <f t="shared" si="0"/>
        <v>276.52999877929687</v>
      </c>
      <c r="Q24" s="25">
        <f t="shared" si="1"/>
        <v>121.34795333690589</v>
      </c>
    </row>
    <row r="25" spans="1:17" ht="129.6">
      <c r="A25" s="4">
        <v>16</v>
      </c>
      <c r="B25" s="8" t="s">
        <v>598</v>
      </c>
      <c r="C25" s="8" t="s">
        <v>599</v>
      </c>
      <c r="D25" s="8">
        <v>2000</v>
      </c>
      <c r="E25" s="8">
        <v>1999</v>
      </c>
      <c r="F25" s="8" t="s">
        <v>568</v>
      </c>
      <c r="G25" s="8" t="s">
        <v>72</v>
      </c>
      <c r="H25" s="8" t="s">
        <v>600</v>
      </c>
      <c r="I25" s="8" t="s">
        <v>83</v>
      </c>
      <c r="J25" s="25">
        <v>279.76998901367187</v>
      </c>
      <c r="K25" s="4">
        <v>218</v>
      </c>
      <c r="L25" s="25">
        <f>J25+K25</f>
        <v>497.76998901367187</v>
      </c>
      <c r="M25" s="25">
        <v>245.61000061035156</v>
      </c>
      <c r="N25" s="4">
        <v>60</v>
      </c>
      <c r="O25" s="25">
        <f>M25+N25</f>
        <v>305.61000061035156</v>
      </c>
      <c r="P25" s="25">
        <f t="shared" si="0"/>
        <v>305.61000061035156</v>
      </c>
      <c r="Q25" s="25">
        <f t="shared" si="1"/>
        <v>144.62498988538809</v>
      </c>
    </row>
    <row r="26" spans="1:17" ht="144">
      <c r="A26" s="4">
        <v>17</v>
      </c>
      <c r="B26" s="8" t="s">
        <v>601</v>
      </c>
      <c r="C26" s="8" t="s">
        <v>567</v>
      </c>
      <c r="D26" s="8">
        <v>2000</v>
      </c>
      <c r="E26" s="8">
        <v>1998</v>
      </c>
      <c r="F26" s="8" t="s">
        <v>568</v>
      </c>
      <c r="G26" s="8" t="s">
        <v>602</v>
      </c>
      <c r="H26" s="8" t="s">
        <v>603</v>
      </c>
      <c r="I26" s="8" t="s">
        <v>604</v>
      </c>
      <c r="J26" s="25">
        <v>212.69999694824219</v>
      </c>
      <c r="K26" s="4">
        <v>364</v>
      </c>
      <c r="L26" s="25">
        <f>J26+K26</f>
        <v>576.69999694824219</v>
      </c>
      <c r="M26" s="25">
        <v>237.86000061035156</v>
      </c>
      <c r="N26" s="4">
        <v>72</v>
      </c>
      <c r="O26" s="25">
        <f>M26+N26</f>
        <v>309.86000061035156</v>
      </c>
      <c r="P26" s="25">
        <f t="shared" si="0"/>
        <v>309.86000061035156</v>
      </c>
      <c r="Q26" s="25">
        <f t="shared" si="1"/>
        <v>148.02689494391544</v>
      </c>
    </row>
    <row r="27" spans="1:17" ht="129.6">
      <c r="A27" s="4">
        <v>18</v>
      </c>
      <c r="B27" s="8" t="s">
        <v>605</v>
      </c>
      <c r="C27" s="8" t="s">
        <v>606</v>
      </c>
      <c r="D27" s="8">
        <v>2000</v>
      </c>
      <c r="E27" s="8">
        <v>1998</v>
      </c>
      <c r="F27" s="8" t="s">
        <v>568</v>
      </c>
      <c r="G27" s="8" t="s">
        <v>64</v>
      </c>
      <c r="H27" s="8" t="s">
        <v>607</v>
      </c>
      <c r="I27" s="8" t="s">
        <v>608</v>
      </c>
      <c r="J27" s="25">
        <v>251.71000671386719</v>
      </c>
      <c r="K27" s="4">
        <v>62</v>
      </c>
      <c r="L27" s="25">
        <f>J27+K27</f>
        <v>313.71000671386719</v>
      </c>
      <c r="M27" s="25">
        <v>251.61000061035156</v>
      </c>
      <c r="N27" s="4">
        <v>76</v>
      </c>
      <c r="O27" s="25">
        <f>M27+N27</f>
        <v>327.61000061035156</v>
      </c>
      <c r="P27" s="25">
        <f t="shared" si="0"/>
        <v>313.71000671386719</v>
      </c>
      <c r="Q27" s="25">
        <f t="shared" si="1"/>
        <v>151.10862558836507</v>
      </c>
    </row>
    <row r="28" spans="1:17" ht="72">
      <c r="A28" s="4">
        <v>19</v>
      </c>
      <c r="B28" s="8" t="s">
        <v>609</v>
      </c>
      <c r="C28" s="8" t="s">
        <v>610</v>
      </c>
      <c r="D28" s="8">
        <v>2000</v>
      </c>
      <c r="E28" s="8">
        <v>1996</v>
      </c>
      <c r="F28" s="8" t="s">
        <v>611</v>
      </c>
      <c r="G28" s="8" t="s">
        <v>10</v>
      </c>
      <c r="H28" s="8" t="s">
        <v>11</v>
      </c>
      <c r="I28" s="8" t="s">
        <v>612</v>
      </c>
      <c r="J28" s="25"/>
      <c r="K28" s="4"/>
      <c r="L28" s="25" t="s">
        <v>470</v>
      </c>
      <c r="M28" s="25"/>
      <c r="N28" s="4"/>
      <c r="O28" s="25" t="s">
        <v>470</v>
      </c>
      <c r="P28" s="25"/>
      <c r="Q28" s="25" t="str">
        <f t="shared" si="1"/>
        <v/>
      </c>
    </row>
    <row r="30" spans="1:17" ht="18">
      <c r="A30" s="11" t="s">
        <v>472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7">
      <c r="A31" s="16" t="s">
        <v>460</v>
      </c>
      <c r="B31" s="16" t="s">
        <v>1</v>
      </c>
      <c r="C31" s="16" t="s">
        <v>2</v>
      </c>
      <c r="D31" s="16" t="s">
        <v>377</v>
      </c>
      <c r="E31" s="16" t="s">
        <v>378</v>
      </c>
      <c r="F31" s="16" t="s">
        <v>3</v>
      </c>
      <c r="G31" s="16" t="s">
        <v>4</v>
      </c>
      <c r="H31" s="16" t="s">
        <v>5</v>
      </c>
      <c r="I31" s="16" t="s">
        <v>6</v>
      </c>
      <c r="J31" s="18" t="s">
        <v>462</v>
      </c>
      <c r="K31" s="19"/>
      <c r="L31" s="20"/>
      <c r="M31" s="18" t="s">
        <v>466</v>
      </c>
      <c r="N31" s="19"/>
      <c r="O31" s="20"/>
      <c r="P31" s="16" t="s">
        <v>467</v>
      </c>
      <c r="Q31" s="16" t="s">
        <v>468</v>
      </c>
    </row>
    <row r="32" spans="1:17">
      <c r="A32" s="17"/>
      <c r="B32" s="17"/>
      <c r="C32" s="17"/>
      <c r="D32" s="17"/>
      <c r="E32" s="17"/>
      <c r="F32" s="17"/>
      <c r="G32" s="17"/>
      <c r="H32" s="17"/>
      <c r="I32" s="17"/>
      <c r="J32" s="21" t="s">
        <v>463</v>
      </c>
      <c r="K32" s="21" t="s">
        <v>464</v>
      </c>
      <c r="L32" s="21" t="s">
        <v>465</v>
      </c>
      <c r="M32" s="21" t="s">
        <v>463</v>
      </c>
      <c r="N32" s="21" t="s">
        <v>464</v>
      </c>
      <c r="O32" s="21" t="s">
        <v>465</v>
      </c>
      <c r="P32" s="17"/>
      <c r="Q32" s="17"/>
    </row>
    <row r="33" spans="1:17" ht="172.8">
      <c r="A33" s="22">
        <v>1</v>
      </c>
      <c r="B33" s="23" t="s">
        <v>613</v>
      </c>
      <c r="C33" s="23" t="s">
        <v>614</v>
      </c>
      <c r="D33" s="23">
        <v>1995</v>
      </c>
      <c r="E33" s="23">
        <v>1991</v>
      </c>
      <c r="F33" s="23" t="s">
        <v>615</v>
      </c>
      <c r="G33" s="23" t="s">
        <v>616</v>
      </c>
      <c r="H33" s="23" t="s">
        <v>617</v>
      </c>
      <c r="I33" s="23" t="s">
        <v>618</v>
      </c>
      <c r="J33" s="24">
        <v>149.83000183105469</v>
      </c>
      <c r="K33" s="22">
        <v>6</v>
      </c>
      <c r="L33" s="24">
        <f>J33+K33</f>
        <v>155.83000183105469</v>
      </c>
      <c r="M33" s="24">
        <v>154.30000305175781</v>
      </c>
      <c r="N33" s="22">
        <v>4</v>
      </c>
      <c r="O33" s="24">
        <f>M33+N33</f>
        <v>158.30000305175781</v>
      </c>
      <c r="P33" s="24">
        <f t="shared" ref="P33:P39" si="2">MIN(O33,L33)</f>
        <v>155.83000183105469</v>
      </c>
      <c r="Q33" s="24">
        <f t="shared" ref="Q33:Q39" si="3">IF( AND(ISNUMBER(P$33),ISNUMBER(P33)),(P33-P$33)/P$33*100,"")</f>
        <v>0</v>
      </c>
    </row>
    <row r="34" spans="1:17" ht="244.8">
      <c r="A34" s="4">
        <v>2</v>
      </c>
      <c r="B34" s="8" t="s">
        <v>619</v>
      </c>
      <c r="C34" s="8" t="s">
        <v>620</v>
      </c>
      <c r="D34" s="8">
        <v>1999</v>
      </c>
      <c r="E34" s="8">
        <v>1992</v>
      </c>
      <c r="F34" s="8" t="s">
        <v>621</v>
      </c>
      <c r="G34" s="8" t="s">
        <v>622</v>
      </c>
      <c r="H34" s="8" t="s">
        <v>623</v>
      </c>
      <c r="I34" s="8" t="s">
        <v>624</v>
      </c>
      <c r="J34" s="25">
        <v>165.32000732421875</v>
      </c>
      <c r="K34" s="4">
        <v>2</v>
      </c>
      <c r="L34" s="25">
        <f>J34+K34</f>
        <v>167.32000732421875</v>
      </c>
      <c r="M34" s="25">
        <v>165.94999694824219</v>
      </c>
      <c r="N34" s="4">
        <v>10</v>
      </c>
      <c r="O34" s="25">
        <f>M34+N34</f>
        <v>175.94999694824219</v>
      </c>
      <c r="P34" s="25">
        <f t="shared" si="2"/>
        <v>167.32000732421875</v>
      </c>
      <c r="Q34" s="25">
        <f t="shared" si="3"/>
        <v>7.373423190754445</v>
      </c>
    </row>
    <row r="35" spans="1:17" ht="288">
      <c r="A35" s="4">
        <v>3</v>
      </c>
      <c r="B35" s="8" t="s">
        <v>625</v>
      </c>
      <c r="C35" s="8" t="s">
        <v>626</v>
      </c>
      <c r="D35" s="8">
        <v>1996</v>
      </c>
      <c r="E35" s="8">
        <v>1993</v>
      </c>
      <c r="F35" s="8" t="s">
        <v>627</v>
      </c>
      <c r="G35" s="8" t="s">
        <v>628</v>
      </c>
      <c r="H35" s="8" t="s">
        <v>629</v>
      </c>
      <c r="I35" s="8" t="s">
        <v>630</v>
      </c>
      <c r="J35" s="25"/>
      <c r="K35" s="4"/>
      <c r="L35" s="25" t="s">
        <v>470</v>
      </c>
      <c r="M35" s="25">
        <v>166.05000305175781</v>
      </c>
      <c r="N35" s="4">
        <v>10</v>
      </c>
      <c r="O35" s="25">
        <f>M35+N35</f>
        <v>176.05000305175781</v>
      </c>
      <c r="P35" s="25">
        <f t="shared" si="2"/>
        <v>176.05000305175781</v>
      </c>
      <c r="Q35" s="25">
        <f t="shared" si="3"/>
        <v>12.975679255028776</v>
      </c>
    </row>
    <row r="36" spans="1:17" ht="158.4">
      <c r="A36" s="4">
        <v>4</v>
      </c>
      <c r="B36" s="8" t="s">
        <v>631</v>
      </c>
      <c r="C36" s="8" t="s">
        <v>632</v>
      </c>
      <c r="D36" s="8">
        <v>1998</v>
      </c>
      <c r="E36" s="8">
        <v>1995</v>
      </c>
      <c r="F36" s="8" t="s">
        <v>633</v>
      </c>
      <c r="G36" s="8" t="s">
        <v>634</v>
      </c>
      <c r="H36" s="8" t="s">
        <v>635</v>
      </c>
      <c r="I36" s="8" t="s">
        <v>636</v>
      </c>
      <c r="J36" s="25">
        <v>183.97999572753906</v>
      </c>
      <c r="K36" s="4">
        <v>12</v>
      </c>
      <c r="L36" s="25">
        <f>J36+K36</f>
        <v>195.97999572753906</v>
      </c>
      <c r="M36" s="25">
        <v>179.91000366210937</v>
      </c>
      <c r="N36" s="4">
        <v>16</v>
      </c>
      <c r="O36" s="25">
        <f>M36+N36</f>
        <v>195.91000366210937</v>
      </c>
      <c r="P36" s="25">
        <f t="shared" si="2"/>
        <v>195.91000366210937</v>
      </c>
      <c r="Q36" s="25">
        <f t="shared" si="3"/>
        <v>25.720337136688215</v>
      </c>
    </row>
    <row r="37" spans="1:17" ht="187.2">
      <c r="A37" s="4">
        <v>5</v>
      </c>
      <c r="B37" s="8" t="s">
        <v>637</v>
      </c>
      <c r="C37" s="8" t="s">
        <v>638</v>
      </c>
      <c r="D37" s="8">
        <v>1996</v>
      </c>
      <c r="E37" s="8">
        <v>1994</v>
      </c>
      <c r="F37" s="8" t="s">
        <v>639</v>
      </c>
      <c r="G37" s="8" t="s">
        <v>640</v>
      </c>
      <c r="H37" s="8" t="s">
        <v>641</v>
      </c>
      <c r="I37" s="8" t="s">
        <v>642</v>
      </c>
      <c r="J37" s="25">
        <v>158.88999938964844</v>
      </c>
      <c r="K37" s="4">
        <v>106</v>
      </c>
      <c r="L37" s="25">
        <f>J37+K37</f>
        <v>264.88999938964844</v>
      </c>
      <c r="M37" s="25">
        <v>149.49000549316406</v>
      </c>
      <c r="N37" s="4">
        <v>52</v>
      </c>
      <c r="O37" s="25">
        <f>M37+N37</f>
        <v>201.49000549316406</v>
      </c>
      <c r="P37" s="25">
        <f t="shared" si="2"/>
        <v>201.49000549316406</v>
      </c>
      <c r="Q37" s="25">
        <f t="shared" si="3"/>
        <v>29.301163527940094</v>
      </c>
    </row>
    <row r="38" spans="1:17" ht="259.2">
      <c r="A38" s="4">
        <v>6</v>
      </c>
      <c r="B38" s="8" t="s">
        <v>643</v>
      </c>
      <c r="C38" s="8" t="s">
        <v>644</v>
      </c>
      <c r="D38" s="8">
        <v>1999</v>
      </c>
      <c r="E38" s="8">
        <v>1995</v>
      </c>
      <c r="F38" s="8" t="s">
        <v>645</v>
      </c>
      <c r="G38" s="8" t="s">
        <v>646</v>
      </c>
      <c r="H38" s="8" t="s">
        <v>647</v>
      </c>
      <c r="I38" s="8" t="s">
        <v>648</v>
      </c>
      <c r="J38" s="25">
        <v>214.92999267578125</v>
      </c>
      <c r="K38" s="4">
        <v>24</v>
      </c>
      <c r="L38" s="25">
        <f>J38+K38</f>
        <v>238.92999267578125</v>
      </c>
      <c r="M38" s="25">
        <v>192.47000122070312</v>
      </c>
      <c r="N38" s="4">
        <v>106</v>
      </c>
      <c r="O38" s="25">
        <f>M38+N38</f>
        <v>298.47000122070313</v>
      </c>
      <c r="P38" s="25">
        <f t="shared" si="2"/>
        <v>238.92999267578125</v>
      </c>
      <c r="Q38" s="25">
        <f t="shared" si="3"/>
        <v>53.327337398622767</v>
      </c>
    </row>
    <row r="39" spans="1:17" ht="273.60000000000002">
      <c r="A39" s="4"/>
      <c r="B39" s="8" t="s">
        <v>649</v>
      </c>
      <c r="C39" s="8" t="s">
        <v>650</v>
      </c>
      <c r="D39" s="8">
        <v>1999</v>
      </c>
      <c r="E39" s="8">
        <v>1997</v>
      </c>
      <c r="F39" s="8" t="s">
        <v>651</v>
      </c>
      <c r="G39" s="8" t="s">
        <v>652</v>
      </c>
      <c r="H39" s="8" t="s">
        <v>653</v>
      </c>
      <c r="I39" s="8" t="s">
        <v>654</v>
      </c>
      <c r="J39" s="25"/>
      <c r="K39" s="4"/>
      <c r="L39" s="25" t="s">
        <v>471</v>
      </c>
      <c r="M39" s="25"/>
      <c r="N39" s="4"/>
      <c r="O39" s="25" t="s">
        <v>471</v>
      </c>
      <c r="P39" s="25"/>
      <c r="Q39" s="25" t="str">
        <f t="shared" si="3"/>
        <v/>
      </c>
    </row>
    <row r="41" spans="1:17" ht="18">
      <c r="A41" s="11" t="s">
        <v>514</v>
      </c>
      <c r="B41" s="11"/>
      <c r="C41" s="11"/>
      <c r="D41" s="11"/>
      <c r="E41" s="11"/>
      <c r="F41" s="11"/>
      <c r="G41" s="11"/>
      <c r="H41" s="11"/>
      <c r="I41" s="11"/>
      <c r="J41" s="11"/>
    </row>
    <row r="42" spans="1:17">
      <c r="A42" s="16" t="s">
        <v>460</v>
      </c>
      <c r="B42" s="16" t="s">
        <v>1</v>
      </c>
      <c r="C42" s="16" t="s">
        <v>2</v>
      </c>
      <c r="D42" s="16" t="s">
        <v>377</v>
      </c>
      <c r="E42" s="16" t="s">
        <v>378</v>
      </c>
      <c r="F42" s="16" t="s">
        <v>3</v>
      </c>
      <c r="G42" s="16" t="s">
        <v>4</v>
      </c>
      <c r="H42" s="16" t="s">
        <v>5</v>
      </c>
      <c r="I42" s="16" t="s">
        <v>6</v>
      </c>
      <c r="J42" s="18" t="s">
        <v>462</v>
      </c>
      <c r="K42" s="19"/>
      <c r="L42" s="20"/>
      <c r="M42" s="18" t="s">
        <v>466</v>
      </c>
      <c r="N42" s="19"/>
      <c r="O42" s="20"/>
      <c r="P42" s="16" t="s">
        <v>467</v>
      </c>
      <c r="Q42" s="16" t="s">
        <v>468</v>
      </c>
    </row>
    <row r="43" spans="1:17">
      <c r="A43" s="17"/>
      <c r="B43" s="17"/>
      <c r="C43" s="17"/>
      <c r="D43" s="17"/>
      <c r="E43" s="17"/>
      <c r="F43" s="17"/>
      <c r="G43" s="17"/>
      <c r="H43" s="17"/>
      <c r="I43" s="17"/>
      <c r="J43" s="21" t="s">
        <v>463</v>
      </c>
      <c r="K43" s="21" t="s">
        <v>464</v>
      </c>
      <c r="L43" s="21" t="s">
        <v>465</v>
      </c>
      <c r="M43" s="21" t="s">
        <v>463</v>
      </c>
      <c r="N43" s="21" t="s">
        <v>464</v>
      </c>
      <c r="O43" s="21" t="s">
        <v>465</v>
      </c>
      <c r="P43" s="17"/>
      <c r="Q43" s="17"/>
    </row>
    <row r="44" spans="1:17" ht="216">
      <c r="A44" s="22">
        <v>1</v>
      </c>
      <c r="B44" s="23" t="s">
        <v>655</v>
      </c>
      <c r="C44" s="23" t="s">
        <v>656</v>
      </c>
      <c r="D44" s="23">
        <v>1997</v>
      </c>
      <c r="E44" s="23">
        <v>1991</v>
      </c>
      <c r="F44" s="23" t="s">
        <v>657</v>
      </c>
      <c r="G44" s="23" t="s">
        <v>658</v>
      </c>
      <c r="H44" s="23" t="s">
        <v>659</v>
      </c>
      <c r="I44" s="23" t="s">
        <v>660</v>
      </c>
      <c r="J44" s="24">
        <v>149.17999267578125</v>
      </c>
      <c r="K44" s="22">
        <v>20</v>
      </c>
      <c r="L44" s="24">
        <f>J44+K44</f>
        <v>169.17999267578125</v>
      </c>
      <c r="M44" s="24">
        <v>145.44000244140625</v>
      </c>
      <c r="N44" s="22">
        <v>10</v>
      </c>
      <c r="O44" s="24">
        <f>M44+N44</f>
        <v>155.44000244140625</v>
      </c>
      <c r="P44" s="24">
        <f t="shared" ref="P44:P54" si="4">MIN(O44,L44)</f>
        <v>155.44000244140625</v>
      </c>
      <c r="Q44" s="24">
        <f t="shared" ref="Q44:Q54" si="5">IF( AND(ISNUMBER(P$44),ISNUMBER(P44)),(P44-P$44)/P$44*100,"")</f>
        <v>0</v>
      </c>
    </row>
    <row r="45" spans="1:17" ht="201.6">
      <c r="A45" s="4">
        <v>2</v>
      </c>
      <c r="B45" s="8" t="s">
        <v>661</v>
      </c>
      <c r="C45" s="8" t="s">
        <v>662</v>
      </c>
      <c r="D45" s="8">
        <v>1998</v>
      </c>
      <c r="E45" s="8">
        <v>1995</v>
      </c>
      <c r="F45" s="8" t="s">
        <v>657</v>
      </c>
      <c r="G45" s="8" t="s">
        <v>23</v>
      </c>
      <c r="H45" s="8" t="s">
        <v>663</v>
      </c>
      <c r="I45" s="8" t="s">
        <v>664</v>
      </c>
      <c r="J45" s="25">
        <v>161.83999633789062</v>
      </c>
      <c r="K45" s="4">
        <v>12</v>
      </c>
      <c r="L45" s="25">
        <f>J45+K45</f>
        <v>173.83999633789063</v>
      </c>
      <c r="M45" s="25">
        <v>154.08999633789062</v>
      </c>
      <c r="N45" s="4">
        <v>14</v>
      </c>
      <c r="O45" s="25">
        <f>M45+N45</f>
        <v>168.08999633789063</v>
      </c>
      <c r="P45" s="25">
        <f t="shared" si="4"/>
        <v>168.08999633789063</v>
      </c>
      <c r="Q45" s="25">
        <f t="shared" si="5"/>
        <v>8.1381843140750352</v>
      </c>
    </row>
    <row r="46" spans="1:17" ht="158.4">
      <c r="A46" s="4">
        <v>3</v>
      </c>
      <c r="B46" s="8" t="s">
        <v>665</v>
      </c>
      <c r="C46" s="8" t="s">
        <v>666</v>
      </c>
      <c r="D46" s="8">
        <v>1998</v>
      </c>
      <c r="E46" s="8">
        <v>1996</v>
      </c>
      <c r="F46" s="8" t="s">
        <v>534</v>
      </c>
      <c r="G46" s="8" t="s">
        <v>667</v>
      </c>
      <c r="H46" s="8" t="s">
        <v>668</v>
      </c>
      <c r="I46" s="8" t="s">
        <v>669</v>
      </c>
      <c r="J46" s="25">
        <v>161.50999450683594</v>
      </c>
      <c r="K46" s="4">
        <v>12</v>
      </c>
      <c r="L46" s="25">
        <f>J46+K46</f>
        <v>173.50999450683594</v>
      </c>
      <c r="M46" s="25">
        <v>158.41000366210937</v>
      </c>
      <c r="N46" s="4">
        <v>10</v>
      </c>
      <c r="O46" s="25">
        <f>M46+N46</f>
        <v>168.41000366210937</v>
      </c>
      <c r="P46" s="25">
        <f t="shared" si="4"/>
        <v>168.41000366210937</v>
      </c>
      <c r="Q46" s="25">
        <f t="shared" si="5"/>
        <v>8.3440562384140602</v>
      </c>
    </row>
    <row r="47" spans="1:17" ht="158.4">
      <c r="A47" s="4">
        <v>4</v>
      </c>
      <c r="B47" s="8" t="s">
        <v>670</v>
      </c>
      <c r="C47" s="8" t="s">
        <v>671</v>
      </c>
      <c r="D47" s="8">
        <v>1999</v>
      </c>
      <c r="E47" s="8">
        <v>1997</v>
      </c>
      <c r="F47" s="8" t="s">
        <v>672</v>
      </c>
      <c r="G47" s="8" t="s">
        <v>673</v>
      </c>
      <c r="H47" s="8" t="s">
        <v>674</v>
      </c>
      <c r="I47" s="8" t="s">
        <v>675</v>
      </c>
      <c r="J47" s="25">
        <v>170.8699951171875</v>
      </c>
      <c r="K47" s="4">
        <v>114</v>
      </c>
      <c r="L47" s="25">
        <f>J47+K47</f>
        <v>284.8699951171875</v>
      </c>
      <c r="M47" s="25">
        <v>168.03999328613281</v>
      </c>
      <c r="N47" s="4">
        <v>8</v>
      </c>
      <c r="O47" s="25">
        <f>M47+N47</f>
        <v>176.03999328613281</v>
      </c>
      <c r="P47" s="25">
        <f t="shared" si="4"/>
        <v>176.03999328613281</v>
      </c>
      <c r="Q47" s="25">
        <f t="shared" si="5"/>
        <v>13.252695909144633</v>
      </c>
    </row>
    <row r="48" spans="1:17" ht="144">
      <c r="A48" s="4">
        <v>5</v>
      </c>
      <c r="B48" s="8" t="s">
        <v>676</v>
      </c>
      <c r="C48" s="8" t="s">
        <v>677</v>
      </c>
      <c r="D48" s="8">
        <v>2000</v>
      </c>
      <c r="E48" s="8">
        <v>1998</v>
      </c>
      <c r="F48" s="8" t="s">
        <v>534</v>
      </c>
      <c r="G48" s="8" t="s">
        <v>678</v>
      </c>
      <c r="H48" s="8" t="s">
        <v>679</v>
      </c>
      <c r="I48" s="8" t="s">
        <v>680</v>
      </c>
      <c r="J48" s="25">
        <v>179.63999938964844</v>
      </c>
      <c r="K48" s="4">
        <v>8</v>
      </c>
      <c r="L48" s="25">
        <f>J48+K48</f>
        <v>187.63999938964844</v>
      </c>
      <c r="M48" s="25">
        <v>171.92999267578125</v>
      </c>
      <c r="N48" s="4">
        <v>12</v>
      </c>
      <c r="O48" s="25">
        <f>M48+N48</f>
        <v>183.92999267578125</v>
      </c>
      <c r="P48" s="25">
        <f t="shared" si="4"/>
        <v>183.92999267578125</v>
      </c>
      <c r="Q48" s="25">
        <f t="shared" si="5"/>
        <v>18.328608972529075</v>
      </c>
    </row>
    <row r="49" spans="1:17" ht="115.2">
      <c r="A49" s="4">
        <v>6</v>
      </c>
      <c r="B49" s="8" t="s">
        <v>681</v>
      </c>
      <c r="C49" s="8" t="s">
        <v>599</v>
      </c>
      <c r="D49" s="8">
        <v>2000</v>
      </c>
      <c r="E49" s="8">
        <v>1999</v>
      </c>
      <c r="F49" s="8" t="s">
        <v>611</v>
      </c>
      <c r="G49" s="8" t="s">
        <v>682</v>
      </c>
      <c r="H49" s="8" t="s">
        <v>683</v>
      </c>
      <c r="I49" s="8" t="s">
        <v>684</v>
      </c>
      <c r="J49" s="25">
        <v>225.1300048828125</v>
      </c>
      <c r="K49" s="4">
        <v>128</v>
      </c>
      <c r="L49" s="25">
        <f>J49+K49</f>
        <v>353.1300048828125</v>
      </c>
      <c r="M49" s="25">
        <v>217.91999816894531</v>
      </c>
      <c r="N49" s="4">
        <v>18</v>
      </c>
      <c r="O49" s="25">
        <f>M49+N49</f>
        <v>235.91999816894531</v>
      </c>
      <c r="P49" s="25">
        <f t="shared" si="4"/>
        <v>235.91999816894531</v>
      </c>
      <c r="Q49" s="25">
        <f t="shared" si="5"/>
        <v>51.775601173112648</v>
      </c>
    </row>
    <row r="50" spans="1:17" ht="86.4">
      <c r="A50" s="4">
        <v>7</v>
      </c>
      <c r="B50" s="8" t="s">
        <v>685</v>
      </c>
      <c r="C50" s="8" t="s">
        <v>671</v>
      </c>
      <c r="D50" s="8">
        <v>1999</v>
      </c>
      <c r="E50" s="8">
        <v>1997</v>
      </c>
      <c r="F50" s="8" t="s">
        <v>568</v>
      </c>
      <c r="G50" s="8" t="s">
        <v>43</v>
      </c>
      <c r="H50" s="8" t="s">
        <v>686</v>
      </c>
      <c r="I50" s="8" t="s">
        <v>687</v>
      </c>
      <c r="J50" s="25">
        <v>244.3699951171875</v>
      </c>
      <c r="K50" s="4">
        <v>272</v>
      </c>
      <c r="L50" s="25">
        <f>J50+K50</f>
        <v>516.3699951171875</v>
      </c>
      <c r="M50" s="25">
        <v>229.17999267578125</v>
      </c>
      <c r="N50" s="4">
        <v>10</v>
      </c>
      <c r="O50" s="25">
        <f>M50+N50</f>
        <v>239.17999267578125</v>
      </c>
      <c r="P50" s="25">
        <f t="shared" si="4"/>
        <v>239.17999267578125</v>
      </c>
      <c r="Q50" s="25">
        <f t="shared" si="5"/>
        <v>53.872869865619776</v>
      </c>
    </row>
    <row r="51" spans="1:17" ht="115.2">
      <c r="A51" s="4">
        <v>8</v>
      </c>
      <c r="B51" s="8" t="s">
        <v>688</v>
      </c>
      <c r="C51" s="8" t="s">
        <v>689</v>
      </c>
      <c r="D51" s="8">
        <v>1998</v>
      </c>
      <c r="E51" s="8">
        <v>1994</v>
      </c>
      <c r="F51" s="8" t="s">
        <v>568</v>
      </c>
      <c r="G51" s="8" t="s">
        <v>690</v>
      </c>
      <c r="H51" s="8" t="s">
        <v>691</v>
      </c>
      <c r="I51" s="8" t="s">
        <v>692</v>
      </c>
      <c r="J51" s="25">
        <v>245.52000427246094</v>
      </c>
      <c r="K51" s="4">
        <v>264</v>
      </c>
      <c r="L51" s="25">
        <f>J51+K51</f>
        <v>509.52000427246094</v>
      </c>
      <c r="M51" s="25">
        <v>274.20999145507812</v>
      </c>
      <c r="N51" s="4">
        <v>108</v>
      </c>
      <c r="O51" s="25">
        <f>M51+N51</f>
        <v>382.20999145507812</v>
      </c>
      <c r="P51" s="25">
        <f t="shared" si="4"/>
        <v>382.20999145507812</v>
      </c>
      <c r="Q51" s="25">
        <f t="shared" si="5"/>
        <v>145.88907967828538</v>
      </c>
    </row>
    <row r="52" spans="1:17" ht="144">
      <c r="A52" s="4">
        <v>9</v>
      </c>
      <c r="B52" s="8" t="s">
        <v>693</v>
      </c>
      <c r="C52" s="8" t="s">
        <v>694</v>
      </c>
      <c r="D52" s="8">
        <v>2000</v>
      </c>
      <c r="E52" s="8">
        <v>1998</v>
      </c>
      <c r="F52" s="8" t="s">
        <v>562</v>
      </c>
      <c r="G52" s="8" t="s">
        <v>695</v>
      </c>
      <c r="H52" s="8" t="s">
        <v>696</v>
      </c>
      <c r="I52" s="8" t="s">
        <v>697</v>
      </c>
      <c r="J52" s="25">
        <v>249.32000732421875</v>
      </c>
      <c r="K52" s="4">
        <v>174</v>
      </c>
      <c r="L52" s="25">
        <f>J52+K52</f>
        <v>423.32000732421875</v>
      </c>
      <c r="M52" s="25"/>
      <c r="N52" s="4"/>
      <c r="O52" s="25" t="s">
        <v>471</v>
      </c>
      <c r="P52" s="25">
        <f t="shared" si="4"/>
        <v>423.32000732421875</v>
      </c>
      <c r="Q52" s="25">
        <f t="shared" si="5"/>
        <v>172.33659333207422</v>
      </c>
    </row>
    <row r="53" spans="1:17" ht="158.4">
      <c r="A53" s="4">
        <v>10</v>
      </c>
      <c r="B53" s="8" t="s">
        <v>698</v>
      </c>
      <c r="C53" s="8" t="s">
        <v>699</v>
      </c>
      <c r="D53" s="8">
        <v>2000</v>
      </c>
      <c r="E53" s="8">
        <v>1997</v>
      </c>
      <c r="F53" s="8" t="s">
        <v>568</v>
      </c>
      <c r="G53" s="8" t="s">
        <v>700</v>
      </c>
      <c r="H53" s="8" t="s">
        <v>701</v>
      </c>
      <c r="I53" s="8" t="s">
        <v>702</v>
      </c>
      <c r="J53" s="25">
        <v>295.10000610351562</v>
      </c>
      <c r="K53" s="4">
        <v>164</v>
      </c>
      <c r="L53" s="25">
        <f>J53+K53</f>
        <v>459.10000610351562</v>
      </c>
      <c r="M53" s="25">
        <v>317.52999877929687</v>
      </c>
      <c r="N53" s="4">
        <v>370</v>
      </c>
      <c r="O53" s="25">
        <f>M53+N53</f>
        <v>687.52999877929687</v>
      </c>
      <c r="P53" s="25">
        <f t="shared" si="4"/>
        <v>459.10000610351562</v>
      </c>
      <c r="Q53" s="25">
        <f t="shared" si="5"/>
        <v>195.35512023462255</v>
      </c>
    </row>
    <row r="54" spans="1:17" ht="86.4">
      <c r="A54" s="4">
        <v>11</v>
      </c>
      <c r="B54" s="8" t="s">
        <v>703</v>
      </c>
      <c r="C54" s="8" t="s">
        <v>704</v>
      </c>
      <c r="D54" s="8">
        <v>1999</v>
      </c>
      <c r="E54" s="8">
        <v>1998</v>
      </c>
      <c r="F54" s="8" t="s">
        <v>568</v>
      </c>
      <c r="G54" s="8" t="s">
        <v>705</v>
      </c>
      <c r="H54" s="8" t="s">
        <v>706</v>
      </c>
      <c r="I54" s="8" t="s">
        <v>707</v>
      </c>
      <c r="J54" s="25">
        <v>326.55999755859375</v>
      </c>
      <c r="K54" s="4">
        <v>864</v>
      </c>
      <c r="L54" s="25">
        <f>J54+K54</f>
        <v>1190.5599975585937</v>
      </c>
      <c r="M54" s="25">
        <v>291.10000610351562</v>
      </c>
      <c r="N54" s="4">
        <v>722</v>
      </c>
      <c r="O54" s="25">
        <f>M54+N54</f>
        <v>1013.1000061035156</v>
      </c>
      <c r="P54" s="25">
        <f t="shared" si="4"/>
        <v>1013.1000061035156</v>
      </c>
      <c r="Q54" s="25">
        <f t="shared" si="5"/>
        <v>551.76273172371305</v>
      </c>
    </row>
    <row r="56" spans="1:17" ht="18">
      <c r="A56" s="11" t="s">
        <v>515</v>
      </c>
      <c r="B56" s="11"/>
      <c r="C56" s="11"/>
      <c r="D56" s="11"/>
      <c r="E56" s="11"/>
      <c r="F56" s="11"/>
      <c r="G56" s="11"/>
      <c r="H56" s="11"/>
      <c r="I56" s="11"/>
      <c r="J56" s="11"/>
    </row>
    <row r="57" spans="1:17">
      <c r="A57" s="16" t="s">
        <v>460</v>
      </c>
      <c r="B57" s="16" t="s">
        <v>1</v>
      </c>
      <c r="C57" s="16" t="s">
        <v>2</v>
      </c>
      <c r="D57" s="16" t="s">
        <v>377</v>
      </c>
      <c r="E57" s="16" t="s">
        <v>378</v>
      </c>
      <c r="F57" s="16" t="s">
        <v>3</v>
      </c>
      <c r="G57" s="16" t="s">
        <v>4</v>
      </c>
      <c r="H57" s="16" t="s">
        <v>5</v>
      </c>
      <c r="I57" s="16" t="s">
        <v>6</v>
      </c>
      <c r="J57" s="18" t="s">
        <v>462</v>
      </c>
      <c r="K57" s="19"/>
      <c r="L57" s="20"/>
      <c r="M57" s="18" t="s">
        <v>466</v>
      </c>
      <c r="N57" s="19"/>
      <c r="O57" s="20"/>
      <c r="P57" s="16" t="s">
        <v>467</v>
      </c>
      <c r="Q57" s="16" t="s">
        <v>468</v>
      </c>
    </row>
    <row r="58" spans="1:17">
      <c r="A58" s="17"/>
      <c r="B58" s="17"/>
      <c r="C58" s="17"/>
      <c r="D58" s="17"/>
      <c r="E58" s="17"/>
      <c r="F58" s="17"/>
      <c r="G58" s="17"/>
      <c r="H58" s="17"/>
      <c r="I58" s="17"/>
      <c r="J58" s="21" t="s">
        <v>463</v>
      </c>
      <c r="K58" s="21" t="s">
        <v>464</v>
      </c>
      <c r="L58" s="21" t="s">
        <v>465</v>
      </c>
      <c r="M58" s="21" t="s">
        <v>463</v>
      </c>
      <c r="N58" s="21" t="s">
        <v>464</v>
      </c>
      <c r="O58" s="21" t="s">
        <v>465</v>
      </c>
      <c r="P58" s="17"/>
      <c r="Q58" s="17"/>
    </row>
    <row r="59" spans="1:17" ht="144">
      <c r="A59" s="22">
        <v>1</v>
      </c>
      <c r="B59" s="23" t="s">
        <v>708</v>
      </c>
      <c r="C59" s="23" t="s">
        <v>709</v>
      </c>
      <c r="D59" s="23">
        <v>1995</v>
      </c>
      <c r="E59" s="23">
        <v>1991</v>
      </c>
      <c r="F59" s="23" t="s">
        <v>710</v>
      </c>
      <c r="G59" s="23" t="s">
        <v>711</v>
      </c>
      <c r="H59" s="23" t="s">
        <v>712</v>
      </c>
      <c r="I59" s="23" t="s">
        <v>713</v>
      </c>
      <c r="J59" s="24">
        <v>131.61000061035156</v>
      </c>
      <c r="K59" s="22">
        <v>2</v>
      </c>
      <c r="L59" s="24">
        <f>J59+K59</f>
        <v>133.61000061035156</v>
      </c>
      <c r="M59" s="24">
        <v>141.00999450683594</v>
      </c>
      <c r="N59" s="22">
        <v>52</v>
      </c>
      <c r="O59" s="24">
        <f>M59+N59</f>
        <v>193.00999450683594</v>
      </c>
      <c r="P59" s="24">
        <f t="shared" ref="P59:P76" si="6">MIN(O59,L59)</f>
        <v>133.61000061035156</v>
      </c>
      <c r="Q59" s="24">
        <f t="shared" ref="Q59:Q76" si="7">IF( AND(ISNUMBER(P$59),ISNUMBER(P59)),(P59-P$59)/P$59*100,"")</f>
        <v>0</v>
      </c>
    </row>
    <row r="60" spans="1:17" ht="216">
      <c r="A60" s="4">
        <v>2</v>
      </c>
      <c r="B60" s="8" t="s">
        <v>714</v>
      </c>
      <c r="C60" s="8" t="s">
        <v>715</v>
      </c>
      <c r="D60" s="8">
        <v>1997</v>
      </c>
      <c r="E60" s="8">
        <v>1993</v>
      </c>
      <c r="F60" s="8" t="s">
        <v>716</v>
      </c>
      <c r="G60" s="8" t="s">
        <v>47</v>
      </c>
      <c r="H60" s="8" t="s">
        <v>717</v>
      </c>
      <c r="I60" s="8" t="s">
        <v>718</v>
      </c>
      <c r="J60" s="25">
        <v>135.28999328613281</v>
      </c>
      <c r="K60" s="4">
        <v>6</v>
      </c>
      <c r="L60" s="25">
        <f>J60+K60</f>
        <v>141.28999328613281</v>
      </c>
      <c r="M60" s="25">
        <v>132.80000305175781</v>
      </c>
      <c r="N60" s="4">
        <v>6</v>
      </c>
      <c r="O60" s="25">
        <f>M60+N60</f>
        <v>138.80000305175781</v>
      </c>
      <c r="P60" s="25">
        <f t="shared" si="6"/>
        <v>138.80000305175781</v>
      </c>
      <c r="Q60" s="25">
        <f t="shared" si="7"/>
        <v>3.8844415969594341</v>
      </c>
    </row>
    <row r="61" spans="1:17" ht="172.8">
      <c r="A61" s="4">
        <v>3</v>
      </c>
      <c r="B61" s="8" t="s">
        <v>719</v>
      </c>
      <c r="C61" s="8" t="s">
        <v>720</v>
      </c>
      <c r="D61" s="8">
        <v>1996</v>
      </c>
      <c r="E61" s="8">
        <v>1995</v>
      </c>
      <c r="F61" s="8" t="s">
        <v>710</v>
      </c>
      <c r="G61" s="8" t="s">
        <v>721</v>
      </c>
      <c r="H61" s="8" t="s">
        <v>722</v>
      </c>
      <c r="I61" s="8" t="s">
        <v>723</v>
      </c>
      <c r="J61" s="25">
        <v>141.74000549316406</v>
      </c>
      <c r="K61" s="4">
        <v>6</v>
      </c>
      <c r="L61" s="25">
        <f>J61+K61</f>
        <v>147.74000549316406</v>
      </c>
      <c r="M61" s="25">
        <v>138.11000061035156</v>
      </c>
      <c r="N61" s="4">
        <v>2</v>
      </c>
      <c r="O61" s="25">
        <f>M61+N61</f>
        <v>140.11000061035156</v>
      </c>
      <c r="P61" s="25">
        <f t="shared" si="6"/>
        <v>140.11000061035156</v>
      </c>
      <c r="Q61" s="25">
        <f t="shared" si="7"/>
        <v>4.8649052992343202</v>
      </c>
    </row>
    <row r="62" spans="1:17" ht="144">
      <c r="A62" s="4">
        <v>4</v>
      </c>
      <c r="B62" s="8" t="s">
        <v>724</v>
      </c>
      <c r="C62" s="8" t="s">
        <v>725</v>
      </c>
      <c r="D62" s="8">
        <v>1996</v>
      </c>
      <c r="E62" s="8">
        <v>1991</v>
      </c>
      <c r="F62" s="8" t="s">
        <v>710</v>
      </c>
      <c r="G62" s="8" t="s">
        <v>726</v>
      </c>
      <c r="H62" s="8" t="s">
        <v>727</v>
      </c>
      <c r="I62" s="8" t="s">
        <v>728</v>
      </c>
      <c r="J62" s="25">
        <v>140.75</v>
      </c>
      <c r="K62" s="4">
        <v>6</v>
      </c>
      <c r="L62" s="25">
        <f>J62+K62</f>
        <v>146.75</v>
      </c>
      <c r="M62" s="25">
        <v>135.17999267578125</v>
      </c>
      <c r="N62" s="4">
        <v>8</v>
      </c>
      <c r="O62" s="25">
        <f>M62+N62</f>
        <v>143.17999267578125</v>
      </c>
      <c r="P62" s="25">
        <f t="shared" si="6"/>
        <v>143.17999267578125</v>
      </c>
      <c r="Q62" s="25">
        <f t="shared" si="7"/>
        <v>7.1626315558060423</v>
      </c>
    </row>
    <row r="63" spans="1:17" ht="144">
      <c r="A63" s="4">
        <v>5</v>
      </c>
      <c r="B63" s="8" t="s">
        <v>729</v>
      </c>
      <c r="C63" s="8" t="s">
        <v>730</v>
      </c>
      <c r="D63" s="8">
        <v>1996</v>
      </c>
      <c r="E63" s="8">
        <v>1994</v>
      </c>
      <c r="F63" s="8" t="s">
        <v>534</v>
      </c>
      <c r="G63" s="8" t="s">
        <v>731</v>
      </c>
      <c r="H63" s="8" t="s">
        <v>732</v>
      </c>
      <c r="I63" s="8" t="s">
        <v>733</v>
      </c>
      <c r="J63" s="25">
        <v>158.88999938964844</v>
      </c>
      <c r="K63" s="4">
        <v>0</v>
      </c>
      <c r="L63" s="25">
        <f>J63+K63</f>
        <v>158.88999938964844</v>
      </c>
      <c r="M63" s="25">
        <v>145.58000183105469</v>
      </c>
      <c r="N63" s="4">
        <v>2</v>
      </c>
      <c r="O63" s="25">
        <f>M63+N63</f>
        <v>147.58000183105469</v>
      </c>
      <c r="P63" s="25">
        <f t="shared" si="6"/>
        <v>147.58000183105469</v>
      </c>
      <c r="Q63" s="25">
        <f t="shared" si="7"/>
        <v>10.455805072139777</v>
      </c>
    </row>
    <row r="64" spans="1:17" ht="172.8">
      <c r="A64" s="4">
        <v>6</v>
      </c>
      <c r="B64" s="8" t="s">
        <v>734</v>
      </c>
      <c r="C64" s="8" t="s">
        <v>735</v>
      </c>
      <c r="D64" s="8">
        <v>1995</v>
      </c>
      <c r="E64" s="8">
        <v>1995</v>
      </c>
      <c r="F64" s="8" t="s">
        <v>736</v>
      </c>
      <c r="G64" s="8" t="s">
        <v>737</v>
      </c>
      <c r="H64" s="8" t="s">
        <v>738</v>
      </c>
      <c r="I64" s="8" t="s">
        <v>739</v>
      </c>
      <c r="J64" s="25">
        <v>142.25999450683594</v>
      </c>
      <c r="K64" s="4">
        <v>6</v>
      </c>
      <c r="L64" s="25">
        <f>J64+K64</f>
        <v>148.25999450683594</v>
      </c>
      <c r="M64" s="25">
        <v>150.02999877929687</v>
      </c>
      <c r="N64" s="4">
        <v>60</v>
      </c>
      <c r="O64" s="25">
        <f>M64+N64</f>
        <v>210.02999877929687</v>
      </c>
      <c r="P64" s="25">
        <f t="shared" si="6"/>
        <v>148.25999450683594</v>
      </c>
      <c r="Q64" s="25">
        <f t="shared" si="7"/>
        <v>10.964743529347274</v>
      </c>
    </row>
    <row r="65" spans="1:17" ht="201.6">
      <c r="A65" s="4">
        <v>7</v>
      </c>
      <c r="B65" s="8" t="s">
        <v>740</v>
      </c>
      <c r="C65" s="8" t="s">
        <v>741</v>
      </c>
      <c r="D65" s="8">
        <v>1999</v>
      </c>
      <c r="E65" s="8">
        <v>1998</v>
      </c>
      <c r="F65" s="8" t="s">
        <v>534</v>
      </c>
      <c r="G65" s="8" t="s">
        <v>742</v>
      </c>
      <c r="H65" s="8" t="s">
        <v>743</v>
      </c>
      <c r="I65" s="8" t="s">
        <v>744</v>
      </c>
      <c r="J65" s="25">
        <v>152.27999877929687</v>
      </c>
      <c r="K65" s="4">
        <v>52</v>
      </c>
      <c r="L65" s="25">
        <f>J65+K65</f>
        <v>204.27999877929687</v>
      </c>
      <c r="M65" s="25">
        <v>157.50999450683594</v>
      </c>
      <c r="N65" s="4">
        <v>6</v>
      </c>
      <c r="O65" s="25">
        <f>M65+N65</f>
        <v>163.50999450683594</v>
      </c>
      <c r="P65" s="25">
        <f t="shared" si="6"/>
        <v>163.50999450683594</v>
      </c>
      <c r="Q65" s="25">
        <f t="shared" si="7"/>
        <v>22.378559808320102</v>
      </c>
    </row>
    <row r="66" spans="1:17" ht="172.8">
      <c r="A66" s="4">
        <v>8</v>
      </c>
      <c r="B66" s="8" t="s">
        <v>745</v>
      </c>
      <c r="C66" s="8" t="s">
        <v>746</v>
      </c>
      <c r="D66" s="8">
        <v>1997</v>
      </c>
      <c r="E66" s="8">
        <v>1993</v>
      </c>
      <c r="F66" s="8" t="s">
        <v>716</v>
      </c>
      <c r="G66" s="8" t="s">
        <v>747</v>
      </c>
      <c r="H66" s="8" t="s">
        <v>748</v>
      </c>
      <c r="I66" s="8" t="s">
        <v>749</v>
      </c>
      <c r="J66" s="25">
        <v>168.69000244140625</v>
      </c>
      <c r="K66" s="4">
        <v>16</v>
      </c>
      <c r="L66" s="25">
        <f>J66+K66</f>
        <v>184.69000244140625</v>
      </c>
      <c r="M66" s="25">
        <v>164.11000061035156</v>
      </c>
      <c r="N66" s="4">
        <v>10</v>
      </c>
      <c r="O66" s="25">
        <f>M66+N66</f>
        <v>174.11000061035156</v>
      </c>
      <c r="P66" s="25">
        <f t="shared" si="6"/>
        <v>174.11000061035156</v>
      </c>
      <c r="Q66" s="25">
        <f t="shared" si="7"/>
        <v>30.31210224907538</v>
      </c>
    </row>
    <row r="67" spans="1:17" ht="86.4">
      <c r="A67" s="4">
        <v>9</v>
      </c>
      <c r="B67" s="8" t="s">
        <v>750</v>
      </c>
      <c r="C67" s="8" t="s">
        <v>751</v>
      </c>
      <c r="D67" s="8">
        <v>1998</v>
      </c>
      <c r="E67" s="8">
        <v>1997</v>
      </c>
      <c r="F67" s="8" t="s">
        <v>534</v>
      </c>
      <c r="G67" s="8" t="s">
        <v>10</v>
      </c>
      <c r="H67" s="8" t="s">
        <v>11</v>
      </c>
      <c r="I67" s="8" t="s">
        <v>752</v>
      </c>
      <c r="J67" s="25">
        <v>170.61000061035156</v>
      </c>
      <c r="K67" s="4">
        <v>8</v>
      </c>
      <c r="L67" s="25">
        <f>J67+K67</f>
        <v>178.61000061035156</v>
      </c>
      <c r="M67" s="25">
        <v>167.03999328613281</v>
      </c>
      <c r="N67" s="4">
        <v>12</v>
      </c>
      <c r="O67" s="25">
        <f>M67+N67</f>
        <v>179.03999328613281</v>
      </c>
      <c r="P67" s="25">
        <f t="shared" si="6"/>
        <v>178.61000061035156</v>
      </c>
      <c r="Q67" s="25">
        <f t="shared" si="7"/>
        <v>33.680113610083751</v>
      </c>
    </row>
    <row r="68" spans="1:17" ht="115.2">
      <c r="A68" s="4">
        <v>10</v>
      </c>
      <c r="B68" s="8" t="s">
        <v>753</v>
      </c>
      <c r="C68" s="8" t="s">
        <v>754</v>
      </c>
      <c r="D68" s="8">
        <v>1998</v>
      </c>
      <c r="E68" s="8">
        <v>1996</v>
      </c>
      <c r="F68" s="8" t="s">
        <v>545</v>
      </c>
      <c r="G68" s="8" t="s">
        <v>755</v>
      </c>
      <c r="H68" s="8" t="s">
        <v>756</v>
      </c>
      <c r="I68" s="8" t="s">
        <v>757</v>
      </c>
      <c r="J68" s="25">
        <v>166</v>
      </c>
      <c r="K68" s="4">
        <v>116</v>
      </c>
      <c r="L68" s="25">
        <f>J68+K68</f>
        <v>282</v>
      </c>
      <c r="M68" s="25">
        <v>183.77999877929687</v>
      </c>
      <c r="N68" s="4">
        <v>8</v>
      </c>
      <c r="O68" s="25">
        <f>M68+N68</f>
        <v>191.77999877929687</v>
      </c>
      <c r="P68" s="25">
        <f t="shared" si="6"/>
        <v>191.77999877929687</v>
      </c>
      <c r="Q68" s="25">
        <f t="shared" si="7"/>
        <v>43.537158822854266</v>
      </c>
    </row>
    <row r="69" spans="1:17" ht="86.4">
      <c r="A69" s="4">
        <v>11</v>
      </c>
      <c r="B69" s="8" t="s">
        <v>758</v>
      </c>
      <c r="C69" s="8" t="s">
        <v>759</v>
      </c>
      <c r="D69" s="8">
        <v>1999</v>
      </c>
      <c r="E69" s="8">
        <v>1998</v>
      </c>
      <c r="F69" s="8" t="s">
        <v>568</v>
      </c>
      <c r="G69" s="8" t="s">
        <v>47</v>
      </c>
      <c r="H69" s="8" t="s">
        <v>760</v>
      </c>
      <c r="I69" s="8" t="s">
        <v>49</v>
      </c>
      <c r="J69" s="25">
        <v>188.91000366210937</v>
      </c>
      <c r="K69" s="4">
        <v>14</v>
      </c>
      <c r="L69" s="25">
        <f>J69+K69</f>
        <v>202.91000366210937</v>
      </c>
      <c r="M69" s="25">
        <v>218.69000244140625</v>
      </c>
      <c r="N69" s="4">
        <v>56</v>
      </c>
      <c r="O69" s="25">
        <f>M69+N69</f>
        <v>274.69000244140625</v>
      </c>
      <c r="P69" s="25">
        <f t="shared" si="6"/>
        <v>202.91000366210937</v>
      </c>
      <c r="Q69" s="25">
        <f t="shared" si="7"/>
        <v>51.867377243607862</v>
      </c>
    </row>
    <row r="70" spans="1:17" ht="129.6">
      <c r="A70" s="4">
        <v>12</v>
      </c>
      <c r="B70" s="8" t="s">
        <v>761</v>
      </c>
      <c r="C70" s="8" t="s">
        <v>762</v>
      </c>
      <c r="D70" s="8">
        <v>1999</v>
      </c>
      <c r="E70" s="8">
        <v>1993</v>
      </c>
      <c r="F70" s="8" t="s">
        <v>562</v>
      </c>
      <c r="G70" s="8" t="s">
        <v>763</v>
      </c>
      <c r="H70" s="8" t="s">
        <v>764</v>
      </c>
      <c r="I70" s="8" t="s">
        <v>765</v>
      </c>
      <c r="J70" s="25">
        <v>171.80000305175781</v>
      </c>
      <c r="K70" s="4">
        <v>108</v>
      </c>
      <c r="L70" s="25">
        <f>J70+K70</f>
        <v>279.80000305175781</v>
      </c>
      <c r="M70" s="25">
        <v>173.25</v>
      </c>
      <c r="N70" s="4">
        <v>56</v>
      </c>
      <c r="O70" s="25">
        <f>M70+N70</f>
        <v>229.25</v>
      </c>
      <c r="P70" s="25">
        <f t="shared" si="6"/>
        <v>229.25</v>
      </c>
      <c r="Q70" s="25">
        <f t="shared" si="7"/>
        <v>71.581467669148893</v>
      </c>
    </row>
    <row r="71" spans="1:17" ht="129.6">
      <c r="A71" s="4">
        <v>13</v>
      </c>
      <c r="B71" s="8" t="s">
        <v>766</v>
      </c>
      <c r="C71" s="8" t="s">
        <v>767</v>
      </c>
      <c r="D71" s="8">
        <v>2000</v>
      </c>
      <c r="E71" s="8">
        <v>1997</v>
      </c>
      <c r="F71" s="8" t="s">
        <v>568</v>
      </c>
      <c r="G71" s="8" t="s">
        <v>768</v>
      </c>
      <c r="H71" s="8" t="s">
        <v>769</v>
      </c>
      <c r="I71" s="8" t="s">
        <v>770</v>
      </c>
      <c r="J71" s="25">
        <v>229.55000305175781</v>
      </c>
      <c r="K71" s="4">
        <v>72</v>
      </c>
      <c r="L71" s="25">
        <f>J71+K71</f>
        <v>301.55000305175781</v>
      </c>
      <c r="M71" s="25">
        <v>213.88999938964844</v>
      </c>
      <c r="N71" s="4">
        <v>24</v>
      </c>
      <c r="O71" s="25">
        <f>M71+N71</f>
        <v>237.88999938964844</v>
      </c>
      <c r="P71" s="25">
        <f t="shared" si="6"/>
        <v>237.88999938964844</v>
      </c>
      <c r="Q71" s="25">
        <f t="shared" si="7"/>
        <v>78.048049025469197</v>
      </c>
    </row>
    <row r="72" spans="1:17" ht="158.4">
      <c r="A72" s="4">
        <v>14</v>
      </c>
      <c r="B72" s="8" t="s">
        <v>771</v>
      </c>
      <c r="C72" s="8" t="s">
        <v>550</v>
      </c>
      <c r="D72" s="8">
        <v>1998</v>
      </c>
      <c r="E72" s="8">
        <v>1998</v>
      </c>
      <c r="F72" s="8" t="s">
        <v>534</v>
      </c>
      <c r="G72" s="8" t="s">
        <v>772</v>
      </c>
      <c r="H72" s="8" t="s">
        <v>773</v>
      </c>
      <c r="I72" s="8" t="s">
        <v>774</v>
      </c>
      <c r="J72" s="25">
        <v>184.05000305175781</v>
      </c>
      <c r="K72" s="4">
        <v>112</v>
      </c>
      <c r="L72" s="25">
        <f>J72+K72</f>
        <v>296.05000305175781</v>
      </c>
      <c r="M72" s="25">
        <v>169.47999572753906</v>
      </c>
      <c r="N72" s="4">
        <v>70</v>
      </c>
      <c r="O72" s="25">
        <f>M72+N72</f>
        <v>239.47999572753906</v>
      </c>
      <c r="P72" s="25">
        <f t="shared" si="6"/>
        <v>239.47999572753906</v>
      </c>
      <c r="Q72" s="25">
        <f t="shared" si="7"/>
        <v>79.23807696546416</v>
      </c>
    </row>
    <row r="73" spans="1:17" ht="43.2">
      <c r="A73" s="4">
        <v>15</v>
      </c>
      <c r="B73" s="8" t="s">
        <v>775</v>
      </c>
      <c r="C73" s="8" t="s">
        <v>776</v>
      </c>
      <c r="D73" s="8">
        <v>1996</v>
      </c>
      <c r="E73" s="8">
        <v>1994</v>
      </c>
      <c r="F73" s="8" t="s">
        <v>710</v>
      </c>
      <c r="G73" s="8" t="s">
        <v>777</v>
      </c>
      <c r="H73" s="8" t="s">
        <v>778</v>
      </c>
      <c r="I73" s="8" t="s">
        <v>779</v>
      </c>
      <c r="J73" s="25"/>
      <c r="K73" s="4"/>
      <c r="L73" s="25" t="s">
        <v>471</v>
      </c>
      <c r="M73" s="25">
        <v>140.16999816894531</v>
      </c>
      <c r="N73" s="4">
        <v>106</v>
      </c>
      <c r="O73" s="25">
        <f>M73+N73</f>
        <v>246.16999816894531</v>
      </c>
      <c r="P73" s="25">
        <f t="shared" si="6"/>
        <v>246.16999816894531</v>
      </c>
      <c r="Q73" s="25">
        <f t="shared" si="7"/>
        <v>84.24518901609305</v>
      </c>
    </row>
    <row r="74" spans="1:17" ht="100.8">
      <c r="A74" s="4">
        <v>16</v>
      </c>
      <c r="B74" s="8" t="s">
        <v>780</v>
      </c>
      <c r="C74" s="8" t="s">
        <v>781</v>
      </c>
      <c r="D74" s="8">
        <v>2000</v>
      </c>
      <c r="E74" s="8">
        <v>1998</v>
      </c>
      <c r="F74" s="8" t="s">
        <v>568</v>
      </c>
      <c r="G74" s="8" t="s">
        <v>782</v>
      </c>
      <c r="H74" s="8" t="s">
        <v>783</v>
      </c>
      <c r="I74" s="8" t="s">
        <v>784</v>
      </c>
      <c r="J74" s="25">
        <v>210.21000671386719</v>
      </c>
      <c r="K74" s="4">
        <v>60</v>
      </c>
      <c r="L74" s="25">
        <f>J74+K74</f>
        <v>270.21000671386719</v>
      </c>
      <c r="M74" s="25">
        <v>228.60000610351562</v>
      </c>
      <c r="N74" s="4">
        <v>24</v>
      </c>
      <c r="O74" s="25">
        <f>M74+N74</f>
        <v>252.60000610351562</v>
      </c>
      <c r="P74" s="25">
        <f t="shared" si="6"/>
        <v>252.60000610351562</v>
      </c>
      <c r="Q74" s="25">
        <f t="shared" si="7"/>
        <v>89.057708966094566</v>
      </c>
    </row>
    <row r="75" spans="1:17" ht="129.6">
      <c r="A75" s="4">
        <v>17</v>
      </c>
      <c r="B75" s="8" t="s">
        <v>785</v>
      </c>
      <c r="C75" s="8" t="s">
        <v>786</v>
      </c>
      <c r="D75" s="8">
        <v>2000</v>
      </c>
      <c r="E75" s="8">
        <v>1998</v>
      </c>
      <c r="F75" s="8" t="s">
        <v>568</v>
      </c>
      <c r="G75" s="8" t="s">
        <v>787</v>
      </c>
      <c r="H75" s="8" t="s">
        <v>788</v>
      </c>
      <c r="I75" s="8" t="s">
        <v>789</v>
      </c>
      <c r="J75" s="25">
        <v>219.88999938964844</v>
      </c>
      <c r="K75" s="4">
        <v>326</v>
      </c>
      <c r="L75" s="25">
        <f>J75+K75</f>
        <v>545.88999938964844</v>
      </c>
      <c r="M75" s="25"/>
      <c r="N75" s="4"/>
      <c r="O75" s="25" t="s">
        <v>471</v>
      </c>
      <c r="P75" s="25">
        <f t="shared" si="6"/>
        <v>545.88999938964844</v>
      </c>
      <c r="Q75" s="25">
        <f t="shared" si="7"/>
        <v>308.56971551226462</v>
      </c>
    </row>
    <row r="76" spans="1:17" ht="115.2">
      <c r="A76" s="4">
        <v>18</v>
      </c>
      <c r="B76" s="8" t="s">
        <v>790</v>
      </c>
      <c r="C76" s="8" t="s">
        <v>791</v>
      </c>
      <c r="D76" s="8">
        <v>2000</v>
      </c>
      <c r="E76" s="8">
        <v>2000</v>
      </c>
      <c r="F76" s="8" t="s">
        <v>568</v>
      </c>
      <c r="G76" s="8" t="s">
        <v>792</v>
      </c>
      <c r="H76" s="8" t="s">
        <v>793</v>
      </c>
      <c r="I76" s="8" t="s">
        <v>794</v>
      </c>
      <c r="J76" s="25">
        <v>274.32998657226562</v>
      </c>
      <c r="K76" s="4">
        <v>328</v>
      </c>
      <c r="L76" s="25">
        <f>J76+K76</f>
        <v>602.32998657226562</v>
      </c>
      <c r="M76" s="25"/>
      <c r="N76" s="4"/>
      <c r="O76" s="25" t="s">
        <v>471</v>
      </c>
      <c r="P76" s="25">
        <f t="shared" si="6"/>
        <v>602.32998657226562</v>
      </c>
      <c r="Q76" s="25">
        <f t="shared" si="7"/>
        <v>350.81205285586947</v>
      </c>
    </row>
    <row r="78" spans="1:17" ht="18">
      <c r="A78" s="11" t="s">
        <v>517</v>
      </c>
      <c r="B78" s="11"/>
      <c r="C78" s="11"/>
      <c r="D78" s="11"/>
      <c r="E78" s="11"/>
      <c r="F78" s="11"/>
      <c r="G78" s="11"/>
      <c r="H78" s="11"/>
      <c r="I78" s="11"/>
      <c r="J78" s="11"/>
    </row>
    <row r="79" spans="1:17">
      <c r="A79" s="16" t="s">
        <v>460</v>
      </c>
      <c r="B79" s="16" t="s">
        <v>1</v>
      </c>
      <c r="C79" s="16" t="s">
        <v>2</v>
      </c>
      <c r="D79" s="16" t="s">
        <v>377</v>
      </c>
      <c r="E79" s="16" t="s">
        <v>378</v>
      </c>
      <c r="F79" s="16" t="s">
        <v>3</v>
      </c>
      <c r="G79" s="16" t="s">
        <v>4</v>
      </c>
      <c r="H79" s="16" t="s">
        <v>5</v>
      </c>
      <c r="I79" s="16" t="s">
        <v>6</v>
      </c>
      <c r="J79" s="18" t="s">
        <v>462</v>
      </c>
      <c r="K79" s="19"/>
      <c r="L79" s="20"/>
      <c r="M79" s="18" t="s">
        <v>466</v>
      </c>
      <c r="N79" s="19"/>
      <c r="O79" s="20"/>
      <c r="P79" s="16" t="s">
        <v>467</v>
      </c>
      <c r="Q79" s="16" t="s">
        <v>468</v>
      </c>
    </row>
    <row r="80" spans="1:17">
      <c r="A80" s="17"/>
      <c r="B80" s="17"/>
      <c r="C80" s="17"/>
      <c r="D80" s="17"/>
      <c r="E80" s="17"/>
      <c r="F80" s="17"/>
      <c r="G80" s="17"/>
      <c r="H80" s="17"/>
      <c r="I80" s="17"/>
      <c r="J80" s="21" t="s">
        <v>463</v>
      </c>
      <c r="K80" s="21" t="s">
        <v>464</v>
      </c>
      <c r="L80" s="21" t="s">
        <v>465</v>
      </c>
      <c r="M80" s="21" t="s">
        <v>463</v>
      </c>
      <c r="N80" s="21" t="s">
        <v>464</v>
      </c>
      <c r="O80" s="21" t="s">
        <v>465</v>
      </c>
      <c r="P80" s="17"/>
      <c r="Q80" s="17"/>
    </row>
    <row r="81" spans="1:17" ht="144">
      <c r="A81" s="22">
        <v>1</v>
      </c>
      <c r="B81" s="23" t="s">
        <v>795</v>
      </c>
      <c r="C81" s="23" t="s">
        <v>796</v>
      </c>
      <c r="D81" s="23">
        <v>1994</v>
      </c>
      <c r="E81" s="23">
        <v>1991</v>
      </c>
      <c r="F81" s="23" t="s">
        <v>710</v>
      </c>
      <c r="G81" s="23" t="s">
        <v>797</v>
      </c>
      <c r="H81" s="23" t="s">
        <v>798</v>
      </c>
      <c r="I81" s="23" t="s">
        <v>799</v>
      </c>
      <c r="J81" s="24">
        <v>200.08999633789062</v>
      </c>
      <c r="K81" s="22">
        <v>156</v>
      </c>
      <c r="L81" s="24">
        <f>J81+K81</f>
        <v>356.08999633789062</v>
      </c>
      <c r="M81" s="24">
        <v>168.96000671386719</v>
      </c>
      <c r="N81" s="22">
        <v>10</v>
      </c>
      <c r="O81" s="24">
        <f>M81+N81</f>
        <v>178.96000671386719</v>
      </c>
      <c r="P81" s="24">
        <f t="shared" ref="P81:P85" si="8">MIN(O81,L81)</f>
        <v>178.96000671386719</v>
      </c>
      <c r="Q81" s="24">
        <f t="shared" ref="Q81:Q85" si="9">IF( AND(ISNUMBER(P$81),ISNUMBER(P81)),(P81-P$81)/P$81*100,"")</f>
        <v>0</v>
      </c>
    </row>
    <row r="82" spans="1:17" ht="158.4">
      <c r="A82" s="4">
        <v>2</v>
      </c>
      <c r="B82" s="8" t="s">
        <v>800</v>
      </c>
      <c r="C82" s="8" t="s">
        <v>801</v>
      </c>
      <c r="D82" s="8">
        <v>1998</v>
      </c>
      <c r="E82" s="8">
        <v>1997</v>
      </c>
      <c r="F82" s="8" t="s">
        <v>716</v>
      </c>
      <c r="G82" s="8" t="s">
        <v>802</v>
      </c>
      <c r="H82" s="8" t="s">
        <v>803</v>
      </c>
      <c r="I82" s="8" t="s">
        <v>804</v>
      </c>
      <c r="J82" s="25">
        <v>185.5</v>
      </c>
      <c r="K82" s="4">
        <v>6</v>
      </c>
      <c r="L82" s="25">
        <f>J82+K82</f>
        <v>191.5</v>
      </c>
      <c r="M82" s="25">
        <v>191.44999694824219</v>
      </c>
      <c r="N82" s="4">
        <v>16</v>
      </c>
      <c r="O82" s="25">
        <f>M82+N82</f>
        <v>207.44999694824219</v>
      </c>
      <c r="P82" s="25">
        <f t="shared" si="8"/>
        <v>191.5</v>
      </c>
      <c r="Q82" s="25">
        <f t="shared" si="9"/>
        <v>7.0071484218161455</v>
      </c>
    </row>
    <row r="83" spans="1:17" ht="144">
      <c r="A83" s="4">
        <v>3</v>
      </c>
      <c r="B83" s="8" t="s">
        <v>805</v>
      </c>
      <c r="C83" s="8" t="s">
        <v>606</v>
      </c>
      <c r="D83" s="8">
        <v>2000</v>
      </c>
      <c r="E83" s="8">
        <v>1998</v>
      </c>
      <c r="F83" s="8" t="s">
        <v>534</v>
      </c>
      <c r="G83" s="8" t="s">
        <v>806</v>
      </c>
      <c r="H83" s="8" t="s">
        <v>807</v>
      </c>
      <c r="I83" s="8" t="s">
        <v>808</v>
      </c>
      <c r="J83" s="25">
        <v>213.94999694824219</v>
      </c>
      <c r="K83" s="4">
        <v>16</v>
      </c>
      <c r="L83" s="25">
        <f>J83+K83</f>
        <v>229.94999694824219</v>
      </c>
      <c r="M83" s="25">
        <v>209.16999816894531</v>
      </c>
      <c r="N83" s="4">
        <v>168</v>
      </c>
      <c r="O83" s="25">
        <f>M83+N83</f>
        <v>377.16999816894531</v>
      </c>
      <c r="P83" s="25">
        <f t="shared" si="8"/>
        <v>229.94999694824219</v>
      </c>
      <c r="Q83" s="25">
        <f t="shared" si="9"/>
        <v>28.492394010635618</v>
      </c>
    </row>
    <row r="84" spans="1:17" ht="144">
      <c r="A84" s="4">
        <v>4</v>
      </c>
      <c r="B84" s="8" t="s">
        <v>809</v>
      </c>
      <c r="C84" s="8" t="s">
        <v>776</v>
      </c>
      <c r="D84" s="8">
        <v>1996</v>
      </c>
      <c r="E84" s="8">
        <v>1994</v>
      </c>
      <c r="F84" s="8" t="s">
        <v>539</v>
      </c>
      <c r="G84" s="8" t="s">
        <v>810</v>
      </c>
      <c r="H84" s="8" t="s">
        <v>811</v>
      </c>
      <c r="I84" s="8" t="s">
        <v>812</v>
      </c>
      <c r="J84" s="25">
        <v>249</v>
      </c>
      <c r="K84" s="4">
        <v>60</v>
      </c>
      <c r="L84" s="25">
        <f>J84+K84</f>
        <v>309</v>
      </c>
      <c r="M84" s="25">
        <v>214.94000244140625</v>
      </c>
      <c r="N84" s="4">
        <v>54</v>
      </c>
      <c r="O84" s="25">
        <f>M84+N84</f>
        <v>268.94000244140625</v>
      </c>
      <c r="P84" s="25">
        <f t="shared" si="8"/>
        <v>268.94000244140625</v>
      </c>
      <c r="Q84" s="25">
        <f t="shared" si="9"/>
        <v>50.279387769248849</v>
      </c>
    </row>
    <row r="85" spans="1:17" ht="115.2">
      <c r="A85" s="4">
        <v>5</v>
      </c>
      <c r="B85" s="8" t="s">
        <v>813</v>
      </c>
      <c r="C85" s="8" t="s">
        <v>814</v>
      </c>
      <c r="D85" s="8">
        <v>1999</v>
      </c>
      <c r="E85" s="8">
        <v>1997</v>
      </c>
      <c r="F85" s="8" t="s">
        <v>568</v>
      </c>
      <c r="G85" s="8" t="s">
        <v>815</v>
      </c>
      <c r="H85" s="8" t="s">
        <v>816</v>
      </c>
      <c r="I85" s="8" t="s">
        <v>817</v>
      </c>
      <c r="J85" s="25"/>
      <c r="K85" s="4"/>
      <c r="L85" s="25" t="s">
        <v>470</v>
      </c>
      <c r="M85" s="25">
        <v>282.30999755859375</v>
      </c>
      <c r="N85" s="4">
        <v>830</v>
      </c>
      <c r="O85" s="25">
        <f>M85+N85</f>
        <v>1112.3099975585937</v>
      </c>
      <c r="P85" s="25">
        <f t="shared" si="8"/>
        <v>1112.3099975585937</v>
      </c>
      <c r="Q85" s="25">
        <f t="shared" si="9"/>
        <v>521.5411018267489</v>
      </c>
    </row>
  </sheetData>
  <mergeCells count="76">
    <mergeCell ref="P79:P80"/>
    <mergeCell ref="Q79:Q80"/>
    <mergeCell ref="G79:G80"/>
    <mergeCell ref="H79:H80"/>
    <mergeCell ref="I79:I80"/>
    <mergeCell ref="A78:J78"/>
    <mergeCell ref="J79:L79"/>
    <mergeCell ref="M79:O79"/>
    <mergeCell ref="A79:A80"/>
    <mergeCell ref="B79:B80"/>
    <mergeCell ref="C79:C80"/>
    <mergeCell ref="D79:D80"/>
    <mergeCell ref="E79:E80"/>
    <mergeCell ref="F79:F80"/>
    <mergeCell ref="I57:I58"/>
    <mergeCell ref="A56:J56"/>
    <mergeCell ref="J57:L57"/>
    <mergeCell ref="M57:O57"/>
    <mergeCell ref="P57:P58"/>
    <mergeCell ref="Q57:Q58"/>
    <mergeCell ref="P42:P43"/>
    <mergeCell ref="Q42:Q43"/>
    <mergeCell ref="A57:A58"/>
    <mergeCell ref="B57:B58"/>
    <mergeCell ref="C57:C58"/>
    <mergeCell ref="D57:D58"/>
    <mergeCell ref="E57:E58"/>
    <mergeCell ref="F57:F58"/>
    <mergeCell ref="G57:G58"/>
    <mergeCell ref="H57:H58"/>
    <mergeCell ref="G42:G43"/>
    <mergeCell ref="H42:H43"/>
    <mergeCell ref="I42:I43"/>
    <mergeCell ref="A41:J41"/>
    <mergeCell ref="J42:L42"/>
    <mergeCell ref="M42:O42"/>
    <mergeCell ref="A42:A43"/>
    <mergeCell ref="B42:B43"/>
    <mergeCell ref="C42:C43"/>
    <mergeCell ref="D42:D43"/>
    <mergeCell ref="E42:E43"/>
    <mergeCell ref="F42:F43"/>
    <mergeCell ref="I31:I32"/>
    <mergeCell ref="A30:J30"/>
    <mergeCell ref="J31:L31"/>
    <mergeCell ref="M31:O31"/>
    <mergeCell ref="P31:P32"/>
    <mergeCell ref="Q31:Q32"/>
    <mergeCell ref="P8:P9"/>
    <mergeCell ref="Q8:Q9"/>
    <mergeCell ref="A31:A32"/>
    <mergeCell ref="B31:B32"/>
    <mergeCell ref="C31:C32"/>
    <mergeCell ref="D31:D32"/>
    <mergeCell ref="E31:E32"/>
    <mergeCell ref="F31:F32"/>
    <mergeCell ref="G31:G32"/>
    <mergeCell ref="H31:H3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250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54" width="3.109375" style="1" customWidth="1"/>
    <col min="55" max="55" width="7.109375" style="1" customWidth="1"/>
    <col min="56" max="56" width="4.88671875" style="1" customWidth="1"/>
    <col min="57" max="58" width="7.109375" style="1" customWidth="1"/>
    <col min="59" max="16384" width="8.88671875" style="1"/>
  </cols>
  <sheetData>
    <row r="1" spans="1:59" ht="15.6">
      <c r="A1" s="9" t="s">
        <v>454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</row>
    <row r="2" spans="1:59" ht="18">
      <c r="A2" s="11" t="s">
        <v>455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>
      <c r="A3" s="12" t="s">
        <v>456</v>
      </c>
      <c r="B3" s="12"/>
      <c r="C3" s="13" t="s">
        <v>457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</row>
    <row r="4" spans="1:59" ht="21">
      <c r="A4" s="14" t="s">
        <v>518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ht="23.4">
      <c r="A5" s="15" t="s">
        <v>519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</row>
    <row r="7" spans="1:59" ht="18">
      <c r="A7" s="11" t="s">
        <v>461</v>
      </c>
      <c r="B7" s="11"/>
      <c r="C7" s="11"/>
      <c r="D7" s="11"/>
      <c r="E7" s="11"/>
      <c r="F7" s="11"/>
      <c r="G7" s="11"/>
      <c r="H7" s="11"/>
      <c r="I7" s="11"/>
      <c r="J7" s="11"/>
    </row>
    <row r="8" spans="1:59">
      <c r="A8" s="16" t="s">
        <v>460</v>
      </c>
      <c r="B8" s="16" t="s">
        <v>1</v>
      </c>
      <c r="C8" s="16" t="s">
        <v>2</v>
      </c>
      <c r="D8" s="16" t="s">
        <v>377</v>
      </c>
      <c r="E8" s="16" t="s">
        <v>378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462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  <c r="AH8" s="18" t="s">
        <v>466</v>
      </c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20"/>
      <c r="BF8" s="16" t="s">
        <v>467</v>
      </c>
      <c r="BG8" s="16" t="s">
        <v>468</v>
      </c>
    </row>
    <row r="9" spans="1:59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>
        <v>21</v>
      </c>
      <c r="AE9" s="21" t="s">
        <v>463</v>
      </c>
      <c r="AF9" s="21" t="s">
        <v>464</v>
      </c>
      <c r="AG9" s="21" t="s">
        <v>465</v>
      </c>
      <c r="AH9" s="21">
        <v>1</v>
      </c>
      <c r="AI9" s="21">
        <v>2</v>
      </c>
      <c r="AJ9" s="21">
        <v>3</v>
      </c>
      <c r="AK9" s="21">
        <v>4</v>
      </c>
      <c r="AL9" s="21">
        <v>5</v>
      </c>
      <c r="AM9" s="21">
        <v>6</v>
      </c>
      <c r="AN9" s="21">
        <v>7</v>
      </c>
      <c r="AO9" s="21">
        <v>8</v>
      </c>
      <c r="AP9" s="21">
        <v>9</v>
      </c>
      <c r="AQ9" s="21">
        <v>10</v>
      </c>
      <c r="AR9" s="21">
        <v>11</v>
      </c>
      <c r="AS9" s="21">
        <v>12</v>
      </c>
      <c r="AT9" s="21">
        <v>13</v>
      </c>
      <c r="AU9" s="21">
        <v>14</v>
      </c>
      <c r="AV9" s="21">
        <v>15</v>
      </c>
      <c r="AW9" s="21">
        <v>16</v>
      </c>
      <c r="AX9" s="21">
        <v>17</v>
      </c>
      <c r="AY9" s="21">
        <v>18</v>
      </c>
      <c r="AZ9" s="21">
        <v>19</v>
      </c>
      <c r="BA9" s="21">
        <v>20</v>
      </c>
      <c r="BB9" s="21">
        <v>21</v>
      </c>
      <c r="BC9" s="21" t="s">
        <v>463</v>
      </c>
      <c r="BD9" s="21" t="s">
        <v>464</v>
      </c>
      <c r="BE9" s="21" t="s">
        <v>465</v>
      </c>
      <c r="BF9" s="17"/>
      <c r="BG9" s="17"/>
    </row>
    <row r="10" spans="1:59" ht="57.6">
      <c r="A10" s="22">
        <v>1</v>
      </c>
      <c r="B10" s="23" t="s">
        <v>255</v>
      </c>
      <c r="C10" s="23">
        <v>1995</v>
      </c>
      <c r="D10" s="23">
        <v>1995</v>
      </c>
      <c r="E10" s="23">
        <v>1995</v>
      </c>
      <c r="F10" s="23" t="s">
        <v>42</v>
      </c>
      <c r="G10" s="23" t="s">
        <v>256</v>
      </c>
      <c r="H10" s="23" t="s">
        <v>257</v>
      </c>
      <c r="I10" s="23" t="s">
        <v>258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4">
        <v>111.41000366210937</v>
      </c>
      <c r="AF10" s="22">
        <f t="shared" ref="AF10:AF41" si="0">SUM(J10:AD10)</f>
        <v>0</v>
      </c>
      <c r="AG10" s="24">
        <f t="shared" ref="AG10:AG41" si="1">AE10+AF10</f>
        <v>111.41000366210937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2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4">
        <v>111.06999969482422</v>
      </c>
      <c r="BD10" s="22">
        <f t="shared" ref="BD10:BD41" si="2">SUM(AH10:BB10)</f>
        <v>2</v>
      </c>
      <c r="BE10" s="24">
        <f t="shared" ref="BE10:BE41" si="3">BC10+BD10</f>
        <v>113.06999969482422</v>
      </c>
      <c r="BF10" s="24">
        <f t="shared" ref="BF10:BF41" si="4">MIN(BE10,AG10)</f>
        <v>111.41000366210937</v>
      </c>
      <c r="BG10" s="24">
        <f t="shared" ref="BG10:BG41" si="5">IF( AND(ISNUMBER(BF$10),ISNUMBER(BF10)),(BF10-BF$10)/BF$10*100,"")</f>
        <v>0</v>
      </c>
    </row>
    <row r="11" spans="1:59" ht="57.6">
      <c r="A11" s="4">
        <v>2</v>
      </c>
      <c r="B11" s="8" t="s">
        <v>269</v>
      </c>
      <c r="C11" s="8">
        <v>1993</v>
      </c>
      <c r="D11" s="8">
        <v>1993</v>
      </c>
      <c r="E11" s="8">
        <v>1993</v>
      </c>
      <c r="F11" s="8" t="s">
        <v>42</v>
      </c>
      <c r="G11" s="8" t="s">
        <v>146</v>
      </c>
      <c r="H11" s="8" t="s">
        <v>181</v>
      </c>
      <c r="I11" s="8" t="s">
        <v>270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25">
        <v>117.08999633789062</v>
      </c>
      <c r="AF11" s="4">
        <f t="shared" si="0"/>
        <v>2</v>
      </c>
      <c r="AG11" s="25">
        <f t="shared" si="1"/>
        <v>119.08999633789063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25">
        <v>112.56999969482422</v>
      </c>
      <c r="BD11" s="4">
        <f t="shared" si="2"/>
        <v>0</v>
      </c>
      <c r="BE11" s="25">
        <f t="shared" si="3"/>
        <v>112.56999969482422</v>
      </c>
      <c r="BF11" s="25">
        <f t="shared" si="4"/>
        <v>112.56999969482422</v>
      </c>
      <c r="BG11" s="25">
        <f t="shared" si="5"/>
        <v>1.0411955790190492</v>
      </c>
    </row>
    <row r="12" spans="1:59" ht="43.2">
      <c r="A12" s="4">
        <v>3</v>
      </c>
      <c r="B12" s="8" t="s">
        <v>356</v>
      </c>
      <c r="C12" s="8">
        <v>1994</v>
      </c>
      <c r="D12" s="8">
        <v>1994</v>
      </c>
      <c r="E12" s="8">
        <v>1994</v>
      </c>
      <c r="F12" s="8" t="s">
        <v>15</v>
      </c>
      <c r="G12" s="8" t="s">
        <v>43</v>
      </c>
      <c r="H12" s="8" t="s">
        <v>357</v>
      </c>
      <c r="I12" s="8" t="s">
        <v>358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25">
        <v>112.63999938964844</v>
      </c>
      <c r="AF12" s="4">
        <f t="shared" si="0"/>
        <v>0</v>
      </c>
      <c r="AG12" s="25">
        <f t="shared" si="1"/>
        <v>112.63999938964844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2</v>
      </c>
      <c r="BA12" s="4">
        <v>0</v>
      </c>
      <c r="BB12" s="4">
        <v>0</v>
      </c>
      <c r="BC12" s="25">
        <v>113.40000152587891</v>
      </c>
      <c r="BD12" s="4">
        <f t="shared" si="2"/>
        <v>2</v>
      </c>
      <c r="BE12" s="25">
        <f t="shared" si="3"/>
        <v>115.40000152587891</v>
      </c>
      <c r="BF12" s="25">
        <f t="shared" si="4"/>
        <v>112.63999938964844</v>
      </c>
      <c r="BG12" s="25">
        <f t="shared" si="5"/>
        <v>1.1040262876837019</v>
      </c>
    </row>
    <row r="13" spans="1:59" ht="43.2">
      <c r="A13" s="4">
        <v>4</v>
      </c>
      <c r="B13" s="8" t="s">
        <v>293</v>
      </c>
      <c r="C13" s="8">
        <v>1992</v>
      </c>
      <c r="D13" s="8">
        <v>1992</v>
      </c>
      <c r="E13" s="8">
        <v>1992</v>
      </c>
      <c r="F13" s="8" t="s">
        <v>42</v>
      </c>
      <c r="G13" s="8" t="s">
        <v>47</v>
      </c>
      <c r="H13" s="8" t="s">
        <v>294</v>
      </c>
      <c r="I13" s="8" t="s">
        <v>295</v>
      </c>
      <c r="J13" s="4">
        <v>0</v>
      </c>
      <c r="K13" s="4">
        <v>0</v>
      </c>
      <c r="L13" s="4">
        <v>0</v>
      </c>
      <c r="M13" s="4">
        <v>0</v>
      </c>
      <c r="N13" s="4">
        <v>2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2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2</v>
      </c>
      <c r="AD13" s="4">
        <v>0</v>
      </c>
      <c r="AE13" s="25">
        <v>108.20999908447266</v>
      </c>
      <c r="AF13" s="4">
        <f t="shared" si="0"/>
        <v>6</v>
      </c>
      <c r="AG13" s="25">
        <f t="shared" si="1"/>
        <v>114.20999908447266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2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2</v>
      </c>
      <c r="BB13" s="4">
        <v>0</v>
      </c>
      <c r="BC13" s="25">
        <v>109.91000366210937</v>
      </c>
      <c r="BD13" s="4">
        <f t="shared" si="2"/>
        <v>4</v>
      </c>
      <c r="BE13" s="25">
        <f t="shared" si="3"/>
        <v>113.91000366210937</v>
      </c>
      <c r="BF13" s="25">
        <f t="shared" si="4"/>
        <v>113.91000366210937</v>
      </c>
      <c r="BG13" s="25">
        <f t="shared" si="5"/>
        <v>2.2439636637856535</v>
      </c>
    </row>
    <row r="14" spans="1:59" ht="72">
      <c r="A14" s="4">
        <v>5</v>
      </c>
      <c r="B14" s="8" t="s">
        <v>159</v>
      </c>
      <c r="C14" s="8">
        <v>1996</v>
      </c>
      <c r="D14" s="8">
        <v>1996</v>
      </c>
      <c r="E14" s="8">
        <v>1996</v>
      </c>
      <c r="F14" s="8" t="s">
        <v>42</v>
      </c>
      <c r="G14" s="8" t="s">
        <v>117</v>
      </c>
      <c r="H14" s="8" t="s">
        <v>160</v>
      </c>
      <c r="I14" s="8" t="s">
        <v>161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2</v>
      </c>
      <c r="AD14" s="4">
        <v>0</v>
      </c>
      <c r="AE14" s="25">
        <v>114.72000122070312</v>
      </c>
      <c r="AF14" s="4">
        <f t="shared" si="0"/>
        <v>2</v>
      </c>
      <c r="AG14" s="25">
        <f t="shared" si="1"/>
        <v>116.72000122070312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50</v>
      </c>
      <c r="AX14" s="4">
        <v>0</v>
      </c>
      <c r="AY14" s="4">
        <v>0</v>
      </c>
      <c r="AZ14" s="4">
        <v>2</v>
      </c>
      <c r="BA14" s="4">
        <v>50</v>
      </c>
      <c r="BB14" s="4">
        <v>0</v>
      </c>
      <c r="BC14" s="25">
        <v>112.25</v>
      </c>
      <c r="BD14" s="4">
        <f t="shared" si="2"/>
        <v>102</v>
      </c>
      <c r="BE14" s="25">
        <f t="shared" si="3"/>
        <v>214.25</v>
      </c>
      <c r="BF14" s="25">
        <f t="shared" si="4"/>
        <v>116.72000122070312</v>
      </c>
      <c r="BG14" s="25">
        <f t="shared" si="5"/>
        <v>4.7661766305099622</v>
      </c>
    </row>
    <row r="15" spans="1:59" ht="86.4">
      <c r="A15" s="4">
        <v>6</v>
      </c>
      <c r="B15" s="8" t="s">
        <v>108</v>
      </c>
      <c r="C15" s="8">
        <v>1994</v>
      </c>
      <c r="D15" s="8">
        <v>1994</v>
      </c>
      <c r="E15" s="8">
        <v>1994</v>
      </c>
      <c r="F15" s="8" t="s">
        <v>42</v>
      </c>
      <c r="G15" s="8" t="s">
        <v>51</v>
      </c>
      <c r="H15" s="8" t="s">
        <v>109</v>
      </c>
      <c r="I15" s="8" t="s">
        <v>110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50</v>
      </c>
      <c r="AD15" s="4">
        <v>0</v>
      </c>
      <c r="AE15" s="25">
        <v>109.59999847412109</v>
      </c>
      <c r="AF15" s="4">
        <f t="shared" si="0"/>
        <v>50</v>
      </c>
      <c r="AG15" s="25">
        <f t="shared" si="1"/>
        <v>159.59999847412109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2</v>
      </c>
      <c r="AY15" s="4">
        <v>0</v>
      </c>
      <c r="AZ15" s="4">
        <v>0</v>
      </c>
      <c r="BA15" s="4">
        <v>0</v>
      </c>
      <c r="BB15" s="4">
        <v>0</v>
      </c>
      <c r="BC15" s="25">
        <v>114.87000274658203</v>
      </c>
      <c r="BD15" s="4">
        <f t="shared" si="2"/>
        <v>2</v>
      </c>
      <c r="BE15" s="25">
        <f t="shared" si="3"/>
        <v>116.87000274658203</v>
      </c>
      <c r="BF15" s="25">
        <f t="shared" si="4"/>
        <v>116.87000274658203</v>
      </c>
      <c r="BG15" s="25">
        <f t="shared" si="5"/>
        <v>4.9008158199438299</v>
      </c>
    </row>
    <row r="16" spans="1:59" ht="72">
      <c r="A16" s="4">
        <v>7</v>
      </c>
      <c r="B16" s="8" t="s">
        <v>162</v>
      </c>
      <c r="C16" s="8">
        <v>1994</v>
      </c>
      <c r="D16" s="8">
        <v>1994</v>
      </c>
      <c r="E16" s="8">
        <v>1994</v>
      </c>
      <c r="F16" s="8" t="s">
        <v>15</v>
      </c>
      <c r="G16" s="8" t="s">
        <v>51</v>
      </c>
      <c r="H16" s="8" t="s">
        <v>163</v>
      </c>
      <c r="I16" s="8" t="s">
        <v>110</v>
      </c>
      <c r="J16" s="4">
        <v>0</v>
      </c>
      <c r="K16" s="4">
        <v>0</v>
      </c>
      <c r="L16" s="4">
        <v>0</v>
      </c>
      <c r="M16" s="4">
        <v>0</v>
      </c>
      <c r="N16" s="4">
        <v>2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2</v>
      </c>
      <c r="AB16" s="4">
        <v>0</v>
      </c>
      <c r="AC16" s="4">
        <v>2</v>
      </c>
      <c r="AD16" s="4">
        <v>0</v>
      </c>
      <c r="AE16" s="25">
        <v>113.63999938964844</v>
      </c>
      <c r="AF16" s="4">
        <f t="shared" si="0"/>
        <v>6</v>
      </c>
      <c r="AG16" s="25">
        <f t="shared" si="1"/>
        <v>119.63999938964844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2</v>
      </c>
      <c r="BA16" s="4">
        <v>2</v>
      </c>
      <c r="BB16" s="4">
        <v>0</v>
      </c>
      <c r="BC16" s="25">
        <v>119.19999694824219</v>
      </c>
      <c r="BD16" s="4">
        <f t="shared" si="2"/>
        <v>4</v>
      </c>
      <c r="BE16" s="25">
        <f t="shared" si="3"/>
        <v>123.19999694824219</v>
      </c>
      <c r="BF16" s="25">
        <f t="shared" si="4"/>
        <v>119.63999938964844</v>
      </c>
      <c r="BG16" s="25">
        <f t="shared" si="5"/>
        <v>7.3871245462835313</v>
      </c>
    </row>
    <row r="17" spans="1:59" ht="28.8">
      <c r="A17" s="4" t="s">
        <v>469</v>
      </c>
      <c r="B17" s="8" t="s">
        <v>134</v>
      </c>
      <c r="C17" s="8">
        <v>1996</v>
      </c>
      <c r="D17" s="8">
        <v>1996</v>
      </c>
      <c r="E17" s="8">
        <v>1996</v>
      </c>
      <c r="F17" s="8" t="s">
        <v>42</v>
      </c>
      <c r="G17" s="8" t="s">
        <v>135</v>
      </c>
      <c r="H17" s="8" t="s">
        <v>136</v>
      </c>
      <c r="I17" s="8" t="s">
        <v>137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25">
        <v>122.38999938964844</v>
      </c>
      <c r="AF17" s="4">
        <f t="shared" si="0"/>
        <v>0</v>
      </c>
      <c r="AG17" s="25">
        <f t="shared" si="1"/>
        <v>122.38999938964844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2</v>
      </c>
      <c r="BA17" s="4">
        <v>2</v>
      </c>
      <c r="BB17" s="4">
        <v>0</v>
      </c>
      <c r="BC17" s="25">
        <v>129.22000122070312</v>
      </c>
      <c r="BD17" s="4">
        <f t="shared" si="2"/>
        <v>4</v>
      </c>
      <c r="BE17" s="25">
        <f t="shared" si="3"/>
        <v>133.22000122070312</v>
      </c>
      <c r="BF17" s="25">
        <f t="shared" si="4"/>
        <v>122.38999938964844</v>
      </c>
      <c r="BG17" s="25">
        <f t="shared" si="5"/>
        <v>9.8554845764477506</v>
      </c>
    </row>
    <row r="18" spans="1:59">
      <c r="A18" s="4">
        <v>8</v>
      </c>
      <c r="B18" s="8" t="s">
        <v>35</v>
      </c>
      <c r="C18" s="8">
        <v>1998</v>
      </c>
      <c r="D18" s="8">
        <v>1998</v>
      </c>
      <c r="E18" s="8">
        <v>1998</v>
      </c>
      <c r="F18" s="8" t="s">
        <v>15</v>
      </c>
      <c r="G18" s="8" t="s">
        <v>23</v>
      </c>
      <c r="H18" s="8" t="s">
        <v>36</v>
      </c>
      <c r="I18" s="8" t="s">
        <v>37</v>
      </c>
      <c r="J18" s="4">
        <v>0</v>
      </c>
      <c r="K18" s="4">
        <v>0</v>
      </c>
      <c r="L18" s="4">
        <v>0</v>
      </c>
      <c r="M18" s="4">
        <v>0</v>
      </c>
      <c r="N18" s="4">
        <v>2</v>
      </c>
      <c r="O18" s="4">
        <v>0</v>
      </c>
      <c r="P18" s="4">
        <v>0</v>
      </c>
      <c r="Q18" s="4">
        <v>0</v>
      </c>
      <c r="R18" s="4">
        <v>2</v>
      </c>
      <c r="S18" s="4">
        <v>0</v>
      </c>
      <c r="T18" s="4">
        <v>50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25">
        <v>134.03999328613281</v>
      </c>
      <c r="AF18" s="4">
        <f t="shared" si="0"/>
        <v>54</v>
      </c>
      <c r="AG18" s="25">
        <f t="shared" si="1"/>
        <v>188.03999328613281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2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25">
        <v>120.81999969482422</v>
      </c>
      <c r="BD18" s="4">
        <f t="shared" si="2"/>
        <v>2</v>
      </c>
      <c r="BE18" s="25">
        <f t="shared" si="3"/>
        <v>122.81999969482422</v>
      </c>
      <c r="BF18" s="25">
        <f t="shared" si="4"/>
        <v>122.81999969482422</v>
      </c>
      <c r="BG18" s="25">
        <f t="shared" si="5"/>
        <v>10.241446600540227</v>
      </c>
    </row>
    <row r="19" spans="1:59">
      <c r="A19" s="4">
        <v>9</v>
      </c>
      <c r="B19" s="8" t="s">
        <v>218</v>
      </c>
      <c r="C19" s="8">
        <v>1997</v>
      </c>
      <c r="D19" s="8">
        <v>1997</v>
      </c>
      <c r="E19" s="8">
        <v>1997</v>
      </c>
      <c r="F19" s="8" t="s">
        <v>15</v>
      </c>
      <c r="G19" s="8" t="s">
        <v>23</v>
      </c>
      <c r="H19" s="8" t="s">
        <v>36</v>
      </c>
      <c r="I19" s="8" t="s">
        <v>37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2</v>
      </c>
      <c r="X19" s="4">
        <v>2</v>
      </c>
      <c r="Y19" s="4">
        <v>0</v>
      </c>
      <c r="Z19" s="4">
        <v>0</v>
      </c>
      <c r="AA19" s="4">
        <v>0</v>
      </c>
      <c r="AB19" s="4">
        <v>2</v>
      </c>
      <c r="AC19" s="4">
        <v>0</v>
      </c>
      <c r="AD19" s="4">
        <v>0</v>
      </c>
      <c r="AE19" s="25">
        <v>117.87000274658203</v>
      </c>
      <c r="AF19" s="4">
        <f t="shared" si="0"/>
        <v>6</v>
      </c>
      <c r="AG19" s="25">
        <f t="shared" si="1"/>
        <v>123.87000274658203</v>
      </c>
      <c r="AH19" s="4">
        <v>0</v>
      </c>
      <c r="AI19" s="4">
        <v>0</v>
      </c>
      <c r="AJ19" s="4">
        <v>0</v>
      </c>
      <c r="AK19" s="4">
        <v>0</v>
      </c>
      <c r="AL19" s="4">
        <v>2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2</v>
      </c>
      <c r="AT19" s="4">
        <v>2</v>
      </c>
      <c r="AU19" s="4">
        <v>0</v>
      </c>
      <c r="AV19" s="4">
        <v>0</v>
      </c>
      <c r="AW19" s="4">
        <v>0</v>
      </c>
      <c r="AX19" s="4">
        <v>2</v>
      </c>
      <c r="AY19" s="4">
        <v>0</v>
      </c>
      <c r="AZ19" s="4">
        <v>0</v>
      </c>
      <c r="BA19" s="4">
        <v>2</v>
      </c>
      <c r="BB19" s="4">
        <v>0</v>
      </c>
      <c r="BC19" s="25">
        <v>116.47000122070312</v>
      </c>
      <c r="BD19" s="4">
        <f t="shared" si="2"/>
        <v>10</v>
      </c>
      <c r="BE19" s="25">
        <f t="shared" si="3"/>
        <v>126.47000122070312</v>
      </c>
      <c r="BF19" s="25">
        <f t="shared" si="4"/>
        <v>123.87000274658203</v>
      </c>
      <c r="BG19" s="25">
        <f t="shared" si="5"/>
        <v>11.18391407854366</v>
      </c>
    </row>
    <row r="20" spans="1:59" ht="43.2">
      <c r="A20" s="4">
        <v>10</v>
      </c>
      <c r="B20" s="8" t="s">
        <v>308</v>
      </c>
      <c r="C20" s="8">
        <v>1998</v>
      </c>
      <c r="D20" s="8">
        <v>1998</v>
      </c>
      <c r="E20" s="8">
        <v>1998</v>
      </c>
      <c r="F20" s="8" t="s">
        <v>15</v>
      </c>
      <c r="G20" s="8" t="s">
        <v>72</v>
      </c>
      <c r="H20" s="8" t="s">
        <v>73</v>
      </c>
      <c r="I20" s="8" t="s">
        <v>74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50</v>
      </c>
      <c r="AD20" s="4">
        <v>0</v>
      </c>
      <c r="AE20" s="25">
        <v>128.99000549316406</v>
      </c>
      <c r="AF20" s="4">
        <f t="shared" si="0"/>
        <v>52</v>
      </c>
      <c r="AG20" s="25">
        <f t="shared" si="1"/>
        <v>180.99000549316406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2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2</v>
      </c>
      <c r="BC20" s="25">
        <v>121.20999908447266</v>
      </c>
      <c r="BD20" s="4">
        <f t="shared" si="2"/>
        <v>4</v>
      </c>
      <c r="BE20" s="25">
        <f t="shared" si="3"/>
        <v>125.20999908447266</v>
      </c>
      <c r="BF20" s="25">
        <f t="shared" si="4"/>
        <v>125.20999908447266</v>
      </c>
      <c r="BG20" s="25">
        <f t="shared" si="5"/>
        <v>12.386675315276621</v>
      </c>
    </row>
    <row r="21" spans="1:59" ht="57.6">
      <c r="A21" s="4">
        <v>11</v>
      </c>
      <c r="B21" s="8" t="s">
        <v>127</v>
      </c>
      <c r="C21" s="8">
        <v>1995</v>
      </c>
      <c r="D21" s="8">
        <v>1995</v>
      </c>
      <c r="E21" s="8">
        <v>1995</v>
      </c>
      <c r="F21" s="8" t="s">
        <v>15</v>
      </c>
      <c r="G21" s="8" t="s">
        <v>89</v>
      </c>
      <c r="H21" s="8" t="s">
        <v>128</v>
      </c>
      <c r="I21" s="8" t="s">
        <v>129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2</v>
      </c>
      <c r="AC21" s="4">
        <v>0</v>
      </c>
      <c r="AD21" s="4">
        <v>0</v>
      </c>
      <c r="AE21" s="25">
        <v>123.52999877929687</v>
      </c>
      <c r="AF21" s="4">
        <f t="shared" si="0"/>
        <v>2</v>
      </c>
      <c r="AG21" s="25">
        <f t="shared" si="1"/>
        <v>125.52999877929687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25">
        <v>128.39999389648437</v>
      </c>
      <c r="BD21" s="4">
        <f t="shared" si="2"/>
        <v>0</v>
      </c>
      <c r="BE21" s="25">
        <f t="shared" si="3"/>
        <v>128.39999389648437</v>
      </c>
      <c r="BF21" s="25">
        <f t="shared" si="4"/>
        <v>125.52999877929687</v>
      </c>
      <c r="BG21" s="25">
        <f t="shared" si="5"/>
        <v>12.673902390319839</v>
      </c>
    </row>
    <row r="22" spans="1:59" ht="57.6">
      <c r="A22" s="4">
        <v>12</v>
      </c>
      <c r="B22" s="8" t="s">
        <v>156</v>
      </c>
      <c r="C22" s="8">
        <v>1997</v>
      </c>
      <c r="D22" s="8">
        <v>1997</v>
      </c>
      <c r="E22" s="8">
        <v>1997</v>
      </c>
      <c r="F22" s="8" t="s">
        <v>15</v>
      </c>
      <c r="G22" s="8" t="s">
        <v>43</v>
      </c>
      <c r="H22" s="8" t="s">
        <v>157</v>
      </c>
      <c r="I22" s="8" t="s">
        <v>158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50</v>
      </c>
      <c r="AD22" s="4">
        <v>0</v>
      </c>
      <c r="AE22" s="25">
        <v>112.02999877929687</v>
      </c>
      <c r="AF22" s="4">
        <f t="shared" si="0"/>
        <v>52</v>
      </c>
      <c r="AG22" s="25">
        <f t="shared" si="1"/>
        <v>164.02999877929687</v>
      </c>
      <c r="AH22" s="4">
        <v>0</v>
      </c>
      <c r="AI22" s="4">
        <v>2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2</v>
      </c>
      <c r="BA22" s="4">
        <v>0</v>
      </c>
      <c r="BB22" s="4">
        <v>0</v>
      </c>
      <c r="BC22" s="25">
        <v>122.20999908447266</v>
      </c>
      <c r="BD22" s="4">
        <f t="shared" si="2"/>
        <v>4</v>
      </c>
      <c r="BE22" s="25">
        <f t="shared" si="3"/>
        <v>126.20999908447266</v>
      </c>
      <c r="BF22" s="25">
        <f t="shared" si="4"/>
        <v>126.20999908447266</v>
      </c>
      <c r="BG22" s="25">
        <f t="shared" si="5"/>
        <v>13.284260780790882</v>
      </c>
    </row>
    <row r="23" spans="1:59" ht="43.2">
      <c r="A23" s="4">
        <v>13</v>
      </c>
      <c r="B23" s="8" t="s">
        <v>188</v>
      </c>
      <c r="C23" s="8">
        <v>1997</v>
      </c>
      <c r="D23" s="8">
        <v>1997</v>
      </c>
      <c r="E23" s="8">
        <v>1997</v>
      </c>
      <c r="F23" s="8" t="s">
        <v>15</v>
      </c>
      <c r="G23" s="8" t="s">
        <v>43</v>
      </c>
      <c r="H23" s="8" t="s">
        <v>189</v>
      </c>
      <c r="I23" s="8" t="s">
        <v>190</v>
      </c>
      <c r="J23" s="4">
        <v>0</v>
      </c>
      <c r="K23" s="4">
        <v>0</v>
      </c>
      <c r="L23" s="4">
        <v>0</v>
      </c>
      <c r="M23" s="4">
        <v>0</v>
      </c>
      <c r="N23" s="4">
        <v>50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2</v>
      </c>
      <c r="AD23" s="4">
        <v>0</v>
      </c>
      <c r="AE23" s="25">
        <v>121.30000305175781</v>
      </c>
      <c r="AF23" s="4">
        <f t="shared" si="0"/>
        <v>52</v>
      </c>
      <c r="AG23" s="25">
        <f t="shared" si="1"/>
        <v>173.30000305175781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2</v>
      </c>
      <c r="AS23" s="4">
        <v>0</v>
      </c>
      <c r="AT23" s="4">
        <v>0</v>
      </c>
      <c r="AU23" s="4">
        <v>0</v>
      </c>
      <c r="AV23" s="4">
        <v>2</v>
      </c>
      <c r="AW23" s="4">
        <v>0</v>
      </c>
      <c r="AX23" s="4">
        <v>0</v>
      </c>
      <c r="AY23" s="4">
        <v>0</v>
      </c>
      <c r="AZ23" s="4">
        <v>0</v>
      </c>
      <c r="BA23" s="4">
        <v>2</v>
      </c>
      <c r="BB23" s="4">
        <v>2</v>
      </c>
      <c r="BC23" s="25">
        <v>121.30999755859375</v>
      </c>
      <c r="BD23" s="4">
        <f t="shared" si="2"/>
        <v>8</v>
      </c>
      <c r="BE23" s="25">
        <f t="shared" si="3"/>
        <v>129.30999755859375</v>
      </c>
      <c r="BF23" s="25">
        <f t="shared" si="4"/>
        <v>129.30999755859375</v>
      </c>
      <c r="BG23" s="25">
        <f t="shared" si="5"/>
        <v>16.066774354278362</v>
      </c>
    </row>
    <row r="24" spans="1:59" ht="57.6">
      <c r="A24" s="4">
        <v>14</v>
      </c>
      <c r="B24" s="8" t="s">
        <v>149</v>
      </c>
      <c r="C24" s="8">
        <v>1998</v>
      </c>
      <c r="D24" s="8">
        <v>1998</v>
      </c>
      <c r="E24" s="8">
        <v>1998</v>
      </c>
      <c r="F24" s="8">
        <v>1</v>
      </c>
      <c r="G24" s="8" t="s">
        <v>150</v>
      </c>
      <c r="H24" s="8" t="s">
        <v>151</v>
      </c>
      <c r="I24" s="8" t="s">
        <v>152</v>
      </c>
      <c r="J24" s="4">
        <v>0</v>
      </c>
      <c r="K24" s="4">
        <v>50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2</v>
      </c>
      <c r="T24" s="4">
        <v>2</v>
      </c>
      <c r="U24" s="4">
        <v>0</v>
      </c>
      <c r="V24" s="4">
        <v>0</v>
      </c>
      <c r="W24" s="4">
        <v>2</v>
      </c>
      <c r="X24" s="4">
        <v>2</v>
      </c>
      <c r="Y24" s="4">
        <v>0</v>
      </c>
      <c r="Z24" s="4">
        <v>2</v>
      </c>
      <c r="AA24" s="4">
        <v>0</v>
      </c>
      <c r="AB24" s="4">
        <v>50</v>
      </c>
      <c r="AC24" s="4">
        <v>2</v>
      </c>
      <c r="AD24" s="4">
        <v>0</v>
      </c>
      <c r="AE24" s="25">
        <v>127.05999755859375</v>
      </c>
      <c r="AF24" s="4">
        <f t="shared" si="0"/>
        <v>112</v>
      </c>
      <c r="AG24" s="25">
        <f t="shared" si="1"/>
        <v>239.05999755859375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2</v>
      </c>
      <c r="AX24" s="4">
        <v>0</v>
      </c>
      <c r="AY24" s="4">
        <v>0</v>
      </c>
      <c r="AZ24" s="4">
        <v>2</v>
      </c>
      <c r="BA24" s="4">
        <v>0</v>
      </c>
      <c r="BB24" s="4">
        <v>0</v>
      </c>
      <c r="BC24" s="25">
        <v>125.31999969482422</v>
      </c>
      <c r="BD24" s="4">
        <f t="shared" si="2"/>
        <v>4</v>
      </c>
      <c r="BE24" s="25">
        <f t="shared" si="3"/>
        <v>129.31999969482422</v>
      </c>
      <c r="BF24" s="25">
        <f t="shared" si="4"/>
        <v>129.31999969482422</v>
      </c>
      <c r="BG24" s="25">
        <f t="shared" si="5"/>
        <v>16.075752126382923</v>
      </c>
    </row>
    <row r="25" spans="1:59" ht="43.2">
      <c r="A25" s="4">
        <v>15</v>
      </c>
      <c r="B25" s="8" t="s">
        <v>75</v>
      </c>
      <c r="C25" s="8">
        <v>1995</v>
      </c>
      <c r="D25" s="8">
        <v>1995</v>
      </c>
      <c r="E25" s="8">
        <v>1995</v>
      </c>
      <c r="F25" s="8" t="s">
        <v>15</v>
      </c>
      <c r="G25" s="8" t="s">
        <v>64</v>
      </c>
      <c r="H25" s="8" t="s">
        <v>65</v>
      </c>
      <c r="I25" s="8" t="s">
        <v>76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25">
        <v>130.53999328613281</v>
      </c>
      <c r="AF25" s="4">
        <f t="shared" si="0"/>
        <v>0</v>
      </c>
      <c r="AG25" s="25">
        <f t="shared" si="1"/>
        <v>130.53999328613281</v>
      </c>
      <c r="AH25" s="4">
        <v>0</v>
      </c>
      <c r="AI25" s="4">
        <v>0</v>
      </c>
      <c r="AJ25" s="4">
        <v>0</v>
      </c>
      <c r="AK25" s="4">
        <v>0</v>
      </c>
      <c r="AL25" s="4">
        <v>50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2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2</v>
      </c>
      <c r="BA25" s="4">
        <v>2</v>
      </c>
      <c r="BB25" s="4">
        <v>0</v>
      </c>
      <c r="BC25" s="25">
        <v>143.41000366210937</v>
      </c>
      <c r="BD25" s="4">
        <f t="shared" si="2"/>
        <v>56</v>
      </c>
      <c r="BE25" s="25">
        <f t="shared" si="3"/>
        <v>199.41000366210937</v>
      </c>
      <c r="BF25" s="25">
        <f t="shared" si="4"/>
        <v>130.53999328613281</v>
      </c>
      <c r="BG25" s="25">
        <f t="shared" si="5"/>
        <v>17.170800641962067</v>
      </c>
    </row>
    <row r="26" spans="1:59" ht="43.2">
      <c r="A26" s="4">
        <v>16</v>
      </c>
      <c r="B26" s="8" t="s">
        <v>88</v>
      </c>
      <c r="C26" s="8">
        <v>1998</v>
      </c>
      <c r="D26" s="8">
        <v>1998</v>
      </c>
      <c r="E26" s="8">
        <v>1998</v>
      </c>
      <c r="F26" s="8">
        <v>1</v>
      </c>
      <c r="G26" s="8" t="s">
        <v>89</v>
      </c>
      <c r="H26" s="8" t="s">
        <v>90</v>
      </c>
      <c r="I26" s="8" t="s">
        <v>91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2</v>
      </c>
      <c r="AC26" s="4">
        <v>0</v>
      </c>
      <c r="AD26" s="4">
        <v>0</v>
      </c>
      <c r="AE26" s="25">
        <v>151.75</v>
      </c>
      <c r="AF26" s="4">
        <f t="shared" si="0"/>
        <v>4</v>
      </c>
      <c r="AG26" s="25">
        <f t="shared" si="1"/>
        <v>155.75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2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2</v>
      </c>
      <c r="BA26" s="4">
        <v>2</v>
      </c>
      <c r="BB26" s="4">
        <v>0</v>
      </c>
      <c r="BC26" s="25">
        <v>126.55000305175781</v>
      </c>
      <c r="BD26" s="4">
        <f t="shared" si="2"/>
        <v>6</v>
      </c>
      <c r="BE26" s="25">
        <f t="shared" si="3"/>
        <v>132.55000305175781</v>
      </c>
      <c r="BF26" s="25">
        <f t="shared" si="4"/>
        <v>132.55000305175781</v>
      </c>
      <c r="BG26" s="25">
        <f t="shared" si="5"/>
        <v>18.974956193128794</v>
      </c>
    </row>
    <row r="27" spans="1:59" ht="57.6">
      <c r="A27" s="4">
        <v>17</v>
      </c>
      <c r="B27" s="8" t="s">
        <v>85</v>
      </c>
      <c r="C27" s="8">
        <v>1996</v>
      </c>
      <c r="D27" s="8">
        <v>1996</v>
      </c>
      <c r="E27" s="8">
        <v>1996</v>
      </c>
      <c r="F27" s="8" t="s">
        <v>15</v>
      </c>
      <c r="G27" s="8" t="s">
        <v>51</v>
      </c>
      <c r="H27" s="8" t="s">
        <v>52</v>
      </c>
      <c r="I27" s="8" t="s">
        <v>53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25">
        <v>133.91999816894531</v>
      </c>
      <c r="AF27" s="4">
        <f t="shared" si="0"/>
        <v>2</v>
      </c>
      <c r="AG27" s="25">
        <f t="shared" si="1"/>
        <v>135.91999816894531</v>
      </c>
      <c r="AH27" s="4">
        <v>0</v>
      </c>
      <c r="AI27" s="4">
        <v>0</v>
      </c>
      <c r="AJ27" s="4">
        <v>0</v>
      </c>
      <c r="AK27" s="4">
        <v>0</v>
      </c>
      <c r="AL27" s="4">
        <v>50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2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25">
        <v>143.3800048828125</v>
      </c>
      <c r="BD27" s="4">
        <f t="shared" si="2"/>
        <v>52</v>
      </c>
      <c r="BE27" s="25">
        <f t="shared" si="3"/>
        <v>195.3800048828125</v>
      </c>
      <c r="BF27" s="25">
        <f t="shared" si="4"/>
        <v>135.91999816894531</v>
      </c>
      <c r="BG27" s="25">
        <f t="shared" si="5"/>
        <v>21.999814829170322</v>
      </c>
    </row>
    <row r="28" spans="1:59" ht="72">
      <c r="A28" s="4">
        <v>18</v>
      </c>
      <c r="B28" s="8" t="s">
        <v>202</v>
      </c>
      <c r="C28" s="8">
        <v>1999</v>
      </c>
      <c r="D28" s="8">
        <v>1999</v>
      </c>
      <c r="E28" s="8">
        <v>1999</v>
      </c>
      <c r="F28" s="8">
        <v>1</v>
      </c>
      <c r="G28" s="8" t="s">
        <v>23</v>
      </c>
      <c r="H28" s="8" t="s">
        <v>203</v>
      </c>
      <c r="I28" s="8" t="s">
        <v>204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2</v>
      </c>
      <c r="AD28" s="4">
        <v>0</v>
      </c>
      <c r="AE28" s="25">
        <v>135.89999389648437</v>
      </c>
      <c r="AF28" s="4">
        <f t="shared" si="0"/>
        <v>2</v>
      </c>
      <c r="AG28" s="25">
        <f t="shared" si="1"/>
        <v>137.89999389648437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2</v>
      </c>
      <c r="AW28" s="4">
        <v>0</v>
      </c>
      <c r="AX28" s="4">
        <v>0</v>
      </c>
      <c r="AY28" s="4">
        <v>0</v>
      </c>
      <c r="AZ28" s="4">
        <v>2</v>
      </c>
      <c r="BA28" s="4">
        <v>0</v>
      </c>
      <c r="BB28" s="4">
        <v>0</v>
      </c>
      <c r="BC28" s="25">
        <v>132.44000244140625</v>
      </c>
      <c r="BD28" s="4">
        <f t="shared" si="2"/>
        <v>4</v>
      </c>
      <c r="BE28" s="25">
        <f t="shared" si="3"/>
        <v>136.44000244140625</v>
      </c>
      <c r="BF28" s="25">
        <f t="shared" si="4"/>
        <v>136.44000244140625</v>
      </c>
      <c r="BG28" s="25">
        <f t="shared" si="5"/>
        <v>22.466563106136579</v>
      </c>
    </row>
    <row r="29" spans="1:59" ht="43.2">
      <c r="A29" s="4">
        <v>19</v>
      </c>
      <c r="B29" s="8" t="s">
        <v>211</v>
      </c>
      <c r="C29" s="8">
        <v>1996</v>
      </c>
      <c r="D29" s="8">
        <v>1996</v>
      </c>
      <c r="E29" s="8">
        <v>1996</v>
      </c>
      <c r="F29" s="8" t="s">
        <v>15</v>
      </c>
      <c r="G29" s="8" t="s">
        <v>43</v>
      </c>
      <c r="H29" s="8" t="s">
        <v>189</v>
      </c>
      <c r="I29" s="8" t="s">
        <v>158</v>
      </c>
      <c r="J29" s="4">
        <v>0</v>
      </c>
      <c r="K29" s="4">
        <v>0</v>
      </c>
      <c r="L29" s="4">
        <v>0</v>
      </c>
      <c r="M29" s="4">
        <v>0</v>
      </c>
      <c r="N29" s="4">
        <v>2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50</v>
      </c>
      <c r="AD29" s="4">
        <v>0</v>
      </c>
      <c r="AE29" s="25">
        <v>122.76000213623047</v>
      </c>
      <c r="AF29" s="4">
        <f t="shared" si="0"/>
        <v>52</v>
      </c>
      <c r="AG29" s="25">
        <f t="shared" si="1"/>
        <v>174.76000213623047</v>
      </c>
      <c r="AH29" s="4">
        <v>0</v>
      </c>
      <c r="AI29" s="4">
        <v>2</v>
      </c>
      <c r="AJ29" s="4">
        <v>0</v>
      </c>
      <c r="AK29" s="4">
        <v>0</v>
      </c>
      <c r="AL29" s="4">
        <v>2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2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25">
        <v>130.91999816894531</v>
      </c>
      <c r="BD29" s="4">
        <f t="shared" si="2"/>
        <v>6</v>
      </c>
      <c r="BE29" s="25">
        <f t="shared" si="3"/>
        <v>136.91999816894531</v>
      </c>
      <c r="BF29" s="25">
        <f t="shared" si="4"/>
        <v>136.91999816894531</v>
      </c>
      <c r="BG29" s="25">
        <f t="shared" si="5"/>
        <v>22.897400294684584</v>
      </c>
    </row>
    <row r="30" spans="1:59" ht="28.8">
      <c r="A30" s="4">
        <v>20</v>
      </c>
      <c r="B30" s="8" t="s">
        <v>82</v>
      </c>
      <c r="C30" s="8">
        <v>1998</v>
      </c>
      <c r="D30" s="8">
        <v>1998</v>
      </c>
      <c r="E30" s="8">
        <v>1998</v>
      </c>
      <c r="F30" s="8">
        <v>1</v>
      </c>
      <c r="G30" s="8" t="s">
        <v>72</v>
      </c>
      <c r="H30" s="8" t="s">
        <v>73</v>
      </c>
      <c r="I30" s="8" t="s">
        <v>83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2</v>
      </c>
      <c r="AD30" s="4">
        <v>0</v>
      </c>
      <c r="AE30" s="25">
        <v>133.41000366210937</v>
      </c>
      <c r="AF30" s="4">
        <f t="shared" si="0"/>
        <v>4</v>
      </c>
      <c r="AG30" s="25">
        <f t="shared" si="1"/>
        <v>137.41000366210937</v>
      </c>
      <c r="AH30" s="4">
        <v>0</v>
      </c>
      <c r="AI30" s="4">
        <v>0</v>
      </c>
      <c r="AJ30" s="4">
        <v>0</v>
      </c>
      <c r="AK30" s="4">
        <v>0</v>
      </c>
      <c r="AL30" s="4">
        <v>2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2</v>
      </c>
      <c r="BA30" s="4">
        <v>0</v>
      </c>
      <c r="BB30" s="4">
        <v>0</v>
      </c>
      <c r="BC30" s="25">
        <v>136.21000671386719</v>
      </c>
      <c r="BD30" s="4">
        <f t="shared" si="2"/>
        <v>4</v>
      </c>
      <c r="BE30" s="25">
        <f t="shared" si="3"/>
        <v>140.21000671386719</v>
      </c>
      <c r="BF30" s="25">
        <f t="shared" si="4"/>
        <v>137.41000366210937</v>
      </c>
      <c r="BG30" s="25">
        <f t="shared" si="5"/>
        <v>23.337222103370795</v>
      </c>
    </row>
    <row r="31" spans="1:59" ht="28.8">
      <c r="A31" s="4">
        <v>21</v>
      </c>
      <c r="B31" s="8" t="s">
        <v>364</v>
      </c>
      <c r="C31" s="8">
        <v>1993</v>
      </c>
      <c r="D31" s="8">
        <v>1993</v>
      </c>
      <c r="E31" s="8">
        <v>1993</v>
      </c>
      <c r="F31" s="8" t="s">
        <v>15</v>
      </c>
      <c r="G31" s="8" t="s">
        <v>43</v>
      </c>
      <c r="H31" s="8" t="s">
        <v>365</v>
      </c>
      <c r="I31" s="8" t="s">
        <v>358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2</v>
      </c>
      <c r="U31" s="4">
        <v>0</v>
      </c>
      <c r="V31" s="4">
        <v>0</v>
      </c>
      <c r="W31" s="4">
        <v>0</v>
      </c>
      <c r="X31" s="4">
        <v>50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2</v>
      </c>
      <c r="AE31" s="25">
        <v>147.08000183105469</v>
      </c>
      <c r="AF31" s="4">
        <f t="shared" si="0"/>
        <v>54</v>
      </c>
      <c r="AG31" s="25">
        <f t="shared" si="1"/>
        <v>201.08000183105469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2</v>
      </c>
      <c r="BA31" s="4">
        <v>2</v>
      </c>
      <c r="BB31" s="4">
        <v>0</v>
      </c>
      <c r="BC31" s="25">
        <v>135.05999755859375</v>
      </c>
      <c r="BD31" s="4">
        <f t="shared" si="2"/>
        <v>4</v>
      </c>
      <c r="BE31" s="25">
        <f t="shared" si="3"/>
        <v>139.05999755859375</v>
      </c>
      <c r="BF31" s="25">
        <f t="shared" si="4"/>
        <v>139.05999755859375</v>
      </c>
      <c r="BG31" s="25">
        <f t="shared" si="5"/>
        <v>24.818232643042411</v>
      </c>
    </row>
    <row r="32" spans="1:59" ht="72">
      <c r="A32" s="4">
        <v>22</v>
      </c>
      <c r="B32" s="8" t="s">
        <v>212</v>
      </c>
      <c r="C32" s="8">
        <v>1998</v>
      </c>
      <c r="D32" s="8">
        <v>1998</v>
      </c>
      <c r="E32" s="8">
        <v>1998</v>
      </c>
      <c r="F32" s="8">
        <v>1</v>
      </c>
      <c r="G32" s="8" t="s">
        <v>47</v>
      </c>
      <c r="H32" s="8" t="s">
        <v>48</v>
      </c>
      <c r="I32" s="8" t="s">
        <v>49</v>
      </c>
      <c r="J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2</v>
      </c>
      <c r="AC32" s="4">
        <v>2</v>
      </c>
      <c r="AD32" s="4">
        <v>0</v>
      </c>
      <c r="AE32" s="25">
        <v>141.32000732421875</v>
      </c>
      <c r="AF32" s="4">
        <f t="shared" si="0"/>
        <v>8</v>
      </c>
      <c r="AG32" s="25">
        <f t="shared" si="1"/>
        <v>149.32000732421875</v>
      </c>
      <c r="AH32" s="4">
        <v>0</v>
      </c>
      <c r="AI32" s="4">
        <v>0</v>
      </c>
      <c r="AJ32" s="4">
        <v>0</v>
      </c>
      <c r="AK32" s="4">
        <v>0</v>
      </c>
      <c r="AL32" s="4">
        <v>2</v>
      </c>
      <c r="AM32" s="4">
        <v>0</v>
      </c>
      <c r="AN32" s="4">
        <v>0</v>
      </c>
      <c r="AO32" s="4">
        <v>0</v>
      </c>
      <c r="AP32" s="4">
        <v>0</v>
      </c>
      <c r="AQ32" s="4">
        <v>2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2</v>
      </c>
      <c r="BA32" s="4">
        <v>0</v>
      </c>
      <c r="BB32" s="4">
        <v>0</v>
      </c>
      <c r="BC32" s="25">
        <v>133.52999877929687</v>
      </c>
      <c r="BD32" s="4">
        <f t="shared" si="2"/>
        <v>6</v>
      </c>
      <c r="BE32" s="25">
        <f t="shared" si="3"/>
        <v>139.52999877929687</v>
      </c>
      <c r="BF32" s="25">
        <f t="shared" si="4"/>
        <v>139.52999877929687</v>
      </c>
      <c r="BG32" s="25">
        <f t="shared" si="5"/>
        <v>25.240098907519499</v>
      </c>
    </row>
    <row r="33" spans="1:59" ht="43.2">
      <c r="A33" s="4">
        <v>23</v>
      </c>
      <c r="B33" s="8" t="s">
        <v>60</v>
      </c>
      <c r="C33" s="8">
        <v>1998</v>
      </c>
      <c r="D33" s="8">
        <v>1998</v>
      </c>
      <c r="E33" s="8">
        <v>1998</v>
      </c>
      <c r="F33" s="8" t="s">
        <v>15</v>
      </c>
      <c r="G33" s="8" t="s">
        <v>16</v>
      </c>
      <c r="H33" s="8" t="s">
        <v>61</v>
      </c>
      <c r="I33" s="8" t="s">
        <v>62</v>
      </c>
      <c r="J33" s="4">
        <v>0</v>
      </c>
      <c r="K33" s="4">
        <v>0</v>
      </c>
      <c r="L33" s="4">
        <v>0</v>
      </c>
      <c r="M33" s="4">
        <v>0</v>
      </c>
      <c r="N33" s="4">
        <v>2</v>
      </c>
      <c r="O33" s="4">
        <v>0</v>
      </c>
      <c r="P33" s="4">
        <v>0</v>
      </c>
      <c r="Q33" s="4">
        <v>0</v>
      </c>
      <c r="R33" s="4">
        <v>0</v>
      </c>
      <c r="S33" s="4">
        <v>2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2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25">
        <v>137.19999694824219</v>
      </c>
      <c r="AF33" s="4">
        <f t="shared" si="0"/>
        <v>6</v>
      </c>
      <c r="AG33" s="25">
        <f t="shared" si="1"/>
        <v>143.19999694824219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2</v>
      </c>
      <c r="BA33" s="4">
        <v>2</v>
      </c>
      <c r="BB33" s="4">
        <v>0</v>
      </c>
      <c r="BC33" s="25">
        <v>142.5</v>
      </c>
      <c r="BD33" s="4">
        <f t="shared" si="2"/>
        <v>4</v>
      </c>
      <c r="BE33" s="25">
        <f t="shared" si="3"/>
        <v>146.5</v>
      </c>
      <c r="BF33" s="25">
        <f t="shared" si="4"/>
        <v>143.19999694824219</v>
      </c>
      <c r="BG33" s="25">
        <f t="shared" si="5"/>
        <v>28.534235922428763</v>
      </c>
    </row>
    <row r="34" spans="1:59" ht="57.6">
      <c r="A34" s="4">
        <v>24</v>
      </c>
      <c r="B34" s="8" t="s">
        <v>279</v>
      </c>
      <c r="C34" s="8">
        <v>1999</v>
      </c>
      <c r="D34" s="8">
        <v>1999</v>
      </c>
      <c r="E34" s="8">
        <v>1999</v>
      </c>
      <c r="F34" s="8">
        <v>1</v>
      </c>
      <c r="G34" s="8" t="s">
        <v>51</v>
      </c>
      <c r="H34" s="8" t="s">
        <v>52</v>
      </c>
      <c r="I34" s="8" t="s">
        <v>53</v>
      </c>
      <c r="J34" s="4">
        <v>0</v>
      </c>
      <c r="K34" s="4">
        <v>0</v>
      </c>
      <c r="L34" s="4">
        <v>0</v>
      </c>
      <c r="M34" s="4">
        <v>0</v>
      </c>
      <c r="N34" s="4">
        <v>50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2</v>
      </c>
      <c r="Y34" s="4">
        <v>0</v>
      </c>
      <c r="Z34" s="4">
        <v>0</v>
      </c>
      <c r="AA34" s="4">
        <v>0</v>
      </c>
      <c r="AB34" s="4">
        <v>2</v>
      </c>
      <c r="AC34" s="4">
        <v>0</v>
      </c>
      <c r="AD34" s="4">
        <v>50</v>
      </c>
      <c r="AE34" s="25">
        <v>138.52000427246094</v>
      </c>
      <c r="AF34" s="4">
        <f t="shared" si="0"/>
        <v>104</v>
      </c>
      <c r="AG34" s="25">
        <f t="shared" si="1"/>
        <v>242.52000427246094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2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25">
        <v>141.47999572753906</v>
      </c>
      <c r="BD34" s="4">
        <f t="shared" si="2"/>
        <v>2</v>
      </c>
      <c r="BE34" s="25">
        <f t="shared" si="3"/>
        <v>143.47999572753906</v>
      </c>
      <c r="BF34" s="25">
        <f t="shared" si="4"/>
        <v>143.47999572753906</v>
      </c>
      <c r="BG34" s="25">
        <f t="shared" si="5"/>
        <v>28.785558757087372</v>
      </c>
    </row>
    <row r="35" spans="1:59" ht="43.2">
      <c r="A35" s="4">
        <v>25</v>
      </c>
      <c r="B35" s="8" t="s">
        <v>96</v>
      </c>
      <c r="C35" s="8">
        <v>1998</v>
      </c>
      <c r="D35" s="8">
        <v>1998</v>
      </c>
      <c r="E35" s="8">
        <v>1998</v>
      </c>
      <c r="F35" s="8">
        <v>1</v>
      </c>
      <c r="G35" s="8" t="s">
        <v>89</v>
      </c>
      <c r="H35" s="8" t="s">
        <v>90</v>
      </c>
      <c r="I35" s="8" t="s">
        <v>91</v>
      </c>
      <c r="J35" s="4">
        <v>0</v>
      </c>
      <c r="K35" s="4">
        <v>0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</v>
      </c>
      <c r="AC35" s="4">
        <v>2</v>
      </c>
      <c r="AD35" s="4">
        <v>0</v>
      </c>
      <c r="AE35" s="25">
        <v>135.60000610351562</v>
      </c>
      <c r="AF35" s="4">
        <f t="shared" si="0"/>
        <v>8</v>
      </c>
      <c r="AG35" s="25">
        <f t="shared" si="1"/>
        <v>143.60000610351562</v>
      </c>
      <c r="AH35" s="4">
        <v>0</v>
      </c>
      <c r="AI35" s="4">
        <v>0</v>
      </c>
      <c r="AJ35" s="4">
        <v>2</v>
      </c>
      <c r="AK35" s="4">
        <v>0</v>
      </c>
      <c r="AL35" s="4">
        <v>2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2</v>
      </c>
      <c r="AS35" s="4">
        <v>0</v>
      </c>
      <c r="AT35" s="4">
        <v>0</v>
      </c>
      <c r="AU35" s="4">
        <v>0</v>
      </c>
      <c r="AV35" s="4">
        <v>2</v>
      </c>
      <c r="AW35" s="4">
        <v>0</v>
      </c>
      <c r="AX35" s="4">
        <v>0</v>
      </c>
      <c r="AY35" s="4">
        <v>0</v>
      </c>
      <c r="AZ35" s="4">
        <v>2</v>
      </c>
      <c r="BA35" s="4">
        <v>2</v>
      </c>
      <c r="BB35" s="4">
        <v>0</v>
      </c>
      <c r="BC35" s="25">
        <v>168.02999877929687</v>
      </c>
      <c r="BD35" s="4">
        <f t="shared" si="2"/>
        <v>12</v>
      </c>
      <c r="BE35" s="25">
        <f t="shared" si="3"/>
        <v>180.02999877929687</v>
      </c>
      <c r="BF35" s="25">
        <f t="shared" si="4"/>
        <v>143.60000610351562</v>
      </c>
      <c r="BG35" s="25">
        <f t="shared" si="5"/>
        <v>28.893278326274835</v>
      </c>
    </row>
    <row r="36" spans="1:59" ht="57.6">
      <c r="A36" s="4">
        <v>26</v>
      </c>
      <c r="B36" s="8" t="s">
        <v>210</v>
      </c>
      <c r="C36" s="8">
        <v>2000</v>
      </c>
      <c r="D36" s="8">
        <v>2000</v>
      </c>
      <c r="E36" s="8">
        <v>2000</v>
      </c>
      <c r="F36" s="8" t="s">
        <v>15</v>
      </c>
      <c r="G36" s="8" t="s">
        <v>51</v>
      </c>
      <c r="H36" s="8" t="s">
        <v>52</v>
      </c>
      <c r="I36" s="8" t="s">
        <v>53</v>
      </c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2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25">
        <v>162.3800048828125</v>
      </c>
      <c r="AF36" s="4">
        <f t="shared" si="0"/>
        <v>4</v>
      </c>
      <c r="AG36" s="25">
        <f t="shared" si="1"/>
        <v>166.3800048828125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2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25">
        <v>146.1199951171875</v>
      </c>
      <c r="BD36" s="4">
        <f t="shared" si="2"/>
        <v>2</v>
      </c>
      <c r="BE36" s="25">
        <f t="shared" si="3"/>
        <v>148.1199951171875</v>
      </c>
      <c r="BF36" s="25">
        <f t="shared" si="4"/>
        <v>148.1199951171875</v>
      </c>
      <c r="BG36" s="25">
        <f t="shared" si="5"/>
        <v>32.950354769230856</v>
      </c>
    </row>
    <row r="37" spans="1:59" ht="28.8">
      <c r="A37" s="4">
        <v>27</v>
      </c>
      <c r="B37" s="8" t="s">
        <v>338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11</v>
      </c>
      <c r="I37" s="8" t="s">
        <v>59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2</v>
      </c>
      <c r="T37" s="4">
        <v>50</v>
      </c>
      <c r="U37" s="4">
        <v>0</v>
      </c>
      <c r="V37" s="4">
        <v>0</v>
      </c>
      <c r="W37" s="4">
        <v>0</v>
      </c>
      <c r="X37" s="4">
        <v>2</v>
      </c>
      <c r="Y37" s="4">
        <v>0</v>
      </c>
      <c r="Z37" s="4">
        <v>0</v>
      </c>
      <c r="AA37" s="4">
        <v>0</v>
      </c>
      <c r="AB37" s="4">
        <v>0</v>
      </c>
      <c r="AC37" s="4">
        <v>50</v>
      </c>
      <c r="AD37" s="4">
        <v>0</v>
      </c>
      <c r="AE37" s="25">
        <v>171.27999877929687</v>
      </c>
      <c r="AF37" s="4">
        <f t="shared" si="0"/>
        <v>104</v>
      </c>
      <c r="AG37" s="25">
        <f t="shared" si="1"/>
        <v>275.27999877929687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2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25">
        <v>149.00999450683594</v>
      </c>
      <c r="BD37" s="4">
        <f t="shared" si="2"/>
        <v>2</v>
      </c>
      <c r="BE37" s="25">
        <f t="shared" si="3"/>
        <v>151.00999450683594</v>
      </c>
      <c r="BF37" s="25">
        <f t="shared" si="4"/>
        <v>151.00999450683594</v>
      </c>
      <c r="BG37" s="25">
        <f t="shared" si="5"/>
        <v>35.54437621672438</v>
      </c>
    </row>
    <row r="38" spans="1:59" ht="43.2">
      <c r="A38" s="4">
        <v>28</v>
      </c>
      <c r="B38" s="8" t="s">
        <v>227</v>
      </c>
      <c r="C38" s="8">
        <v>1998</v>
      </c>
      <c r="D38" s="8">
        <v>1998</v>
      </c>
      <c r="E38" s="8">
        <v>1998</v>
      </c>
      <c r="F38" s="8">
        <v>1</v>
      </c>
      <c r="G38" s="8" t="s">
        <v>16</v>
      </c>
      <c r="H38" s="8" t="s">
        <v>61</v>
      </c>
      <c r="I38" s="8" t="s">
        <v>62</v>
      </c>
      <c r="J38" s="4">
        <v>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25">
        <v>149.69999694824219</v>
      </c>
      <c r="AF38" s="4">
        <f t="shared" si="0"/>
        <v>2</v>
      </c>
      <c r="AG38" s="25">
        <f t="shared" si="1"/>
        <v>151.69999694824219</v>
      </c>
      <c r="AH38" s="4">
        <v>0</v>
      </c>
      <c r="AI38" s="4">
        <v>2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2</v>
      </c>
      <c r="AV38" s="4">
        <v>2</v>
      </c>
      <c r="AW38" s="4">
        <v>0</v>
      </c>
      <c r="AX38" s="4">
        <v>0</v>
      </c>
      <c r="AY38" s="4">
        <v>0</v>
      </c>
      <c r="AZ38" s="4">
        <v>0</v>
      </c>
      <c r="BA38" s="4">
        <v>2</v>
      </c>
      <c r="BB38" s="4">
        <v>0</v>
      </c>
      <c r="BC38" s="25">
        <v>154.8800048828125</v>
      </c>
      <c r="BD38" s="4">
        <f t="shared" si="2"/>
        <v>8</v>
      </c>
      <c r="BE38" s="25">
        <f t="shared" si="3"/>
        <v>162.8800048828125</v>
      </c>
      <c r="BF38" s="25">
        <f t="shared" si="4"/>
        <v>151.69999694824219</v>
      </c>
      <c r="BG38" s="25">
        <f t="shared" si="5"/>
        <v>36.16371237929998</v>
      </c>
    </row>
    <row r="39" spans="1:59" ht="43.2">
      <c r="A39" s="4">
        <v>29</v>
      </c>
      <c r="B39" s="8" t="s">
        <v>353</v>
      </c>
      <c r="C39" s="8">
        <v>1999</v>
      </c>
      <c r="D39" s="8">
        <v>1999</v>
      </c>
      <c r="E39" s="8">
        <v>1999</v>
      </c>
      <c r="F39" s="8">
        <v>1</v>
      </c>
      <c r="G39" s="8" t="s">
        <v>89</v>
      </c>
      <c r="H39" s="8" t="s">
        <v>98</v>
      </c>
      <c r="I39" s="8" t="s">
        <v>91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</v>
      </c>
      <c r="U39" s="4">
        <v>0</v>
      </c>
      <c r="V39" s="4">
        <v>2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</v>
      </c>
      <c r="AC39" s="4">
        <v>2</v>
      </c>
      <c r="AD39" s="4">
        <v>0</v>
      </c>
      <c r="AE39" s="25">
        <v>146.13999938964844</v>
      </c>
      <c r="AF39" s="4">
        <f t="shared" si="0"/>
        <v>8</v>
      </c>
      <c r="AG39" s="25">
        <f t="shared" si="1"/>
        <v>154.13999938964844</v>
      </c>
      <c r="AH39" s="4">
        <v>0</v>
      </c>
      <c r="AI39" s="4">
        <v>0</v>
      </c>
      <c r="AJ39" s="4">
        <v>2</v>
      </c>
      <c r="AK39" s="4">
        <v>0</v>
      </c>
      <c r="AL39" s="4">
        <v>2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2</v>
      </c>
      <c r="AS39" s="4">
        <v>0</v>
      </c>
      <c r="AT39" s="4">
        <v>2</v>
      </c>
      <c r="AU39" s="4">
        <v>0</v>
      </c>
      <c r="AV39" s="4">
        <v>2</v>
      </c>
      <c r="AW39" s="4">
        <v>0</v>
      </c>
      <c r="AX39" s="4">
        <v>0</v>
      </c>
      <c r="AY39" s="4">
        <v>0</v>
      </c>
      <c r="AZ39" s="4">
        <v>2</v>
      </c>
      <c r="BA39" s="4">
        <v>0</v>
      </c>
      <c r="BB39" s="4">
        <v>0</v>
      </c>
      <c r="BC39" s="25">
        <v>148.66999816894531</v>
      </c>
      <c r="BD39" s="4">
        <f t="shared" si="2"/>
        <v>12</v>
      </c>
      <c r="BE39" s="25">
        <f t="shared" si="3"/>
        <v>160.66999816894531</v>
      </c>
      <c r="BF39" s="25">
        <f t="shared" si="4"/>
        <v>154.13999938964844</v>
      </c>
      <c r="BG39" s="25">
        <f t="shared" si="5"/>
        <v>38.353823106525546</v>
      </c>
    </row>
    <row r="40" spans="1:59" ht="43.2">
      <c r="A40" s="4">
        <v>30</v>
      </c>
      <c r="B40" s="8" t="s">
        <v>290</v>
      </c>
      <c r="C40" s="8">
        <v>2000</v>
      </c>
      <c r="D40" s="8">
        <v>2000</v>
      </c>
      <c r="E40" s="8">
        <v>2000</v>
      </c>
      <c r="F40" s="8">
        <v>1</v>
      </c>
      <c r="G40" s="8" t="s">
        <v>43</v>
      </c>
      <c r="H40" s="8" t="s">
        <v>189</v>
      </c>
      <c r="I40" s="8" t="s">
        <v>132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2</v>
      </c>
      <c r="T40" s="4">
        <v>2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</v>
      </c>
      <c r="AC40" s="4">
        <v>0</v>
      </c>
      <c r="AD40" s="4">
        <v>0</v>
      </c>
      <c r="AE40" s="25">
        <v>150.30000305175781</v>
      </c>
      <c r="AF40" s="4">
        <f t="shared" si="0"/>
        <v>6</v>
      </c>
      <c r="AG40" s="25">
        <f t="shared" si="1"/>
        <v>156.30000305175781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2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50</v>
      </c>
      <c r="BB40" s="4">
        <v>0</v>
      </c>
      <c r="BC40" s="25">
        <v>153.42999267578125</v>
      </c>
      <c r="BD40" s="4">
        <f t="shared" si="2"/>
        <v>52</v>
      </c>
      <c r="BE40" s="25">
        <f t="shared" si="3"/>
        <v>205.42999267578125</v>
      </c>
      <c r="BF40" s="25">
        <f t="shared" si="4"/>
        <v>156.30000305175781</v>
      </c>
      <c r="BG40" s="25">
        <f t="shared" si="5"/>
        <v>40.292610999092496</v>
      </c>
    </row>
    <row r="41" spans="1:59" ht="72">
      <c r="A41" s="4">
        <v>31</v>
      </c>
      <c r="B41" s="8" t="s">
        <v>46</v>
      </c>
      <c r="C41" s="8">
        <v>1998</v>
      </c>
      <c r="D41" s="8">
        <v>1998</v>
      </c>
      <c r="E41" s="8">
        <v>1998</v>
      </c>
      <c r="F41" s="8">
        <v>1</v>
      </c>
      <c r="G41" s="8" t="s">
        <v>47</v>
      </c>
      <c r="H41" s="8" t="s">
        <v>48</v>
      </c>
      <c r="I41" s="8" t="s">
        <v>49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</v>
      </c>
      <c r="AC41" s="4">
        <v>0</v>
      </c>
      <c r="AD41" s="4">
        <v>0</v>
      </c>
      <c r="AE41" s="25">
        <v>154.69000244140625</v>
      </c>
      <c r="AF41" s="4">
        <f t="shared" si="0"/>
        <v>2</v>
      </c>
      <c r="AG41" s="25">
        <f t="shared" si="1"/>
        <v>156.69000244140625</v>
      </c>
      <c r="AH41" s="4">
        <v>0</v>
      </c>
      <c r="AI41" s="4">
        <v>2</v>
      </c>
      <c r="AJ41" s="4">
        <v>2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2</v>
      </c>
      <c r="AR41" s="4">
        <v>2</v>
      </c>
      <c r="AS41" s="4">
        <v>0</v>
      </c>
      <c r="AT41" s="4">
        <v>0</v>
      </c>
      <c r="AU41" s="4">
        <v>0</v>
      </c>
      <c r="AV41" s="4">
        <v>2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25">
        <v>152.36000061035156</v>
      </c>
      <c r="BD41" s="4">
        <f t="shared" si="2"/>
        <v>10</v>
      </c>
      <c r="BE41" s="25">
        <f t="shared" si="3"/>
        <v>162.36000061035156</v>
      </c>
      <c r="BF41" s="25">
        <f t="shared" si="4"/>
        <v>156.69000244140625</v>
      </c>
      <c r="BG41" s="25">
        <f t="shared" si="5"/>
        <v>40.642668782800371</v>
      </c>
    </row>
    <row r="42" spans="1:59" ht="43.2">
      <c r="A42" s="4">
        <v>32</v>
      </c>
      <c r="B42" s="8" t="s">
        <v>367</v>
      </c>
      <c r="C42" s="8">
        <v>1998</v>
      </c>
      <c r="D42" s="8">
        <v>1998</v>
      </c>
      <c r="E42" s="8">
        <v>1998</v>
      </c>
      <c r="F42" s="8">
        <v>1</v>
      </c>
      <c r="G42" s="8" t="s">
        <v>64</v>
      </c>
      <c r="H42" s="8" t="s">
        <v>65</v>
      </c>
      <c r="I42" s="8" t="s">
        <v>368</v>
      </c>
      <c r="J42" s="4">
        <v>0</v>
      </c>
      <c r="K42" s="4">
        <v>0</v>
      </c>
      <c r="L42" s="4">
        <v>0</v>
      </c>
      <c r="M42" s="4">
        <v>0</v>
      </c>
      <c r="N42" s="4">
        <v>2</v>
      </c>
      <c r="O42" s="4">
        <v>0</v>
      </c>
      <c r="P42" s="4">
        <v>0</v>
      </c>
      <c r="Q42" s="4">
        <v>0</v>
      </c>
      <c r="R42" s="4">
        <v>0</v>
      </c>
      <c r="S42" s="4">
        <v>2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2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25">
        <v>153.30000305175781</v>
      </c>
      <c r="AF42" s="4">
        <f t="shared" ref="AF42:AF73" si="6">SUM(J42:AD42)</f>
        <v>6</v>
      </c>
      <c r="AG42" s="25">
        <f t="shared" ref="AG42:AG73" si="7">AE42+AF42</f>
        <v>159.30000305175781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2</v>
      </c>
      <c r="AO42" s="4">
        <v>0</v>
      </c>
      <c r="AP42" s="4">
        <v>0</v>
      </c>
      <c r="AQ42" s="4">
        <v>0</v>
      </c>
      <c r="AR42" s="4">
        <v>2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25">
        <v>166.6199951171875</v>
      </c>
      <c r="BD42" s="4">
        <f t="shared" ref="BD42:BD73" si="8">SUM(AH42:BB42)</f>
        <v>4</v>
      </c>
      <c r="BE42" s="25">
        <f t="shared" ref="BE42:BE73" si="9">BC42+BD42</f>
        <v>170.6199951171875</v>
      </c>
      <c r="BF42" s="25">
        <f t="shared" ref="BF42:BF73" si="10">MIN(BE42,AG42)</f>
        <v>159.30000305175781</v>
      </c>
      <c r="BG42" s="25">
        <f t="shared" ref="BG42:BG73" si="11">IF( AND(ISNUMBER(BF$10),ISNUMBER(BF42)),(BF42-BF$10)/BF$10*100,"")</f>
        <v>42.985367395635279</v>
      </c>
    </row>
    <row r="43" spans="1:59" ht="57.6">
      <c r="A43" s="4">
        <v>33</v>
      </c>
      <c r="B43" s="8" t="s">
        <v>38</v>
      </c>
      <c r="C43" s="8">
        <v>1996</v>
      </c>
      <c r="D43" s="8">
        <v>1996</v>
      </c>
      <c r="E43" s="8">
        <v>1996</v>
      </c>
      <c r="F43" s="8">
        <v>1</v>
      </c>
      <c r="G43" s="8" t="s">
        <v>23</v>
      </c>
      <c r="H43" s="8" t="s">
        <v>39</v>
      </c>
      <c r="I43" s="8" t="s">
        <v>40</v>
      </c>
      <c r="J43" s="4">
        <v>0</v>
      </c>
      <c r="K43" s="4">
        <v>2</v>
      </c>
      <c r="L43" s="4">
        <v>0</v>
      </c>
      <c r="M43" s="4">
        <v>0</v>
      </c>
      <c r="N43" s="4">
        <v>2</v>
      </c>
      <c r="O43" s="4">
        <v>2</v>
      </c>
      <c r="P43" s="4">
        <v>0</v>
      </c>
      <c r="Q43" s="4">
        <v>0</v>
      </c>
      <c r="R43" s="4">
        <v>0</v>
      </c>
      <c r="S43" s="4">
        <v>2</v>
      </c>
      <c r="T43" s="4">
        <v>0</v>
      </c>
      <c r="U43" s="4">
        <v>0</v>
      </c>
      <c r="V43" s="4">
        <v>0</v>
      </c>
      <c r="W43" s="4">
        <v>2</v>
      </c>
      <c r="X43" s="4">
        <v>2</v>
      </c>
      <c r="Y43" s="4">
        <v>0</v>
      </c>
      <c r="Z43" s="4">
        <v>0</v>
      </c>
      <c r="AA43" s="4">
        <v>0</v>
      </c>
      <c r="AB43" s="4">
        <v>2</v>
      </c>
      <c r="AC43" s="4">
        <v>0</v>
      </c>
      <c r="AD43" s="4">
        <v>0</v>
      </c>
      <c r="AE43" s="25">
        <v>147.11000061035156</v>
      </c>
      <c r="AF43" s="4">
        <f t="shared" si="6"/>
        <v>14</v>
      </c>
      <c r="AG43" s="25">
        <f t="shared" si="7"/>
        <v>161.11000061035156</v>
      </c>
      <c r="AH43" s="4">
        <v>0</v>
      </c>
      <c r="AI43" s="4">
        <v>0</v>
      </c>
      <c r="AJ43" s="4">
        <v>0</v>
      </c>
      <c r="AK43" s="4">
        <v>2</v>
      </c>
      <c r="AL43" s="4">
        <v>2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50</v>
      </c>
      <c r="AS43" s="4">
        <v>0</v>
      </c>
      <c r="AT43" s="4">
        <v>0</v>
      </c>
      <c r="AU43" s="4">
        <v>0</v>
      </c>
      <c r="AV43" s="4">
        <v>2</v>
      </c>
      <c r="AW43" s="4">
        <v>0</v>
      </c>
      <c r="AX43" s="4">
        <v>0</v>
      </c>
      <c r="AY43" s="4">
        <v>0</v>
      </c>
      <c r="AZ43" s="4">
        <v>2</v>
      </c>
      <c r="BA43" s="4">
        <v>0</v>
      </c>
      <c r="BB43" s="4">
        <v>0</v>
      </c>
      <c r="BC43" s="25">
        <v>162.63999938964844</v>
      </c>
      <c r="BD43" s="4">
        <f t="shared" si="8"/>
        <v>58</v>
      </c>
      <c r="BE43" s="25">
        <f t="shared" si="9"/>
        <v>220.63999938964844</v>
      </c>
      <c r="BF43" s="25">
        <f t="shared" si="10"/>
        <v>161.11000061035156</v>
      </c>
      <c r="BG43" s="25">
        <f t="shared" si="11"/>
        <v>44.609994896845329</v>
      </c>
    </row>
    <row r="44" spans="1:59" ht="43.2">
      <c r="A44" s="4">
        <v>34</v>
      </c>
      <c r="B44" s="8" t="s">
        <v>302</v>
      </c>
      <c r="C44" s="8">
        <v>2000</v>
      </c>
      <c r="D44" s="8">
        <v>2000</v>
      </c>
      <c r="E44" s="8">
        <v>2000</v>
      </c>
      <c r="F44" s="8">
        <v>1</v>
      </c>
      <c r="G44" s="8" t="s">
        <v>43</v>
      </c>
      <c r="H44" s="8" t="s">
        <v>189</v>
      </c>
      <c r="I44" s="8" t="s">
        <v>190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2</v>
      </c>
      <c r="T44" s="4">
        <v>2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2</v>
      </c>
      <c r="AB44" s="4">
        <v>0</v>
      </c>
      <c r="AC44" s="4">
        <v>0</v>
      </c>
      <c r="AD44" s="4">
        <v>0</v>
      </c>
      <c r="AE44" s="25">
        <v>167.14999389648437</v>
      </c>
      <c r="AF44" s="4">
        <f t="shared" si="6"/>
        <v>6</v>
      </c>
      <c r="AG44" s="25">
        <f t="shared" si="7"/>
        <v>173.14999389648437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2</v>
      </c>
      <c r="AS44" s="4">
        <v>0</v>
      </c>
      <c r="AT44" s="4">
        <v>2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2</v>
      </c>
      <c r="BA44" s="4">
        <v>2</v>
      </c>
      <c r="BB44" s="4">
        <v>0</v>
      </c>
      <c r="BC44" s="25">
        <v>156.94999694824219</v>
      </c>
      <c r="BD44" s="4">
        <f t="shared" si="8"/>
        <v>8</v>
      </c>
      <c r="BE44" s="25">
        <f t="shared" si="9"/>
        <v>164.94999694824219</v>
      </c>
      <c r="BF44" s="25">
        <f t="shared" si="10"/>
        <v>164.94999694824219</v>
      </c>
      <c r="BG44" s="25">
        <f t="shared" si="11"/>
        <v>48.056719797363947</v>
      </c>
    </row>
    <row r="45" spans="1:59" ht="28.8">
      <c r="A45" s="4">
        <v>35</v>
      </c>
      <c r="B45" s="8" t="s">
        <v>362</v>
      </c>
      <c r="C45" s="8">
        <v>1996</v>
      </c>
      <c r="D45" s="8">
        <v>1996</v>
      </c>
      <c r="E45" s="8">
        <v>1996</v>
      </c>
      <c r="F45" s="8" t="s">
        <v>15</v>
      </c>
      <c r="G45" s="8" t="s">
        <v>10</v>
      </c>
      <c r="H45" s="8" t="s">
        <v>11</v>
      </c>
      <c r="I45" s="8" t="s">
        <v>21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2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2</v>
      </c>
      <c r="AC45" s="4">
        <v>0</v>
      </c>
      <c r="AD45" s="4">
        <v>0</v>
      </c>
      <c r="AE45" s="25">
        <v>169.97999572753906</v>
      </c>
      <c r="AF45" s="4">
        <f t="shared" si="6"/>
        <v>4</v>
      </c>
      <c r="AG45" s="25">
        <f t="shared" si="7"/>
        <v>173.97999572753906</v>
      </c>
      <c r="AH45" s="4">
        <v>0</v>
      </c>
      <c r="AI45" s="4">
        <v>0</v>
      </c>
      <c r="AJ45" s="4">
        <v>2</v>
      </c>
      <c r="AK45" s="4">
        <v>0</v>
      </c>
      <c r="AL45" s="4">
        <v>0</v>
      </c>
      <c r="AM45" s="4">
        <v>0</v>
      </c>
      <c r="AN45" s="4">
        <v>2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2</v>
      </c>
      <c r="AW45" s="4">
        <v>0</v>
      </c>
      <c r="AX45" s="4">
        <v>0</v>
      </c>
      <c r="AY45" s="4">
        <v>0</v>
      </c>
      <c r="AZ45" s="4">
        <v>0</v>
      </c>
      <c r="BA45" s="4">
        <v>2</v>
      </c>
      <c r="BB45" s="4">
        <v>0</v>
      </c>
      <c r="BC45" s="25">
        <v>158.28999328613281</v>
      </c>
      <c r="BD45" s="4">
        <f t="shared" si="8"/>
        <v>8</v>
      </c>
      <c r="BE45" s="25">
        <f t="shared" si="9"/>
        <v>166.28999328613281</v>
      </c>
      <c r="BF45" s="25">
        <f t="shared" si="10"/>
        <v>166.28999328613281</v>
      </c>
      <c r="BG45" s="25">
        <f t="shared" si="11"/>
        <v>49.259481034096908</v>
      </c>
    </row>
    <row r="46" spans="1:59" ht="72">
      <c r="A46" s="4">
        <v>36</v>
      </c>
      <c r="B46" s="8" t="s">
        <v>348</v>
      </c>
      <c r="C46" s="8">
        <v>1995</v>
      </c>
      <c r="D46" s="8">
        <v>1995</v>
      </c>
      <c r="E46" s="8">
        <v>1995</v>
      </c>
      <c r="F46" s="8">
        <v>1</v>
      </c>
      <c r="G46" s="8" t="s">
        <v>47</v>
      </c>
      <c r="H46" s="8" t="s">
        <v>294</v>
      </c>
      <c r="I46" s="8" t="s">
        <v>196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50</v>
      </c>
      <c r="AE46" s="25">
        <v>116.69000244140625</v>
      </c>
      <c r="AF46" s="4">
        <f t="shared" si="6"/>
        <v>50</v>
      </c>
      <c r="AG46" s="25">
        <f t="shared" si="7"/>
        <v>166.69000244140625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2</v>
      </c>
      <c r="AW46" s="4">
        <v>0</v>
      </c>
      <c r="AX46" s="4">
        <v>0</v>
      </c>
      <c r="AY46" s="4">
        <v>0</v>
      </c>
      <c r="AZ46" s="4">
        <v>2</v>
      </c>
      <c r="BA46" s="4">
        <v>2</v>
      </c>
      <c r="BB46" s="4">
        <v>0</v>
      </c>
      <c r="BC46" s="25">
        <v>175.38999938964844</v>
      </c>
      <c r="BD46" s="4">
        <f t="shared" si="8"/>
        <v>6</v>
      </c>
      <c r="BE46" s="25">
        <f t="shared" si="9"/>
        <v>181.38999938964844</v>
      </c>
      <c r="BF46" s="25">
        <f t="shared" si="10"/>
        <v>166.69000244140625</v>
      </c>
      <c r="BG46" s="25">
        <f t="shared" si="11"/>
        <v>49.618523437942983</v>
      </c>
    </row>
    <row r="47" spans="1:59" ht="28.8">
      <c r="A47" s="4">
        <v>37</v>
      </c>
      <c r="B47" s="8" t="s">
        <v>265</v>
      </c>
      <c r="C47" s="8">
        <v>1997</v>
      </c>
      <c r="D47" s="8">
        <v>1997</v>
      </c>
      <c r="E47" s="8">
        <v>1997</v>
      </c>
      <c r="F47" s="8">
        <v>1</v>
      </c>
      <c r="G47" s="8" t="s">
        <v>146</v>
      </c>
      <c r="H47" s="8" t="s">
        <v>266</v>
      </c>
      <c r="I47" s="8" t="s">
        <v>267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2</v>
      </c>
      <c r="AB47" s="4">
        <v>0</v>
      </c>
      <c r="AC47" s="4">
        <v>0</v>
      </c>
      <c r="AD47" s="4">
        <v>0</v>
      </c>
      <c r="AE47" s="25">
        <v>167.75</v>
      </c>
      <c r="AF47" s="4">
        <f t="shared" si="6"/>
        <v>2</v>
      </c>
      <c r="AG47" s="25">
        <f t="shared" si="7"/>
        <v>169.75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25"/>
      <c r="BD47" s="4">
        <f t="shared" si="8"/>
        <v>0</v>
      </c>
      <c r="BE47" s="25" t="s">
        <v>470</v>
      </c>
      <c r="BF47" s="25">
        <f t="shared" si="10"/>
        <v>169.75</v>
      </c>
      <c r="BG47" s="25">
        <f t="shared" si="11"/>
        <v>52.36513277104585</v>
      </c>
    </row>
    <row r="48" spans="1:59" ht="57.6">
      <c r="A48" s="4">
        <v>38</v>
      </c>
      <c r="B48" s="8" t="s">
        <v>31</v>
      </c>
      <c r="C48" s="8">
        <v>1997</v>
      </c>
      <c r="D48" s="8">
        <v>1997</v>
      </c>
      <c r="E48" s="8">
        <v>1997</v>
      </c>
      <c r="F48" s="8">
        <v>1</v>
      </c>
      <c r="G48" s="8" t="s">
        <v>32</v>
      </c>
      <c r="H48" s="8" t="s">
        <v>33</v>
      </c>
      <c r="I48" s="8" t="s">
        <v>34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2</v>
      </c>
      <c r="AA48" s="4">
        <v>0</v>
      </c>
      <c r="AB48" s="4">
        <v>2</v>
      </c>
      <c r="AC48" s="4">
        <v>0</v>
      </c>
      <c r="AD48" s="4">
        <v>0</v>
      </c>
      <c r="AE48" s="25">
        <v>164.14999389648437</v>
      </c>
      <c r="AF48" s="4">
        <f t="shared" si="6"/>
        <v>6</v>
      </c>
      <c r="AG48" s="25">
        <f t="shared" si="7"/>
        <v>170.14999389648437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2</v>
      </c>
      <c r="AV48" s="4">
        <v>0</v>
      </c>
      <c r="AW48" s="4">
        <v>0</v>
      </c>
      <c r="AX48" s="4">
        <v>0</v>
      </c>
      <c r="AY48" s="4">
        <v>2</v>
      </c>
      <c r="AZ48" s="4">
        <v>50</v>
      </c>
      <c r="BA48" s="4">
        <v>0</v>
      </c>
      <c r="BB48" s="4">
        <v>0</v>
      </c>
      <c r="BC48" s="25">
        <v>186.91000366210937</v>
      </c>
      <c r="BD48" s="4">
        <f t="shared" si="8"/>
        <v>54</v>
      </c>
      <c r="BE48" s="25">
        <f t="shared" si="9"/>
        <v>240.91000366210937</v>
      </c>
      <c r="BF48" s="25">
        <f t="shared" si="10"/>
        <v>170.14999389648437</v>
      </c>
      <c r="BG48" s="25">
        <f t="shared" si="11"/>
        <v>52.724161478824648</v>
      </c>
    </row>
    <row r="49" spans="1:59" ht="28.8">
      <c r="A49" s="4">
        <v>39</v>
      </c>
      <c r="B49" s="8" t="s">
        <v>185</v>
      </c>
      <c r="C49" s="8">
        <v>1991</v>
      </c>
      <c r="D49" s="8">
        <v>1991</v>
      </c>
      <c r="E49" s="8">
        <v>1991</v>
      </c>
      <c r="F49" s="8" t="s">
        <v>42</v>
      </c>
      <c r="G49" s="8" t="s">
        <v>23</v>
      </c>
      <c r="H49" s="8" t="s">
        <v>186</v>
      </c>
      <c r="I49" s="8" t="s">
        <v>187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2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50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25">
        <v>120.05999755859375</v>
      </c>
      <c r="AF49" s="4">
        <f t="shared" si="6"/>
        <v>52</v>
      </c>
      <c r="AG49" s="25">
        <f t="shared" si="7"/>
        <v>172.05999755859375</v>
      </c>
      <c r="AH49" s="4">
        <v>0</v>
      </c>
      <c r="AI49" s="4">
        <v>0</v>
      </c>
      <c r="AJ49" s="4">
        <v>0</v>
      </c>
      <c r="AK49" s="4">
        <v>0</v>
      </c>
      <c r="AL49" s="4">
        <v>2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50</v>
      </c>
      <c r="AS49" s="4">
        <v>0</v>
      </c>
      <c r="AT49" s="4">
        <v>2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50</v>
      </c>
      <c r="BB49" s="4">
        <v>0</v>
      </c>
      <c r="BC49" s="25">
        <v>112.80999755859375</v>
      </c>
      <c r="BD49" s="4">
        <f t="shared" si="8"/>
        <v>104</v>
      </c>
      <c r="BE49" s="25">
        <f t="shared" si="9"/>
        <v>216.80999755859375</v>
      </c>
      <c r="BF49" s="25">
        <f t="shared" si="10"/>
        <v>172.05999755859375</v>
      </c>
      <c r="BG49" s="25">
        <f t="shared" si="11"/>
        <v>54.438553005013034</v>
      </c>
    </row>
    <row r="50" spans="1:59" ht="28.8">
      <c r="A50" s="4">
        <v>40</v>
      </c>
      <c r="B50" s="8" t="s">
        <v>145</v>
      </c>
      <c r="C50" s="8">
        <v>1998</v>
      </c>
      <c r="D50" s="8">
        <v>1998</v>
      </c>
      <c r="E50" s="8">
        <v>1998</v>
      </c>
      <c r="F50" s="8">
        <v>1</v>
      </c>
      <c r="G50" s="8" t="s">
        <v>146</v>
      </c>
      <c r="H50" s="8" t="s">
        <v>147</v>
      </c>
      <c r="I50" s="8" t="s">
        <v>148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</v>
      </c>
      <c r="T50" s="4">
        <v>2</v>
      </c>
      <c r="U50" s="4">
        <v>0</v>
      </c>
      <c r="V50" s="4">
        <v>2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2</v>
      </c>
      <c r="AC50" s="4">
        <v>2</v>
      </c>
      <c r="AD50" s="4">
        <v>0</v>
      </c>
      <c r="AE50" s="25">
        <v>163.16999816894531</v>
      </c>
      <c r="AF50" s="4">
        <f t="shared" si="6"/>
        <v>12</v>
      </c>
      <c r="AG50" s="25">
        <f t="shared" si="7"/>
        <v>175.16999816894531</v>
      </c>
      <c r="AH50" s="4">
        <v>0</v>
      </c>
      <c r="AI50" s="4">
        <v>0</v>
      </c>
      <c r="AJ50" s="4">
        <v>2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2</v>
      </c>
      <c r="AR50" s="4">
        <v>50</v>
      </c>
      <c r="AS50" s="4">
        <v>2</v>
      </c>
      <c r="AT50" s="4">
        <v>0</v>
      </c>
      <c r="AU50" s="4">
        <v>0</v>
      </c>
      <c r="AV50" s="4">
        <v>0</v>
      </c>
      <c r="AW50" s="4">
        <v>2</v>
      </c>
      <c r="AX50" s="4">
        <v>0</v>
      </c>
      <c r="AY50" s="4">
        <v>2</v>
      </c>
      <c r="AZ50" s="4">
        <v>2</v>
      </c>
      <c r="BA50" s="4">
        <v>0</v>
      </c>
      <c r="BB50" s="4">
        <v>0</v>
      </c>
      <c r="BC50" s="25">
        <v>177.07000732421875</v>
      </c>
      <c r="BD50" s="4">
        <f t="shared" si="8"/>
        <v>62</v>
      </c>
      <c r="BE50" s="25">
        <f t="shared" si="9"/>
        <v>239.07000732421875</v>
      </c>
      <c r="BF50" s="25">
        <f t="shared" si="10"/>
        <v>175.16999816894531</v>
      </c>
      <c r="BG50" s="25">
        <f t="shared" si="11"/>
        <v>57.230044350605084</v>
      </c>
    </row>
    <row r="51" spans="1:59" ht="57.6">
      <c r="A51" s="4">
        <v>41</v>
      </c>
      <c r="B51" s="8" t="s">
        <v>213</v>
      </c>
      <c r="C51" s="8">
        <v>1995</v>
      </c>
      <c r="D51" s="8">
        <v>1995</v>
      </c>
      <c r="E51" s="8">
        <v>1995</v>
      </c>
      <c r="F51" s="8" t="s">
        <v>15</v>
      </c>
      <c r="G51" s="8" t="s">
        <v>51</v>
      </c>
      <c r="H51" s="8" t="s">
        <v>52</v>
      </c>
      <c r="I51" s="8" t="s">
        <v>53</v>
      </c>
      <c r="J51" s="4">
        <v>0</v>
      </c>
      <c r="K51" s="4">
        <v>0</v>
      </c>
      <c r="L51" s="4">
        <v>0</v>
      </c>
      <c r="M51" s="4">
        <v>0</v>
      </c>
      <c r="N51" s="4">
        <v>50</v>
      </c>
      <c r="O51" s="4">
        <v>0</v>
      </c>
      <c r="P51" s="4">
        <v>0</v>
      </c>
      <c r="Q51" s="4">
        <v>0</v>
      </c>
      <c r="R51" s="4">
        <v>0</v>
      </c>
      <c r="S51" s="4">
        <v>2</v>
      </c>
      <c r="T51" s="4">
        <v>50</v>
      </c>
      <c r="U51" s="4">
        <v>0</v>
      </c>
      <c r="V51" s="4">
        <v>0</v>
      </c>
      <c r="W51" s="4">
        <v>0</v>
      </c>
      <c r="X51" s="4">
        <v>0</v>
      </c>
      <c r="Y51" s="4">
        <v>2</v>
      </c>
      <c r="Z51" s="4">
        <v>0</v>
      </c>
      <c r="AA51" s="4">
        <v>0</v>
      </c>
      <c r="AB51" s="4">
        <v>0</v>
      </c>
      <c r="AC51" s="4">
        <v>2</v>
      </c>
      <c r="AD51" s="4">
        <v>0</v>
      </c>
      <c r="AE51" s="25">
        <v>191.85000610351562</v>
      </c>
      <c r="AF51" s="4">
        <f t="shared" si="6"/>
        <v>106</v>
      </c>
      <c r="AG51" s="25">
        <f t="shared" si="7"/>
        <v>297.85000610351562</v>
      </c>
      <c r="AH51" s="4">
        <v>0</v>
      </c>
      <c r="AI51" s="4">
        <v>0</v>
      </c>
      <c r="AJ51" s="4">
        <v>0</v>
      </c>
      <c r="AK51" s="4">
        <v>0</v>
      </c>
      <c r="AL51" s="4">
        <v>50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2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25">
        <v>124.12999725341797</v>
      </c>
      <c r="BD51" s="4">
        <f t="shared" si="8"/>
        <v>52</v>
      </c>
      <c r="BE51" s="25">
        <f t="shared" si="9"/>
        <v>176.12999725341797</v>
      </c>
      <c r="BF51" s="25">
        <f t="shared" si="10"/>
        <v>176.12999725341797</v>
      </c>
      <c r="BG51" s="25">
        <f t="shared" si="11"/>
        <v>58.091725575734735</v>
      </c>
    </row>
    <row r="52" spans="1:59" ht="43.2">
      <c r="A52" s="4">
        <v>42</v>
      </c>
      <c r="B52" s="8" t="s">
        <v>331</v>
      </c>
      <c r="C52" s="8">
        <v>1997</v>
      </c>
      <c r="D52" s="8">
        <v>1997</v>
      </c>
      <c r="E52" s="8">
        <v>1997</v>
      </c>
      <c r="F52" s="8">
        <v>1</v>
      </c>
      <c r="G52" s="8" t="s">
        <v>89</v>
      </c>
      <c r="H52" s="8" t="s">
        <v>249</v>
      </c>
      <c r="I52" s="8" t="s">
        <v>91</v>
      </c>
      <c r="J52" s="4">
        <v>0</v>
      </c>
      <c r="K52" s="4">
        <v>0</v>
      </c>
      <c r="L52" s="4">
        <v>0</v>
      </c>
      <c r="M52" s="4">
        <v>0</v>
      </c>
      <c r="N52" s="4">
        <v>2</v>
      </c>
      <c r="O52" s="4">
        <v>2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2</v>
      </c>
      <c r="Y52" s="4">
        <v>0</v>
      </c>
      <c r="Z52" s="4">
        <v>0</v>
      </c>
      <c r="AA52" s="4">
        <v>0</v>
      </c>
      <c r="AB52" s="4">
        <v>2</v>
      </c>
      <c r="AC52" s="4">
        <v>0</v>
      </c>
      <c r="AD52" s="4">
        <v>0</v>
      </c>
      <c r="AE52" s="25">
        <v>170.14999389648437</v>
      </c>
      <c r="AF52" s="4">
        <f t="shared" si="6"/>
        <v>8</v>
      </c>
      <c r="AG52" s="25">
        <f t="shared" si="7"/>
        <v>178.14999389648437</v>
      </c>
      <c r="AH52" s="4">
        <v>0</v>
      </c>
      <c r="AI52" s="4">
        <v>50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2</v>
      </c>
      <c r="AS52" s="4">
        <v>0</v>
      </c>
      <c r="AT52" s="4">
        <v>0</v>
      </c>
      <c r="AU52" s="4">
        <v>0</v>
      </c>
      <c r="AV52" s="4">
        <v>2</v>
      </c>
      <c r="AW52" s="4">
        <v>2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25">
        <v>171.16000366210937</v>
      </c>
      <c r="BD52" s="4">
        <f t="shared" si="8"/>
        <v>56</v>
      </c>
      <c r="BE52" s="25">
        <f t="shared" si="9"/>
        <v>227.16000366210937</v>
      </c>
      <c r="BF52" s="25">
        <f t="shared" si="10"/>
        <v>178.14999389648437</v>
      </c>
      <c r="BG52" s="25">
        <f t="shared" si="11"/>
        <v>59.904845202938738</v>
      </c>
    </row>
    <row r="53" spans="1:59" ht="57.6">
      <c r="A53" s="4">
        <v>43</v>
      </c>
      <c r="B53" s="8" t="s">
        <v>197</v>
      </c>
      <c r="C53" s="8">
        <v>1999</v>
      </c>
      <c r="D53" s="8">
        <v>1999</v>
      </c>
      <c r="E53" s="8">
        <v>1999</v>
      </c>
      <c r="F53" s="8">
        <v>1</v>
      </c>
      <c r="G53" s="8" t="s">
        <v>150</v>
      </c>
      <c r="H53" s="8" t="s">
        <v>151</v>
      </c>
      <c r="I53" s="8" t="s">
        <v>198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50</v>
      </c>
      <c r="AD53" s="4">
        <v>0</v>
      </c>
      <c r="AE53" s="25">
        <v>158.30999755859375</v>
      </c>
      <c r="AF53" s="4">
        <f t="shared" si="6"/>
        <v>50</v>
      </c>
      <c r="AG53" s="25">
        <f t="shared" si="7"/>
        <v>208.30999755859375</v>
      </c>
      <c r="AH53" s="4">
        <v>0</v>
      </c>
      <c r="AI53" s="4">
        <v>0</v>
      </c>
      <c r="AJ53" s="4">
        <v>2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2</v>
      </c>
      <c r="AS53" s="4">
        <v>0</v>
      </c>
      <c r="AT53" s="4">
        <v>0</v>
      </c>
      <c r="AU53" s="4">
        <v>2</v>
      </c>
      <c r="AV53" s="4">
        <v>2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25">
        <v>171.80999755859375</v>
      </c>
      <c r="BD53" s="4">
        <f t="shared" si="8"/>
        <v>8</v>
      </c>
      <c r="BE53" s="25">
        <f t="shared" si="9"/>
        <v>179.80999755859375</v>
      </c>
      <c r="BF53" s="25">
        <f t="shared" si="10"/>
        <v>179.80999755859375</v>
      </c>
      <c r="BG53" s="25">
        <f t="shared" si="11"/>
        <v>61.39484036274856</v>
      </c>
    </row>
    <row r="54" spans="1:59" ht="43.2">
      <c r="A54" s="4">
        <v>44</v>
      </c>
      <c r="B54" s="8" t="s">
        <v>342</v>
      </c>
      <c r="C54" s="8">
        <v>1998</v>
      </c>
      <c r="D54" s="8">
        <v>1998</v>
      </c>
      <c r="E54" s="8">
        <v>1998</v>
      </c>
      <c r="F54" s="8">
        <v>1</v>
      </c>
      <c r="G54" s="8" t="s">
        <v>89</v>
      </c>
      <c r="H54" s="8" t="s">
        <v>90</v>
      </c>
      <c r="I54" s="8" t="s">
        <v>99</v>
      </c>
      <c r="J54" s="4">
        <v>0</v>
      </c>
      <c r="K54" s="4">
        <v>0</v>
      </c>
      <c r="L54" s="4">
        <v>2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0</v>
      </c>
      <c r="S54" s="4">
        <v>2</v>
      </c>
      <c r="T54" s="4">
        <v>0</v>
      </c>
      <c r="U54" s="4">
        <v>0</v>
      </c>
      <c r="V54" s="4">
        <v>0</v>
      </c>
      <c r="W54" s="4">
        <v>0</v>
      </c>
      <c r="X54" s="4">
        <v>2</v>
      </c>
      <c r="Y54" s="4">
        <v>0</v>
      </c>
      <c r="Z54" s="4">
        <v>0</v>
      </c>
      <c r="AA54" s="4">
        <v>0</v>
      </c>
      <c r="AB54" s="4">
        <v>2</v>
      </c>
      <c r="AC54" s="4">
        <v>0</v>
      </c>
      <c r="AD54" s="4">
        <v>0</v>
      </c>
      <c r="AE54" s="25">
        <v>172.6199951171875</v>
      </c>
      <c r="AF54" s="4">
        <f t="shared" si="6"/>
        <v>10</v>
      </c>
      <c r="AG54" s="25">
        <f t="shared" si="7"/>
        <v>182.6199951171875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2</v>
      </c>
      <c r="AO54" s="4">
        <v>0</v>
      </c>
      <c r="AP54" s="4">
        <v>0</v>
      </c>
      <c r="AQ54" s="4">
        <v>2</v>
      </c>
      <c r="AR54" s="4">
        <v>2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2</v>
      </c>
      <c r="AY54" s="4">
        <v>0</v>
      </c>
      <c r="AZ54" s="4">
        <v>0</v>
      </c>
      <c r="BA54" s="4">
        <v>2</v>
      </c>
      <c r="BB54" s="4">
        <v>0</v>
      </c>
      <c r="BC54" s="25">
        <v>192.74000549316406</v>
      </c>
      <c r="BD54" s="4">
        <f t="shared" si="8"/>
        <v>10</v>
      </c>
      <c r="BE54" s="25">
        <f t="shared" si="9"/>
        <v>202.74000549316406</v>
      </c>
      <c r="BF54" s="25">
        <f t="shared" si="10"/>
        <v>182.6199951171875</v>
      </c>
      <c r="BG54" s="25">
        <f t="shared" si="11"/>
        <v>63.917053329472871</v>
      </c>
    </row>
    <row r="55" spans="1:59">
      <c r="A55" s="4">
        <v>45</v>
      </c>
      <c r="B55" s="8" t="s">
        <v>138</v>
      </c>
      <c r="C55" s="8">
        <v>1997</v>
      </c>
      <c r="D55" s="8">
        <v>1997</v>
      </c>
      <c r="E55" s="8">
        <v>1997</v>
      </c>
      <c r="F55" s="8" t="s">
        <v>15</v>
      </c>
      <c r="G55" s="8" t="s">
        <v>23</v>
      </c>
      <c r="H55" s="8" t="s">
        <v>36</v>
      </c>
      <c r="I55" s="8" t="s">
        <v>37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50</v>
      </c>
      <c r="AD55" s="4">
        <v>0</v>
      </c>
      <c r="AE55" s="25">
        <v>132.67999267578125</v>
      </c>
      <c r="AF55" s="4">
        <f t="shared" si="6"/>
        <v>50</v>
      </c>
      <c r="AG55" s="25">
        <f t="shared" si="7"/>
        <v>182.67999267578125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2</v>
      </c>
      <c r="AU55" s="4">
        <v>0</v>
      </c>
      <c r="AV55" s="4">
        <v>0</v>
      </c>
      <c r="AW55" s="4">
        <v>0</v>
      </c>
      <c r="AX55" s="4">
        <v>0</v>
      </c>
      <c r="AY55" s="4">
        <v>2</v>
      </c>
      <c r="AZ55" s="4">
        <v>0</v>
      </c>
      <c r="BA55" s="4">
        <v>50</v>
      </c>
      <c r="BB55" s="4">
        <v>0</v>
      </c>
      <c r="BC55" s="25">
        <v>139.44000244140625</v>
      </c>
      <c r="BD55" s="4">
        <f t="shared" si="8"/>
        <v>54</v>
      </c>
      <c r="BE55" s="25">
        <f t="shared" si="9"/>
        <v>193.44000244140625</v>
      </c>
      <c r="BF55" s="25">
        <f t="shared" si="10"/>
        <v>182.67999267578125</v>
      </c>
      <c r="BG55" s="25">
        <f t="shared" si="11"/>
        <v>63.970906266032955</v>
      </c>
    </row>
    <row r="56" spans="1:59" ht="28.8">
      <c r="A56" s="4">
        <v>46</v>
      </c>
      <c r="B56" s="8" t="s">
        <v>276</v>
      </c>
      <c r="C56" s="8">
        <v>1998</v>
      </c>
      <c r="D56" s="8">
        <v>1998</v>
      </c>
      <c r="E56" s="8">
        <v>1998</v>
      </c>
      <c r="F56" s="8">
        <v>1</v>
      </c>
      <c r="G56" s="8" t="s">
        <v>140</v>
      </c>
      <c r="H56" s="8" t="s">
        <v>141</v>
      </c>
      <c r="I56" s="8" t="s">
        <v>142</v>
      </c>
      <c r="J56" s="4">
        <v>0</v>
      </c>
      <c r="K56" s="4">
        <v>2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2</v>
      </c>
      <c r="W56" s="4">
        <v>0</v>
      </c>
      <c r="X56" s="4">
        <v>2</v>
      </c>
      <c r="Y56" s="4">
        <v>0</v>
      </c>
      <c r="Z56" s="4">
        <v>2</v>
      </c>
      <c r="AA56" s="4">
        <v>0</v>
      </c>
      <c r="AB56" s="4">
        <v>0</v>
      </c>
      <c r="AC56" s="4">
        <v>2</v>
      </c>
      <c r="AD56" s="4">
        <v>0</v>
      </c>
      <c r="AE56" s="25">
        <v>172.72999572753906</v>
      </c>
      <c r="AF56" s="4">
        <f t="shared" si="6"/>
        <v>10</v>
      </c>
      <c r="AG56" s="25">
        <f t="shared" si="7"/>
        <v>182.72999572753906</v>
      </c>
      <c r="AH56" s="4">
        <v>0</v>
      </c>
      <c r="AI56" s="4">
        <v>0</v>
      </c>
      <c r="AJ56" s="4">
        <v>2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2</v>
      </c>
      <c r="AR56" s="4">
        <v>50</v>
      </c>
      <c r="AS56" s="4">
        <v>0</v>
      </c>
      <c r="AT56" s="4">
        <v>0</v>
      </c>
      <c r="AU56" s="4">
        <v>0</v>
      </c>
      <c r="AV56" s="4">
        <v>2</v>
      </c>
      <c r="AW56" s="4">
        <v>0</v>
      </c>
      <c r="AX56" s="4">
        <v>0</v>
      </c>
      <c r="AY56" s="4">
        <v>0</v>
      </c>
      <c r="AZ56" s="4">
        <v>0</v>
      </c>
      <c r="BA56" s="4">
        <v>2</v>
      </c>
      <c r="BB56" s="4">
        <v>0</v>
      </c>
      <c r="BC56" s="25">
        <v>166.1300048828125</v>
      </c>
      <c r="BD56" s="4">
        <f t="shared" si="8"/>
        <v>58</v>
      </c>
      <c r="BE56" s="25">
        <f t="shared" si="9"/>
        <v>224.1300048828125</v>
      </c>
      <c r="BF56" s="25">
        <f t="shared" si="10"/>
        <v>182.72999572753906</v>
      </c>
      <c r="BG56" s="25">
        <f t="shared" si="11"/>
        <v>64.015788278522123</v>
      </c>
    </row>
    <row r="57" spans="1:59" ht="43.2">
      <c r="A57" s="4">
        <v>47</v>
      </c>
      <c r="B57" s="8" t="s">
        <v>133</v>
      </c>
      <c r="C57" s="8">
        <v>1997</v>
      </c>
      <c r="D57" s="8">
        <v>1997</v>
      </c>
      <c r="E57" s="8">
        <v>1997</v>
      </c>
      <c r="F57" s="8">
        <v>1</v>
      </c>
      <c r="G57" s="8" t="s">
        <v>89</v>
      </c>
      <c r="H57" s="8" t="s">
        <v>98</v>
      </c>
      <c r="I57" s="8" t="s">
        <v>99</v>
      </c>
      <c r="J57" s="4">
        <v>0</v>
      </c>
      <c r="K57" s="4">
        <v>50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2</v>
      </c>
      <c r="S57" s="4">
        <v>0</v>
      </c>
      <c r="T57" s="4">
        <v>50</v>
      </c>
      <c r="U57" s="4">
        <v>0</v>
      </c>
      <c r="V57" s="4">
        <v>0</v>
      </c>
      <c r="W57" s="4">
        <v>0</v>
      </c>
      <c r="X57" s="4">
        <v>2</v>
      </c>
      <c r="Y57" s="4">
        <v>50</v>
      </c>
      <c r="Z57" s="4">
        <v>0</v>
      </c>
      <c r="AA57" s="4">
        <v>0</v>
      </c>
      <c r="AB57" s="4">
        <v>0</v>
      </c>
      <c r="AC57" s="4">
        <v>2</v>
      </c>
      <c r="AD57" s="4">
        <v>0</v>
      </c>
      <c r="AE57" s="25">
        <v>165.08000183105469</v>
      </c>
      <c r="AF57" s="4">
        <f t="shared" si="6"/>
        <v>156</v>
      </c>
      <c r="AG57" s="25">
        <f t="shared" si="7"/>
        <v>321.08000183105469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2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2</v>
      </c>
      <c r="AZ57" s="4">
        <v>2</v>
      </c>
      <c r="BA57" s="4">
        <v>0</v>
      </c>
      <c r="BB57" s="4">
        <v>0</v>
      </c>
      <c r="BC57" s="25">
        <v>180.25999450683594</v>
      </c>
      <c r="BD57" s="4">
        <f t="shared" si="8"/>
        <v>6</v>
      </c>
      <c r="BE57" s="25">
        <f t="shared" si="9"/>
        <v>186.25999450683594</v>
      </c>
      <c r="BF57" s="25">
        <f t="shared" si="10"/>
        <v>186.25999450683594</v>
      </c>
      <c r="BG57" s="25">
        <f t="shared" si="11"/>
        <v>67.184263876102094</v>
      </c>
    </row>
    <row r="58" spans="1:59" ht="43.2">
      <c r="A58" s="4">
        <v>48</v>
      </c>
      <c r="B58" s="8" t="s">
        <v>296</v>
      </c>
      <c r="C58" s="8">
        <v>2000</v>
      </c>
      <c r="D58" s="8">
        <v>2000</v>
      </c>
      <c r="E58" s="8">
        <v>2000</v>
      </c>
      <c r="F58" s="8">
        <v>1</v>
      </c>
      <c r="G58" s="8" t="s">
        <v>64</v>
      </c>
      <c r="H58" s="8" t="s">
        <v>193</v>
      </c>
      <c r="I58" s="8" t="s">
        <v>297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2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2</v>
      </c>
      <c r="AD58" s="4">
        <v>0</v>
      </c>
      <c r="AE58" s="25">
        <v>183.69999694824219</v>
      </c>
      <c r="AF58" s="4">
        <f t="shared" si="6"/>
        <v>4</v>
      </c>
      <c r="AG58" s="25">
        <f t="shared" si="7"/>
        <v>187.69999694824219</v>
      </c>
      <c r="AH58" s="4">
        <v>0</v>
      </c>
      <c r="AI58" s="4">
        <v>0</v>
      </c>
      <c r="AJ58" s="4">
        <v>0</v>
      </c>
      <c r="AK58" s="4">
        <v>0</v>
      </c>
      <c r="AL58" s="4">
        <v>2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2</v>
      </c>
      <c r="AS58" s="4">
        <v>0</v>
      </c>
      <c r="AT58" s="4">
        <v>0</v>
      </c>
      <c r="AU58" s="4">
        <v>2</v>
      </c>
      <c r="AV58" s="4">
        <v>0</v>
      </c>
      <c r="AW58" s="4">
        <v>50</v>
      </c>
      <c r="AX58" s="4">
        <v>0</v>
      </c>
      <c r="AY58" s="4">
        <v>2</v>
      </c>
      <c r="AZ58" s="4">
        <v>2</v>
      </c>
      <c r="BA58" s="4">
        <v>2</v>
      </c>
      <c r="BB58" s="4">
        <v>0</v>
      </c>
      <c r="BC58" s="25">
        <v>187.5</v>
      </c>
      <c r="BD58" s="4">
        <f t="shared" si="8"/>
        <v>62</v>
      </c>
      <c r="BE58" s="25">
        <f t="shared" si="9"/>
        <v>249.5</v>
      </c>
      <c r="BF58" s="25">
        <f t="shared" si="10"/>
        <v>187.69999694824219</v>
      </c>
      <c r="BG58" s="25">
        <f t="shared" si="11"/>
        <v>68.476789137813384</v>
      </c>
    </row>
    <row r="59" spans="1:59" ht="28.8">
      <c r="A59" s="4">
        <v>49</v>
      </c>
      <c r="B59" s="8" t="s">
        <v>254</v>
      </c>
      <c r="C59" s="8">
        <v>1999</v>
      </c>
      <c r="D59" s="8">
        <v>1999</v>
      </c>
      <c r="E59" s="8">
        <v>1999</v>
      </c>
      <c r="F59" s="8">
        <v>1</v>
      </c>
      <c r="G59" s="8" t="s">
        <v>10</v>
      </c>
      <c r="H59" s="8" t="s">
        <v>11</v>
      </c>
      <c r="I59" s="8" t="s">
        <v>81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50</v>
      </c>
      <c r="U59" s="4">
        <v>0</v>
      </c>
      <c r="V59" s="4">
        <v>0</v>
      </c>
      <c r="W59" s="4">
        <v>2</v>
      </c>
      <c r="X59" s="4">
        <v>0</v>
      </c>
      <c r="Y59" s="4">
        <v>2</v>
      </c>
      <c r="Z59" s="4">
        <v>0</v>
      </c>
      <c r="AA59" s="4">
        <v>0</v>
      </c>
      <c r="AB59" s="4">
        <v>2</v>
      </c>
      <c r="AC59" s="4">
        <v>0</v>
      </c>
      <c r="AD59" s="4">
        <v>0</v>
      </c>
      <c r="AE59" s="25">
        <v>178.44999694824219</v>
      </c>
      <c r="AF59" s="4">
        <f t="shared" si="6"/>
        <v>56</v>
      </c>
      <c r="AG59" s="25">
        <f t="shared" si="7"/>
        <v>234.44999694824219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2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25">
        <v>188.25</v>
      </c>
      <c r="BD59" s="4">
        <f t="shared" si="8"/>
        <v>2</v>
      </c>
      <c r="BE59" s="25">
        <f t="shared" si="9"/>
        <v>190.25</v>
      </c>
      <c r="BF59" s="25">
        <f t="shared" si="10"/>
        <v>190.25</v>
      </c>
      <c r="BG59" s="25">
        <f t="shared" si="11"/>
        <v>70.765634814088216</v>
      </c>
    </row>
    <row r="60" spans="1:59" ht="72">
      <c r="A60" s="4">
        <v>50</v>
      </c>
      <c r="B60" s="8" t="s">
        <v>228</v>
      </c>
      <c r="C60" s="8">
        <v>2000</v>
      </c>
      <c r="D60" s="8">
        <v>2000</v>
      </c>
      <c r="E60" s="8">
        <v>2000</v>
      </c>
      <c r="F60" s="8">
        <v>1</v>
      </c>
      <c r="G60" s="8" t="s">
        <v>23</v>
      </c>
      <c r="H60" s="8" t="s">
        <v>229</v>
      </c>
      <c r="I60" s="8" t="s">
        <v>105</v>
      </c>
      <c r="J60" s="4">
        <v>0</v>
      </c>
      <c r="K60" s="4">
        <v>50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2</v>
      </c>
      <c r="T60" s="4">
        <v>0</v>
      </c>
      <c r="U60" s="4">
        <v>0</v>
      </c>
      <c r="V60" s="4">
        <v>2</v>
      </c>
      <c r="W60" s="4">
        <v>0</v>
      </c>
      <c r="X60" s="4">
        <v>2</v>
      </c>
      <c r="Y60" s="4">
        <v>0</v>
      </c>
      <c r="Z60" s="4">
        <v>0</v>
      </c>
      <c r="AA60" s="4">
        <v>0</v>
      </c>
      <c r="AB60" s="4">
        <v>2</v>
      </c>
      <c r="AC60" s="4">
        <v>50</v>
      </c>
      <c r="AD60" s="4">
        <v>0</v>
      </c>
      <c r="AE60" s="25">
        <v>221.63999938964844</v>
      </c>
      <c r="AF60" s="4">
        <f t="shared" si="6"/>
        <v>108</v>
      </c>
      <c r="AG60" s="25">
        <f t="shared" si="7"/>
        <v>329.63999938964844</v>
      </c>
      <c r="AH60" s="4">
        <v>0</v>
      </c>
      <c r="AI60" s="4">
        <v>0</v>
      </c>
      <c r="AJ60" s="4">
        <v>0</v>
      </c>
      <c r="AK60" s="4">
        <v>0</v>
      </c>
      <c r="AL60" s="4">
        <v>2</v>
      </c>
      <c r="AM60" s="4">
        <v>0</v>
      </c>
      <c r="AN60" s="4">
        <v>0</v>
      </c>
      <c r="AO60" s="4">
        <v>0</v>
      </c>
      <c r="AP60" s="4">
        <v>0</v>
      </c>
      <c r="AQ60" s="4">
        <v>2</v>
      </c>
      <c r="AR60" s="4">
        <v>2</v>
      </c>
      <c r="AS60" s="4">
        <v>0</v>
      </c>
      <c r="AT60" s="4">
        <v>0</v>
      </c>
      <c r="AU60" s="4">
        <v>0</v>
      </c>
      <c r="AV60" s="4">
        <v>0</v>
      </c>
      <c r="AW60" s="4">
        <v>2</v>
      </c>
      <c r="AX60" s="4">
        <v>0</v>
      </c>
      <c r="AY60" s="4">
        <v>0</v>
      </c>
      <c r="AZ60" s="4">
        <v>2</v>
      </c>
      <c r="BA60" s="4">
        <v>2</v>
      </c>
      <c r="BB60" s="4">
        <v>0</v>
      </c>
      <c r="BC60" s="25">
        <v>184.28999328613281</v>
      </c>
      <c r="BD60" s="4">
        <f t="shared" si="8"/>
        <v>12</v>
      </c>
      <c r="BE60" s="25">
        <f t="shared" si="9"/>
        <v>196.28999328613281</v>
      </c>
      <c r="BF60" s="25">
        <f t="shared" si="10"/>
        <v>196.28999328613281</v>
      </c>
      <c r="BG60" s="25">
        <f t="shared" si="11"/>
        <v>76.187044999524744</v>
      </c>
    </row>
    <row r="61" spans="1:59">
      <c r="A61" s="4">
        <v>51</v>
      </c>
      <c r="B61" s="8" t="s">
        <v>271</v>
      </c>
      <c r="C61" s="8">
        <v>1992</v>
      </c>
      <c r="D61" s="8">
        <v>1992</v>
      </c>
      <c r="E61" s="8">
        <v>1992</v>
      </c>
      <c r="F61" s="8">
        <v>1</v>
      </c>
      <c r="G61" s="8" t="s">
        <v>43</v>
      </c>
      <c r="H61" s="8" t="s">
        <v>44</v>
      </c>
      <c r="I61" s="8" t="s">
        <v>272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2</v>
      </c>
      <c r="T61" s="4">
        <v>0</v>
      </c>
      <c r="U61" s="4">
        <v>0</v>
      </c>
      <c r="V61" s="4">
        <v>0</v>
      </c>
      <c r="W61" s="4">
        <v>2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2</v>
      </c>
      <c r="AD61" s="4">
        <v>0</v>
      </c>
      <c r="AE61" s="25">
        <v>192.16999816894531</v>
      </c>
      <c r="AF61" s="4">
        <f t="shared" si="6"/>
        <v>6</v>
      </c>
      <c r="AG61" s="25">
        <f t="shared" si="7"/>
        <v>198.16999816894531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50</v>
      </c>
      <c r="AS61" s="4">
        <v>0</v>
      </c>
      <c r="AT61" s="4">
        <v>0</v>
      </c>
      <c r="AU61" s="4">
        <v>0</v>
      </c>
      <c r="AV61" s="4">
        <v>2</v>
      </c>
      <c r="AW61" s="4">
        <v>0</v>
      </c>
      <c r="AX61" s="4">
        <v>0</v>
      </c>
      <c r="AY61" s="4">
        <v>0</v>
      </c>
      <c r="AZ61" s="4">
        <v>2</v>
      </c>
      <c r="BA61" s="4">
        <v>2</v>
      </c>
      <c r="BB61" s="4">
        <v>0</v>
      </c>
      <c r="BC61" s="25">
        <v>179.57000732421875</v>
      </c>
      <c r="BD61" s="4">
        <f t="shared" si="8"/>
        <v>56</v>
      </c>
      <c r="BE61" s="25">
        <f t="shared" si="9"/>
        <v>235.57000732421875</v>
      </c>
      <c r="BF61" s="25">
        <f t="shared" si="10"/>
        <v>198.16999816894531</v>
      </c>
      <c r="BG61" s="25">
        <f t="shared" si="11"/>
        <v>77.874510057433085</v>
      </c>
    </row>
    <row r="62" spans="1:59" ht="43.2">
      <c r="A62" s="4">
        <v>52</v>
      </c>
      <c r="B62" s="8" t="s">
        <v>259</v>
      </c>
      <c r="C62" s="8">
        <v>1997</v>
      </c>
      <c r="D62" s="8">
        <v>1997</v>
      </c>
      <c r="E62" s="8">
        <v>1997</v>
      </c>
      <c r="F62" s="8">
        <v>1</v>
      </c>
      <c r="G62" s="8" t="s">
        <v>72</v>
      </c>
      <c r="H62" s="8" t="s">
        <v>206</v>
      </c>
      <c r="I62" s="8" t="s">
        <v>83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50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25">
        <v>150.66999816894531</v>
      </c>
      <c r="AF62" s="4">
        <f t="shared" si="6"/>
        <v>50</v>
      </c>
      <c r="AG62" s="25">
        <f t="shared" si="7"/>
        <v>200.66999816894531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2</v>
      </c>
      <c r="AR62" s="4">
        <v>0</v>
      </c>
      <c r="AS62" s="4">
        <v>0</v>
      </c>
      <c r="AT62" s="4">
        <v>0</v>
      </c>
      <c r="AU62" s="4">
        <v>2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50</v>
      </c>
      <c r="BB62" s="4">
        <v>0</v>
      </c>
      <c r="BC62" s="25">
        <v>163.02999877929687</v>
      </c>
      <c r="BD62" s="4">
        <f t="shared" si="8"/>
        <v>54</v>
      </c>
      <c r="BE62" s="25">
        <f t="shared" si="9"/>
        <v>217.02999877929687</v>
      </c>
      <c r="BF62" s="25">
        <f t="shared" si="10"/>
        <v>200.66999816894531</v>
      </c>
      <c r="BG62" s="25">
        <f t="shared" si="11"/>
        <v>80.118473721218749</v>
      </c>
    </row>
    <row r="63" spans="1:59" ht="43.2">
      <c r="A63" s="4">
        <v>53</v>
      </c>
      <c r="B63" s="8" t="s">
        <v>114</v>
      </c>
      <c r="C63" s="8">
        <v>1999</v>
      </c>
      <c r="D63" s="8">
        <v>1999</v>
      </c>
      <c r="E63" s="8">
        <v>1999</v>
      </c>
      <c r="F63" s="8">
        <v>1</v>
      </c>
      <c r="G63" s="8" t="s">
        <v>72</v>
      </c>
      <c r="H63" s="8" t="s">
        <v>115</v>
      </c>
      <c r="I63" s="8" t="s">
        <v>83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2</v>
      </c>
      <c r="AC63" s="4">
        <v>0</v>
      </c>
      <c r="AD63" s="4">
        <v>0</v>
      </c>
      <c r="AE63" s="25">
        <v>215.57000732421875</v>
      </c>
      <c r="AF63" s="4">
        <f t="shared" si="6"/>
        <v>2</v>
      </c>
      <c r="AG63" s="25">
        <f t="shared" si="7"/>
        <v>217.57000732421875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50</v>
      </c>
      <c r="AX63" s="4">
        <v>0</v>
      </c>
      <c r="AY63" s="4">
        <v>0</v>
      </c>
      <c r="AZ63" s="4">
        <v>0</v>
      </c>
      <c r="BA63" s="4">
        <v>2</v>
      </c>
      <c r="BB63" s="4">
        <v>0</v>
      </c>
      <c r="BC63" s="25">
        <v>242.14999389648437</v>
      </c>
      <c r="BD63" s="4">
        <f t="shared" si="8"/>
        <v>52</v>
      </c>
      <c r="BE63" s="25">
        <f t="shared" si="9"/>
        <v>294.14999389648437</v>
      </c>
      <c r="BF63" s="25">
        <f t="shared" si="10"/>
        <v>217.57000732421875</v>
      </c>
      <c r="BG63" s="25">
        <f t="shared" si="11"/>
        <v>95.28767630605013</v>
      </c>
    </row>
    <row r="64" spans="1:59" ht="57.6">
      <c r="A64" s="4">
        <v>54</v>
      </c>
      <c r="B64" s="8" t="s">
        <v>201</v>
      </c>
      <c r="C64" s="8">
        <v>2000</v>
      </c>
      <c r="D64" s="8">
        <v>2000</v>
      </c>
      <c r="E64" s="8">
        <v>2000</v>
      </c>
      <c r="F64" s="8">
        <v>1</v>
      </c>
      <c r="G64" s="8" t="s">
        <v>117</v>
      </c>
      <c r="H64" s="8" t="s">
        <v>118</v>
      </c>
      <c r="I64" s="8" t="s">
        <v>165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25"/>
      <c r="AF64" s="4">
        <f t="shared" si="6"/>
        <v>0</v>
      </c>
      <c r="AG64" s="25" t="s">
        <v>471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2</v>
      </c>
      <c r="AR64" s="4">
        <v>0</v>
      </c>
      <c r="AS64" s="4">
        <v>0</v>
      </c>
      <c r="AT64" s="4">
        <v>0</v>
      </c>
      <c r="AU64" s="4">
        <v>0</v>
      </c>
      <c r="AV64" s="4">
        <v>2</v>
      </c>
      <c r="AW64" s="4">
        <v>0</v>
      </c>
      <c r="AX64" s="4">
        <v>0</v>
      </c>
      <c r="AY64" s="4">
        <v>0</v>
      </c>
      <c r="AZ64" s="4">
        <v>0</v>
      </c>
      <c r="BA64" s="4">
        <v>2</v>
      </c>
      <c r="BB64" s="4">
        <v>0</v>
      </c>
      <c r="BC64" s="25">
        <v>214.19999694824219</v>
      </c>
      <c r="BD64" s="4">
        <f t="shared" si="8"/>
        <v>6</v>
      </c>
      <c r="BE64" s="25">
        <f t="shared" si="9"/>
        <v>220.19999694824219</v>
      </c>
      <c r="BF64" s="25">
        <f t="shared" si="10"/>
        <v>220.19999694824219</v>
      </c>
      <c r="BG64" s="25">
        <f t="shared" si="11"/>
        <v>97.64831676702687</v>
      </c>
    </row>
    <row r="65" spans="1:59" ht="72">
      <c r="A65" s="4">
        <v>55</v>
      </c>
      <c r="B65" s="8" t="s">
        <v>234</v>
      </c>
      <c r="C65" s="8">
        <v>2000</v>
      </c>
      <c r="D65" s="8">
        <v>2000</v>
      </c>
      <c r="E65" s="8">
        <v>2000</v>
      </c>
      <c r="F65" s="8">
        <v>1</v>
      </c>
      <c r="G65" s="8" t="s">
        <v>23</v>
      </c>
      <c r="H65" s="8" t="s">
        <v>229</v>
      </c>
      <c r="I65" s="8" t="s">
        <v>105</v>
      </c>
      <c r="J65" s="4">
        <v>0</v>
      </c>
      <c r="K65" s="4">
        <v>0</v>
      </c>
      <c r="L65" s="4">
        <v>2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2</v>
      </c>
      <c r="W65" s="4">
        <v>0</v>
      </c>
      <c r="X65" s="4">
        <v>2</v>
      </c>
      <c r="Y65" s="4">
        <v>0</v>
      </c>
      <c r="Z65" s="4">
        <v>0</v>
      </c>
      <c r="AA65" s="4">
        <v>0</v>
      </c>
      <c r="AB65" s="4">
        <v>0</v>
      </c>
      <c r="AC65" s="4">
        <v>2</v>
      </c>
      <c r="AD65" s="4">
        <v>0</v>
      </c>
      <c r="AE65" s="25">
        <v>220.61000061035156</v>
      </c>
      <c r="AF65" s="4">
        <f t="shared" si="6"/>
        <v>8</v>
      </c>
      <c r="AG65" s="25">
        <f t="shared" si="7"/>
        <v>228.61000061035156</v>
      </c>
      <c r="AH65" s="4">
        <v>0</v>
      </c>
      <c r="AI65" s="4">
        <v>2</v>
      </c>
      <c r="AJ65" s="4">
        <v>2</v>
      </c>
      <c r="AK65" s="4">
        <v>0</v>
      </c>
      <c r="AL65" s="4">
        <v>2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2</v>
      </c>
      <c r="BA65" s="4">
        <v>0</v>
      </c>
      <c r="BB65" s="4">
        <v>0</v>
      </c>
      <c r="BC65" s="25">
        <v>217.19000244140625</v>
      </c>
      <c r="BD65" s="4">
        <f t="shared" si="8"/>
        <v>8</v>
      </c>
      <c r="BE65" s="25">
        <f t="shared" si="9"/>
        <v>225.19000244140625</v>
      </c>
      <c r="BF65" s="25">
        <f t="shared" si="10"/>
        <v>225.19000244140625</v>
      </c>
      <c r="BG65" s="25">
        <f t="shared" si="11"/>
        <v>102.12727317052727</v>
      </c>
    </row>
    <row r="66" spans="1:59" ht="57.6">
      <c r="A66" s="4">
        <v>56</v>
      </c>
      <c r="B66" s="8" t="s">
        <v>303</v>
      </c>
      <c r="C66" s="8">
        <v>1999</v>
      </c>
      <c r="D66" s="8">
        <v>1999</v>
      </c>
      <c r="E66" s="8">
        <v>1999</v>
      </c>
      <c r="F66" s="8">
        <v>1</v>
      </c>
      <c r="G66" s="8" t="s">
        <v>72</v>
      </c>
      <c r="H66" s="8" t="s">
        <v>304</v>
      </c>
      <c r="I66" s="8" t="s">
        <v>83</v>
      </c>
      <c r="J66" s="4">
        <v>0</v>
      </c>
      <c r="K66" s="4">
        <v>0</v>
      </c>
      <c r="L66" s="4">
        <v>0</v>
      </c>
      <c r="M66" s="4">
        <v>0</v>
      </c>
      <c r="N66" s="4">
        <v>2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50</v>
      </c>
      <c r="U66" s="4">
        <v>0</v>
      </c>
      <c r="V66" s="4">
        <v>0</v>
      </c>
      <c r="W66" s="4">
        <v>0</v>
      </c>
      <c r="X66" s="4">
        <v>2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25">
        <v>239.25999450683594</v>
      </c>
      <c r="AF66" s="4">
        <f t="shared" si="6"/>
        <v>54</v>
      </c>
      <c r="AG66" s="25">
        <f t="shared" si="7"/>
        <v>293.25999450683594</v>
      </c>
      <c r="AH66" s="4">
        <v>0</v>
      </c>
      <c r="AI66" s="4">
        <v>2</v>
      </c>
      <c r="AJ66" s="4">
        <v>0</v>
      </c>
      <c r="AK66" s="4">
        <v>2</v>
      </c>
      <c r="AL66" s="4">
        <v>2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2</v>
      </c>
      <c r="BB66" s="4">
        <v>0</v>
      </c>
      <c r="BC66" s="25">
        <v>220.58999633789063</v>
      </c>
      <c r="BD66" s="4">
        <f t="shared" si="8"/>
        <v>8</v>
      </c>
      <c r="BE66" s="25">
        <f t="shared" si="9"/>
        <v>228.58999633789062</v>
      </c>
      <c r="BF66" s="25">
        <f t="shared" si="10"/>
        <v>228.58999633789062</v>
      </c>
      <c r="BG66" s="25">
        <f t="shared" si="11"/>
        <v>105.17905827484884</v>
      </c>
    </row>
    <row r="67" spans="1:59" ht="43.2">
      <c r="A67" s="4">
        <v>57</v>
      </c>
      <c r="B67" s="8" t="s">
        <v>54</v>
      </c>
      <c r="C67" s="8">
        <v>1998</v>
      </c>
      <c r="D67" s="8">
        <v>1998</v>
      </c>
      <c r="E67" s="8">
        <v>1998</v>
      </c>
      <c r="F67" s="8">
        <v>1</v>
      </c>
      <c r="G67" s="8" t="s">
        <v>55</v>
      </c>
      <c r="H67" s="8" t="s">
        <v>56</v>
      </c>
      <c r="I67" s="8" t="s">
        <v>57</v>
      </c>
      <c r="J67" s="4">
        <v>0</v>
      </c>
      <c r="K67" s="4">
        <v>50</v>
      </c>
      <c r="L67" s="4">
        <v>0</v>
      </c>
      <c r="M67" s="4">
        <v>2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2</v>
      </c>
      <c r="V67" s="4">
        <v>2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2</v>
      </c>
      <c r="AC67" s="4">
        <v>2</v>
      </c>
      <c r="AD67" s="4">
        <v>0</v>
      </c>
      <c r="AE67" s="25">
        <v>201.99000549316406</v>
      </c>
      <c r="AF67" s="4">
        <f t="shared" si="6"/>
        <v>60</v>
      </c>
      <c r="AG67" s="25">
        <f t="shared" si="7"/>
        <v>261.99000549316406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2</v>
      </c>
      <c r="AU67" s="4">
        <v>2</v>
      </c>
      <c r="AV67" s="4">
        <v>0</v>
      </c>
      <c r="AW67" s="4">
        <v>50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25">
        <v>179.60000610351562</v>
      </c>
      <c r="BD67" s="4">
        <f t="shared" si="8"/>
        <v>54</v>
      </c>
      <c r="BE67" s="25">
        <f t="shared" si="9"/>
        <v>233.60000610351562</v>
      </c>
      <c r="BF67" s="25">
        <f t="shared" si="10"/>
        <v>233.60000610351562</v>
      </c>
      <c r="BG67" s="25">
        <f t="shared" si="11"/>
        <v>109.67597022255835</v>
      </c>
    </row>
    <row r="68" spans="1:59" ht="57.6">
      <c r="A68" s="4">
        <v>58</v>
      </c>
      <c r="B68" s="8" t="s">
        <v>232</v>
      </c>
      <c r="C68" s="8">
        <v>1998</v>
      </c>
      <c r="D68" s="8">
        <v>1998</v>
      </c>
      <c r="E68" s="8">
        <v>1998</v>
      </c>
      <c r="F68" s="8">
        <v>1</v>
      </c>
      <c r="G68" s="8" t="s">
        <v>32</v>
      </c>
      <c r="H68" s="8" t="s">
        <v>231</v>
      </c>
      <c r="I68" s="8" t="s">
        <v>34</v>
      </c>
      <c r="J68" s="4">
        <v>0</v>
      </c>
      <c r="K68" s="4">
        <v>0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50</v>
      </c>
      <c r="U68" s="4">
        <v>0</v>
      </c>
      <c r="V68" s="4">
        <v>0</v>
      </c>
      <c r="W68" s="4">
        <v>2</v>
      </c>
      <c r="X68" s="4">
        <v>0</v>
      </c>
      <c r="Y68" s="4">
        <v>0</v>
      </c>
      <c r="Z68" s="4">
        <v>0</v>
      </c>
      <c r="AA68" s="4">
        <v>0</v>
      </c>
      <c r="AB68" s="4">
        <v>2</v>
      </c>
      <c r="AC68" s="4">
        <v>50</v>
      </c>
      <c r="AD68" s="4">
        <v>0</v>
      </c>
      <c r="AE68" s="25">
        <v>211.82000732421875</v>
      </c>
      <c r="AF68" s="4">
        <f t="shared" si="6"/>
        <v>106</v>
      </c>
      <c r="AG68" s="25">
        <f t="shared" si="7"/>
        <v>317.82000732421875</v>
      </c>
      <c r="AH68" s="4">
        <v>0</v>
      </c>
      <c r="AI68" s="4">
        <v>2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2</v>
      </c>
      <c r="AR68" s="4">
        <v>50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2</v>
      </c>
      <c r="BA68" s="4">
        <v>0</v>
      </c>
      <c r="BB68" s="4">
        <v>0</v>
      </c>
      <c r="BC68" s="25">
        <v>187.52999877929687</v>
      </c>
      <c r="BD68" s="4">
        <f t="shared" si="8"/>
        <v>56</v>
      </c>
      <c r="BE68" s="25">
        <f t="shared" si="9"/>
        <v>243.52999877929687</v>
      </c>
      <c r="BF68" s="25">
        <f t="shared" si="10"/>
        <v>243.52999877929687</v>
      </c>
      <c r="BG68" s="25">
        <f t="shared" si="11"/>
        <v>118.58898732100268</v>
      </c>
    </row>
    <row r="69" spans="1:59" ht="28.8">
      <c r="A69" s="4">
        <v>59</v>
      </c>
      <c r="B69" s="8" t="s">
        <v>174</v>
      </c>
      <c r="C69" s="8">
        <v>2000</v>
      </c>
      <c r="D69" s="8">
        <v>2000</v>
      </c>
      <c r="E69" s="8">
        <v>2000</v>
      </c>
      <c r="F69" s="8">
        <v>1</v>
      </c>
      <c r="G69" s="8" t="s">
        <v>72</v>
      </c>
      <c r="H69" s="8" t="s">
        <v>175</v>
      </c>
      <c r="I69" s="8" t="s">
        <v>83</v>
      </c>
      <c r="J69" s="4">
        <v>0</v>
      </c>
      <c r="K69" s="4">
        <v>2</v>
      </c>
      <c r="L69" s="4">
        <v>0</v>
      </c>
      <c r="M69" s="4">
        <v>0</v>
      </c>
      <c r="N69" s="4">
        <v>2</v>
      </c>
      <c r="O69" s="4">
        <v>2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50</v>
      </c>
      <c r="Z69" s="4">
        <v>0</v>
      </c>
      <c r="AA69" s="4">
        <v>0</v>
      </c>
      <c r="AB69" s="4">
        <v>0</v>
      </c>
      <c r="AC69" s="4">
        <v>2</v>
      </c>
      <c r="AD69" s="4">
        <v>0</v>
      </c>
      <c r="AE69" s="25">
        <v>186.58000183105469</v>
      </c>
      <c r="AF69" s="4">
        <f t="shared" si="6"/>
        <v>58</v>
      </c>
      <c r="AG69" s="25">
        <f t="shared" si="7"/>
        <v>244.58000183105469</v>
      </c>
      <c r="AH69" s="4">
        <v>0</v>
      </c>
      <c r="AI69" s="4">
        <v>0</v>
      </c>
      <c r="AJ69" s="4">
        <v>0</v>
      </c>
      <c r="AK69" s="4">
        <v>0</v>
      </c>
      <c r="AL69" s="4">
        <v>2</v>
      </c>
      <c r="AM69" s="4">
        <v>0</v>
      </c>
      <c r="AN69" s="4">
        <v>0</v>
      </c>
      <c r="AO69" s="4">
        <v>0</v>
      </c>
      <c r="AP69" s="4">
        <v>2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50</v>
      </c>
      <c r="BB69" s="4">
        <v>50</v>
      </c>
      <c r="BC69" s="25"/>
      <c r="BD69" s="4">
        <f t="shared" si="8"/>
        <v>104</v>
      </c>
      <c r="BE69" s="25" t="s">
        <v>470</v>
      </c>
      <c r="BF69" s="25">
        <f t="shared" si="10"/>
        <v>244.58000183105469</v>
      </c>
      <c r="BG69" s="25">
        <f t="shared" si="11"/>
        <v>119.53145479900611</v>
      </c>
    </row>
    <row r="70" spans="1:59" ht="43.2">
      <c r="A70" s="4">
        <v>60</v>
      </c>
      <c r="B70" s="8" t="s">
        <v>268</v>
      </c>
      <c r="C70" s="8">
        <v>1998</v>
      </c>
      <c r="D70" s="8">
        <v>1998</v>
      </c>
      <c r="E70" s="8">
        <v>1998</v>
      </c>
      <c r="F70" s="8">
        <v>1</v>
      </c>
      <c r="G70" s="8" t="s">
        <v>64</v>
      </c>
      <c r="H70" s="8" t="s">
        <v>193</v>
      </c>
      <c r="I70" s="8" t="s">
        <v>194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2</v>
      </c>
      <c r="S70" s="4">
        <v>50</v>
      </c>
      <c r="T70" s="4">
        <v>0</v>
      </c>
      <c r="U70" s="4">
        <v>0</v>
      </c>
      <c r="V70" s="4">
        <v>2</v>
      </c>
      <c r="W70" s="4">
        <v>50</v>
      </c>
      <c r="X70" s="4">
        <v>0</v>
      </c>
      <c r="Y70" s="4">
        <v>0</v>
      </c>
      <c r="Z70" s="4">
        <v>0</v>
      </c>
      <c r="AA70" s="4">
        <v>50</v>
      </c>
      <c r="AB70" s="4">
        <v>0</v>
      </c>
      <c r="AC70" s="4">
        <v>50</v>
      </c>
      <c r="AD70" s="4">
        <v>0</v>
      </c>
      <c r="AE70" s="25">
        <v>214.86000061035156</v>
      </c>
      <c r="AF70" s="4">
        <f t="shared" si="6"/>
        <v>204</v>
      </c>
      <c r="AG70" s="25">
        <f t="shared" si="7"/>
        <v>418.86000061035156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2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2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25">
        <v>243.13999938964844</v>
      </c>
      <c r="BD70" s="4">
        <f t="shared" si="8"/>
        <v>4</v>
      </c>
      <c r="BE70" s="25">
        <f t="shared" si="9"/>
        <v>247.13999938964844</v>
      </c>
      <c r="BF70" s="25">
        <f t="shared" si="10"/>
        <v>247.13999938964844</v>
      </c>
      <c r="BG70" s="25">
        <f t="shared" si="11"/>
        <v>121.82927139935185</v>
      </c>
    </row>
    <row r="71" spans="1:59" ht="43.2">
      <c r="A71" s="4">
        <v>61</v>
      </c>
      <c r="B71" s="8" t="s">
        <v>63</v>
      </c>
      <c r="C71" s="8">
        <v>1998</v>
      </c>
      <c r="D71" s="8">
        <v>1998</v>
      </c>
      <c r="E71" s="8">
        <v>1998</v>
      </c>
      <c r="F71" s="8">
        <v>1</v>
      </c>
      <c r="G71" s="8" t="s">
        <v>64</v>
      </c>
      <c r="H71" s="8" t="s">
        <v>65</v>
      </c>
      <c r="I71" s="8" t="s">
        <v>66</v>
      </c>
      <c r="J71" s="4">
        <v>0</v>
      </c>
      <c r="K71" s="4">
        <v>2</v>
      </c>
      <c r="L71" s="4">
        <v>0</v>
      </c>
      <c r="M71" s="4">
        <v>0</v>
      </c>
      <c r="N71" s="4">
        <v>50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2</v>
      </c>
      <c r="U71" s="4">
        <v>0</v>
      </c>
      <c r="V71" s="4">
        <v>0</v>
      </c>
      <c r="W71" s="4">
        <v>2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2</v>
      </c>
      <c r="AD71" s="4">
        <v>0</v>
      </c>
      <c r="AE71" s="25">
        <v>191.05999755859375</v>
      </c>
      <c r="AF71" s="4">
        <f t="shared" si="6"/>
        <v>58</v>
      </c>
      <c r="AG71" s="25">
        <f t="shared" si="7"/>
        <v>249.05999755859375</v>
      </c>
      <c r="AH71" s="4">
        <v>0</v>
      </c>
      <c r="AI71" s="4">
        <v>2</v>
      </c>
      <c r="AJ71" s="4">
        <v>2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50</v>
      </c>
      <c r="AS71" s="4">
        <v>0</v>
      </c>
      <c r="AT71" s="4">
        <v>0</v>
      </c>
      <c r="AU71" s="4">
        <v>2</v>
      </c>
      <c r="AV71" s="4">
        <v>0</v>
      </c>
      <c r="AW71" s="4">
        <v>0</v>
      </c>
      <c r="AX71" s="4">
        <v>0</v>
      </c>
      <c r="AY71" s="4">
        <v>0</v>
      </c>
      <c r="AZ71" s="4">
        <v>2</v>
      </c>
      <c r="BA71" s="4">
        <v>0</v>
      </c>
      <c r="BB71" s="4">
        <v>0</v>
      </c>
      <c r="BC71" s="25">
        <v>192.92999267578125</v>
      </c>
      <c r="BD71" s="4">
        <f t="shared" si="8"/>
        <v>58</v>
      </c>
      <c r="BE71" s="25">
        <f t="shared" si="9"/>
        <v>250.92999267578125</v>
      </c>
      <c r="BF71" s="25">
        <f t="shared" si="10"/>
        <v>249.05999755859375</v>
      </c>
      <c r="BG71" s="25">
        <f t="shared" si="11"/>
        <v>123.55263384961115</v>
      </c>
    </row>
    <row r="72" spans="1:59" ht="57.6">
      <c r="A72" s="4">
        <v>62</v>
      </c>
      <c r="B72" s="8" t="s">
        <v>164</v>
      </c>
      <c r="C72" s="8">
        <v>1999</v>
      </c>
      <c r="D72" s="8">
        <v>1999</v>
      </c>
      <c r="E72" s="8">
        <v>1999</v>
      </c>
      <c r="F72" s="8">
        <v>1</v>
      </c>
      <c r="G72" s="8" t="s">
        <v>117</v>
      </c>
      <c r="H72" s="8" t="s">
        <v>118</v>
      </c>
      <c r="I72" s="8" t="s">
        <v>165</v>
      </c>
      <c r="J72" s="4">
        <v>2</v>
      </c>
      <c r="K72" s="4">
        <v>50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2</v>
      </c>
      <c r="X72" s="4">
        <v>0</v>
      </c>
      <c r="Y72" s="4"/>
      <c r="Z72" s="4"/>
      <c r="AA72" s="4"/>
      <c r="AB72" s="4"/>
      <c r="AC72" s="4"/>
      <c r="AD72" s="4"/>
      <c r="AE72" s="25"/>
      <c r="AF72" s="4">
        <f t="shared" si="6"/>
        <v>54</v>
      </c>
      <c r="AG72" s="25" t="s">
        <v>470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2</v>
      </c>
      <c r="AV72" s="4">
        <v>0</v>
      </c>
      <c r="AW72" s="4">
        <v>0</v>
      </c>
      <c r="AX72" s="4">
        <v>2</v>
      </c>
      <c r="AY72" s="4">
        <v>0</v>
      </c>
      <c r="AZ72" s="4">
        <v>2</v>
      </c>
      <c r="BA72" s="4">
        <v>0</v>
      </c>
      <c r="BB72" s="4">
        <v>0</v>
      </c>
      <c r="BC72" s="25">
        <v>256.8699951171875</v>
      </c>
      <c r="BD72" s="4">
        <f t="shared" si="8"/>
        <v>6</v>
      </c>
      <c r="BE72" s="25">
        <f t="shared" si="9"/>
        <v>262.8699951171875</v>
      </c>
      <c r="BF72" s="25">
        <f t="shared" si="10"/>
        <v>262.8699951171875</v>
      </c>
      <c r="BG72" s="25">
        <f t="shared" si="11"/>
        <v>135.94828693699236</v>
      </c>
    </row>
    <row r="73" spans="1:59" ht="57.6">
      <c r="A73" s="4">
        <v>63</v>
      </c>
      <c r="B73" s="8" t="s">
        <v>373</v>
      </c>
      <c r="C73" s="8">
        <v>1998</v>
      </c>
      <c r="D73" s="8">
        <v>1998</v>
      </c>
      <c r="E73" s="8">
        <v>1998</v>
      </c>
      <c r="F73" s="8">
        <v>1</v>
      </c>
      <c r="G73" s="8" t="s">
        <v>23</v>
      </c>
      <c r="H73" s="8" t="s">
        <v>374</v>
      </c>
      <c r="I73" s="8" t="s">
        <v>375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2</v>
      </c>
      <c r="P73" s="4">
        <v>2</v>
      </c>
      <c r="Q73" s="4">
        <v>0</v>
      </c>
      <c r="R73" s="4">
        <v>0</v>
      </c>
      <c r="S73" s="4">
        <v>0</v>
      </c>
      <c r="T73" s="4">
        <v>2</v>
      </c>
      <c r="U73" s="4">
        <v>0</v>
      </c>
      <c r="V73" s="4">
        <v>0</v>
      </c>
      <c r="W73" s="4">
        <v>0</v>
      </c>
      <c r="X73" s="4">
        <v>50</v>
      </c>
      <c r="Y73" s="4"/>
      <c r="Z73" s="4"/>
      <c r="AA73" s="4"/>
      <c r="AB73" s="4"/>
      <c r="AC73" s="4"/>
      <c r="AD73" s="4"/>
      <c r="AE73" s="25"/>
      <c r="AF73" s="4">
        <f t="shared" si="6"/>
        <v>56</v>
      </c>
      <c r="AG73" s="25" t="s">
        <v>470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2</v>
      </c>
      <c r="AT73" s="4">
        <v>0</v>
      </c>
      <c r="AU73" s="4">
        <v>0</v>
      </c>
      <c r="AV73" s="4">
        <v>0</v>
      </c>
      <c r="AW73" s="4">
        <v>50</v>
      </c>
      <c r="AX73" s="4">
        <v>0</v>
      </c>
      <c r="AY73" s="4">
        <v>0</v>
      </c>
      <c r="AZ73" s="4">
        <v>2</v>
      </c>
      <c r="BA73" s="4">
        <v>0</v>
      </c>
      <c r="BB73" s="4">
        <v>0</v>
      </c>
      <c r="BC73" s="25">
        <v>217.32000732421875</v>
      </c>
      <c r="BD73" s="4">
        <f t="shared" si="8"/>
        <v>54</v>
      </c>
      <c r="BE73" s="25">
        <f t="shared" si="9"/>
        <v>271.32000732421875</v>
      </c>
      <c r="BF73" s="25">
        <f t="shared" si="10"/>
        <v>271.32000732421875</v>
      </c>
      <c r="BG73" s="25">
        <f t="shared" si="11"/>
        <v>143.53289507744168</v>
      </c>
    </row>
    <row r="74" spans="1:59" ht="43.2">
      <c r="A74" s="4">
        <v>64</v>
      </c>
      <c r="B74" s="8" t="s">
        <v>244</v>
      </c>
      <c r="C74" s="8">
        <v>1999</v>
      </c>
      <c r="D74" s="8">
        <v>1999</v>
      </c>
      <c r="E74" s="8">
        <v>1999</v>
      </c>
      <c r="F74" s="8">
        <v>1</v>
      </c>
      <c r="G74" s="8" t="s">
        <v>72</v>
      </c>
      <c r="H74" s="8" t="s">
        <v>206</v>
      </c>
      <c r="I74" s="8" t="s">
        <v>83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50</v>
      </c>
      <c r="U74" s="4">
        <v>0</v>
      </c>
      <c r="V74" s="4">
        <v>2</v>
      </c>
      <c r="W74" s="4">
        <v>0</v>
      </c>
      <c r="X74" s="4">
        <v>0</v>
      </c>
      <c r="Y74" s="4">
        <v>0</v>
      </c>
      <c r="Z74" s="4">
        <v>0</v>
      </c>
      <c r="AA74" s="4">
        <v>2</v>
      </c>
      <c r="AB74" s="4">
        <v>2</v>
      </c>
      <c r="AC74" s="4">
        <v>2</v>
      </c>
      <c r="AD74" s="4">
        <v>0</v>
      </c>
      <c r="AE74" s="25">
        <v>243.66999816894531</v>
      </c>
      <c r="AF74" s="4">
        <f t="shared" ref="AF74:AF83" si="12">SUM(J74:AD74)</f>
        <v>58</v>
      </c>
      <c r="AG74" s="25">
        <f t="shared" ref="AG74:AG105" si="13">AE74+AF74</f>
        <v>301.66999816894531</v>
      </c>
      <c r="AH74" s="4">
        <v>0</v>
      </c>
      <c r="AI74" s="4">
        <v>2</v>
      </c>
      <c r="AJ74" s="4">
        <v>0</v>
      </c>
      <c r="AK74" s="4">
        <v>0</v>
      </c>
      <c r="AL74" s="4">
        <v>2</v>
      </c>
      <c r="AM74" s="4">
        <v>2</v>
      </c>
      <c r="AN74" s="4">
        <v>0</v>
      </c>
      <c r="AO74" s="4">
        <v>0</v>
      </c>
      <c r="AP74" s="4">
        <v>0</v>
      </c>
      <c r="AQ74" s="4">
        <v>2</v>
      </c>
      <c r="AR74" s="4">
        <v>50</v>
      </c>
      <c r="AS74" s="4">
        <v>0</v>
      </c>
      <c r="AT74" s="4">
        <v>0</v>
      </c>
      <c r="AU74" s="4">
        <v>0</v>
      </c>
      <c r="AV74" s="4">
        <v>50</v>
      </c>
      <c r="AW74" s="4">
        <v>50</v>
      </c>
      <c r="AX74" s="4">
        <v>50</v>
      </c>
      <c r="AY74" s="4">
        <v>0</v>
      </c>
      <c r="AZ74" s="4">
        <v>2</v>
      </c>
      <c r="BA74" s="4">
        <v>50</v>
      </c>
      <c r="BB74" s="4">
        <v>0</v>
      </c>
      <c r="BC74" s="25">
        <v>294.739990234375</v>
      </c>
      <c r="BD74" s="4">
        <f t="shared" ref="BD74:BD83" si="14">SUM(AH74:BB74)</f>
        <v>260</v>
      </c>
      <c r="BE74" s="25">
        <f t="shared" ref="BE74:BE105" si="15">BC74+BD74</f>
        <v>554.739990234375</v>
      </c>
      <c r="BF74" s="25">
        <f t="shared" ref="BF74:BF105" si="16">MIN(BE74,AG74)</f>
        <v>301.66999816894531</v>
      </c>
      <c r="BG74" s="25">
        <f t="shared" ref="BG74:BG105" si="17">IF( AND(ISNUMBER(BF$10),ISNUMBER(BF74)),(BF74-BF$10)/BF$10*100,"")</f>
        <v>170.77460573815912</v>
      </c>
    </row>
    <row r="75" spans="1:59" ht="57.6">
      <c r="A75" s="4">
        <v>65</v>
      </c>
      <c r="B75" s="8" t="s">
        <v>370</v>
      </c>
      <c r="C75" s="8">
        <v>1998</v>
      </c>
      <c r="D75" s="8">
        <v>1998</v>
      </c>
      <c r="E75" s="8">
        <v>1998</v>
      </c>
      <c r="F75" s="8">
        <v>1</v>
      </c>
      <c r="G75" s="8" t="s">
        <v>93</v>
      </c>
      <c r="H75" s="8" t="s">
        <v>371</v>
      </c>
      <c r="I75" s="8" t="s">
        <v>372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2</v>
      </c>
      <c r="T75" s="4">
        <v>0</v>
      </c>
      <c r="U75" s="4">
        <v>0</v>
      </c>
      <c r="V75" s="4">
        <v>0</v>
      </c>
      <c r="W75" s="4">
        <v>0</v>
      </c>
      <c r="X75" s="4">
        <v>50</v>
      </c>
      <c r="Y75" s="4">
        <v>50</v>
      </c>
      <c r="Z75" s="4">
        <v>0</v>
      </c>
      <c r="AA75" s="4">
        <v>0</v>
      </c>
      <c r="AB75" s="4">
        <v>0</v>
      </c>
      <c r="AC75" s="4">
        <v>50</v>
      </c>
      <c r="AD75" s="4">
        <v>0</v>
      </c>
      <c r="AE75" s="25">
        <v>177.1199951171875</v>
      </c>
      <c r="AF75" s="4">
        <f t="shared" si="12"/>
        <v>152</v>
      </c>
      <c r="AG75" s="25">
        <f t="shared" si="13"/>
        <v>329.1199951171875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2</v>
      </c>
      <c r="AP75" s="4">
        <v>0</v>
      </c>
      <c r="AQ75" s="4">
        <v>0</v>
      </c>
      <c r="AR75" s="4">
        <v>50</v>
      </c>
      <c r="AS75" s="4">
        <v>0</v>
      </c>
      <c r="AT75" s="4">
        <v>0</v>
      </c>
      <c r="AU75" s="4">
        <v>50</v>
      </c>
      <c r="AV75" s="4">
        <v>50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25">
        <v>154.83000183105469</v>
      </c>
      <c r="BD75" s="4">
        <f t="shared" si="14"/>
        <v>152</v>
      </c>
      <c r="BE75" s="25">
        <f t="shared" si="15"/>
        <v>306.83000183105469</v>
      </c>
      <c r="BF75" s="25">
        <f t="shared" si="16"/>
        <v>306.83000183105469</v>
      </c>
      <c r="BG75" s="25">
        <f t="shared" si="17"/>
        <v>175.40615002726886</v>
      </c>
    </row>
    <row r="76" spans="1:59" ht="28.8">
      <c r="A76" s="4">
        <v>66</v>
      </c>
      <c r="B76" s="8" t="s">
        <v>341</v>
      </c>
      <c r="C76" s="8">
        <v>2000</v>
      </c>
      <c r="D76" s="8">
        <v>2000</v>
      </c>
      <c r="E76" s="8">
        <v>2000</v>
      </c>
      <c r="F76" s="8">
        <v>1</v>
      </c>
      <c r="G76" s="8" t="s">
        <v>10</v>
      </c>
      <c r="H76" s="8" t="s">
        <v>11</v>
      </c>
      <c r="I76" s="8" t="s">
        <v>12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25"/>
      <c r="AF76" s="4">
        <f t="shared" si="12"/>
        <v>0</v>
      </c>
      <c r="AG76" s="25" t="s">
        <v>471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2</v>
      </c>
      <c r="AR76" s="4">
        <v>0</v>
      </c>
      <c r="AS76" s="4">
        <v>0</v>
      </c>
      <c r="AT76" s="4">
        <v>0</v>
      </c>
      <c r="AU76" s="4">
        <v>50</v>
      </c>
      <c r="AV76" s="4">
        <v>50</v>
      </c>
      <c r="AW76" s="4">
        <v>0</v>
      </c>
      <c r="AX76" s="4">
        <v>0</v>
      </c>
      <c r="AY76" s="4">
        <v>0</v>
      </c>
      <c r="AZ76" s="4">
        <v>2</v>
      </c>
      <c r="BA76" s="4">
        <v>2</v>
      </c>
      <c r="BB76" s="4">
        <v>0</v>
      </c>
      <c r="BC76" s="25">
        <v>224.52000427246094</v>
      </c>
      <c r="BD76" s="4">
        <f t="shared" si="14"/>
        <v>106</v>
      </c>
      <c r="BE76" s="25">
        <f t="shared" si="15"/>
        <v>330.52000427246094</v>
      </c>
      <c r="BF76" s="25">
        <f t="shared" si="16"/>
        <v>330.52000427246094</v>
      </c>
      <c r="BG76" s="25">
        <f t="shared" si="17"/>
        <v>196.6699518966725</v>
      </c>
    </row>
    <row r="77" spans="1:59" ht="43.2">
      <c r="A77" s="4">
        <v>67</v>
      </c>
      <c r="B77" s="8" t="s">
        <v>205</v>
      </c>
      <c r="C77" s="8">
        <v>2000</v>
      </c>
      <c r="D77" s="8">
        <v>2000</v>
      </c>
      <c r="E77" s="8">
        <v>2000</v>
      </c>
      <c r="F77" s="8">
        <v>1</v>
      </c>
      <c r="G77" s="8" t="s">
        <v>72</v>
      </c>
      <c r="H77" s="8" t="s">
        <v>206</v>
      </c>
      <c r="I77" s="8" t="s">
        <v>83</v>
      </c>
      <c r="J77" s="4">
        <v>0</v>
      </c>
      <c r="K77" s="4">
        <v>0</v>
      </c>
      <c r="L77" s="4">
        <v>2</v>
      </c>
      <c r="M77" s="4">
        <v>0</v>
      </c>
      <c r="N77" s="4">
        <v>0</v>
      </c>
      <c r="O77" s="4">
        <v>0</v>
      </c>
      <c r="P77" s="4">
        <v>2</v>
      </c>
      <c r="Q77" s="4">
        <v>0</v>
      </c>
      <c r="R77" s="4">
        <v>0</v>
      </c>
      <c r="S77" s="4">
        <v>2</v>
      </c>
      <c r="T77" s="4">
        <v>2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25"/>
      <c r="AF77" s="4">
        <f t="shared" si="12"/>
        <v>8</v>
      </c>
      <c r="AG77" s="25" t="s">
        <v>470</v>
      </c>
      <c r="AH77" s="4">
        <v>0</v>
      </c>
      <c r="AI77" s="4">
        <v>2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2</v>
      </c>
      <c r="AR77" s="4">
        <v>50</v>
      </c>
      <c r="AS77" s="4">
        <v>0</v>
      </c>
      <c r="AT77" s="4">
        <v>0</v>
      </c>
      <c r="AU77" s="4">
        <v>0</v>
      </c>
      <c r="AV77" s="4">
        <v>0</v>
      </c>
      <c r="AW77" s="4">
        <v>50</v>
      </c>
      <c r="AX77" s="4">
        <v>0</v>
      </c>
      <c r="AY77" s="4">
        <v>0</v>
      </c>
      <c r="AZ77" s="4">
        <v>2</v>
      </c>
      <c r="BA77" s="4">
        <v>0</v>
      </c>
      <c r="BB77" s="4">
        <v>0</v>
      </c>
      <c r="BC77" s="25">
        <v>235.41000366210937</v>
      </c>
      <c r="BD77" s="4">
        <f t="shared" si="14"/>
        <v>106</v>
      </c>
      <c r="BE77" s="25">
        <f t="shared" si="15"/>
        <v>341.41000366210937</v>
      </c>
      <c r="BF77" s="25">
        <f t="shared" si="16"/>
        <v>341.41000366210937</v>
      </c>
      <c r="BG77" s="25">
        <f t="shared" si="17"/>
        <v>206.44465706828009</v>
      </c>
    </row>
    <row r="78" spans="1:59" ht="43.2">
      <c r="A78" s="4">
        <v>68</v>
      </c>
      <c r="B78" s="8" t="s">
        <v>111</v>
      </c>
      <c r="C78" s="8">
        <v>2000</v>
      </c>
      <c r="D78" s="8">
        <v>2000</v>
      </c>
      <c r="E78" s="8">
        <v>2000</v>
      </c>
      <c r="F78" s="8">
        <v>1</v>
      </c>
      <c r="G78" s="8" t="s">
        <v>64</v>
      </c>
      <c r="H78" s="8" t="s">
        <v>65</v>
      </c>
      <c r="I78" s="8" t="s">
        <v>66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2</v>
      </c>
      <c r="P78" s="4">
        <v>2</v>
      </c>
      <c r="Q78" s="4">
        <v>0</v>
      </c>
      <c r="R78" s="4">
        <v>0</v>
      </c>
      <c r="S78" s="4">
        <v>0</v>
      </c>
      <c r="T78" s="4">
        <v>50</v>
      </c>
      <c r="U78" s="4">
        <v>0</v>
      </c>
      <c r="V78" s="4">
        <v>2</v>
      </c>
      <c r="W78" s="4">
        <v>50</v>
      </c>
      <c r="X78" s="4">
        <v>50</v>
      </c>
      <c r="Y78" s="4">
        <v>50</v>
      </c>
      <c r="Z78" s="4">
        <v>50</v>
      </c>
      <c r="AA78" s="4">
        <v>0</v>
      </c>
      <c r="AB78" s="4">
        <v>2</v>
      </c>
      <c r="AC78" s="4">
        <v>0</v>
      </c>
      <c r="AD78" s="4">
        <v>0</v>
      </c>
      <c r="AE78" s="25">
        <v>174.41999816894531</v>
      </c>
      <c r="AF78" s="4">
        <f t="shared" si="12"/>
        <v>258</v>
      </c>
      <c r="AG78" s="25">
        <f t="shared" si="13"/>
        <v>432.41999816894531</v>
      </c>
      <c r="AH78" s="4">
        <v>0</v>
      </c>
      <c r="AI78" s="4">
        <v>2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50</v>
      </c>
      <c r="AS78" s="4">
        <v>0</v>
      </c>
      <c r="AT78" s="4">
        <v>2</v>
      </c>
      <c r="AU78" s="4">
        <v>50</v>
      </c>
      <c r="AV78" s="4">
        <v>50</v>
      </c>
      <c r="AW78" s="4">
        <v>2</v>
      </c>
      <c r="AX78" s="4">
        <v>0</v>
      </c>
      <c r="AY78" s="4">
        <v>0</v>
      </c>
      <c r="AZ78" s="4">
        <v>2</v>
      </c>
      <c r="BA78" s="4">
        <v>50</v>
      </c>
      <c r="BB78" s="4">
        <v>0</v>
      </c>
      <c r="BC78" s="25">
        <v>195.16000366210937</v>
      </c>
      <c r="BD78" s="4">
        <f t="shared" si="14"/>
        <v>208</v>
      </c>
      <c r="BE78" s="25">
        <f t="shared" si="15"/>
        <v>403.16000366210937</v>
      </c>
      <c r="BF78" s="25">
        <f t="shared" si="16"/>
        <v>403.16000366210937</v>
      </c>
      <c r="BG78" s="25">
        <f t="shared" si="17"/>
        <v>261.87055956378578</v>
      </c>
    </row>
    <row r="79" spans="1:59" ht="28.8">
      <c r="A79" s="4">
        <v>69</v>
      </c>
      <c r="B79" s="8" t="s">
        <v>8</v>
      </c>
      <c r="C79" s="8">
        <v>2000</v>
      </c>
      <c r="D79" s="8">
        <v>1999</v>
      </c>
      <c r="E79" s="8">
        <v>1999</v>
      </c>
      <c r="F79" s="8">
        <v>1</v>
      </c>
      <c r="G79" s="8" t="s">
        <v>10</v>
      </c>
      <c r="H79" s="8" t="s">
        <v>11</v>
      </c>
      <c r="I79" s="8" t="s">
        <v>12</v>
      </c>
      <c r="J79" s="4">
        <v>0</v>
      </c>
      <c r="K79" s="4">
        <v>2</v>
      </c>
      <c r="L79" s="4"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25"/>
      <c r="AF79" s="4">
        <f t="shared" si="12"/>
        <v>2</v>
      </c>
      <c r="AG79" s="25" t="s">
        <v>470</v>
      </c>
      <c r="AH79" s="4">
        <v>0</v>
      </c>
      <c r="AI79" s="4">
        <v>50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50</v>
      </c>
      <c r="AV79" s="4">
        <v>0</v>
      </c>
      <c r="AW79" s="4">
        <v>50</v>
      </c>
      <c r="AX79" s="4">
        <v>50</v>
      </c>
      <c r="AY79" s="4">
        <v>0</v>
      </c>
      <c r="AZ79" s="4">
        <v>0</v>
      </c>
      <c r="BA79" s="4">
        <v>2</v>
      </c>
      <c r="BB79" s="4">
        <v>0</v>
      </c>
      <c r="BC79" s="25">
        <v>239.80999755859375</v>
      </c>
      <c r="BD79" s="4">
        <f t="shared" si="14"/>
        <v>202</v>
      </c>
      <c r="BE79" s="25">
        <f t="shared" si="15"/>
        <v>441.80999755859375</v>
      </c>
      <c r="BF79" s="25">
        <f t="shared" si="16"/>
        <v>441.80999755859375</v>
      </c>
      <c r="BG79" s="25">
        <f t="shared" si="17"/>
        <v>296.56223232748505</v>
      </c>
    </row>
    <row r="80" spans="1:59" ht="43.2">
      <c r="A80" s="4">
        <v>70</v>
      </c>
      <c r="B80" s="8" t="s">
        <v>282</v>
      </c>
      <c r="C80" s="8">
        <v>1997</v>
      </c>
      <c r="D80" s="8">
        <v>1997</v>
      </c>
      <c r="E80" s="8">
        <v>1997</v>
      </c>
      <c r="F80" s="8">
        <v>1</v>
      </c>
      <c r="G80" s="8" t="s">
        <v>55</v>
      </c>
      <c r="H80" s="8" t="s">
        <v>283</v>
      </c>
      <c r="I80" s="8" t="s">
        <v>57</v>
      </c>
      <c r="J80" s="4">
        <v>0</v>
      </c>
      <c r="K80" s="4">
        <v>2</v>
      </c>
      <c r="L80" s="4">
        <v>0</v>
      </c>
      <c r="M80" s="4">
        <v>0</v>
      </c>
      <c r="N80" s="4">
        <v>0</v>
      </c>
      <c r="O80" s="4">
        <v>2</v>
      </c>
      <c r="P80" s="4">
        <v>0</v>
      </c>
      <c r="Q80" s="4">
        <v>50</v>
      </c>
      <c r="R80" s="4">
        <v>0</v>
      </c>
      <c r="S80" s="4">
        <v>0</v>
      </c>
      <c r="T80" s="4">
        <v>50</v>
      </c>
      <c r="U80" s="4">
        <v>0</v>
      </c>
      <c r="V80" s="4">
        <v>0</v>
      </c>
      <c r="W80" s="4">
        <v>0</v>
      </c>
      <c r="X80" s="4">
        <v>50</v>
      </c>
      <c r="Y80" s="4">
        <v>50</v>
      </c>
      <c r="Z80" s="4">
        <v>0</v>
      </c>
      <c r="AA80" s="4">
        <v>0</v>
      </c>
      <c r="AB80" s="4">
        <v>0</v>
      </c>
      <c r="AC80" s="4">
        <v>2</v>
      </c>
      <c r="AD80" s="4">
        <v>50</v>
      </c>
      <c r="AE80" s="25">
        <v>320.98001098632812</v>
      </c>
      <c r="AF80" s="4">
        <f t="shared" si="12"/>
        <v>256</v>
      </c>
      <c r="AG80" s="25">
        <f t="shared" si="13"/>
        <v>576.98001098632812</v>
      </c>
      <c r="AH80" s="4">
        <v>0</v>
      </c>
      <c r="AI80" s="4">
        <v>50</v>
      </c>
      <c r="AJ80" s="4">
        <v>2</v>
      </c>
      <c r="AK80" s="4">
        <v>0</v>
      </c>
      <c r="AL80" s="4">
        <v>0</v>
      </c>
      <c r="AM80" s="4">
        <v>2</v>
      </c>
      <c r="AN80" s="4">
        <v>2</v>
      </c>
      <c r="AO80" s="4">
        <v>2</v>
      </c>
      <c r="AP80" s="4">
        <v>0</v>
      </c>
      <c r="AQ80" s="4">
        <v>0</v>
      </c>
      <c r="AR80" s="4">
        <v>50</v>
      </c>
      <c r="AS80" s="4">
        <v>0</v>
      </c>
      <c r="AT80" s="4">
        <v>0</v>
      </c>
      <c r="AU80" s="4">
        <v>50</v>
      </c>
      <c r="AV80" s="4">
        <v>50</v>
      </c>
      <c r="AW80" s="4">
        <v>50</v>
      </c>
      <c r="AX80" s="4">
        <v>0</v>
      </c>
      <c r="AY80" s="4">
        <v>0</v>
      </c>
      <c r="AZ80" s="4">
        <v>2</v>
      </c>
      <c r="BA80" s="4">
        <v>50</v>
      </c>
      <c r="BB80" s="4">
        <v>50</v>
      </c>
      <c r="BC80" s="25">
        <v>212.11000061035156</v>
      </c>
      <c r="BD80" s="4">
        <f t="shared" si="14"/>
        <v>360</v>
      </c>
      <c r="BE80" s="25">
        <f t="shared" si="15"/>
        <v>572.11000061035156</v>
      </c>
      <c r="BF80" s="25">
        <f t="shared" si="16"/>
        <v>572.11000061035156</v>
      </c>
      <c r="BG80" s="25">
        <f t="shared" si="17"/>
        <v>413.51762122320667</v>
      </c>
    </row>
    <row r="81" spans="1:59" ht="28.8">
      <c r="A81" s="4">
        <v>71</v>
      </c>
      <c r="B81" s="8" t="s">
        <v>80</v>
      </c>
      <c r="C81" s="8">
        <v>1999</v>
      </c>
      <c r="D81" s="8">
        <v>1999</v>
      </c>
      <c r="E81" s="8">
        <v>1999</v>
      </c>
      <c r="F81" s="8">
        <v>1</v>
      </c>
      <c r="G81" s="8" t="s">
        <v>10</v>
      </c>
      <c r="H81" s="8" t="s">
        <v>11</v>
      </c>
      <c r="I81" s="8" t="s">
        <v>81</v>
      </c>
      <c r="J81" s="4">
        <v>0</v>
      </c>
      <c r="K81" s="4">
        <v>0</v>
      </c>
      <c r="L81" s="4"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25"/>
      <c r="AF81" s="4">
        <f t="shared" si="12"/>
        <v>0</v>
      </c>
      <c r="AG81" s="25" t="s">
        <v>470</v>
      </c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25"/>
      <c r="BD81" s="4">
        <f t="shared" si="14"/>
        <v>0</v>
      </c>
      <c r="BE81" s="25" t="s">
        <v>470</v>
      </c>
      <c r="BF81" s="25"/>
      <c r="BG81" s="25" t="str">
        <f t="shared" si="17"/>
        <v/>
      </c>
    </row>
    <row r="82" spans="1:59" ht="28.8">
      <c r="A82" s="4"/>
      <c r="B82" s="8" t="s">
        <v>19</v>
      </c>
      <c r="C82" s="8">
        <v>1997</v>
      </c>
      <c r="D82" s="8">
        <v>1997</v>
      </c>
      <c r="E82" s="8">
        <v>1997</v>
      </c>
      <c r="F82" s="8" t="s">
        <v>15</v>
      </c>
      <c r="G82" s="8" t="s">
        <v>10</v>
      </c>
      <c r="H82" s="8" t="s">
        <v>11</v>
      </c>
      <c r="I82" s="8" t="s">
        <v>21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25"/>
      <c r="AF82" s="4">
        <f t="shared" si="12"/>
        <v>0</v>
      </c>
      <c r="AG82" s="25" t="s">
        <v>471</v>
      </c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25"/>
      <c r="BD82" s="4">
        <f t="shared" si="14"/>
        <v>0</v>
      </c>
      <c r="BE82" s="25" t="s">
        <v>471</v>
      </c>
      <c r="BF82" s="25"/>
      <c r="BG82" s="25" t="str">
        <f t="shared" si="17"/>
        <v/>
      </c>
    </row>
    <row r="83" spans="1:59" ht="57.6">
      <c r="A83" s="4"/>
      <c r="B83" s="8" t="s">
        <v>352</v>
      </c>
      <c r="C83" s="8">
        <v>1997</v>
      </c>
      <c r="D83" s="8">
        <v>1997</v>
      </c>
      <c r="E83" s="8">
        <v>1997</v>
      </c>
      <c r="F83" s="8" t="s">
        <v>15</v>
      </c>
      <c r="G83" s="8" t="s">
        <v>117</v>
      </c>
      <c r="H83" s="8" t="s">
        <v>118</v>
      </c>
      <c r="I83" s="8" t="s">
        <v>119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25"/>
      <c r="AF83" s="4">
        <f t="shared" si="12"/>
        <v>0</v>
      </c>
      <c r="AG83" s="25" t="s">
        <v>471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25"/>
      <c r="BD83" s="4">
        <f t="shared" si="14"/>
        <v>0</v>
      </c>
      <c r="BE83" s="25" t="s">
        <v>471</v>
      </c>
      <c r="BF83" s="25"/>
      <c r="BG83" s="25" t="str">
        <f t="shared" si="17"/>
        <v/>
      </c>
    </row>
    <row r="85" spans="1:59" ht="18">
      <c r="A85" s="11" t="s">
        <v>472</v>
      </c>
      <c r="B85" s="11"/>
      <c r="C85" s="11"/>
      <c r="D85" s="11"/>
      <c r="E85" s="11"/>
      <c r="F85" s="11"/>
      <c r="G85" s="11"/>
      <c r="H85" s="11"/>
      <c r="I85" s="11"/>
      <c r="J85" s="11"/>
    </row>
    <row r="86" spans="1:59">
      <c r="A86" s="16" t="s">
        <v>460</v>
      </c>
      <c r="B86" s="16" t="s">
        <v>1</v>
      </c>
      <c r="C86" s="16" t="s">
        <v>2</v>
      </c>
      <c r="D86" s="16" t="s">
        <v>377</v>
      </c>
      <c r="E86" s="16" t="s">
        <v>378</v>
      </c>
      <c r="F86" s="16" t="s">
        <v>3</v>
      </c>
      <c r="G86" s="16" t="s">
        <v>4</v>
      </c>
      <c r="H86" s="16" t="s">
        <v>5</v>
      </c>
      <c r="I86" s="16" t="s">
        <v>6</v>
      </c>
      <c r="J86" s="18" t="s">
        <v>462</v>
      </c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0"/>
      <c r="AH86" s="18" t="s">
        <v>466</v>
      </c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20"/>
      <c r="BF86" s="16" t="s">
        <v>467</v>
      </c>
      <c r="BG86" s="16" t="s">
        <v>468</v>
      </c>
    </row>
    <row r="87" spans="1:59">
      <c r="A87" s="17"/>
      <c r="B87" s="17"/>
      <c r="C87" s="17"/>
      <c r="D87" s="17"/>
      <c r="E87" s="17"/>
      <c r="F87" s="17"/>
      <c r="G87" s="17"/>
      <c r="H87" s="17"/>
      <c r="I87" s="17"/>
      <c r="J87" s="21">
        <v>1</v>
      </c>
      <c r="K87" s="21">
        <v>2</v>
      </c>
      <c r="L87" s="21">
        <v>3</v>
      </c>
      <c r="M87" s="21">
        <v>4</v>
      </c>
      <c r="N87" s="21">
        <v>5</v>
      </c>
      <c r="O87" s="21">
        <v>6</v>
      </c>
      <c r="P87" s="21">
        <v>7</v>
      </c>
      <c r="Q87" s="21">
        <v>8</v>
      </c>
      <c r="R87" s="21">
        <v>9</v>
      </c>
      <c r="S87" s="21">
        <v>10</v>
      </c>
      <c r="T87" s="21">
        <v>11</v>
      </c>
      <c r="U87" s="21">
        <v>12</v>
      </c>
      <c r="V87" s="21">
        <v>13</v>
      </c>
      <c r="W87" s="21">
        <v>14</v>
      </c>
      <c r="X87" s="21">
        <v>15</v>
      </c>
      <c r="Y87" s="21">
        <v>16</v>
      </c>
      <c r="Z87" s="21">
        <v>17</v>
      </c>
      <c r="AA87" s="21">
        <v>18</v>
      </c>
      <c r="AB87" s="21">
        <v>19</v>
      </c>
      <c r="AC87" s="21">
        <v>20</v>
      </c>
      <c r="AD87" s="21">
        <v>21</v>
      </c>
      <c r="AE87" s="21" t="s">
        <v>463</v>
      </c>
      <c r="AF87" s="21" t="s">
        <v>464</v>
      </c>
      <c r="AG87" s="21" t="s">
        <v>465</v>
      </c>
      <c r="AH87" s="21">
        <v>1</v>
      </c>
      <c r="AI87" s="21">
        <v>2</v>
      </c>
      <c r="AJ87" s="21">
        <v>3</v>
      </c>
      <c r="AK87" s="21">
        <v>4</v>
      </c>
      <c r="AL87" s="21">
        <v>5</v>
      </c>
      <c r="AM87" s="21">
        <v>6</v>
      </c>
      <c r="AN87" s="21">
        <v>7</v>
      </c>
      <c r="AO87" s="21">
        <v>8</v>
      </c>
      <c r="AP87" s="21">
        <v>9</v>
      </c>
      <c r="AQ87" s="21">
        <v>10</v>
      </c>
      <c r="AR87" s="21">
        <v>11</v>
      </c>
      <c r="AS87" s="21">
        <v>12</v>
      </c>
      <c r="AT87" s="21">
        <v>13</v>
      </c>
      <c r="AU87" s="21">
        <v>14</v>
      </c>
      <c r="AV87" s="21">
        <v>15</v>
      </c>
      <c r="AW87" s="21">
        <v>16</v>
      </c>
      <c r="AX87" s="21">
        <v>17</v>
      </c>
      <c r="AY87" s="21">
        <v>18</v>
      </c>
      <c r="AZ87" s="21">
        <v>19</v>
      </c>
      <c r="BA87" s="21">
        <v>20</v>
      </c>
      <c r="BB87" s="21">
        <v>21</v>
      </c>
      <c r="BC87" s="21" t="s">
        <v>463</v>
      </c>
      <c r="BD87" s="21" t="s">
        <v>464</v>
      </c>
      <c r="BE87" s="21" t="s">
        <v>465</v>
      </c>
      <c r="BF87" s="17"/>
      <c r="BG87" s="17"/>
    </row>
    <row r="88" spans="1:59" ht="57.6">
      <c r="A88" s="22">
        <v>1</v>
      </c>
      <c r="B88" s="23" t="s">
        <v>473</v>
      </c>
      <c r="C88" s="23" t="s">
        <v>474</v>
      </c>
      <c r="D88" s="23">
        <v>1995</v>
      </c>
      <c r="E88" s="23">
        <v>1995</v>
      </c>
      <c r="F88" s="23" t="s">
        <v>475</v>
      </c>
      <c r="G88" s="23" t="s">
        <v>68</v>
      </c>
      <c r="H88" s="23" t="s">
        <v>69</v>
      </c>
      <c r="I88" s="23" t="s">
        <v>70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2</v>
      </c>
      <c r="T88" s="22">
        <v>0</v>
      </c>
      <c r="U88" s="22">
        <v>0</v>
      </c>
      <c r="V88" s="22">
        <v>0</v>
      </c>
      <c r="W88" s="22">
        <v>0</v>
      </c>
      <c r="X88" s="22">
        <v>2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4">
        <v>128.67999267578125</v>
      </c>
      <c r="AF88" s="22">
        <f t="shared" ref="AF88:AF111" si="18">SUM(J88:AD88)</f>
        <v>4</v>
      </c>
      <c r="AG88" s="24">
        <f t="shared" ref="AG88:AG111" si="19">AE88+AF88</f>
        <v>132.67999267578125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2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 s="24">
        <v>123.95999908447266</v>
      </c>
      <c r="BD88" s="22">
        <f t="shared" ref="BD88:BD111" si="20">SUM(AH88:BB88)</f>
        <v>2</v>
      </c>
      <c r="BE88" s="24">
        <f t="shared" ref="BE88:BE111" si="21">BC88+BD88</f>
        <v>125.95999908447266</v>
      </c>
      <c r="BF88" s="24">
        <f t="shared" ref="BF88:BF111" si="22">MIN(BE88,AG88)</f>
        <v>125.95999908447266</v>
      </c>
      <c r="BG88" s="24">
        <f t="shared" ref="BG88:BG111" si="23">IF( AND(ISNUMBER(BF$88),ISNUMBER(BF88)),(BF88-BF$88)/BF$88*100,"")</f>
        <v>0</v>
      </c>
    </row>
    <row r="89" spans="1:59" ht="57.6">
      <c r="A89" s="4">
        <v>2</v>
      </c>
      <c r="B89" s="8" t="s">
        <v>476</v>
      </c>
      <c r="C89" s="8" t="s">
        <v>477</v>
      </c>
      <c r="D89" s="8">
        <v>1996</v>
      </c>
      <c r="E89" s="8">
        <v>1996</v>
      </c>
      <c r="F89" s="8" t="s">
        <v>478</v>
      </c>
      <c r="G89" s="8" t="s">
        <v>93</v>
      </c>
      <c r="H89" s="8" t="s">
        <v>240</v>
      </c>
      <c r="I89" s="8" t="s">
        <v>241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2</v>
      </c>
      <c r="T89" s="4">
        <v>0</v>
      </c>
      <c r="U89" s="4">
        <v>0</v>
      </c>
      <c r="V89" s="4">
        <v>0</v>
      </c>
      <c r="W89" s="4">
        <v>2</v>
      </c>
      <c r="X89" s="4">
        <v>2</v>
      </c>
      <c r="Y89" s="4">
        <v>0</v>
      </c>
      <c r="Z89" s="4">
        <v>0</v>
      </c>
      <c r="AA89" s="4">
        <v>0</v>
      </c>
      <c r="AB89" s="4">
        <v>0</v>
      </c>
      <c r="AC89" s="4">
        <v>2</v>
      </c>
      <c r="AD89" s="4">
        <v>0</v>
      </c>
      <c r="AE89" s="25">
        <v>125.09999847412109</v>
      </c>
      <c r="AF89" s="4">
        <f t="shared" si="18"/>
        <v>8</v>
      </c>
      <c r="AG89" s="25">
        <f t="shared" si="19"/>
        <v>133.09999847412109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2</v>
      </c>
      <c r="BB89" s="4">
        <v>0</v>
      </c>
      <c r="BC89" s="25">
        <v>127.41000366210937</v>
      </c>
      <c r="BD89" s="4">
        <f t="shared" si="20"/>
        <v>2</v>
      </c>
      <c r="BE89" s="25">
        <f t="shared" si="21"/>
        <v>129.41000366210937</v>
      </c>
      <c r="BF89" s="25">
        <f t="shared" si="22"/>
        <v>129.41000366210937</v>
      </c>
      <c r="BG89" s="25">
        <f t="shared" si="23"/>
        <v>2.7389684048211524</v>
      </c>
    </row>
    <row r="90" spans="1:59" ht="28.8">
      <c r="A90" s="4">
        <v>3</v>
      </c>
      <c r="B90" s="8" t="s">
        <v>479</v>
      </c>
      <c r="C90" s="8" t="s">
        <v>480</v>
      </c>
      <c r="D90" s="8">
        <v>1995</v>
      </c>
      <c r="E90" s="8">
        <v>1994</v>
      </c>
      <c r="F90" s="8" t="s">
        <v>475</v>
      </c>
      <c r="G90" s="8" t="s">
        <v>43</v>
      </c>
      <c r="H90" s="8" t="s">
        <v>44</v>
      </c>
      <c r="I90" s="8" t="s">
        <v>45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50</v>
      </c>
      <c r="Z90" s="4">
        <v>50</v>
      </c>
      <c r="AA90" s="4">
        <v>0</v>
      </c>
      <c r="AB90" s="4">
        <v>2</v>
      </c>
      <c r="AC90" s="4">
        <v>2</v>
      </c>
      <c r="AD90" s="4">
        <v>0</v>
      </c>
      <c r="AE90" s="25">
        <v>141.33999633789062</v>
      </c>
      <c r="AF90" s="4">
        <f t="shared" si="18"/>
        <v>104</v>
      </c>
      <c r="AG90" s="25">
        <f t="shared" si="19"/>
        <v>245.33999633789062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2</v>
      </c>
      <c r="BB90" s="4">
        <v>0</v>
      </c>
      <c r="BC90" s="25">
        <v>129.80999755859375</v>
      </c>
      <c r="BD90" s="4">
        <f t="shared" si="20"/>
        <v>2</v>
      </c>
      <c r="BE90" s="25">
        <f t="shared" si="21"/>
        <v>131.80999755859375</v>
      </c>
      <c r="BF90" s="25">
        <f t="shared" si="22"/>
        <v>131.80999755859375</v>
      </c>
      <c r="BG90" s="25">
        <f t="shared" si="23"/>
        <v>4.6443303561775231</v>
      </c>
    </row>
    <row r="91" spans="1:59" ht="43.2">
      <c r="A91" s="4">
        <v>4</v>
      </c>
      <c r="B91" s="8" t="s">
        <v>481</v>
      </c>
      <c r="C91" s="8" t="s">
        <v>480</v>
      </c>
      <c r="D91" s="8">
        <v>1995</v>
      </c>
      <c r="E91" s="8">
        <v>1994</v>
      </c>
      <c r="F91" s="8" t="s">
        <v>478</v>
      </c>
      <c r="G91" s="8" t="s">
        <v>16</v>
      </c>
      <c r="H91" s="8" t="s">
        <v>17</v>
      </c>
      <c r="I91" s="8" t="s">
        <v>18</v>
      </c>
      <c r="J91" s="4">
        <v>0</v>
      </c>
      <c r="K91" s="4">
        <v>2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2</v>
      </c>
      <c r="Y91" s="4">
        <v>0</v>
      </c>
      <c r="Z91" s="4">
        <v>0</v>
      </c>
      <c r="AA91" s="4">
        <v>0</v>
      </c>
      <c r="AB91" s="4">
        <v>2</v>
      </c>
      <c r="AC91" s="4">
        <v>0</v>
      </c>
      <c r="AD91" s="4">
        <v>0</v>
      </c>
      <c r="AE91" s="25">
        <v>136.6300048828125</v>
      </c>
      <c r="AF91" s="4">
        <f t="shared" si="18"/>
        <v>6</v>
      </c>
      <c r="AG91" s="25">
        <f t="shared" si="19"/>
        <v>142.6300048828125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2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25">
        <v>131.03999328613281</v>
      </c>
      <c r="BD91" s="4">
        <f t="shared" si="20"/>
        <v>2</v>
      </c>
      <c r="BE91" s="25">
        <f t="shared" si="21"/>
        <v>133.03999328613281</v>
      </c>
      <c r="BF91" s="25">
        <f t="shared" si="22"/>
        <v>133.03999328613281</v>
      </c>
      <c r="BG91" s="25">
        <f t="shared" si="23"/>
        <v>5.620827447697974</v>
      </c>
    </row>
    <row r="92" spans="1:59" ht="57.6">
      <c r="A92" s="4">
        <v>5</v>
      </c>
      <c r="B92" s="8" t="s">
        <v>482</v>
      </c>
      <c r="C92" s="8" t="s">
        <v>474</v>
      </c>
      <c r="D92" s="8">
        <v>1995</v>
      </c>
      <c r="E92" s="8">
        <v>1995</v>
      </c>
      <c r="F92" s="8" t="s">
        <v>475</v>
      </c>
      <c r="G92" s="8" t="s">
        <v>51</v>
      </c>
      <c r="H92" s="8" t="s">
        <v>52</v>
      </c>
      <c r="I92" s="8" t="s">
        <v>53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25">
        <v>153.3800048828125</v>
      </c>
      <c r="AF92" s="4">
        <f t="shared" si="18"/>
        <v>52</v>
      </c>
      <c r="AG92" s="25">
        <f t="shared" si="19"/>
        <v>205.3800048828125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2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25">
        <v>132.16000366210937</v>
      </c>
      <c r="BD92" s="4">
        <f t="shared" si="20"/>
        <v>2</v>
      </c>
      <c r="BE92" s="25">
        <f t="shared" si="21"/>
        <v>134.16000366210937</v>
      </c>
      <c r="BF92" s="25">
        <f t="shared" si="22"/>
        <v>134.16000366210937</v>
      </c>
      <c r="BG92" s="25">
        <f t="shared" si="23"/>
        <v>6.5100068571273511</v>
      </c>
    </row>
    <row r="93" spans="1:59" ht="86.4">
      <c r="A93" s="4">
        <v>6</v>
      </c>
      <c r="B93" s="8" t="s">
        <v>483</v>
      </c>
      <c r="C93" s="8" t="s">
        <v>484</v>
      </c>
      <c r="D93" s="8">
        <v>1998</v>
      </c>
      <c r="E93" s="8">
        <v>1998</v>
      </c>
      <c r="F93" s="8" t="s">
        <v>478</v>
      </c>
      <c r="G93" s="8" t="s">
        <v>117</v>
      </c>
      <c r="H93" s="8" t="s">
        <v>183</v>
      </c>
      <c r="I93" s="8" t="s">
        <v>184</v>
      </c>
      <c r="J93" s="4">
        <v>0</v>
      </c>
      <c r="K93" s="4">
        <v>0</v>
      </c>
      <c r="L93" s="4">
        <v>2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2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25">
        <v>143.80000305175781</v>
      </c>
      <c r="AF93" s="4">
        <f t="shared" si="18"/>
        <v>4</v>
      </c>
      <c r="AG93" s="25">
        <f t="shared" si="19"/>
        <v>147.80000305175781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2</v>
      </c>
      <c r="AS93" s="4">
        <v>0</v>
      </c>
      <c r="AT93" s="4">
        <v>0</v>
      </c>
      <c r="AU93" s="4">
        <v>0</v>
      </c>
      <c r="AV93" s="4">
        <v>2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25">
        <v>146.27999877929687</v>
      </c>
      <c r="BD93" s="4">
        <f t="shared" si="20"/>
        <v>4</v>
      </c>
      <c r="BE93" s="25">
        <f t="shared" si="21"/>
        <v>150.27999877929687</v>
      </c>
      <c r="BF93" s="25">
        <f t="shared" si="22"/>
        <v>147.80000305175781</v>
      </c>
      <c r="BG93" s="25">
        <f t="shared" si="23"/>
        <v>17.338841001926792</v>
      </c>
    </row>
    <row r="94" spans="1:59" ht="72">
      <c r="A94" s="4">
        <v>7</v>
      </c>
      <c r="B94" s="8" t="s">
        <v>485</v>
      </c>
      <c r="C94" s="8" t="s">
        <v>486</v>
      </c>
      <c r="D94" s="8">
        <v>1991</v>
      </c>
      <c r="E94" s="8">
        <v>1991</v>
      </c>
      <c r="F94" s="8" t="s">
        <v>475</v>
      </c>
      <c r="G94" s="8" t="s">
        <v>447</v>
      </c>
      <c r="H94" s="8" t="s">
        <v>448</v>
      </c>
      <c r="I94" s="8" t="s">
        <v>449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25">
        <v>149.05999755859375</v>
      </c>
      <c r="AF94" s="4">
        <f t="shared" si="18"/>
        <v>0</v>
      </c>
      <c r="AG94" s="25">
        <f t="shared" si="19"/>
        <v>149.05999755859375</v>
      </c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25"/>
      <c r="BD94" s="4">
        <f t="shared" si="20"/>
        <v>0</v>
      </c>
      <c r="BE94" s="25" t="s">
        <v>471</v>
      </c>
      <c r="BF94" s="25">
        <f t="shared" si="22"/>
        <v>149.05999755859375</v>
      </c>
      <c r="BG94" s="25">
        <f t="shared" si="23"/>
        <v>18.339154209289511</v>
      </c>
    </row>
    <row r="95" spans="1:59" ht="57.6">
      <c r="A95" s="4">
        <v>8</v>
      </c>
      <c r="B95" s="8" t="s">
        <v>487</v>
      </c>
      <c r="C95" s="8" t="s">
        <v>488</v>
      </c>
      <c r="D95" s="8">
        <v>1999</v>
      </c>
      <c r="E95" s="8">
        <v>1998</v>
      </c>
      <c r="F95" s="8" t="s">
        <v>478</v>
      </c>
      <c r="G95" s="8" t="s">
        <v>51</v>
      </c>
      <c r="H95" s="8" t="s">
        <v>52</v>
      </c>
      <c r="I95" s="8" t="s">
        <v>53</v>
      </c>
      <c r="J95" s="4">
        <v>0</v>
      </c>
      <c r="K95" s="4">
        <v>2</v>
      </c>
      <c r="L95" s="4">
        <v>0</v>
      </c>
      <c r="M95" s="4">
        <v>0</v>
      </c>
      <c r="N95" s="4">
        <v>2</v>
      </c>
      <c r="O95" s="4">
        <v>0</v>
      </c>
      <c r="P95" s="4">
        <v>0</v>
      </c>
      <c r="Q95" s="4">
        <v>0</v>
      </c>
      <c r="R95" s="4">
        <v>0</v>
      </c>
      <c r="S95" s="4">
        <v>50</v>
      </c>
      <c r="T95" s="4">
        <v>2</v>
      </c>
      <c r="U95" s="4">
        <v>0</v>
      </c>
      <c r="V95" s="4">
        <v>0</v>
      </c>
      <c r="W95" s="4">
        <v>0</v>
      </c>
      <c r="X95" s="4">
        <v>0</v>
      </c>
      <c r="Y95" s="4">
        <v>2</v>
      </c>
      <c r="Z95" s="4">
        <v>0</v>
      </c>
      <c r="AA95" s="4">
        <v>0</v>
      </c>
      <c r="AB95" s="4">
        <v>2</v>
      </c>
      <c r="AC95" s="4">
        <v>0</v>
      </c>
      <c r="AD95" s="4">
        <v>0</v>
      </c>
      <c r="AE95" s="25">
        <v>157.22000122070312</v>
      </c>
      <c r="AF95" s="4">
        <f t="shared" si="18"/>
        <v>60</v>
      </c>
      <c r="AG95" s="25">
        <f t="shared" si="19"/>
        <v>217.22000122070312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2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25">
        <v>148.69000244140625</v>
      </c>
      <c r="BD95" s="4">
        <f t="shared" si="20"/>
        <v>2</v>
      </c>
      <c r="BE95" s="25">
        <f t="shared" si="21"/>
        <v>150.69000244140625</v>
      </c>
      <c r="BF95" s="25">
        <f t="shared" si="22"/>
        <v>150.69000244140625</v>
      </c>
      <c r="BG95" s="25">
        <f t="shared" si="23"/>
        <v>19.633219702033255</v>
      </c>
    </row>
    <row r="96" spans="1:59" ht="72">
      <c r="A96" s="4">
        <v>9</v>
      </c>
      <c r="B96" s="8" t="s">
        <v>489</v>
      </c>
      <c r="C96" s="8" t="s">
        <v>490</v>
      </c>
      <c r="D96" s="8">
        <v>1992</v>
      </c>
      <c r="E96" s="8">
        <v>1992</v>
      </c>
      <c r="F96" s="8" t="s">
        <v>478</v>
      </c>
      <c r="G96" s="8" t="s">
        <v>89</v>
      </c>
      <c r="H96" s="8" t="s">
        <v>107</v>
      </c>
      <c r="I96" s="8" t="s">
        <v>99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50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25">
        <v>146.44000244140625</v>
      </c>
      <c r="AF96" s="4">
        <f t="shared" si="18"/>
        <v>50</v>
      </c>
      <c r="AG96" s="25">
        <f t="shared" si="19"/>
        <v>196.44000244140625</v>
      </c>
      <c r="AH96" s="4">
        <v>0</v>
      </c>
      <c r="AI96" s="4">
        <v>0</v>
      </c>
      <c r="AJ96" s="4">
        <v>0</v>
      </c>
      <c r="AK96" s="4">
        <v>0</v>
      </c>
      <c r="AL96" s="4">
        <v>2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2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2</v>
      </c>
      <c r="BA96" s="4">
        <v>0</v>
      </c>
      <c r="BB96" s="4">
        <v>0</v>
      </c>
      <c r="BC96" s="25">
        <v>145.49000549316406</v>
      </c>
      <c r="BD96" s="4">
        <f t="shared" si="20"/>
        <v>6</v>
      </c>
      <c r="BE96" s="25">
        <f t="shared" si="21"/>
        <v>151.49000549316406</v>
      </c>
      <c r="BF96" s="25">
        <f t="shared" si="22"/>
        <v>151.49000549316406</v>
      </c>
      <c r="BG96" s="25">
        <f t="shared" si="23"/>
        <v>20.268344390483996</v>
      </c>
    </row>
    <row r="97" spans="1:59" ht="144">
      <c r="A97" s="4">
        <v>10</v>
      </c>
      <c r="B97" s="8" t="s">
        <v>491</v>
      </c>
      <c r="C97" s="8" t="s">
        <v>477</v>
      </c>
      <c r="D97" s="8">
        <v>1996</v>
      </c>
      <c r="E97" s="8">
        <v>1996</v>
      </c>
      <c r="F97" s="8" t="s">
        <v>492</v>
      </c>
      <c r="G97" s="8" t="s">
        <v>428</v>
      </c>
      <c r="H97" s="8" t="s">
        <v>429</v>
      </c>
      <c r="I97" s="8" t="s">
        <v>430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25"/>
      <c r="AF97" s="4">
        <f t="shared" si="18"/>
        <v>0</v>
      </c>
      <c r="AG97" s="25" t="s">
        <v>471</v>
      </c>
      <c r="AH97" s="4">
        <v>0</v>
      </c>
      <c r="AI97" s="4">
        <v>0</v>
      </c>
      <c r="AJ97" s="4">
        <v>2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2</v>
      </c>
      <c r="AQ97" s="4">
        <v>0</v>
      </c>
      <c r="AR97" s="4">
        <v>0</v>
      </c>
      <c r="AS97" s="4">
        <v>0</v>
      </c>
      <c r="AT97" s="4">
        <v>2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25">
        <v>148.69999694824219</v>
      </c>
      <c r="BD97" s="4">
        <f t="shared" si="20"/>
        <v>6</v>
      </c>
      <c r="BE97" s="25">
        <f t="shared" si="21"/>
        <v>154.69999694824219</v>
      </c>
      <c r="BF97" s="25">
        <f t="shared" si="22"/>
        <v>154.69999694824219</v>
      </c>
      <c r="BG97" s="25">
        <f t="shared" si="23"/>
        <v>22.816765697573246</v>
      </c>
    </row>
    <row r="98" spans="1:59" ht="57.6">
      <c r="A98" s="4">
        <v>11</v>
      </c>
      <c r="B98" s="8" t="s">
        <v>493</v>
      </c>
      <c r="C98" s="8" t="s">
        <v>477</v>
      </c>
      <c r="D98" s="8">
        <v>1996</v>
      </c>
      <c r="E98" s="8">
        <v>1996</v>
      </c>
      <c r="F98" s="8" t="s">
        <v>478</v>
      </c>
      <c r="G98" s="8" t="s">
        <v>23</v>
      </c>
      <c r="H98" s="8" t="s">
        <v>24</v>
      </c>
      <c r="I98" s="8" t="s">
        <v>25</v>
      </c>
      <c r="J98" s="4">
        <v>0</v>
      </c>
      <c r="K98" s="4">
        <v>0</v>
      </c>
      <c r="L98" s="4">
        <v>0</v>
      </c>
      <c r="M98" s="4">
        <v>0</v>
      </c>
      <c r="N98" s="4">
        <v>2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2</v>
      </c>
      <c r="X98" s="4">
        <v>0</v>
      </c>
      <c r="Y98" s="4">
        <v>0</v>
      </c>
      <c r="Z98" s="4">
        <v>0</v>
      </c>
      <c r="AA98" s="4">
        <v>2</v>
      </c>
      <c r="AB98" s="4">
        <v>2</v>
      </c>
      <c r="AC98" s="4">
        <v>0</v>
      </c>
      <c r="AD98" s="4">
        <v>0</v>
      </c>
      <c r="AE98" s="25">
        <v>148.05000305175781</v>
      </c>
      <c r="AF98" s="4">
        <f t="shared" si="18"/>
        <v>8</v>
      </c>
      <c r="AG98" s="25">
        <f t="shared" si="19"/>
        <v>156.05000305175781</v>
      </c>
      <c r="AH98" s="4">
        <v>0</v>
      </c>
      <c r="AI98" s="4">
        <v>0</v>
      </c>
      <c r="AJ98" s="4">
        <v>2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50</v>
      </c>
      <c r="AS98" s="4">
        <v>0</v>
      </c>
      <c r="AT98" s="4">
        <v>2</v>
      </c>
      <c r="AU98" s="4">
        <v>2</v>
      </c>
      <c r="AV98" s="4">
        <v>2</v>
      </c>
      <c r="AW98" s="4">
        <v>0</v>
      </c>
      <c r="AX98" s="4">
        <v>50</v>
      </c>
      <c r="AY98" s="4">
        <v>0</v>
      </c>
      <c r="AZ98" s="4">
        <v>0</v>
      </c>
      <c r="BA98" s="4">
        <v>0</v>
      </c>
      <c r="BB98" s="4">
        <v>0</v>
      </c>
      <c r="BC98" s="25">
        <v>168</v>
      </c>
      <c r="BD98" s="4">
        <f t="shared" si="20"/>
        <v>108</v>
      </c>
      <c r="BE98" s="25">
        <f t="shared" si="21"/>
        <v>276</v>
      </c>
      <c r="BF98" s="25">
        <f t="shared" si="22"/>
        <v>156.05000305175781</v>
      </c>
      <c r="BG98" s="25">
        <f t="shared" si="23"/>
        <v>23.888539366458613</v>
      </c>
    </row>
    <row r="99" spans="1:59" ht="57.6">
      <c r="A99" s="4">
        <v>12</v>
      </c>
      <c r="B99" s="8" t="s">
        <v>494</v>
      </c>
      <c r="C99" s="8" t="s">
        <v>495</v>
      </c>
      <c r="D99" s="8">
        <v>1993</v>
      </c>
      <c r="E99" s="8">
        <v>1993</v>
      </c>
      <c r="F99" s="8" t="s">
        <v>478</v>
      </c>
      <c r="G99" s="8" t="s">
        <v>23</v>
      </c>
      <c r="H99" s="8" t="s">
        <v>39</v>
      </c>
      <c r="I99" s="8" t="s">
        <v>423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25"/>
      <c r="AF99" s="4">
        <f t="shared" si="18"/>
        <v>0</v>
      </c>
      <c r="AG99" s="25" t="s">
        <v>470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2</v>
      </c>
      <c r="AS99" s="4">
        <v>0</v>
      </c>
      <c r="AT99" s="4">
        <v>2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2</v>
      </c>
      <c r="BB99" s="4">
        <v>0</v>
      </c>
      <c r="BC99" s="25">
        <v>150.80999755859375</v>
      </c>
      <c r="BD99" s="4">
        <f t="shared" si="20"/>
        <v>6</v>
      </c>
      <c r="BE99" s="25">
        <f t="shared" si="21"/>
        <v>156.80999755859375</v>
      </c>
      <c r="BF99" s="25">
        <f t="shared" si="22"/>
        <v>156.80999755859375</v>
      </c>
      <c r="BG99" s="25">
        <f t="shared" si="23"/>
        <v>24.491901157789098</v>
      </c>
    </row>
    <row r="100" spans="1:59" ht="86.4">
      <c r="A100" s="4">
        <v>13</v>
      </c>
      <c r="B100" s="8" t="s">
        <v>496</v>
      </c>
      <c r="C100" s="8" t="s">
        <v>497</v>
      </c>
      <c r="D100" s="8">
        <v>1999</v>
      </c>
      <c r="E100" s="8">
        <v>1998</v>
      </c>
      <c r="F100" s="8" t="s">
        <v>498</v>
      </c>
      <c r="G100" s="8" t="s">
        <v>411</v>
      </c>
      <c r="H100" s="8" t="s">
        <v>412</v>
      </c>
      <c r="I100" s="8" t="s">
        <v>413</v>
      </c>
      <c r="J100" s="4">
        <v>0</v>
      </c>
      <c r="K100" s="4">
        <v>2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2</v>
      </c>
      <c r="S100" s="4">
        <v>0</v>
      </c>
      <c r="T100" s="4">
        <v>2</v>
      </c>
      <c r="U100" s="4">
        <v>0</v>
      </c>
      <c r="V100" s="4">
        <v>2</v>
      </c>
      <c r="W100" s="4">
        <v>0</v>
      </c>
      <c r="X100" s="4">
        <v>2</v>
      </c>
      <c r="Y100" s="4">
        <v>0</v>
      </c>
      <c r="Z100" s="4">
        <v>0</v>
      </c>
      <c r="AA100" s="4">
        <v>0</v>
      </c>
      <c r="AB100" s="4">
        <v>2</v>
      </c>
      <c r="AC100" s="4">
        <v>2</v>
      </c>
      <c r="AD100" s="4">
        <v>0</v>
      </c>
      <c r="AE100" s="25">
        <v>162.77999877929687</v>
      </c>
      <c r="AF100" s="4">
        <f t="shared" si="18"/>
        <v>14</v>
      </c>
      <c r="AG100" s="25">
        <f t="shared" si="19"/>
        <v>176.77999877929687</v>
      </c>
      <c r="AH100" s="4">
        <v>0</v>
      </c>
      <c r="AI100" s="4">
        <v>2</v>
      </c>
      <c r="AJ100" s="4">
        <v>2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2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2</v>
      </c>
      <c r="BB100" s="4">
        <v>0</v>
      </c>
      <c r="BC100" s="25">
        <v>153.33999633789062</v>
      </c>
      <c r="BD100" s="4">
        <f t="shared" si="20"/>
        <v>8</v>
      </c>
      <c r="BE100" s="25">
        <f t="shared" si="21"/>
        <v>161.33999633789062</v>
      </c>
      <c r="BF100" s="25">
        <f t="shared" si="22"/>
        <v>161.33999633789062</v>
      </c>
      <c r="BG100" s="25">
        <f t="shared" si="23"/>
        <v>28.088280017921445</v>
      </c>
    </row>
    <row r="101" spans="1:59" ht="72">
      <c r="A101" s="4">
        <v>14</v>
      </c>
      <c r="B101" s="8" t="s">
        <v>499</v>
      </c>
      <c r="C101" s="8" t="s">
        <v>474</v>
      </c>
      <c r="D101" s="8">
        <v>1995</v>
      </c>
      <c r="E101" s="8">
        <v>1995</v>
      </c>
      <c r="F101" s="8" t="s">
        <v>500</v>
      </c>
      <c r="G101" s="8" t="s">
        <v>47</v>
      </c>
      <c r="H101" s="8" t="s">
        <v>420</v>
      </c>
      <c r="I101" s="8" t="s">
        <v>196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2</v>
      </c>
      <c r="T101" s="4">
        <v>2</v>
      </c>
      <c r="U101" s="4">
        <v>0</v>
      </c>
      <c r="V101" s="4">
        <v>2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2</v>
      </c>
      <c r="AC101" s="4">
        <v>2</v>
      </c>
      <c r="AD101" s="4">
        <v>0</v>
      </c>
      <c r="AE101" s="25">
        <v>151.3699951171875</v>
      </c>
      <c r="AF101" s="4">
        <f t="shared" si="18"/>
        <v>10</v>
      </c>
      <c r="AG101" s="25">
        <f t="shared" si="19"/>
        <v>161.3699951171875</v>
      </c>
      <c r="AH101" s="4">
        <v>0</v>
      </c>
      <c r="AI101" s="4">
        <v>0</v>
      </c>
      <c r="AJ101" s="4">
        <v>2</v>
      </c>
      <c r="AK101" s="4">
        <v>0</v>
      </c>
      <c r="AL101" s="4">
        <v>2</v>
      </c>
      <c r="AM101" s="4">
        <v>0</v>
      </c>
      <c r="AN101" s="4">
        <v>0</v>
      </c>
      <c r="AO101" s="4">
        <v>0</v>
      </c>
      <c r="AP101" s="4">
        <v>0</v>
      </c>
      <c r="AQ101" s="4">
        <v>2</v>
      </c>
      <c r="AR101" s="4">
        <v>50</v>
      </c>
      <c r="AS101" s="4">
        <v>0</v>
      </c>
      <c r="AT101" s="4">
        <v>0</v>
      </c>
      <c r="AU101" s="4">
        <v>0</v>
      </c>
      <c r="AV101" s="4">
        <v>2</v>
      </c>
      <c r="AW101" s="4">
        <v>0</v>
      </c>
      <c r="AX101" s="4">
        <v>0</v>
      </c>
      <c r="AY101" s="4">
        <v>0</v>
      </c>
      <c r="AZ101" s="4">
        <v>2</v>
      </c>
      <c r="BA101" s="4">
        <v>0</v>
      </c>
      <c r="BB101" s="4">
        <v>0</v>
      </c>
      <c r="BC101" s="25">
        <v>164.24000549316406</v>
      </c>
      <c r="BD101" s="4">
        <f t="shared" si="20"/>
        <v>60</v>
      </c>
      <c r="BE101" s="25">
        <f t="shared" si="21"/>
        <v>224.24000549316406</v>
      </c>
      <c r="BF101" s="25">
        <f t="shared" si="22"/>
        <v>161.3699951171875</v>
      </c>
      <c r="BG101" s="25">
        <f t="shared" si="23"/>
        <v>28.112096133763707</v>
      </c>
    </row>
    <row r="102" spans="1:59" ht="144">
      <c r="A102" s="4">
        <v>15</v>
      </c>
      <c r="B102" s="8" t="s">
        <v>501</v>
      </c>
      <c r="C102" s="8" t="s">
        <v>474</v>
      </c>
      <c r="D102" s="8">
        <v>1995</v>
      </c>
      <c r="E102" s="8">
        <v>1995</v>
      </c>
      <c r="F102" s="8" t="s">
        <v>478</v>
      </c>
      <c r="G102" s="8" t="s">
        <v>117</v>
      </c>
      <c r="H102" s="8" t="s">
        <v>432</v>
      </c>
      <c r="I102" s="8" t="s">
        <v>224</v>
      </c>
      <c r="J102" s="4">
        <v>0</v>
      </c>
      <c r="K102" s="4">
        <v>0</v>
      </c>
      <c r="L102" s="4">
        <v>0</v>
      </c>
      <c r="M102" s="4">
        <v>0</v>
      </c>
      <c r="N102" s="4">
        <v>2</v>
      </c>
      <c r="O102" s="4">
        <v>0</v>
      </c>
      <c r="P102" s="4">
        <v>0</v>
      </c>
      <c r="Q102" s="4">
        <v>0</v>
      </c>
      <c r="R102" s="4">
        <v>0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25">
        <v>159.6199951171875</v>
      </c>
      <c r="AF102" s="4">
        <f t="shared" si="18"/>
        <v>4</v>
      </c>
      <c r="AG102" s="25">
        <f t="shared" si="19"/>
        <v>163.6199951171875</v>
      </c>
      <c r="AH102" s="4">
        <v>2</v>
      </c>
      <c r="AI102" s="4">
        <v>0</v>
      </c>
      <c r="AJ102" s="4">
        <v>2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2</v>
      </c>
      <c r="AS102" s="4">
        <v>0</v>
      </c>
      <c r="AT102" s="4">
        <v>0</v>
      </c>
      <c r="AU102" s="4">
        <v>0</v>
      </c>
      <c r="AV102" s="4">
        <v>2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25">
        <v>159.07000732421875</v>
      </c>
      <c r="BD102" s="4">
        <f t="shared" si="20"/>
        <v>8</v>
      </c>
      <c r="BE102" s="25">
        <f t="shared" si="21"/>
        <v>167.07000732421875</v>
      </c>
      <c r="BF102" s="25">
        <f t="shared" si="22"/>
        <v>163.6199951171875</v>
      </c>
      <c r="BG102" s="25">
        <f t="shared" si="23"/>
        <v>29.898377505908751</v>
      </c>
    </row>
    <row r="103" spans="1:59" ht="43.2">
      <c r="A103" s="4">
        <v>16</v>
      </c>
      <c r="B103" s="8" t="s">
        <v>502</v>
      </c>
      <c r="C103" s="8" t="s">
        <v>484</v>
      </c>
      <c r="D103" s="8">
        <v>1998</v>
      </c>
      <c r="E103" s="8">
        <v>1998</v>
      </c>
      <c r="F103" s="8" t="s">
        <v>503</v>
      </c>
      <c r="G103" s="8" t="s">
        <v>89</v>
      </c>
      <c r="H103" s="8" t="s">
        <v>90</v>
      </c>
      <c r="I103" s="8" t="s">
        <v>91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2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25">
        <v>161.99000549316406</v>
      </c>
      <c r="AF103" s="4">
        <f t="shared" si="18"/>
        <v>2</v>
      </c>
      <c r="AG103" s="25">
        <f t="shared" si="19"/>
        <v>163.99000549316406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2</v>
      </c>
      <c r="AR103" s="4">
        <v>50</v>
      </c>
      <c r="AS103" s="4">
        <v>0</v>
      </c>
      <c r="AT103" s="4">
        <v>0</v>
      </c>
      <c r="AU103" s="4">
        <v>0</v>
      </c>
      <c r="AV103" s="4">
        <v>50</v>
      </c>
      <c r="AW103" s="4">
        <v>0</v>
      </c>
      <c r="AX103" s="4">
        <v>0</v>
      </c>
      <c r="AY103" s="4">
        <v>0</v>
      </c>
      <c r="AZ103" s="4">
        <v>2</v>
      </c>
      <c r="BA103" s="4">
        <v>2</v>
      </c>
      <c r="BB103" s="4">
        <v>0</v>
      </c>
      <c r="BC103" s="25">
        <v>168.16000366210937</v>
      </c>
      <c r="BD103" s="4">
        <f t="shared" si="20"/>
        <v>106</v>
      </c>
      <c r="BE103" s="25">
        <f t="shared" si="21"/>
        <v>274.16000366210937</v>
      </c>
      <c r="BF103" s="25">
        <f t="shared" si="22"/>
        <v>163.99000549316406</v>
      </c>
      <c r="BG103" s="25">
        <f t="shared" si="23"/>
        <v>30.192129791289783</v>
      </c>
    </row>
    <row r="104" spans="1:59" ht="28.8">
      <c r="A104" s="4">
        <v>17</v>
      </c>
      <c r="B104" s="8" t="s">
        <v>504</v>
      </c>
      <c r="C104" s="8" t="s">
        <v>484</v>
      </c>
      <c r="D104" s="8">
        <v>1998</v>
      </c>
      <c r="E104" s="8">
        <v>1998</v>
      </c>
      <c r="F104" s="8" t="s">
        <v>478</v>
      </c>
      <c r="G104" s="8" t="s">
        <v>10</v>
      </c>
      <c r="H104" s="8" t="s">
        <v>11</v>
      </c>
      <c r="I104" s="8" t="s">
        <v>59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2</v>
      </c>
      <c r="S104" s="4">
        <v>0</v>
      </c>
      <c r="T104" s="4">
        <v>2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25">
        <v>160.39999389648437</v>
      </c>
      <c r="AF104" s="4">
        <f t="shared" si="18"/>
        <v>4</v>
      </c>
      <c r="AG104" s="25">
        <f t="shared" si="19"/>
        <v>164.39999389648437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2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2</v>
      </c>
      <c r="BA104" s="4">
        <v>0</v>
      </c>
      <c r="BB104" s="4">
        <v>0</v>
      </c>
      <c r="BC104" s="25">
        <v>170.25999450683594</v>
      </c>
      <c r="BD104" s="4">
        <f t="shared" si="20"/>
        <v>4</v>
      </c>
      <c r="BE104" s="25">
        <f t="shared" si="21"/>
        <v>174.25999450683594</v>
      </c>
      <c r="BF104" s="25">
        <f t="shared" si="22"/>
        <v>164.39999389648437</v>
      </c>
      <c r="BG104" s="25">
        <f t="shared" si="23"/>
        <v>30.517620745799366</v>
      </c>
    </row>
    <row r="105" spans="1:59" ht="57.6">
      <c r="A105" s="4">
        <v>18</v>
      </c>
      <c r="B105" s="8" t="s">
        <v>505</v>
      </c>
      <c r="C105" s="8" t="s">
        <v>484</v>
      </c>
      <c r="D105" s="8">
        <v>1998</v>
      </c>
      <c r="E105" s="8">
        <v>1998</v>
      </c>
      <c r="F105" s="8" t="s">
        <v>498</v>
      </c>
      <c r="G105" s="8" t="s">
        <v>72</v>
      </c>
      <c r="H105" s="8" t="s">
        <v>73</v>
      </c>
      <c r="I105" s="8" t="s">
        <v>408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25"/>
      <c r="AF105" s="4">
        <f t="shared" si="18"/>
        <v>0</v>
      </c>
      <c r="AG105" s="25" t="s">
        <v>471</v>
      </c>
      <c r="AH105" s="4">
        <v>0</v>
      </c>
      <c r="AI105" s="4">
        <v>2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2</v>
      </c>
      <c r="AU105" s="4">
        <v>0</v>
      </c>
      <c r="AV105" s="4">
        <v>2</v>
      </c>
      <c r="AW105" s="4">
        <v>0</v>
      </c>
      <c r="AX105" s="4">
        <v>0</v>
      </c>
      <c r="AY105" s="4">
        <v>0</v>
      </c>
      <c r="AZ105" s="4">
        <v>2</v>
      </c>
      <c r="BA105" s="4">
        <v>0</v>
      </c>
      <c r="BB105" s="4">
        <v>0</v>
      </c>
      <c r="BC105" s="25">
        <v>161.97999572753906</v>
      </c>
      <c r="BD105" s="4">
        <f t="shared" si="20"/>
        <v>8</v>
      </c>
      <c r="BE105" s="25">
        <f t="shared" si="21"/>
        <v>169.97999572753906</v>
      </c>
      <c r="BF105" s="25">
        <f t="shared" si="22"/>
        <v>169.97999572753906</v>
      </c>
      <c r="BG105" s="25">
        <f t="shared" si="23"/>
        <v>34.947600002398573</v>
      </c>
    </row>
    <row r="106" spans="1:59" ht="28.8">
      <c r="A106" s="4">
        <v>19</v>
      </c>
      <c r="B106" s="8" t="s">
        <v>506</v>
      </c>
      <c r="C106" s="8" t="s">
        <v>507</v>
      </c>
      <c r="D106" s="8">
        <v>1997</v>
      </c>
      <c r="E106" s="8">
        <v>1996</v>
      </c>
      <c r="F106" s="8" t="s">
        <v>503</v>
      </c>
      <c r="G106" s="8" t="s">
        <v>146</v>
      </c>
      <c r="H106" s="8" t="s">
        <v>266</v>
      </c>
      <c r="I106" s="8" t="s">
        <v>267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2</v>
      </c>
      <c r="T106" s="4">
        <v>0</v>
      </c>
      <c r="U106" s="4">
        <v>0</v>
      </c>
      <c r="V106" s="4">
        <v>2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2</v>
      </c>
      <c r="AC106" s="4">
        <v>0</v>
      </c>
      <c r="AD106" s="4">
        <v>0</v>
      </c>
      <c r="AE106" s="25">
        <v>181.42999267578125</v>
      </c>
      <c r="AF106" s="4">
        <f t="shared" si="18"/>
        <v>6</v>
      </c>
      <c r="AG106" s="25">
        <f t="shared" si="19"/>
        <v>187.42999267578125</v>
      </c>
      <c r="AH106" s="4">
        <v>0</v>
      </c>
      <c r="AI106" s="4">
        <v>0</v>
      </c>
      <c r="AJ106" s="4">
        <v>0</v>
      </c>
      <c r="AK106" s="4">
        <v>0</v>
      </c>
      <c r="AL106" s="4">
        <v>2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50</v>
      </c>
      <c r="AV106" s="4">
        <v>50</v>
      </c>
      <c r="AW106" s="4">
        <v>50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25">
        <v>181.67999267578125</v>
      </c>
      <c r="BD106" s="4">
        <f t="shared" si="20"/>
        <v>152</v>
      </c>
      <c r="BE106" s="25">
        <f t="shared" si="21"/>
        <v>333.67999267578125</v>
      </c>
      <c r="BF106" s="25">
        <f t="shared" si="22"/>
        <v>187.42999267578125</v>
      </c>
      <c r="BG106" s="25">
        <f t="shared" si="23"/>
        <v>48.801201999124274</v>
      </c>
    </row>
    <row r="107" spans="1:59" ht="57.6">
      <c r="A107" s="4">
        <v>20</v>
      </c>
      <c r="B107" s="8" t="s">
        <v>508</v>
      </c>
      <c r="C107" s="8" t="s">
        <v>484</v>
      </c>
      <c r="D107" s="8">
        <v>1998</v>
      </c>
      <c r="E107" s="8">
        <v>1998</v>
      </c>
      <c r="F107" s="8" t="s">
        <v>503</v>
      </c>
      <c r="G107" s="8" t="s">
        <v>32</v>
      </c>
      <c r="H107" s="8" t="s">
        <v>231</v>
      </c>
      <c r="I107" s="8" t="s">
        <v>34</v>
      </c>
      <c r="J107" s="4">
        <v>0</v>
      </c>
      <c r="K107" s="4">
        <v>2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2</v>
      </c>
      <c r="R107" s="4">
        <v>0</v>
      </c>
      <c r="S107" s="4">
        <v>2</v>
      </c>
      <c r="T107" s="4">
        <v>2</v>
      </c>
      <c r="U107" s="4">
        <v>0</v>
      </c>
      <c r="V107" s="4">
        <v>2</v>
      </c>
      <c r="W107" s="4">
        <v>0</v>
      </c>
      <c r="X107" s="4">
        <v>2</v>
      </c>
      <c r="Y107" s="4">
        <v>2</v>
      </c>
      <c r="Z107" s="4">
        <v>0</v>
      </c>
      <c r="AA107" s="4">
        <v>0</v>
      </c>
      <c r="AB107" s="4">
        <v>2</v>
      </c>
      <c r="AC107" s="4">
        <v>0</v>
      </c>
      <c r="AD107" s="4">
        <v>0</v>
      </c>
      <c r="AE107" s="25">
        <v>192.86000061035156</v>
      </c>
      <c r="AF107" s="4">
        <f t="shared" si="18"/>
        <v>16</v>
      </c>
      <c r="AG107" s="25">
        <f t="shared" si="19"/>
        <v>208.86000061035156</v>
      </c>
      <c r="AH107" s="4">
        <v>0</v>
      </c>
      <c r="AI107" s="4">
        <v>2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50</v>
      </c>
      <c r="AS107" s="4">
        <v>0</v>
      </c>
      <c r="AT107" s="4">
        <v>2</v>
      </c>
      <c r="AU107" s="4">
        <v>50</v>
      </c>
      <c r="AV107" s="4">
        <v>50</v>
      </c>
      <c r="AW107" s="4">
        <v>2</v>
      </c>
      <c r="AX107" s="4">
        <v>0</v>
      </c>
      <c r="AY107" s="4">
        <v>0</v>
      </c>
      <c r="AZ107" s="4">
        <v>2</v>
      </c>
      <c r="BA107" s="4">
        <v>0</v>
      </c>
      <c r="BB107" s="4">
        <v>0</v>
      </c>
      <c r="BC107" s="25">
        <v>167.77000427246094</v>
      </c>
      <c r="BD107" s="4">
        <f t="shared" si="20"/>
        <v>158</v>
      </c>
      <c r="BE107" s="25">
        <f t="shared" si="21"/>
        <v>325.77000427246094</v>
      </c>
      <c r="BF107" s="25">
        <f t="shared" si="22"/>
        <v>208.86000061035156</v>
      </c>
      <c r="BG107" s="25">
        <f t="shared" si="23"/>
        <v>65.814545989543561</v>
      </c>
    </row>
    <row r="108" spans="1:59" ht="86.4">
      <c r="A108" s="4">
        <v>21</v>
      </c>
      <c r="B108" s="8" t="s">
        <v>509</v>
      </c>
      <c r="C108" s="8" t="s">
        <v>484</v>
      </c>
      <c r="D108" s="8">
        <v>1998</v>
      </c>
      <c r="E108" s="8">
        <v>1998</v>
      </c>
      <c r="F108" s="8" t="s">
        <v>503</v>
      </c>
      <c r="G108" s="8" t="s">
        <v>89</v>
      </c>
      <c r="H108" s="8" t="s">
        <v>434</v>
      </c>
      <c r="I108" s="8" t="s">
        <v>99</v>
      </c>
      <c r="J108" s="4">
        <v>0</v>
      </c>
      <c r="K108" s="4">
        <v>2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2</v>
      </c>
      <c r="R108" s="4">
        <v>0</v>
      </c>
      <c r="S108" s="4">
        <v>2</v>
      </c>
      <c r="T108" s="4">
        <v>2</v>
      </c>
      <c r="U108" s="4">
        <v>0</v>
      </c>
      <c r="V108" s="4">
        <v>0</v>
      </c>
      <c r="W108" s="4">
        <v>50</v>
      </c>
      <c r="X108" s="4">
        <v>50</v>
      </c>
      <c r="Y108" s="4">
        <v>0</v>
      </c>
      <c r="Z108" s="4">
        <v>0</v>
      </c>
      <c r="AA108" s="4">
        <v>0</v>
      </c>
      <c r="AB108" s="4">
        <v>2</v>
      </c>
      <c r="AC108" s="4">
        <v>2</v>
      </c>
      <c r="AD108" s="4">
        <v>0</v>
      </c>
      <c r="AE108" s="25">
        <v>251.77000427246094</v>
      </c>
      <c r="AF108" s="4">
        <f t="shared" si="18"/>
        <v>112</v>
      </c>
      <c r="AG108" s="25">
        <f t="shared" si="19"/>
        <v>363.77000427246094</v>
      </c>
      <c r="AH108" s="4">
        <v>0</v>
      </c>
      <c r="AI108" s="4">
        <v>2</v>
      </c>
      <c r="AJ108" s="4">
        <v>0</v>
      </c>
      <c r="AK108" s="4">
        <v>0</v>
      </c>
      <c r="AL108" s="4">
        <v>0</v>
      </c>
      <c r="AM108" s="4">
        <v>0</v>
      </c>
      <c r="AN108" s="4">
        <v>2</v>
      </c>
      <c r="AO108" s="4">
        <v>50</v>
      </c>
      <c r="AP108" s="4">
        <v>0</v>
      </c>
      <c r="AQ108" s="4">
        <v>2</v>
      </c>
      <c r="AR108" s="4">
        <v>50</v>
      </c>
      <c r="AS108" s="4">
        <v>0</v>
      </c>
      <c r="AT108" s="4">
        <v>2</v>
      </c>
      <c r="AU108" s="4">
        <v>50</v>
      </c>
      <c r="AV108" s="4">
        <v>50</v>
      </c>
      <c r="AW108" s="4">
        <v>50</v>
      </c>
      <c r="AX108" s="4">
        <v>0</v>
      </c>
      <c r="AY108" s="4">
        <v>0</v>
      </c>
      <c r="AZ108" s="4">
        <v>2</v>
      </c>
      <c r="BA108" s="4">
        <v>2</v>
      </c>
      <c r="BB108" s="4">
        <v>0</v>
      </c>
      <c r="BC108" s="25">
        <v>261.30999755859375</v>
      </c>
      <c r="BD108" s="4">
        <f t="shared" si="20"/>
        <v>262</v>
      </c>
      <c r="BE108" s="25">
        <f t="shared" si="21"/>
        <v>523.30999755859375</v>
      </c>
      <c r="BF108" s="25">
        <f t="shared" si="22"/>
        <v>363.77000427246094</v>
      </c>
      <c r="BG108" s="25">
        <f t="shared" si="23"/>
        <v>188.7980366120085</v>
      </c>
    </row>
    <row r="109" spans="1:59" ht="100.8">
      <c r="A109" s="4">
        <v>22</v>
      </c>
      <c r="B109" s="8" t="s">
        <v>510</v>
      </c>
      <c r="C109" s="8" t="s">
        <v>511</v>
      </c>
      <c r="D109" s="8">
        <v>1999</v>
      </c>
      <c r="E109" s="8">
        <v>1997</v>
      </c>
      <c r="F109" s="8" t="s">
        <v>503</v>
      </c>
      <c r="G109" s="8" t="s">
        <v>72</v>
      </c>
      <c r="H109" s="8" t="s">
        <v>441</v>
      </c>
      <c r="I109" s="8" t="s">
        <v>83</v>
      </c>
      <c r="J109" s="4">
        <v>0</v>
      </c>
      <c r="K109" s="4">
        <v>2</v>
      </c>
      <c r="L109" s="4">
        <v>0</v>
      </c>
      <c r="M109" s="4">
        <v>0</v>
      </c>
      <c r="N109" s="4">
        <v>2</v>
      </c>
      <c r="O109" s="4">
        <v>2</v>
      </c>
      <c r="P109" s="4">
        <v>0</v>
      </c>
      <c r="Q109" s="4">
        <v>2</v>
      </c>
      <c r="R109" s="4">
        <v>0</v>
      </c>
      <c r="S109" s="4">
        <v>2</v>
      </c>
      <c r="T109" s="4">
        <v>0</v>
      </c>
      <c r="U109" s="4">
        <v>0</v>
      </c>
      <c r="V109" s="4">
        <v>2</v>
      </c>
      <c r="W109" s="4">
        <v>0</v>
      </c>
      <c r="X109" s="4">
        <v>0</v>
      </c>
      <c r="Y109" s="4"/>
      <c r="Z109" s="4"/>
      <c r="AA109" s="4"/>
      <c r="AB109" s="4"/>
      <c r="AC109" s="4"/>
      <c r="AD109" s="4"/>
      <c r="AE109" s="25"/>
      <c r="AF109" s="4">
        <f t="shared" si="18"/>
        <v>12</v>
      </c>
      <c r="AG109" s="25" t="s">
        <v>470</v>
      </c>
      <c r="AH109" s="4">
        <v>2</v>
      </c>
      <c r="AI109" s="4">
        <v>2</v>
      </c>
      <c r="AJ109" s="4">
        <v>0</v>
      </c>
      <c r="AK109" s="4">
        <v>0</v>
      </c>
      <c r="AL109" s="4">
        <v>0</v>
      </c>
      <c r="AM109" s="4">
        <v>0</v>
      </c>
      <c r="AN109" s="4">
        <v>2</v>
      </c>
      <c r="AO109" s="4">
        <v>50</v>
      </c>
      <c r="AP109" s="4">
        <v>0</v>
      </c>
      <c r="AQ109" s="4">
        <v>50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50</v>
      </c>
      <c r="AX109" s="4">
        <v>0</v>
      </c>
      <c r="AY109" s="4">
        <v>0</v>
      </c>
      <c r="AZ109" s="4">
        <v>0</v>
      </c>
      <c r="BA109" s="4">
        <v>2</v>
      </c>
      <c r="BB109" s="4">
        <v>0</v>
      </c>
      <c r="BC109" s="25">
        <v>247.53999328613281</v>
      </c>
      <c r="BD109" s="4">
        <f t="shared" si="20"/>
        <v>158</v>
      </c>
      <c r="BE109" s="25">
        <f t="shared" si="21"/>
        <v>405.53999328613281</v>
      </c>
      <c r="BF109" s="25">
        <f t="shared" si="22"/>
        <v>405.53999328613281</v>
      </c>
      <c r="BG109" s="25">
        <f t="shared" si="23"/>
        <v>221.95934918526413</v>
      </c>
    </row>
    <row r="110" spans="1:59" ht="86.4">
      <c r="A110" s="4">
        <v>23</v>
      </c>
      <c r="B110" s="8" t="s">
        <v>512</v>
      </c>
      <c r="C110" s="8" t="s">
        <v>488</v>
      </c>
      <c r="D110" s="8">
        <v>1999</v>
      </c>
      <c r="E110" s="8">
        <v>1998</v>
      </c>
      <c r="F110" s="8" t="s">
        <v>503</v>
      </c>
      <c r="G110" s="8" t="s">
        <v>117</v>
      </c>
      <c r="H110" s="8" t="s">
        <v>323</v>
      </c>
      <c r="I110" s="8" t="s">
        <v>224</v>
      </c>
      <c r="J110" s="4">
        <v>0</v>
      </c>
      <c r="K110" s="4">
        <v>2</v>
      </c>
      <c r="L110" s="4">
        <v>0</v>
      </c>
      <c r="M110" s="4">
        <v>0</v>
      </c>
      <c r="N110" s="4">
        <v>0</v>
      </c>
      <c r="O110" s="4">
        <v>2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2</v>
      </c>
      <c r="W110" s="4">
        <v>50</v>
      </c>
      <c r="X110" s="4">
        <v>50</v>
      </c>
      <c r="Y110" s="4"/>
      <c r="Z110" s="4"/>
      <c r="AA110" s="4"/>
      <c r="AB110" s="4"/>
      <c r="AC110" s="4"/>
      <c r="AD110" s="4"/>
      <c r="AE110" s="25"/>
      <c r="AF110" s="4">
        <f t="shared" si="18"/>
        <v>106</v>
      </c>
      <c r="AG110" s="25" t="s">
        <v>470</v>
      </c>
      <c r="AH110" s="4">
        <v>0</v>
      </c>
      <c r="AI110" s="4">
        <v>2</v>
      </c>
      <c r="AJ110" s="4">
        <v>0</v>
      </c>
      <c r="AK110" s="4">
        <v>0</v>
      </c>
      <c r="AL110" s="4">
        <v>0</v>
      </c>
      <c r="AM110" s="4">
        <v>0</v>
      </c>
      <c r="AN110" s="4">
        <v>2</v>
      </c>
      <c r="AO110" s="4">
        <v>2</v>
      </c>
      <c r="AP110" s="4">
        <v>0</v>
      </c>
      <c r="AQ110" s="4">
        <v>0</v>
      </c>
      <c r="AR110" s="4">
        <v>50</v>
      </c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25"/>
      <c r="BD110" s="4">
        <f t="shared" si="20"/>
        <v>56</v>
      </c>
      <c r="BE110" s="25" t="s">
        <v>470</v>
      </c>
      <c r="BF110" s="25"/>
      <c r="BG110" s="25" t="str">
        <f t="shared" si="23"/>
        <v/>
      </c>
    </row>
    <row r="111" spans="1:59" ht="72">
      <c r="A111" s="4"/>
      <c r="B111" s="8" t="s">
        <v>513</v>
      </c>
      <c r="C111" s="8" t="s">
        <v>484</v>
      </c>
      <c r="D111" s="8">
        <v>1998</v>
      </c>
      <c r="E111" s="8">
        <v>1998</v>
      </c>
      <c r="F111" s="8" t="s">
        <v>500</v>
      </c>
      <c r="G111" s="8" t="s">
        <v>397</v>
      </c>
      <c r="H111" s="8" t="s">
        <v>398</v>
      </c>
      <c r="I111" s="8" t="s">
        <v>399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25"/>
      <c r="AF111" s="4">
        <f t="shared" si="18"/>
        <v>0</v>
      </c>
      <c r="AG111" s="25" t="s">
        <v>471</v>
      </c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25"/>
      <c r="BD111" s="4">
        <f t="shared" si="20"/>
        <v>0</v>
      </c>
      <c r="BE111" s="25" t="s">
        <v>471</v>
      </c>
      <c r="BF111" s="25"/>
      <c r="BG111" s="25" t="str">
        <f t="shared" si="23"/>
        <v/>
      </c>
    </row>
    <row r="113" spans="1:59" ht="18">
      <c r="A113" s="11" t="s">
        <v>514</v>
      </c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59">
      <c r="A114" s="16" t="s">
        <v>460</v>
      </c>
      <c r="B114" s="16" t="s">
        <v>1</v>
      </c>
      <c r="C114" s="16" t="s">
        <v>2</v>
      </c>
      <c r="D114" s="16" t="s">
        <v>377</v>
      </c>
      <c r="E114" s="16" t="s">
        <v>378</v>
      </c>
      <c r="F114" s="16" t="s">
        <v>3</v>
      </c>
      <c r="G114" s="16" t="s">
        <v>4</v>
      </c>
      <c r="H114" s="16" t="s">
        <v>5</v>
      </c>
      <c r="I114" s="16" t="s">
        <v>6</v>
      </c>
      <c r="J114" s="18" t="s">
        <v>462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0"/>
      <c r="AH114" s="18" t="s">
        <v>466</v>
      </c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20"/>
      <c r="BF114" s="16" t="s">
        <v>467</v>
      </c>
      <c r="BG114" s="16" t="s">
        <v>468</v>
      </c>
    </row>
    <row r="115" spans="1:59">
      <c r="A115" s="17"/>
      <c r="B115" s="17"/>
      <c r="C115" s="17"/>
      <c r="D115" s="17"/>
      <c r="E115" s="17"/>
      <c r="F115" s="17"/>
      <c r="G115" s="17"/>
      <c r="H115" s="17"/>
      <c r="I115" s="17"/>
      <c r="J115" s="21">
        <v>1</v>
      </c>
      <c r="K115" s="21">
        <v>2</v>
      </c>
      <c r="L115" s="21">
        <v>3</v>
      </c>
      <c r="M115" s="21">
        <v>4</v>
      </c>
      <c r="N115" s="21">
        <v>5</v>
      </c>
      <c r="O115" s="21">
        <v>6</v>
      </c>
      <c r="P115" s="21">
        <v>7</v>
      </c>
      <c r="Q115" s="21">
        <v>8</v>
      </c>
      <c r="R115" s="21">
        <v>9</v>
      </c>
      <c r="S115" s="21">
        <v>10</v>
      </c>
      <c r="T115" s="21">
        <v>11</v>
      </c>
      <c r="U115" s="21">
        <v>12</v>
      </c>
      <c r="V115" s="21">
        <v>13</v>
      </c>
      <c r="W115" s="21">
        <v>14</v>
      </c>
      <c r="X115" s="21">
        <v>15</v>
      </c>
      <c r="Y115" s="21">
        <v>16</v>
      </c>
      <c r="Z115" s="21">
        <v>17</v>
      </c>
      <c r="AA115" s="21">
        <v>18</v>
      </c>
      <c r="AB115" s="21">
        <v>19</v>
      </c>
      <c r="AC115" s="21">
        <v>20</v>
      </c>
      <c r="AD115" s="21">
        <v>21</v>
      </c>
      <c r="AE115" s="21" t="s">
        <v>463</v>
      </c>
      <c r="AF115" s="21" t="s">
        <v>464</v>
      </c>
      <c r="AG115" s="21" t="s">
        <v>465</v>
      </c>
      <c r="AH115" s="21">
        <v>1</v>
      </c>
      <c r="AI115" s="21">
        <v>2</v>
      </c>
      <c r="AJ115" s="21">
        <v>3</v>
      </c>
      <c r="AK115" s="21">
        <v>4</v>
      </c>
      <c r="AL115" s="21">
        <v>5</v>
      </c>
      <c r="AM115" s="21">
        <v>6</v>
      </c>
      <c r="AN115" s="21">
        <v>7</v>
      </c>
      <c r="AO115" s="21">
        <v>8</v>
      </c>
      <c r="AP115" s="21">
        <v>9</v>
      </c>
      <c r="AQ115" s="21">
        <v>10</v>
      </c>
      <c r="AR115" s="21">
        <v>11</v>
      </c>
      <c r="AS115" s="21">
        <v>12</v>
      </c>
      <c r="AT115" s="21">
        <v>13</v>
      </c>
      <c r="AU115" s="21">
        <v>14</v>
      </c>
      <c r="AV115" s="21">
        <v>15</v>
      </c>
      <c r="AW115" s="21">
        <v>16</v>
      </c>
      <c r="AX115" s="21">
        <v>17</v>
      </c>
      <c r="AY115" s="21">
        <v>18</v>
      </c>
      <c r="AZ115" s="21">
        <v>19</v>
      </c>
      <c r="BA115" s="21">
        <v>20</v>
      </c>
      <c r="BB115" s="21">
        <v>21</v>
      </c>
      <c r="BC115" s="21" t="s">
        <v>463</v>
      </c>
      <c r="BD115" s="21" t="s">
        <v>464</v>
      </c>
      <c r="BE115" s="21" t="s">
        <v>465</v>
      </c>
      <c r="BF115" s="17"/>
      <c r="BG115" s="17"/>
    </row>
    <row r="116" spans="1:59" ht="57.6">
      <c r="A116" s="22">
        <v>1</v>
      </c>
      <c r="B116" s="23" t="s">
        <v>252</v>
      </c>
      <c r="C116" s="23">
        <v>1991</v>
      </c>
      <c r="D116" s="23">
        <v>1991</v>
      </c>
      <c r="E116" s="23">
        <v>1991</v>
      </c>
      <c r="F116" s="23" t="s">
        <v>42</v>
      </c>
      <c r="G116" s="23" t="s">
        <v>89</v>
      </c>
      <c r="H116" s="23" t="s">
        <v>253</v>
      </c>
      <c r="I116" s="23" t="s">
        <v>129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2</v>
      </c>
      <c r="R116" s="22">
        <v>0</v>
      </c>
      <c r="S116" s="22">
        <v>0</v>
      </c>
      <c r="T116" s="22">
        <v>2</v>
      </c>
      <c r="U116" s="22">
        <v>0</v>
      </c>
      <c r="V116" s="22">
        <v>0</v>
      </c>
      <c r="W116" s="22">
        <v>0</v>
      </c>
      <c r="X116" s="22">
        <v>2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4">
        <v>137.8800048828125</v>
      </c>
      <c r="AF116" s="22">
        <f t="shared" ref="AF116:AF155" si="24">SUM(J116:AD116)</f>
        <v>6</v>
      </c>
      <c r="AG116" s="24">
        <f t="shared" ref="AG116:AG155" si="25">AE116+AF116</f>
        <v>143.8800048828125</v>
      </c>
      <c r="AH116" s="22">
        <v>0</v>
      </c>
      <c r="AI116" s="22">
        <v>0</v>
      </c>
      <c r="AJ116" s="22">
        <v>2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C116" s="24">
        <v>127.94999694824219</v>
      </c>
      <c r="BD116" s="22">
        <f t="shared" ref="BD116:BD155" si="26">SUM(AH116:BB116)</f>
        <v>2</v>
      </c>
      <c r="BE116" s="24">
        <f t="shared" ref="BE116:BE155" si="27">BC116+BD116</f>
        <v>129.94999694824219</v>
      </c>
      <c r="BF116" s="24">
        <f t="shared" ref="BF116:BF155" si="28">MIN(BE116,AG116)</f>
        <v>129.94999694824219</v>
      </c>
      <c r="BG116" s="24">
        <f t="shared" ref="BG116:BG155" si="29">IF( AND(ISNUMBER(BF$116),ISNUMBER(BF116)),(BF116-BF$116)/BF$116*100,"")</f>
        <v>0</v>
      </c>
    </row>
    <row r="117" spans="1:59" ht="43.2">
      <c r="A117" s="4">
        <v>2</v>
      </c>
      <c r="B117" s="8" t="s">
        <v>26</v>
      </c>
      <c r="C117" s="8">
        <v>1997</v>
      </c>
      <c r="D117" s="8">
        <v>1997</v>
      </c>
      <c r="E117" s="8">
        <v>1997</v>
      </c>
      <c r="F117" s="8" t="s">
        <v>15</v>
      </c>
      <c r="G117" s="8" t="s">
        <v>27</v>
      </c>
      <c r="H117" s="8" t="s">
        <v>28</v>
      </c>
      <c r="I117" s="8" t="s">
        <v>29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2</v>
      </c>
      <c r="AC117" s="4">
        <v>0</v>
      </c>
      <c r="AD117" s="4">
        <v>0</v>
      </c>
      <c r="AE117" s="25">
        <v>133.78999328613281</v>
      </c>
      <c r="AF117" s="4">
        <f t="shared" si="24"/>
        <v>2</v>
      </c>
      <c r="AG117" s="25">
        <f t="shared" si="25"/>
        <v>135.78999328613281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2</v>
      </c>
      <c r="AS117" s="4">
        <v>0</v>
      </c>
      <c r="AT117" s="4">
        <v>0</v>
      </c>
      <c r="AU117" s="4">
        <v>0</v>
      </c>
      <c r="AV117" s="4">
        <v>2</v>
      </c>
      <c r="AW117" s="4">
        <v>0</v>
      </c>
      <c r="AX117" s="4">
        <v>0</v>
      </c>
      <c r="AY117" s="4">
        <v>0</v>
      </c>
      <c r="AZ117" s="4">
        <v>2</v>
      </c>
      <c r="BA117" s="4">
        <v>2</v>
      </c>
      <c r="BB117" s="4">
        <v>0</v>
      </c>
      <c r="BC117" s="25">
        <v>136.10000610351562</v>
      </c>
      <c r="BD117" s="4">
        <f t="shared" si="26"/>
        <v>8</v>
      </c>
      <c r="BE117" s="25">
        <f t="shared" si="27"/>
        <v>144.10000610351562</v>
      </c>
      <c r="BF117" s="25">
        <f t="shared" si="28"/>
        <v>135.78999328613281</v>
      </c>
      <c r="BG117" s="25">
        <f t="shared" si="29"/>
        <v>4.4940334552040344</v>
      </c>
    </row>
    <row r="118" spans="1:59" ht="57.6">
      <c r="A118" s="4">
        <v>3</v>
      </c>
      <c r="B118" s="8" t="s">
        <v>199</v>
      </c>
      <c r="C118" s="8">
        <v>1997</v>
      </c>
      <c r="D118" s="8">
        <v>1997</v>
      </c>
      <c r="E118" s="8">
        <v>1997</v>
      </c>
      <c r="F118" s="8" t="s">
        <v>15</v>
      </c>
      <c r="G118" s="8" t="s">
        <v>43</v>
      </c>
      <c r="H118" s="8" t="s">
        <v>157</v>
      </c>
      <c r="I118" s="8" t="s">
        <v>158</v>
      </c>
      <c r="J118" s="4">
        <v>0</v>
      </c>
      <c r="K118" s="4">
        <v>2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2</v>
      </c>
      <c r="AC118" s="4">
        <v>2</v>
      </c>
      <c r="AD118" s="4">
        <v>0</v>
      </c>
      <c r="AE118" s="25">
        <v>128.96000671386719</v>
      </c>
      <c r="AF118" s="4">
        <f t="shared" si="24"/>
        <v>8</v>
      </c>
      <c r="AG118" s="25">
        <f t="shared" si="25"/>
        <v>136.96000671386719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2</v>
      </c>
      <c r="AS118" s="4">
        <v>0</v>
      </c>
      <c r="AT118" s="4">
        <v>2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25">
        <v>139.72000122070312</v>
      </c>
      <c r="BD118" s="4">
        <f t="shared" si="26"/>
        <v>4</v>
      </c>
      <c r="BE118" s="25">
        <f t="shared" si="27"/>
        <v>143.72000122070313</v>
      </c>
      <c r="BF118" s="25">
        <f t="shared" si="28"/>
        <v>136.96000671386719</v>
      </c>
      <c r="BG118" s="25">
        <f t="shared" si="29"/>
        <v>5.3943900963822404</v>
      </c>
    </row>
    <row r="119" spans="1:59" ht="100.8">
      <c r="A119" s="4">
        <v>4</v>
      </c>
      <c r="B119" s="8" t="s">
        <v>336</v>
      </c>
      <c r="C119" s="8">
        <v>1992</v>
      </c>
      <c r="D119" s="8">
        <v>1992</v>
      </c>
      <c r="E119" s="8">
        <v>1992</v>
      </c>
      <c r="F119" s="8" t="s">
        <v>42</v>
      </c>
      <c r="G119" s="8" t="s">
        <v>89</v>
      </c>
      <c r="H119" s="8" t="s">
        <v>337</v>
      </c>
      <c r="I119" s="8" t="s">
        <v>129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2</v>
      </c>
      <c r="AA119" s="4">
        <v>0</v>
      </c>
      <c r="AB119" s="4">
        <v>0</v>
      </c>
      <c r="AC119" s="4">
        <v>50</v>
      </c>
      <c r="AD119" s="4">
        <v>0</v>
      </c>
      <c r="AE119" s="25">
        <v>141.1300048828125</v>
      </c>
      <c r="AF119" s="4">
        <f t="shared" si="24"/>
        <v>52</v>
      </c>
      <c r="AG119" s="25">
        <f t="shared" si="25"/>
        <v>193.1300048828125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2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2</v>
      </c>
      <c r="BA119" s="4">
        <v>2</v>
      </c>
      <c r="BB119" s="4">
        <v>0</v>
      </c>
      <c r="BC119" s="25">
        <v>131.86000061035156</v>
      </c>
      <c r="BD119" s="4">
        <f t="shared" si="26"/>
        <v>6</v>
      </c>
      <c r="BE119" s="25">
        <f t="shared" si="27"/>
        <v>137.86000061035156</v>
      </c>
      <c r="BF119" s="25">
        <f t="shared" si="28"/>
        <v>137.86000061035156</v>
      </c>
      <c r="BG119" s="25">
        <f t="shared" si="29"/>
        <v>6.0869594827769422</v>
      </c>
    </row>
    <row r="120" spans="1:59" ht="72">
      <c r="A120" s="4">
        <v>5</v>
      </c>
      <c r="B120" s="8" t="s">
        <v>100</v>
      </c>
      <c r="C120" s="8">
        <v>1995</v>
      </c>
      <c r="D120" s="8">
        <v>1995</v>
      </c>
      <c r="E120" s="8">
        <v>1995</v>
      </c>
      <c r="F120" s="8" t="s">
        <v>42</v>
      </c>
      <c r="G120" s="8" t="s">
        <v>23</v>
      </c>
      <c r="H120" s="8" t="s">
        <v>101</v>
      </c>
      <c r="I120" s="8" t="s">
        <v>102</v>
      </c>
      <c r="J120" s="4">
        <v>0</v>
      </c>
      <c r="K120" s="4">
        <v>0</v>
      </c>
      <c r="L120" s="4">
        <v>0</v>
      </c>
      <c r="M120" s="4">
        <v>0</v>
      </c>
      <c r="N120" s="4">
        <v>2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2</v>
      </c>
      <c r="AB120" s="4">
        <v>2</v>
      </c>
      <c r="AC120" s="4">
        <v>0</v>
      </c>
      <c r="AD120" s="4">
        <v>0</v>
      </c>
      <c r="AE120" s="25">
        <v>164.50999450683594</v>
      </c>
      <c r="AF120" s="4">
        <f t="shared" si="24"/>
        <v>6</v>
      </c>
      <c r="AG120" s="25">
        <f t="shared" si="25"/>
        <v>170.50999450683594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2</v>
      </c>
      <c r="AZ120" s="4">
        <v>0</v>
      </c>
      <c r="BA120" s="4">
        <v>0</v>
      </c>
      <c r="BB120" s="4">
        <v>0</v>
      </c>
      <c r="BC120" s="25">
        <v>140.22000122070312</v>
      </c>
      <c r="BD120" s="4">
        <f t="shared" si="26"/>
        <v>2</v>
      </c>
      <c r="BE120" s="25">
        <f t="shared" si="27"/>
        <v>142.22000122070313</v>
      </c>
      <c r="BF120" s="25">
        <f t="shared" si="28"/>
        <v>142.22000122070313</v>
      </c>
      <c r="BG120" s="25">
        <f t="shared" si="29"/>
        <v>9.4420966222476803</v>
      </c>
    </row>
    <row r="121" spans="1:59" ht="72">
      <c r="A121" s="4">
        <v>6</v>
      </c>
      <c r="B121" s="8" t="s">
        <v>143</v>
      </c>
      <c r="C121" s="8">
        <v>1998</v>
      </c>
      <c r="D121" s="8">
        <v>1998</v>
      </c>
      <c r="E121" s="8">
        <v>1998</v>
      </c>
      <c r="F121" s="8" t="s">
        <v>15</v>
      </c>
      <c r="G121" s="8" t="s">
        <v>23</v>
      </c>
      <c r="H121" s="8" t="s">
        <v>144</v>
      </c>
      <c r="I121" s="8" t="s">
        <v>105</v>
      </c>
      <c r="J121" s="4">
        <v>2</v>
      </c>
      <c r="K121" s="4">
        <v>0</v>
      </c>
      <c r="L121" s="4">
        <v>0</v>
      </c>
      <c r="M121" s="4">
        <v>0</v>
      </c>
      <c r="N121" s="4">
        <v>0</v>
      </c>
      <c r="O121" s="4">
        <v>2</v>
      </c>
      <c r="P121" s="4">
        <v>0</v>
      </c>
      <c r="Q121" s="4">
        <v>0</v>
      </c>
      <c r="R121" s="4">
        <v>0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2</v>
      </c>
      <c r="Z121" s="4">
        <v>0</v>
      </c>
      <c r="AA121" s="4">
        <v>0</v>
      </c>
      <c r="AB121" s="4">
        <v>2</v>
      </c>
      <c r="AC121" s="4">
        <v>50</v>
      </c>
      <c r="AD121" s="4">
        <v>0</v>
      </c>
      <c r="AE121" s="25">
        <v>137.30999755859375</v>
      </c>
      <c r="AF121" s="4">
        <f t="shared" si="24"/>
        <v>60</v>
      </c>
      <c r="AG121" s="25">
        <f t="shared" si="25"/>
        <v>197.30999755859375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2</v>
      </c>
      <c r="AU121" s="4">
        <v>0</v>
      </c>
      <c r="AV121" s="4">
        <v>2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25">
        <v>140.17999267578125</v>
      </c>
      <c r="BD121" s="4">
        <f t="shared" si="26"/>
        <v>4</v>
      </c>
      <c r="BE121" s="25">
        <f t="shared" si="27"/>
        <v>144.17999267578125</v>
      </c>
      <c r="BF121" s="25">
        <f t="shared" si="28"/>
        <v>144.17999267578125</v>
      </c>
      <c r="BG121" s="25">
        <f t="shared" si="29"/>
        <v>10.950362494588383</v>
      </c>
    </row>
    <row r="122" spans="1:59" ht="57.6">
      <c r="A122" s="4">
        <v>7</v>
      </c>
      <c r="B122" s="8" t="s">
        <v>334</v>
      </c>
      <c r="C122" s="8">
        <v>1995</v>
      </c>
      <c r="D122" s="8">
        <v>1995</v>
      </c>
      <c r="E122" s="8">
        <v>1995</v>
      </c>
      <c r="F122" s="8" t="s">
        <v>42</v>
      </c>
      <c r="G122" s="8" t="s">
        <v>23</v>
      </c>
      <c r="H122" s="8" t="s">
        <v>24</v>
      </c>
      <c r="I122" s="8" t="s">
        <v>25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2</v>
      </c>
      <c r="W122" s="4">
        <v>0</v>
      </c>
      <c r="X122" s="4">
        <v>0</v>
      </c>
      <c r="Y122" s="4">
        <v>0</v>
      </c>
      <c r="Z122" s="4">
        <v>0</v>
      </c>
      <c r="AA122" s="4">
        <v>2</v>
      </c>
      <c r="AB122" s="4">
        <v>2</v>
      </c>
      <c r="AC122" s="4">
        <v>2</v>
      </c>
      <c r="AD122" s="4">
        <v>0</v>
      </c>
      <c r="AE122" s="25">
        <v>137.22999572753906</v>
      </c>
      <c r="AF122" s="4">
        <f t="shared" si="24"/>
        <v>8</v>
      </c>
      <c r="AG122" s="25">
        <f t="shared" si="25"/>
        <v>145.22999572753906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2</v>
      </c>
      <c r="AW122" s="4">
        <v>0</v>
      </c>
      <c r="AX122" s="4">
        <v>2</v>
      </c>
      <c r="AY122" s="4">
        <v>2</v>
      </c>
      <c r="AZ122" s="4">
        <v>0</v>
      </c>
      <c r="BA122" s="4">
        <v>50</v>
      </c>
      <c r="BB122" s="4">
        <v>0</v>
      </c>
      <c r="BC122" s="25">
        <v>138.25999450683594</v>
      </c>
      <c r="BD122" s="4">
        <f t="shared" si="26"/>
        <v>56</v>
      </c>
      <c r="BE122" s="25">
        <f t="shared" si="27"/>
        <v>194.25999450683594</v>
      </c>
      <c r="BF122" s="25">
        <f t="shared" si="28"/>
        <v>145.22999572753906</v>
      </c>
      <c r="BG122" s="25">
        <f t="shared" si="29"/>
        <v>11.758367940079866</v>
      </c>
    </row>
    <row r="123" spans="1:59" ht="57.6">
      <c r="A123" s="4">
        <v>8</v>
      </c>
      <c r="B123" s="8" t="s">
        <v>116</v>
      </c>
      <c r="C123" s="8">
        <v>1996</v>
      </c>
      <c r="D123" s="8">
        <v>1996</v>
      </c>
      <c r="E123" s="8">
        <v>1996</v>
      </c>
      <c r="F123" s="8" t="s">
        <v>15</v>
      </c>
      <c r="G123" s="8" t="s">
        <v>117</v>
      </c>
      <c r="H123" s="8" t="s">
        <v>118</v>
      </c>
      <c r="I123" s="8" t="s">
        <v>119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25">
        <v>157.77000427246094</v>
      </c>
      <c r="AF123" s="4">
        <f t="shared" si="24"/>
        <v>0</v>
      </c>
      <c r="AG123" s="25">
        <f t="shared" si="25"/>
        <v>157.77000427246094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2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25">
        <v>145.92999267578125</v>
      </c>
      <c r="BD123" s="4">
        <f t="shared" si="26"/>
        <v>2</v>
      </c>
      <c r="BE123" s="25">
        <f t="shared" si="27"/>
        <v>147.92999267578125</v>
      </c>
      <c r="BF123" s="25">
        <f t="shared" si="28"/>
        <v>147.92999267578125</v>
      </c>
      <c r="BG123" s="25">
        <f t="shared" si="29"/>
        <v>13.836087841310468</v>
      </c>
    </row>
    <row r="124" spans="1:59" ht="72">
      <c r="A124" s="4">
        <v>9</v>
      </c>
      <c r="B124" s="8" t="s">
        <v>235</v>
      </c>
      <c r="C124" s="8">
        <v>1998</v>
      </c>
      <c r="D124" s="8">
        <v>1998</v>
      </c>
      <c r="E124" s="8">
        <v>1998</v>
      </c>
      <c r="F124" s="8" t="s">
        <v>42</v>
      </c>
      <c r="G124" s="8" t="s">
        <v>236</v>
      </c>
      <c r="H124" s="8" t="s">
        <v>237</v>
      </c>
      <c r="I124" s="8" t="s">
        <v>238</v>
      </c>
      <c r="J124" s="4">
        <v>0</v>
      </c>
      <c r="K124" s="4">
        <v>2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2</v>
      </c>
      <c r="U124" s="4">
        <v>0</v>
      </c>
      <c r="V124" s="4">
        <v>0</v>
      </c>
      <c r="W124" s="4">
        <v>2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25">
        <v>142.67999267578125</v>
      </c>
      <c r="AF124" s="4">
        <f t="shared" si="24"/>
        <v>6</v>
      </c>
      <c r="AG124" s="25">
        <f t="shared" si="25"/>
        <v>148.67999267578125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2</v>
      </c>
      <c r="AR124" s="4">
        <v>2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2</v>
      </c>
      <c r="BB124" s="4">
        <v>0</v>
      </c>
      <c r="BC124" s="25">
        <v>145.8800048828125</v>
      </c>
      <c r="BD124" s="4">
        <f t="shared" si="26"/>
        <v>6</v>
      </c>
      <c r="BE124" s="25">
        <f t="shared" si="27"/>
        <v>151.8800048828125</v>
      </c>
      <c r="BF124" s="25">
        <f t="shared" si="28"/>
        <v>148.67999267578125</v>
      </c>
      <c r="BG124" s="25">
        <f t="shared" si="29"/>
        <v>14.413232910654886</v>
      </c>
    </row>
    <row r="125" spans="1:59" ht="43.2">
      <c r="A125" s="4">
        <v>10</v>
      </c>
      <c r="B125" s="8" t="s">
        <v>153</v>
      </c>
      <c r="C125" s="8">
        <v>1999</v>
      </c>
      <c r="D125" s="8">
        <v>1999</v>
      </c>
      <c r="E125" s="8">
        <v>1999</v>
      </c>
      <c r="F125" s="8" t="s">
        <v>15</v>
      </c>
      <c r="G125" s="8" t="s">
        <v>16</v>
      </c>
      <c r="H125" s="8" t="s">
        <v>154</v>
      </c>
      <c r="I125" s="8" t="s">
        <v>155</v>
      </c>
      <c r="J125" s="4">
        <v>0</v>
      </c>
      <c r="K125" s="4">
        <v>2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2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2</v>
      </c>
      <c r="AC125" s="4">
        <v>2</v>
      </c>
      <c r="AD125" s="4">
        <v>0</v>
      </c>
      <c r="AE125" s="25">
        <v>159.58999633789063</v>
      </c>
      <c r="AF125" s="4">
        <f t="shared" si="24"/>
        <v>8</v>
      </c>
      <c r="AG125" s="25">
        <f t="shared" si="25"/>
        <v>167.58999633789062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2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2</v>
      </c>
      <c r="BB125" s="4">
        <v>0</v>
      </c>
      <c r="BC125" s="25">
        <v>143.97000122070312</v>
      </c>
      <c r="BD125" s="4">
        <f t="shared" si="26"/>
        <v>6</v>
      </c>
      <c r="BE125" s="25">
        <f t="shared" si="27"/>
        <v>149.97000122070312</v>
      </c>
      <c r="BF125" s="25">
        <f t="shared" si="28"/>
        <v>149.97000122070312</v>
      </c>
      <c r="BG125" s="25">
        <f t="shared" si="29"/>
        <v>15.40592900547332</v>
      </c>
    </row>
    <row r="126" spans="1:59" ht="43.2">
      <c r="A126" s="4">
        <v>11</v>
      </c>
      <c r="B126" s="8" t="s">
        <v>177</v>
      </c>
      <c r="C126" s="8">
        <v>1998</v>
      </c>
      <c r="D126" s="8">
        <v>1998</v>
      </c>
      <c r="E126" s="8">
        <v>1998</v>
      </c>
      <c r="F126" s="8" t="s">
        <v>15</v>
      </c>
      <c r="G126" s="8" t="s">
        <v>89</v>
      </c>
      <c r="H126" s="8" t="s">
        <v>98</v>
      </c>
      <c r="I126" s="8" t="s">
        <v>91</v>
      </c>
      <c r="J126" s="4">
        <v>0</v>
      </c>
      <c r="K126" s="4">
        <v>0</v>
      </c>
      <c r="L126" s="4">
        <v>2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2</v>
      </c>
      <c r="S126" s="4">
        <v>2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2</v>
      </c>
      <c r="AD126" s="4">
        <v>0</v>
      </c>
      <c r="AE126" s="25">
        <v>150.47999572753906</v>
      </c>
      <c r="AF126" s="4">
        <f t="shared" si="24"/>
        <v>8</v>
      </c>
      <c r="AG126" s="25">
        <f t="shared" si="25"/>
        <v>158.47999572753906</v>
      </c>
      <c r="AH126" s="4">
        <v>0</v>
      </c>
      <c r="AI126" s="4">
        <v>0</v>
      </c>
      <c r="AJ126" s="4">
        <v>0</v>
      </c>
      <c r="AK126" s="4">
        <v>0</v>
      </c>
      <c r="AL126" s="4">
        <v>2</v>
      </c>
      <c r="AM126" s="4">
        <v>0</v>
      </c>
      <c r="AN126" s="4">
        <v>0</v>
      </c>
      <c r="AO126" s="4">
        <v>0</v>
      </c>
      <c r="AP126" s="4">
        <v>2</v>
      </c>
      <c r="AQ126" s="4">
        <v>2</v>
      </c>
      <c r="AR126" s="4">
        <v>2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2</v>
      </c>
      <c r="BB126" s="4">
        <v>0</v>
      </c>
      <c r="BC126" s="25">
        <v>145.83999633789062</v>
      </c>
      <c r="BD126" s="4">
        <f t="shared" si="26"/>
        <v>10</v>
      </c>
      <c r="BE126" s="25">
        <f t="shared" si="27"/>
        <v>155.83999633789062</v>
      </c>
      <c r="BF126" s="25">
        <f t="shared" si="28"/>
        <v>155.83999633789062</v>
      </c>
      <c r="BG126" s="25">
        <f t="shared" si="29"/>
        <v>19.923047324087413</v>
      </c>
    </row>
    <row r="127" spans="1:59" ht="57.6">
      <c r="A127" s="4">
        <v>12</v>
      </c>
      <c r="B127" s="8" t="s">
        <v>287</v>
      </c>
      <c r="C127" s="8">
        <v>1996</v>
      </c>
      <c r="D127" s="8">
        <v>1996</v>
      </c>
      <c r="E127" s="8">
        <v>1996</v>
      </c>
      <c r="F127" s="8" t="s">
        <v>15</v>
      </c>
      <c r="G127" s="8" t="s">
        <v>89</v>
      </c>
      <c r="H127" s="8" t="s">
        <v>288</v>
      </c>
      <c r="I127" s="8" t="s">
        <v>289</v>
      </c>
      <c r="J127" s="4">
        <v>0</v>
      </c>
      <c r="K127" s="4">
        <v>0</v>
      </c>
      <c r="L127" s="4">
        <v>0</v>
      </c>
      <c r="M127" s="4">
        <v>0</v>
      </c>
      <c r="N127" s="4">
        <v>2</v>
      </c>
      <c r="O127" s="4">
        <v>0</v>
      </c>
      <c r="P127" s="4">
        <v>0</v>
      </c>
      <c r="Q127" s="4">
        <v>2</v>
      </c>
      <c r="R127" s="4">
        <v>2</v>
      </c>
      <c r="S127" s="4">
        <v>2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25">
        <v>148.38999938964844</v>
      </c>
      <c r="AF127" s="4">
        <f t="shared" si="24"/>
        <v>8</v>
      </c>
      <c r="AG127" s="25">
        <f t="shared" si="25"/>
        <v>156.38999938964844</v>
      </c>
      <c r="AH127" s="4">
        <v>0</v>
      </c>
      <c r="AI127" s="4">
        <v>0</v>
      </c>
      <c r="AJ127" s="4">
        <v>2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2</v>
      </c>
      <c r="AR127" s="4">
        <v>50</v>
      </c>
      <c r="AS127" s="4">
        <v>0</v>
      </c>
      <c r="AT127" s="4">
        <v>0</v>
      </c>
      <c r="AU127" s="4">
        <v>0</v>
      </c>
      <c r="AV127" s="4">
        <v>50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25">
        <v>150.94999694824219</v>
      </c>
      <c r="BD127" s="4">
        <f t="shared" si="26"/>
        <v>104</v>
      </c>
      <c r="BE127" s="25">
        <f t="shared" si="27"/>
        <v>254.94999694824219</v>
      </c>
      <c r="BF127" s="25">
        <f t="shared" si="28"/>
        <v>156.38999938964844</v>
      </c>
      <c r="BG127" s="25">
        <f t="shared" si="29"/>
        <v>20.346289390015947</v>
      </c>
    </row>
    <row r="128" spans="1:59" ht="57.6">
      <c r="A128" s="4">
        <v>13</v>
      </c>
      <c r="B128" s="8" t="s">
        <v>355</v>
      </c>
      <c r="C128" s="8">
        <v>1997</v>
      </c>
      <c r="D128" s="8">
        <v>1997</v>
      </c>
      <c r="E128" s="8">
        <v>1997</v>
      </c>
      <c r="F128" s="8" t="s">
        <v>15</v>
      </c>
      <c r="G128" s="8" t="s">
        <v>43</v>
      </c>
      <c r="H128" s="8" t="s">
        <v>157</v>
      </c>
      <c r="I128" s="8" t="s">
        <v>158</v>
      </c>
      <c r="J128" s="4">
        <v>0</v>
      </c>
      <c r="K128" s="4">
        <v>0</v>
      </c>
      <c r="L128" s="4">
        <v>0</v>
      </c>
      <c r="M128" s="4">
        <v>0</v>
      </c>
      <c r="N128" s="4">
        <v>2</v>
      </c>
      <c r="O128" s="4">
        <v>2</v>
      </c>
      <c r="P128" s="4">
        <v>0</v>
      </c>
      <c r="Q128" s="4">
        <v>0</v>
      </c>
      <c r="R128" s="4">
        <v>0</v>
      </c>
      <c r="S128" s="4">
        <v>0</v>
      </c>
      <c r="T128" s="4">
        <v>2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2</v>
      </c>
      <c r="AC128" s="4">
        <v>50</v>
      </c>
      <c r="AD128" s="4">
        <v>0</v>
      </c>
      <c r="AE128" s="25">
        <v>151.83999633789062</v>
      </c>
      <c r="AF128" s="4">
        <f t="shared" si="24"/>
        <v>58</v>
      </c>
      <c r="AG128" s="25">
        <f t="shared" si="25"/>
        <v>209.83999633789062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2</v>
      </c>
      <c r="AZ128" s="4">
        <v>2</v>
      </c>
      <c r="BA128" s="4">
        <v>0</v>
      </c>
      <c r="BB128" s="4">
        <v>0</v>
      </c>
      <c r="BC128" s="25">
        <v>153.27999877929687</v>
      </c>
      <c r="BD128" s="4">
        <f t="shared" si="26"/>
        <v>4</v>
      </c>
      <c r="BE128" s="25">
        <f t="shared" si="27"/>
        <v>157.27999877929687</v>
      </c>
      <c r="BF128" s="25">
        <f t="shared" si="28"/>
        <v>157.27999877929687</v>
      </c>
      <c r="BG128" s="25">
        <f t="shared" si="29"/>
        <v>21.031167735956132</v>
      </c>
    </row>
    <row r="129" spans="1:59" ht="43.2">
      <c r="A129" s="4">
        <v>14</v>
      </c>
      <c r="B129" s="8" t="s">
        <v>71</v>
      </c>
      <c r="C129" s="8">
        <v>1998</v>
      </c>
      <c r="D129" s="8">
        <v>1998</v>
      </c>
      <c r="E129" s="8">
        <v>1998</v>
      </c>
      <c r="F129" s="8" t="s">
        <v>15</v>
      </c>
      <c r="G129" s="8" t="s">
        <v>72</v>
      </c>
      <c r="H129" s="8" t="s">
        <v>73</v>
      </c>
      <c r="I129" s="8" t="s">
        <v>74</v>
      </c>
      <c r="J129" s="4">
        <v>0</v>
      </c>
      <c r="K129" s="4">
        <v>2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2</v>
      </c>
      <c r="T129" s="4">
        <v>2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2</v>
      </c>
      <c r="AD129" s="4">
        <v>0</v>
      </c>
      <c r="AE129" s="25">
        <v>162.86000061035156</v>
      </c>
      <c r="AF129" s="4">
        <f t="shared" si="24"/>
        <v>8</v>
      </c>
      <c r="AG129" s="25">
        <f t="shared" si="25"/>
        <v>170.86000061035156</v>
      </c>
      <c r="AH129" s="4">
        <v>0</v>
      </c>
      <c r="AI129" s="4">
        <v>2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2</v>
      </c>
      <c r="AZ129" s="4">
        <v>2</v>
      </c>
      <c r="BA129" s="4">
        <v>2</v>
      </c>
      <c r="BB129" s="4">
        <v>0</v>
      </c>
      <c r="BC129" s="25">
        <v>150.91999816894531</v>
      </c>
      <c r="BD129" s="4">
        <f t="shared" si="26"/>
        <v>8</v>
      </c>
      <c r="BE129" s="25">
        <f t="shared" si="27"/>
        <v>158.91999816894531</v>
      </c>
      <c r="BF129" s="25">
        <f t="shared" si="28"/>
        <v>158.91999816894531</v>
      </c>
      <c r="BG129" s="25">
        <f t="shared" si="29"/>
        <v>22.29319115124073</v>
      </c>
    </row>
    <row r="130" spans="1:59" ht="43.2">
      <c r="A130" s="4">
        <v>15</v>
      </c>
      <c r="B130" s="8" t="s">
        <v>277</v>
      </c>
      <c r="C130" s="8">
        <v>1998</v>
      </c>
      <c r="D130" s="8">
        <v>1998</v>
      </c>
      <c r="E130" s="8">
        <v>1998</v>
      </c>
      <c r="F130" s="8" t="s">
        <v>15</v>
      </c>
      <c r="G130" s="8" t="s">
        <v>16</v>
      </c>
      <c r="H130" s="8" t="s">
        <v>278</v>
      </c>
      <c r="I130" s="8" t="s">
        <v>18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2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2</v>
      </c>
      <c r="AC130" s="4">
        <v>2</v>
      </c>
      <c r="AD130" s="4">
        <v>0</v>
      </c>
      <c r="AE130" s="25">
        <v>162.80000305175781</v>
      </c>
      <c r="AF130" s="4">
        <f t="shared" si="24"/>
        <v>6</v>
      </c>
      <c r="AG130" s="25">
        <f t="shared" si="25"/>
        <v>168.80000305175781</v>
      </c>
      <c r="AH130" s="4">
        <v>0</v>
      </c>
      <c r="AI130" s="4">
        <v>2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2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2</v>
      </c>
      <c r="AY130" s="4">
        <v>0</v>
      </c>
      <c r="AZ130" s="4">
        <v>0</v>
      </c>
      <c r="BA130" s="4">
        <v>2</v>
      </c>
      <c r="BB130" s="4">
        <v>0</v>
      </c>
      <c r="BC130" s="25">
        <v>153.77999877929687</v>
      </c>
      <c r="BD130" s="4">
        <f t="shared" si="26"/>
        <v>8</v>
      </c>
      <c r="BE130" s="25">
        <f t="shared" si="27"/>
        <v>161.77999877929687</v>
      </c>
      <c r="BF130" s="25">
        <f t="shared" si="28"/>
        <v>161.77999877929687</v>
      </c>
      <c r="BG130" s="25">
        <f t="shared" si="29"/>
        <v>24.494038152022632</v>
      </c>
    </row>
    <row r="131" spans="1:59" ht="86.4">
      <c r="A131" s="4">
        <v>16</v>
      </c>
      <c r="B131" s="8" t="s">
        <v>103</v>
      </c>
      <c r="C131" s="8">
        <v>1994</v>
      </c>
      <c r="D131" s="8">
        <v>1994</v>
      </c>
      <c r="E131" s="8">
        <v>1994</v>
      </c>
      <c r="F131" s="8" t="s">
        <v>15</v>
      </c>
      <c r="G131" s="8" t="s">
        <v>23</v>
      </c>
      <c r="H131" s="8" t="s">
        <v>104</v>
      </c>
      <c r="I131" s="8" t="s">
        <v>105</v>
      </c>
      <c r="J131" s="4">
        <v>0</v>
      </c>
      <c r="K131" s="4">
        <v>0</v>
      </c>
      <c r="L131" s="4">
        <v>0</v>
      </c>
      <c r="M131" s="4">
        <v>0</v>
      </c>
      <c r="N131" s="4">
        <v>2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2</v>
      </c>
      <c r="U131" s="4">
        <v>0</v>
      </c>
      <c r="V131" s="4">
        <v>0</v>
      </c>
      <c r="W131" s="4">
        <v>0</v>
      </c>
      <c r="X131" s="4">
        <v>0</v>
      </c>
      <c r="Y131" s="4">
        <v>2</v>
      </c>
      <c r="Z131" s="4">
        <v>0</v>
      </c>
      <c r="AA131" s="4">
        <v>0</v>
      </c>
      <c r="AB131" s="4">
        <v>2</v>
      </c>
      <c r="AC131" s="4">
        <v>0</v>
      </c>
      <c r="AD131" s="4">
        <v>0</v>
      </c>
      <c r="AE131" s="25">
        <v>182.1199951171875</v>
      </c>
      <c r="AF131" s="4">
        <f t="shared" si="24"/>
        <v>8</v>
      </c>
      <c r="AG131" s="25">
        <f t="shared" si="25"/>
        <v>190.1199951171875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2</v>
      </c>
      <c r="AR131" s="4">
        <v>2</v>
      </c>
      <c r="AS131" s="4">
        <v>0</v>
      </c>
      <c r="AT131" s="4">
        <v>2</v>
      </c>
      <c r="AU131" s="4">
        <v>0</v>
      </c>
      <c r="AV131" s="4">
        <v>0</v>
      </c>
      <c r="AW131" s="4">
        <v>0</v>
      </c>
      <c r="AX131" s="4">
        <v>0</v>
      </c>
      <c r="AY131" s="4">
        <v>2</v>
      </c>
      <c r="AZ131" s="4">
        <v>0</v>
      </c>
      <c r="BA131" s="4">
        <v>0</v>
      </c>
      <c r="BB131" s="4">
        <v>0</v>
      </c>
      <c r="BC131" s="25">
        <v>161.52000427246094</v>
      </c>
      <c r="BD131" s="4">
        <f t="shared" si="26"/>
        <v>8</v>
      </c>
      <c r="BE131" s="25">
        <f t="shared" si="27"/>
        <v>169.52000427246094</v>
      </c>
      <c r="BF131" s="25">
        <f t="shared" si="28"/>
        <v>169.52000427246094</v>
      </c>
      <c r="BG131" s="25">
        <f t="shared" si="29"/>
        <v>30.450179494793755</v>
      </c>
    </row>
    <row r="132" spans="1:59" ht="72">
      <c r="A132" s="4">
        <v>17</v>
      </c>
      <c r="B132" s="8" t="s">
        <v>360</v>
      </c>
      <c r="C132" s="8">
        <v>2000</v>
      </c>
      <c r="D132" s="8">
        <v>2000</v>
      </c>
      <c r="E132" s="8">
        <v>2000</v>
      </c>
      <c r="F132" s="8" t="s">
        <v>15</v>
      </c>
      <c r="G132" s="8" t="s">
        <v>236</v>
      </c>
      <c r="H132" s="8" t="s">
        <v>361</v>
      </c>
      <c r="I132" s="8" t="s">
        <v>238</v>
      </c>
      <c r="J132" s="4">
        <v>0</v>
      </c>
      <c r="K132" s="4">
        <v>2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2</v>
      </c>
      <c r="T132" s="4">
        <v>2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2</v>
      </c>
      <c r="AC132" s="4">
        <v>2</v>
      </c>
      <c r="AD132" s="4">
        <v>0</v>
      </c>
      <c r="AE132" s="25">
        <v>161.58000183105469</v>
      </c>
      <c r="AF132" s="4">
        <f t="shared" si="24"/>
        <v>10</v>
      </c>
      <c r="AG132" s="25">
        <f t="shared" si="25"/>
        <v>171.58000183105469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2</v>
      </c>
      <c r="AR132" s="4">
        <v>2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2</v>
      </c>
      <c r="BB132" s="4">
        <v>0</v>
      </c>
      <c r="BC132" s="25">
        <v>164.19999694824219</v>
      </c>
      <c r="BD132" s="4">
        <f t="shared" si="26"/>
        <v>6</v>
      </c>
      <c r="BE132" s="25">
        <f t="shared" si="27"/>
        <v>170.19999694824219</v>
      </c>
      <c r="BF132" s="25">
        <f t="shared" si="28"/>
        <v>170.19999694824219</v>
      </c>
      <c r="BG132" s="25">
        <f t="shared" si="29"/>
        <v>30.973452054817042</v>
      </c>
    </row>
    <row r="133" spans="1:59" ht="57.6">
      <c r="A133" s="4">
        <v>18</v>
      </c>
      <c r="B133" s="8" t="s">
        <v>300</v>
      </c>
      <c r="C133" s="8">
        <v>1999</v>
      </c>
      <c r="D133" s="8">
        <v>1999</v>
      </c>
      <c r="E133" s="8">
        <v>1999</v>
      </c>
      <c r="F133" s="8">
        <v>1</v>
      </c>
      <c r="G133" s="8" t="s">
        <v>16</v>
      </c>
      <c r="H133" s="8" t="s">
        <v>301</v>
      </c>
      <c r="I133" s="8" t="s">
        <v>62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2</v>
      </c>
      <c r="U133" s="4">
        <v>0</v>
      </c>
      <c r="V133" s="4">
        <v>0</v>
      </c>
      <c r="W133" s="4">
        <v>0</v>
      </c>
      <c r="X133" s="4">
        <v>2</v>
      </c>
      <c r="Y133" s="4">
        <v>0</v>
      </c>
      <c r="Z133" s="4">
        <v>0</v>
      </c>
      <c r="AA133" s="4">
        <v>0</v>
      </c>
      <c r="AB133" s="4">
        <v>2</v>
      </c>
      <c r="AC133" s="4">
        <v>2</v>
      </c>
      <c r="AD133" s="4">
        <v>0</v>
      </c>
      <c r="AE133" s="25">
        <v>170.89999389648437</v>
      </c>
      <c r="AF133" s="4">
        <f t="shared" si="24"/>
        <v>8</v>
      </c>
      <c r="AG133" s="25">
        <f t="shared" si="25"/>
        <v>178.89999389648437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2</v>
      </c>
      <c r="AR133" s="4">
        <v>2</v>
      </c>
      <c r="AS133" s="4">
        <v>0</v>
      </c>
      <c r="AT133" s="4">
        <v>0</v>
      </c>
      <c r="AU133" s="4">
        <v>0</v>
      </c>
      <c r="AV133" s="4">
        <v>0</v>
      </c>
      <c r="AW133" s="4">
        <v>2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25">
        <v>170.02999877929687</v>
      </c>
      <c r="BD133" s="4">
        <f t="shared" si="26"/>
        <v>6</v>
      </c>
      <c r="BE133" s="25">
        <f t="shared" si="27"/>
        <v>176.02999877929687</v>
      </c>
      <c r="BF133" s="25">
        <f t="shared" si="28"/>
        <v>176.02999877929687</v>
      </c>
      <c r="BG133" s="25">
        <f t="shared" si="29"/>
        <v>35.459794469566553</v>
      </c>
    </row>
    <row r="134" spans="1:59" ht="57.6">
      <c r="A134" s="4">
        <v>19</v>
      </c>
      <c r="B134" s="8" t="s">
        <v>262</v>
      </c>
      <c r="C134" s="8">
        <v>1992</v>
      </c>
      <c r="D134" s="8">
        <v>1992</v>
      </c>
      <c r="E134" s="8">
        <v>1992</v>
      </c>
      <c r="F134" s="8">
        <v>1</v>
      </c>
      <c r="G134" s="8" t="s">
        <v>23</v>
      </c>
      <c r="H134" s="8" t="s">
        <v>263</v>
      </c>
      <c r="I134" s="8" t="s">
        <v>170</v>
      </c>
      <c r="J134" s="4">
        <v>0</v>
      </c>
      <c r="K134" s="4">
        <v>0</v>
      </c>
      <c r="L134" s="4">
        <v>2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2</v>
      </c>
      <c r="Y134" s="4">
        <v>2</v>
      </c>
      <c r="Z134" s="4">
        <v>0</v>
      </c>
      <c r="AA134" s="4">
        <v>0</v>
      </c>
      <c r="AB134" s="4">
        <v>0</v>
      </c>
      <c r="AC134" s="4">
        <v>2</v>
      </c>
      <c r="AD134" s="4">
        <v>0</v>
      </c>
      <c r="AE134" s="25">
        <v>168.08000183105469</v>
      </c>
      <c r="AF134" s="4">
        <f t="shared" si="24"/>
        <v>8</v>
      </c>
      <c r="AG134" s="25">
        <f t="shared" si="25"/>
        <v>176.08000183105469</v>
      </c>
      <c r="AH134" s="4">
        <v>0</v>
      </c>
      <c r="AI134" s="4">
        <v>0</v>
      </c>
      <c r="AJ134" s="4">
        <v>2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50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2</v>
      </c>
      <c r="BA134" s="4">
        <v>0</v>
      </c>
      <c r="BB134" s="4">
        <v>2</v>
      </c>
      <c r="BC134" s="25">
        <v>185.38999938964844</v>
      </c>
      <c r="BD134" s="4">
        <f t="shared" si="26"/>
        <v>56</v>
      </c>
      <c r="BE134" s="25">
        <f t="shared" si="27"/>
        <v>241.38999938964844</v>
      </c>
      <c r="BF134" s="25">
        <f t="shared" si="28"/>
        <v>176.08000183105469</v>
      </c>
      <c r="BG134" s="25">
        <f t="shared" si="29"/>
        <v>35.498273155932146</v>
      </c>
    </row>
    <row r="135" spans="1:59" ht="57.6">
      <c r="A135" s="4">
        <v>20</v>
      </c>
      <c r="B135" s="8" t="s">
        <v>86</v>
      </c>
      <c r="C135" s="8">
        <v>1999</v>
      </c>
      <c r="D135" s="8">
        <v>1999</v>
      </c>
      <c r="E135" s="8">
        <v>1999</v>
      </c>
      <c r="F135" s="8">
        <v>1</v>
      </c>
      <c r="G135" s="8" t="s">
        <v>23</v>
      </c>
      <c r="H135" s="8" t="s">
        <v>39</v>
      </c>
      <c r="I135" s="8" t="s">
        <v>87</v>
      </c>
      <c r="J135" s="4">
        <v>0</v>
      </c>
      <c r="K135" s="4">
        <v>0</v>
      </c>
      <c r="L135" s="4">
        <v>0</v>
      </c>
      <c r="M135" s="4">
        <v>0</v>
      </c>
      <c r="N135" s="4">
        <v>2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2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25">
        <v>176.96000671386719</v>
      </c>
      <c r="AF135" s="4">
        <f t="shared" si="24"/>
        <v>4</v>
      </c>
      <c r="AG135" s="25">
        <f t="shared" si="25"/>
        <v>180.96000671386719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2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50</v>
      </c>
      <c r="BB135" s="4">
        <v>0</v>
      </c>
      <c r="BC135" s="25">
        <v>177.47000122070312</v>
      </c>
      <c r="BD135" s="4">
        <f t="shared" si="26"/>
        <v>52</v>
      </c>
      <c r="BE135" s="25">
        <f t="shared" si="27"/>
        <v>229.47000122070312</v>
      </c>
      <c r="BF135" s="25">
        <f t="shared" si="28"/>
        <v>180.96000671386719</v>
      </c>
      <c r="BG135" s="25">
        <f t="shared" si="29"/>
        <v>39.253567497921367</v>
      </c>
    </row>
    <row r="136" spans="1:59" ht="28.8">
      <c r="A136" s="4">
        <v>21</v>
      </c>
      <c r="B136" s="8" t="s">
        <v>286</v>
      </c>
      <c r="C136" s="8">
        <v>2000</v>
      </c>
      <c r="D136" s="8">
        <v>2000</v>
      </c>
      <c r="E136" s="8">
        <v>2000</v>
      </c>
      <c r="F136" s="8" t="s">
        <v>15</v>
      </c>
      <c r="G136" s="8" t="s">
        <v>10</v>
      </c>
      <c r="H136" s="8" t="s">
        <v>11</v>
      </c>
      <c r="I136" s="8" t="s">
        <v>215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25">
        <v>185.27999877929687</v>
      </c>
      <c r="AF136" s="4">
        <f t="shared" si="24"/>
        <v>0</v>
      </c>
      <c r="AG136" s="25">
        <f t="shared" si="25"/>
        <v>185.27999877929687</v>
      </c>
      <c r="AH136" s="4">
        <v>0</v>
      </c>
      <c r="AI136" s="4">
        <v>2</v>
      </c>
      <c r="AJ136" s="4">
        <v>0</v>
      </c>
      <c r="AK136" s="4">
        <v>0</v>
      </c>
      <c r="AL136" s="4">
        <v>2</v>
      </c>
      <c r="AM136" s="4">
        <v>0</v>
      </c>
      <c r="AN136" s="4">
        <v>0</v>
      </c>
      <c r="AO136" s="4">
        <v>0</v>
      </c>
      <c r="AP136" s="4">
        <v>0</v>
      </c>
      <c r="AQ136" s="4">
        <v>2</v>
      </c>
      <c r="AR136" s="4">
        <v>2</v>
      </c>
      <c r="AS136" s="4">
        <v>0</v>
      </c>
      <c r="AT136" s="4">
        <v>0</v>
      </c>
      <c r="AU136" s="4">
        <v>0</v>
      </c>
      <c r="AV136" s="4">
        <v>0</v>
      </c>
      <c r="AW136" s="4">
        <v>50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25">
        <v>200.50999450683594</v>
      </c>
      <c r="BD136" s="4">
        <f t="shared" si="26"/>
        <v>58</v>
      </c>
      <c r="BE136" s="25">
        <f t="shared" si="27"/>
        <v>258.50999450683594</v>
      </c>
      <c r="BF136" s="25">
        <f t="shared" si="28"/>
        <v>185.27999877929687</v>
      </c>
      <c r="BG136" s="25">
        <f t="shared" si="29"/>
        <v>42.577916991481032</v>
      </c>
    </row>
    <row r="137" spans="1:59" ht="28.8">
      <c r="A137" s="4">
        <v>22</v>
      </c>
      <c r="B137" s="8" t="s">
        <v>78</v>
      </c>
      <c r="C137" s="8">
        <v>1997</v>
      </c>
      <c r="D137" s="8">
        <v>1997</v>
      </c>
      <c r="E137" s="8">
        <v>1997</v>
      </c>
      <c r="F137" s="8">
        <v>1</v>
      </c>
      <c r="G137" s="8" t="s">
        <v>43</v>
      </c>
      <c r="H137" s="8" t="s">
        <v>44</v>
      </c>
      <c r="I137" s="8" t="s">
        <v>79</v>
      </c>
      <c r="J137" s="4">
        <v>2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2</v>
      </c>
      <c r="U137" s="4">
        <v>0</v>
      </c>
      <c r="V137" s="4">
        <v>0</v>
      </c>
      <c r="W137" s="4">
        <v>0</v>
      </c>
      <c r="X137" s="4">
        <v>50</v>
      </c>
      <c r="Y137" s="4">
        <v>0</v>
      </c>
      <c r="Z137" s="4">
        <v>0</v>
      </c>
      <c r="AA137" s="4">
        <v>0</v>
      </c>
      <c r="AB137" s="4">
        <v>2</v>
      </c>
      <c r="AC137" s="4">
        <v>0</v>
      </c>
      <c r="AD137" s="4">
        <v>0</v>
      </c>
      <c r="AE137" s="25">
        <v>195.49000549316406</v>
      </c>
      <c r="AF137" s="4">
        <f t="shared" si="24"/>
        <v>56</v>
      </c>
      <c r="AG137" s="25">
        <f t="shared" si="25"/>
        <v>251.49000549316406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2</v>
      </c>
      <c r="BA137" s="4">
        <v>0</v>
      </c>
      <c r="BB137" s="4">
        <v>0</v>
      </c>
      <c r="BC137" s="25">
        <v>187.97999572753906</v>
      </c>
      <c r="BD137" s="4">
        <f t="shared" si="26"/>
        <v>2</v>
      </c>
      <c r="BE137" s="25">
        <f t="shared" si="27"/>
        <v>189.97999572753906</v>
      </c>
      <c r="BF137" s="25">
        <f t="shared" si="28"/>
        <v>189.97999572753906</v>
      </c>
      <c r="BG137" s="25">
        <f t="shared" si="29"/>
        <v>46.19469041096341</v>
      </c>
    </row>
    <row r="138" spans="1:59" ht="28.8">
      <c r="A138" s="4">
        <v>23</v>
      </c>
      <c r="B138" s="8" t="s">
        <v>298</v>
      </c>
      <c r="C138" s="8">
        <v>1999</v>
      </c>
      <c r="D138" s="8">
        <v>1999</v>
      </c>
      <c r="E138" s="8">
        <v>1999</v>
      </c>
      <c r="F138" s="8">
        <v>1</v>
      </c>
      <c r="G138" s="8" t="s">
        <v>93</v>
      </c>
      <c r="H138" s="8" t="s">
        <v>125</v>
      </c>
      <c r="I138" s="8" t="s">
        <v>299</v>
      </c>
      <c r="J138" s="4">
        <v>0</v>
      </c>
      <c r="K138" s="4">
        <v>2</v>
      </c>
      <c r="L138" s="4">
        <v>0</v>
      </c>
      <c r="M138" s="4">
        <v>0</v>
      </c>
      <c r="N138" s="4">
        <v>0</v>
      </c>
      <c r="O138" s="4">
        <v>0</v>
      </c>
      <c r="P138" s="4">
        <v>2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2</v>
      </c>
      <c r="W138" s="4">
        <v>2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25">
        <v>189.89999389648437</v>
      </c>
      <c r="AF138" s="4">
        <f t="shared" si="24"/>
        <v>8</v>
      </c>
      <c r="AG138" s="25">
        <f t="shared" si="25"/>
        <v>197.89999389648437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2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2</v>
      </c>
      <c r="BB138" s="4">
        <v>2</v>
      </c>
      <c r="BC138" s="25">
        <v>184.41000366210937</v>
      </c>
      <c r="BD138" s="4">
        <f t="shared" si="26"/>
        <v>6</v>
      </c>
      <c r="BE138" s="25">
        <f t="shared" si="27"/>
        <v>190.41000366210937</v>
      </c>
      <c r="BF138" s="25">
        <f t="shared" si="28"/>
        <v>190.41000366210937</v>
      </c>
      <c r="BG138" s="25">
        <f t="shared" si="29"/>
        <v>46.525593023251716</v>
      </c>
    </row>
    <row r="139" spans="1:59" ht="28.8">
      <c r="A139" s="4">
        <v>24</v>
      </c>
      <c r="B139" s="8" t="s">
        <v>275</v>
      </c>
      <c r="C139" s="8">
        <v>1998</v>
      </c>
      <c r="D139" s="8">
        <v>1998</v>
      </c>
      <c r="E139" s="8">
        <v>1998</v>
      </c>
      <c r="F139" s="8">
        <v>1</v>
      </c>
      <c r="G139" s="8" t="s">
        <v>43</v>
      </c>
      <c r="H139" s="8" t="s">
        <v>44</v>
      </c>
      <c r="I139" s="8" t="s">
        <v>274</v>
      </c>
      <c r="J139" s="4">
        <v>0</v>
      </c>
      <c r="K139" s="4">
        <v>50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2</v>
      </c>
      <c r="U139" s="4">
        <v>0</v>
      </c>
      <c r="V139" s="4">
        <v>0</v>
      </c>
      <c r="W139" s="4">
        <v>50</v>
      </c>
      <c r="X139" s="4">
        <v>50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25">
        <v>196.89999389648437</v>
      </c>
      <c r="AF139" s="4">
        <f t="shared" si="24"/>
        <v>152</v>
      </c>
      <c r="AG139" s="25">
        <f t="shared" si="25"/>
        <v>348.89999389648437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2</v>
      </c>
      <c r="AP139" s="4">
        <v>0</v>
      </c>
      <c r="AQ139" s="4">
        <v>0</v>
      </c>
      <c r="AR139" s="4">
        <v>2</v>
      </c>
      <c r="AS139" s="4">
        <v>0</v>
      </c>
      <c r="AT139" s="4">
        <v>2</v>
      </c>
      <c r="AU139" s="4">
        <v>0</v>
      </c>
      <c r="AV139" s="4">
        <v>0</v>
      </c>
      <c r="AW139" s="4">
        <v>0</v>
      </c>
      <c r="AX139" s="4">
        <v>0</v>
      </c>
      <c r="AY139" s="4">
        <v>2</v>
      </c>
      <c r="AZ139" s="4">
        <v>2</v>
      </c>
      <c r="BA139" s="4">
        <v>0</v>
      </c>
      <c r="BB139" s="4">
        <v>0</v>
      </c>
      <c r="BC139" s="25">
        <v>188.86000061035156</v>
      </c>
      <c r="BD139" s="4">
        <f t="shared" si="26"/>
        <v>10</v>
      </c>
      <c r="BE139" s="25">
        <f t="shared" si="27"/>
        <v>198.86000061035156</v>
      </c>
      <c r="BF139" s="25">
        <f t="shared" si="28"/>
        <v>198.86000061035156</v>
      </c>
      <c r="BG139" s="25">
        <f t="shared" si="29"/>
        <v>53.028091789456177</v>
      </c>
    </row>
    <row r="140" spans="1:59" ht="72">
      <c r="A140" s="4">
        <v>25</v>
      </c>
      <c r="B140" s="8" t="s">
        <v>246</v>
      </c>
      <c r="C140" s="8">
        <v>1999</v>
      </c>
      <c r="D140" s="8">
        <v>1999</v>
      </c>
      <c r="E140" s="8">
        <v>1999</v>
      </c>
      <c r="F140" s="8" t="s">
        <v>15</v>
      </c>
      <c r="G140" s="8" t="s">
        <v>117</v>
      </c>
      <c r="H140" s="8" t="s">
        <v>247</v>
      </c>
      <c r="I140" s="8" t="s">
        <v>224</v>
      </c>
      <c r="J140" s="4">
        <v>0</v>
      </c>
      <c r="K140" s="4">
        <v>50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2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2</v>
      </c>
      <c r="AC140" s="4">
        <v>50</v>
      </c>
      <c r="AD140" s="4">
        <v>0</v>
      </c>
      <c r="AE140" s="25">
        <v>218.39999389648437</v>
      </c>
      <c r="AF140" s="4">
        <f t="shared" si="24"/>
        <v>104</v>
      </c>
      <c r="AG140" s="25">
        <f t="shared" si="25"/>
        <v>322.39999389648438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2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2</v>
      </c>
      <c r="BA140" s="4">
        <v>0</v>
      </c>
      <c r="BB140" s="4">
        <v>0</v>
      </c>
      <c r="BC140" s="25">
        <v>207.10000610351562</v>
      </c>
      <c r="BD140" s="4">
        <f t="shared" si="26"/>
        <v>4</v>
      </c>
      <c r="BE140" s="25">
        <f t="shared" si="27"/>
        <v>211.10000610351562</v>
      </c>
      <c r="BF140" s="25">
        <f t="shared" si="28"/>
        <v>211.10000610351562</v>
      </c>
      <c r="BG140" s="25">
        <f t="shared" si="29"/>
        <v>62.447103548293803</v>
      </c>
    </row>
    <row r="141" spans="1:59" ht="28.8">
      <c r="A141" s="4" t="s">
        <v>469</v>
      </c>
      <c r="B141" s="8" t="s">
        <v>320</v>
      </c>
      <c r="C141" s="8">
        <v>1999</v>
      </c>
      <c r="D141" s="8">
        <v>1999</v>
      </c>
      <c r="E141" s="8">
        <v>1999</v>
      </c>
      <c r="F141" s="8">
        <v>1</v>
      </c>
      <c r="G141" s="8" t="s">
        <v>135</v>
      </c>
      <c r="H141" s="8" t="s">
        <v>136</v>
      </c>
      <c r="I141" s="8" t="s">
        <v>321</v>
      </c>
      <c r="J141" s="4">
        <v>0</v>
      </c>
      <c r="K141" s="4">
        <v>0</v>
      </c>
      <c r="L141" s="4">
        <v>0</v>
      </c>
      <c r="M141" s="4">
        <v>0</v>
      </c>
      <c r="N141" s="4">
        <v>2</v>
      </c>
      <c r="O141" s="4">
        <v>0</v>
      </c>
      <c r="P141" s="4">
        <v>0</v>
      </c>
      <c r="Q141" s="4">
        <v>0</v>
      </c>
      <c r="R141" s="4">
        <v>0</v>
      </c>
      <c r="S141" s="4">
        <v>50</v>
      </c>
      <c r="T141" s="4">
        <v>50</v>
      </c>
      <c r="U141" s="4">
        <v>0</v>
      </c>
      <c r="V141" s="4">
        <v>2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2</v>
      </c>
      <c r="AC141" s="4">
        <v>50</v>
      </c>
      <c r="AD141" s="4">
        <v>0</v>
      </c>
      <c r="AE141" s="25">
        <v>162.42999267578125</v>
      </c>
      <c r="AF141" s="4">
        <f t="shared" si="24"/>
        <v>156</v>
      </c>
      <c r="AG141" s="25">
        <f t="shared" si="25"/>
        <v>318.42999267578125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2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2</v>
      </c>
      <c r="BA141" s="4">
        <v>2</v>
      </c>
      <c r="BB141" s="4">
        <v>50</v>
      </c>
      <c r="BC141" s="25">
        <v>160.11000061035156</v>
      </c>
      <c r="BD141" s="4">
        <f t="shared" si="26"/>
        <v>56</v>
      </c>
      <c r="BE141" s="25">
        <f t="shared" si="27"/>
        <v>216.11000061035156</v>
      </c>
      <c r="BF141" s="25">
        <f t="shared" si="28"/>
        <v>216.11000061035156</v>
      </c>
      <c r="BG141" s="25">
        <f t="shared" si="29"/>
        <v>66.302428384377777</v>
      </c>
    </row>
    <row r="142" spans="1:59" ht="28.8">
      <c r="A142" s="4">
        <v>26</v>
      </c>
      <c r="B142" s="8" t="s">
        <v>291</v>
      </c>
      <c r="C142" s="8">
        <v>1997</v>
      </c>
      <c r="D142" s="8">
        <v>1997</v>
      </c>
      <c r="E142" s="8">
        <v>1997</v>
      </c>
      <c r="F142" s="8">
        <v>1</v>
      </c>
      <c r="G142" s="8" t="s">
        <v>121</v>
      </c>
      <c r="H142" s="8" t="s">
        <v>122</v>
      </c>
      <c r="I142" s="8" t="s">
        <v>123</v>
      </c>
      <c r="J142" s="4">
        <v>0</v>
      </c>
      <c r="K142" s="4">
        <v>0</v>
      </c>
      <c r="L142" s="4">
        <v>2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2</v>
      </c>
      <c r="U142" s="4">
        <v>0</v>
      </c>
      <c r="V142" s="4">
        <v>0</v>
      </c>
      <c r="W142" s="4">
        <v>0</v>
      </c>
      <c r="X142" s="4">
        <v>0</v>
      </c>
      <c r="Y142" s="4">
        <v>50</v>
      </c>
      <c r="Z142" s="4">
        <v>0</v>
      </c>
      <c r="AA142" s="4">
        <v>0</v>
      </c>
      <c r="AB142" s="4">
        <v>2</v>
      </c>
      <c r="AC142" s="4">
        <v>0</v>
      </c>
      <c r="AD142" s="4">
        <v>0</v>
      </c>
      <c r="AE142" s="25">
        <v>215.33999633789062</v>
      </c>
      <c r="AF142" s="4">
        <f t="shared" si="24"/>
        <v>56</v>
      </c>
      <c r="AG142" s="25">
        <f t="shared" si="25"/>
        <v>271.33999633789062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2</v>
      </c>
      <c r="AQ142" s="4">
        <v>2</v>
      </c>
      <c r="AR142" s="4">
        <v>0</v>
      </c>
      <c r="AS142" s="4">
        <v>0</v>
      </c>
      <c r="AT142" s="4">
        <v>2</v>
      </c>
      <c r="AU142" s="4">
        <v>2</v>
      </c>
      <c r="AV142" s="4">
        <v>0</v>
      </c>
      <c r="AW142" s="4">
        <v>0</v>
      </c>
      <c r="AX142" s="4">
        <v>2</v>
      </c>
      <c r="AY142" s="4">
        <v>0</v>
      </c>
      <c r="AZ142" s="4">
        <v>2</v>
      </c>
      <c r="BA142" s="4">
        <v>0</v>
      </c>
      <c r="BB142" s="4">
        <v>0</v>
      </c>
      <c r="BC142" s="25">
        <v>224.47000122070312</v>
      </c>
      <c r="BD142" s="4">
        <f t="shared" si="26"/>
        <v>12</v>
      </c>
      <c r="BE142" s="25">
        <f t="shared" si="27"/>
        <v>236.47000122070312</v>
      </c>
      <c r="BF142" s="25">
        <f t="shared" si="28"/>
        <v>236.47000122070312</v>
      </c>
      <c r="BG142" s="25">
        <f t="shared" si="29"/>
        <v>81.969993669862745</v>
      </c>
    </row>
    <row r="143" spans="1:59" ht="43.2">
      <c r="A143" s="4">
        <v>27</v>
      </c>
      <c r="B143" s="8" t="s">
        <v>192</v>
      </c>
      <c r="C143" s="8">
        <v>1998</v>
      </c>
      <c r="D143" s="8">
        <v>1998</v>
      </c>
      <c r="E143" s="8">
        <v>1998</v>
      </c>
      <c r="F143" s="8">
        <v>1</v>
      </c>
      <c r="G143" s="8" t="s">
        <v>64</v>
      </c>
      <c r="H143" s="8" t="s">
        <v>193</v>
      </c>
      <c r="I143" s="8" t="s">
        <v>194</v>
      </c>
      <c r="J143" s="4">
        <v>0</v>
      </c>
      <c r="K143" s="4">
        <v>0</v>
      </c>
      <c r="L143" s="4">
        <v>0</v>
      </c>
      <c r="M143" s="4">
        <v>0</v>
      </c>
      <c r="N143" s="4">
        <v>2</v>
      </c>
      <c r="O143" s="4">
        <v>0</v>
      </c>
      <c r="P143" s="4">
        <v>0</v>
      </c>
      <c r="Q143" s="4">
        <v>0</v>
      </c>
      <c r="R143" s="4">
        <v>0</v>
      </c>
      <c r="S143" s="4">
        <v>2</v>
      </c>
      <c r="T143" s="4">
        <v>0</v>
      </c>
      <c r="U143" s="4">
        <v>0</v>
      </c>
      <c r="V143" s="4">
        <v>0</v>
      </c>
      <c r="W143" s="4">
        <v>2</v>
      </c>
      <c r="X143" s="4">
        <v>0</v>
      </c>
      <c r="Y143" s="4">
        <v>0</v>
      </c>
      <c r="Z143" s="4">
        <v>0</v>
      </c>
      <c r="AA143" s="4">
        <v>2</v>
      </c>
      <c r="AB143" s="4">
        <v>2</v>
      </c>
      <c r="AC143" s="4">
        <v>50</v>
      </c>
      <c r="AD143" s="4">
        <v>0</v>
      </c>
      <c r="AE143" s="25">
        <v>209.46000671386719</v>
      </c>
      <c r="AF143" s="4">
        <f t="shared" si="24"/>
        <v>60</v>
      </c>
      <c r="AG143" s="25">
        <f t="shared" si="25"/>
        <v>269.46000671386719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2</v>
      </c>
      <c r="AR143" s="4">
        <v>50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2</v>
      </c>
      <c r="BA143" s="4">
        <v>0</v>
      </c>
      <c r="BB143" s="4">
        <v>0</v>
      </c>
      <c r="BC143" s="25">
        <v>199.74000549316406</v>
      </c>
      <c r="BD143" s="4">
        <f t="shared" si="26"/>
        <v>54</v>
      </c>
      <c r="BE143" s="25">
        <f t="shared" si="27"/>
        <v>253.74000549316406</v>
      </c>
      <c r="BF143" s="25">
        <f t="shared" si="28"/>
        <v>253.74000549316406</v>
      </c>
      <c r="BG143" s="25">
        <f t="shared" si="29"/>
        <v>95.259724087739855</v>
      </c>
    </row>
    <row r="144" spans="1:59" ht="43.2">
      <c r="A144" s="4">
        <v>28</v>
      </c>
      <c r="B144" s="8" t="s">
        <v>130</v>
      </c>
      <c r="C144" s="8">
        <v>1997</v>
      </c>
      <c r="D144" s="8">
        <v>1997</v>
      </c>
      <c r="E144" s="8">
        <v>1997</v>
      </c>
      <c r="F144" s="8">
        <v>1</v>
      </c>
      <c r="G144" s="8" t="s">
        <v>43</v>
      </c>
      <c r="H144" s="8" t="s">
        <v>131</v>
      </c>
      <c r="I144" s="8" t="s">
        <v>132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2</v>
      </c>
      <c r="T144" s="4">
        <v>50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2</v>
      </c>
      <c r="AC144" s="4">
        <v>0</v>
      </c>
      <c r="AD144" s="4">
        <v>0</v>
      </c>
      <c r="AE144" s="25">
        <v>204.52999877929687</v>
      </c>
      <c r="AF144" s="4">
        <f t="shared" si="24"/>
        <v>54</v>
      </c>
      <c r="AG144" s="25">
        <f t="shared" si="25"/>
        <v>258.52999877929687</v>
      </c>
      <c r="AH144" s="4">
        <v>0</v>
      </c>
      <c r="AI144" s="4">
        <v>2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2</v>
      </c>
      <c r="AS144" s="4">
        <v>0</v>
      </c>
      <c r="AT144" s="4">
        <v>0</v>
      </c>
      <c r="AU144" s="4">
        <v>0</v>
      </c>
      <c r="AV144" s="4">
        <v>2</v>
      </c>
      <c r="AW144" s="4">
        <v>2</v>
      </c>
      <c r="AX144" s="4">
        <v>0</v>
      </c>
      <c r="AY144" s="4">
        <v>0</v>
      </c>
      <c r="AZ144" s="4">
        <v>2</v>
      </c>
      <c r="BA144" s="4">
        <v>0</v>
      </c>
      <c r="BB144" s="4">
        <v>50</v>
      </c>
      <c r="BC144" s="25">
        <v>199.44000244140625</v>
      </c>
      <c r="BD144" s="4">
        <f t="shared" si="26"/>
        <v>60</v>
      </c>
      <c r="BE144" s="25">
        <f t="shared" si="27"/>
        <v>259.44000244140625</v>
      </c>
      <c r="BF144" s="25">
        <f t="shared" si="28"/>
        <v>258.52999877929687</v>
      </c>
      <c r="BG144" s="25">
        <f t="shared" si="29"/>
        <v>98.945752097452413</v>
      </c>
    </row>
    <row r="145" spans="1:59" ht="28.8">
      <c r="A145" s="4">
        <v>29</v>
      </c>
      <c r="B145" s="8" t="s">
        <v>217</v>
      </c>
      <c r="C145" s="8">
        <v>2000</v>
      </c>
      <c r="D145" s="8">
        <v>2000</v>
      </c>
      <c r="E145" s="8">
        <v>2000</v>
      </c>
      <c r="F145" s="8" t="s">
        <v>15</v>
      </c>
      <c r="G145" s="8" t="s">
        <v>10</v>
      </c>
      <c r="H145" s="8" t="s">
        <v>11</v>
      </c>
      <c r="I145" s="8" t="s">
        <v>81</v>
      </c>
      <c r="J145" s="4">
        <v>0</v>
      </c>
      <c r="K145" s="4">
        <v>0</v>
      </c>
      <c r="L145" s="4">
        <v>0</v>
      </c>
      <c r="M145" s="4">
        <v>0</v>
      </c>
      <c r="N145" s="4">
        <v>2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25"/>
      <c r="AF145" s="4">
        <f t="shared" si="24"/>
        <v>2</v>
      </c>
      <c r="AG145" s="25" t="s">
        <v>470</v>
      </c>
      <c r="AH145" s="4">
        <v>0</v>
      </c>
      <c r="AI145" s="4">
        <v>2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2</v>
      </c>
      <c r="AR145" s="4">
        <v>0</v>
      </c>
      <c r="AS145" s="4">
        <v>0</v>
      </c>
      <c r="AT145" s="4">
        <v>0</v>
      </c>
      <c r="AU145" s="4">
        <v>50</v>
      </c>
      <c r="AV145" s="4">
        <v>0</v>
      </c>
      <c r="AW145" s="4">
        <v>0</v>
      </c>
      <c r="AX145" s="4">
        <v>0</v>
      </c>
      <c r="AY145" s="4">
        <v>0</v>
      </c>
      <c r="AZ145" s="4">
        <v>2</v>
      </c>
      <c r="BA145" s="4">
        <v>0</v>
      </c>
      <c r="BB145" s="4">
        <v>0</v>
      </c>
      <c r="BC145" s="25">
        <v>208.49000549316406</v>
      </c>
      <c r="BD145" s="4">
        <f t="shared" si="26"/>
        <v>56</v>
      </c>
      <c r="BE145" s="25">
        <f t="shared" si="27"/>
        <v>264.49000549316406</v>
      </c>
      <c r="BF145" s="25">
        <f t="shared" si="28"/>
        <v>264.49000549316406</v>
      </c>
      <c r="BG145" s="25">
        <f t="shared" si="29"/>
        <v>103.53213674834316</v>
      </c>
    </row>
    <row r="146" spans="1:59" ht="57.6">
      <c r="A146" s="4">
        <v>30</v>
      </c>
      <c r="B146" s="8" t="s">
        <v>339</v>
      </c>
      <c r="C146" s="8">
        <v>1998</v>
      </c>
      <c r="D146" s="8">
        <v>1998</v>
      </c>
      <c r="E146" s="8">
        <v>1998</v>
      </c>
      <c r="F146" s="8">
        <v>1</v>
      </c>
      <c r="G146" s="8" t="s">
        <v>47</v>
      </c>
      <c r="H146" s="8" t="s">
        <v>48</v>
      </c>
      <c r="I146" s="8" t="s">
        <v>340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2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2</v>
      </c>
      <c r="AB146" s="4">
        <v>2</v>
      </c>
      <c r="AC146" s="4">
        <v>0</v>
      </c>
      <c r="AD146" s="4">
        <v>0</v>
      </c>
      <c r="AE146" s="25">
        <v>275.92999267578125</v>
      </c>
      <c r="AF146" s="4">
        <f t="shared" si="24"/>
        <v>6</v>
      </c>
      <c r="AG146" s="25">
        <f t="shared" si="25"/>
        <v>281.92999267578125</v>
      </c>
      <c r="AH146" s="4">
        <v>0</v>
      </c>
      <c r="AI146" s="4">
        <v>2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2</v>
      </c>
      <c r="AR146" s="4">
        <v>0</v>
      </c>
      <c r="AS146" s="4">
        <v>0</v>
      </c>
      <c r="AT146" s="4">
        <v>0</v>
      </c>
      <c r="AU146" s="4">
        <v>0</v>
      </c>
      <c r="AV146" s="4">
        <v>2</v>
      </c>
      <c r="AW146" s="4">
        <v>0</v>
      </c>
      <c r="AX146" s="4">
        <v>0</v>
      </c>
      <c r="AY146" s="4">
        <v>0</v>
      </c>
      <c r="AZ146" s="4">
        <v>2</v>
      </c>
      <c r="BA146" s="4">
        <v>50</v>
      </c>
      <c r="BB146" s="4">
        <v>2</v>
      </c>
      <c r="BC146" s="25">
        <v>269.29998779296875</v>
      </c>
      <c r="BD146" s="4">
        <f t="shared" si="26"/>
        <v>60</v>
      </c>
      <c r="BE146" s="25">
        <f t="shared" si="27"/>
        <v>329.29998779296875</v>
      </c>
      <c r="BF146" s="25">
        <f t="shared" si="28"/>
        <v>281.92999267578125</v>
      </c>
      <c r="BG146" s="25">
        <f t="shared" si="29"/>
        <v>116.95267356417962</v>
      </c>
    </row>
    <row r="147" spans="1:59" ht="43.2">
      <c r="A147" s="4">
        <v>31</v>
      </c>
      <c r="B147" s="8" t="s">
        <v>207</v>
      </c>
      <c r="C147" s="8">
        <v>1999</v>
      </c>
      <c r="D147" s="8">
        <v>1999</v>
      </c>
      <c r="E147" s="8">
        <v>1999</v>
      </c>
      <c r="F147" s="8">
        <v>1</v>
      </c>
      <c r="G147" s="8" t="s">
        <v>43</v>
      </c>
      <c r="H147" s="8" t="s">
        <v>208</v>
      </c>
      <c r="I147" s="8" t="s">
        <v>190</v>
      </c>
      <c r="J147" s="4">
        <v>0</v>
      </c>
      <c r="K147" s="4">
        <v>2</v>
      </c>
      <c r="L147" s="4">
        <v>0</v>
      </c>
      <c r="M147" s="4">
        <v>2</v>
      </c>
      <c r="N147" s="4">
        <v>0</v>
      </c>
      <c r="O147" s="4">
        <v>2</v>
      </c>
      <c r="P147" s="4">
        <v>0</v>
      </c>
      <c r="Q147" s="4">
        <v>0</v>
      </c>
      <c r="R147" s="4">
        <v>0</v>
      </c>
      <c r="S147" s="4">
        <v>2</v>
      </c>
      <c r="T147" s="4">
        <v>50</v>
      </c>
      <c r="U147" s="4">
        <v>0</v>
      </c>
      <c r="V147" s="4">
        <v>2</v>
      </c>
      <c r="W147" s="4">
        <v>0</v>
      </c>
      <c r="X147" s="4">
        <v>0</v>
      </c>
      <c r="Y147" s="4">
        <v>2</v>
      </c>
      <c r="Z147" s="4">
        <v>0</v>
      </c>
      <c r="AA147" s="4">
        <v>0</v>
      </c>
      <c r="AB147" s="4">
        <v>2</v>
      </c>
      <c r="AC147" s="4">
        <v>50</v>
      </c>
      <c r="AD147" s="4">
        <v>0</v>
      </c>
      <c r="AE147" s="25">
        <v>228.03999328613281</v>
      </c>
      <c r="AF147" s="4">
        <f t="shared" si="24"/>
        <v>114</v>
      </c>
      <c r="AG147" s="25">
        <f t="shared" si="25"/>
        <v>342.03999328613281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2</v>
      </c>
      <c r="AR147" s="4">
        <v>2</v>
      </c>
      <c r="AS147" s="4">
        <v>0</v>
      </c>
      <c r="AT147" s="4">
        <v>0</v>
      </c>
      <c r="AU147" s="4">
        <v>50</v>
      </c>
      <c r="AV147" s="4">
        <v>50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25">
        <v>185.97999572753906</v>
      </c>
      <c r="BD147" s="4">
        <f t="shared" si="26"/>
        <v>104</v>
      </c>
      <c r="BE147" s="25">
        <f t="shared" si="27"/>
        <v>289.97999572753906</v>
      </c>
      <c r="BF147" s="25">
        <f t="shared" si="28"/>
        <v>289.97999572753906</v>
      </c>
      <c r="BG147" s="25">
        <f t="shared" si="29"/>
        <v>123.14736632355232</v>
      </c>
    </row>
    <row r="148" spans="1:59" ht="43.2">
      <c r="A148" s="4">
        <v>32</v>
      </c>
      <c r="B148" s="8" t="s">
        <v>316</v>
      </c>
      <c r="C148" s="8">
        <v>1994</v>
      </c>
      <c r="D148" s="8">
        <v>1994</v>
      </c>
      <c r="E148" s="8">
        <v>1994</v>
      </c>
      <c r="F148" s="8">
        <v>1</v>
      </c>
      <c r="G148" s="8" t="s">
        <v>93</v>
      </c>
      <c r="H148" s="8" t="s">
        <v>317</v>
      </c>
      <c r="I148" s="8" t="s">
        <v>318</v>
      </c>
      <c r="J148" s="4">
        <v>0</v>
      </c>
      <c r="K148" s="4">
        <v>2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2</v>
      </c>
      <c r="T148" s="4">
        <v>0</v>
      </c>
      <c r="U148" s="4">
        <v>0</v>
      </c>
      <c r="V148" s="4">
        <v>0</v>
      </c>
      <c r="W148" s="4">
        <v>0</v>
      </c>
      <c r="X148" s="4">
        <v>50</v>
      </c>
      <c r="Y148" s="4">
        <v>0</v>
      </c>
      <c r="Z148" s="4">
        <v>0</v>
      </c>
      <c r="AA148" s="4">
        <v>0</v>
      </c>
      <c r="AB148" s="4">
        <v>2</v>
      </c>
      <c r="AC148" s="4">
        <v>0</v>
      </c>
      <c r="AD148" s="4">
        <v>0</v>
      </c>
      <c r="AE148" s="25">
        <v>287.85000610351562</v>
      </c>
      <c r="AF148" s="4">
        <f t="shared" si="24"/>
        <v>56</v>
      </c>
      <c r="AG148" s="25">
        <f t="shared" si="25"/>
        <v>343.85000610351562</v>
      </c>
      <c r="AH148" s="4">
        <v>0</v>
      </c>
      <c r="AI148" s="4">
        <v>0</v>
      </c>
      <c r="AJ148" s="4">
        <v>0</v>
      </c>
      <c r="AK148" s="4">
        <v>0</v>
      </c>
      <c r="AL148" s="4">
        <v>2</v>
      </c>
      <c r="AM148" s="4">
        <v>0</v>
      </c>
      <c r="AN148" s="4">
        <v>2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2</v>
      </c>
      <c r="AW148" s="4">
        <v>50</v>
      </c>
      <c r="AX148" s="4">
        <v>0</v>
      </c>
      <c r="AY148" s="4">
        <v>0</v>
      </c>
      <c r="AZ148" s="4">
        <v>0</v>
      </c>
      <c r="BA148" s="4">
        <v>50</v>
      </c>
      <c r="BB148" s="4">
        <v>0</v>
      </c>
      <c r="BC148" s="25">
        <v>227.8699951171875</v>
      </c>
      <c r="BD148" s="4">
        <f t="shared" si="26"/>
        <v>106</v>
      </c>
      <c r="BE148" s="25">
        <f t="shared" si="27"/>
        <v>333.8699951171875</v>
      </c>
      <c r="BF148" s="25">
        <f t="shared" si="28"/>
        <v>333.8699951171875</v>
      </c>
      <c r="BG148" s="25">
        <f t="shared" si="29"/>
        <v>156.92189531190576</v>
      </c>
    </row>
    <row r="149" spans="1:59" ht="28.8">
      <c r="A149" s="4">
        <v>33</v>
      </c>
      <c r="B149" s="8" t="s">
        <v>139</v>
      </c>
      <c r="C149" s="8">
        <v>1998</v>
      </c>
      <c r="D149" s="8">
        <v>1998</v>
      </c>
      <c r="E149" s="8">
        <v>1998</v>
      </c>
      <c r="F149" s="8">
        <v>1</v>
      </c>
      <c r="G149" s="8" t="s">
        <v>140</v>
      </c>
      <c r="H149" s="8" t="s">
        <v>141</v>
      </c>
      <c r="I149" s="8" t="s">
        <v>142</v>
      </c>
      <c r="J149" s="4">
        <v>0</v>
      </c>
      <c r="K149" s="4">
        <v>50</v>
      </c>
      <c r="L149" s="4">
        <v>2</v>
      </c>
      <c r="M149" s="4">
        <v>50</v>
      </c>
      <c r="N149" s="4">
        <v>0</v>
      </c>
      <c r="O149" s="4">
        <v>0</v>
      </c>
      <c r="P149" s="4">
        <v>2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2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2</v>
      </c>
      <c r="AC149" s="4">
        <v>0</v>
      </c>
      <c r="AD149" s="4">
        <v>0</v>
      </c>
      <c r="AE149" s="25">
        <v>253.05000305175781</v>
      </c>
      <c r="AF149" s="4">
        <f t="shared" si="24"/>
        <v>108</v>
      </c>
      <c r="AG149" s="25">
        <f t="shared" si="25"/>
        <v>361.05000305175781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2</v>
      </c>
      <c r="AN149" s="4">
        <v>2</v>
      </c>
      <c r="AO149" s="4">
        <v>0</v>
      </c>
      <c r="AP149" s="4">
        <v>0</v>
      </c>
      <c r="AQ149" s="4">
        <v>2</v>
      </c>
      <c r="AR149" s="4">
        <v>50</v>
      </c>
      <c r="AS149" s="4">
        <v>0</v>
      </c>
      <c r="AT149" s="4">
        <v>0</v>
      </c>
      <c r="AU149" s="4">
        <v>0</v>
      </c>
      <c r="AV149" s="4">
        <v>0</v>
      </c>
      <c r="AW149" s="4">
        <v>2</v>
      </c>
      <c r="AX149" s="4">
        <v>0</v>
      </c>
      <c r="AY149" s="4">
        <v>0</v>
      </c>
      <c r="AZ149" s="4">
        <v>2</v>
      </c>
      <c r="BA149" s="4">
        <v>0</v>
      </c>
      <c r="BB149" s="4">
        <v>0</v>
      </c>
      <c r="BC149" s="25">
        <v>331.58999633789062</v>
      </c>
      <c r="BD149" s="4">
        <f t="shared" si="26"/>
        <v>60</v>
      </c>
      <c r="BE149" s="25">
        <f t="shared" si="27"/>
        <v>391.58999633789062</v>
      </c>
      <c r="BF149" s="25">
        <f t="shared" si="28"/>
        <v>361.05000305175781</v>
      </c>
      <c r="BG149" s="25">
        <f t="shared" si="29"/>
        <v>177.83763873081159</v>
      </c>
    </row>
    <row r="150" spans="1:59" ht="57.6">
      <c r="A150" s="4">
        <v>34</v>
      </c>
      <c r="B150" s="8" t="s">
        <v>250</v>
      </c>
      <c r="C150" s="8">
        <v>2000</v>
      </c>
      <c r="D150" s="8">
        <v>2000</v>
      </c>
      <c r="E150" s="8">
        <v>2000</v>
      </c>
      <c r="F150" s="8">
        <v>1</v>
      </c>
      <c r="G150" s="8" t="s">
        <v>16</v>
      </c>
      <c r="H150" s="8" t="s">
        <v>251</v>
      </c>
      <c r="I150" s="8" t="s">
        <v>62</v>
      </c>
      <c r="J150" s="4">
        <v>0</v>
      </c>
      <c r="K150" s="4">
        <v>2</v>
      </c>
      <c r="L150" s="4">
        <v>0</v>
      </c>
      <c r="M150" s="4">
        <v>0</v>
      </c>
      <c r="N150" s="4">
        <v>0</v>
      </c>
      <c r="O150" s="4">
        <v>2</v>
      </c>
      <c r="P150" s="4">
        <v>0</v>
      </c>
      <c r="Q150" s="4">
        <v>0</v>
      </c>
      <c r="R150" s="4">
        <v>0</v>
      </c>
      <c r="S150" s="4">
        <v>2</v>
      </c>
      <c r="T150" s="4">
        <v>50</v>
      </c>
      <c r="U150" s="4">
        <v>0</v>
      </c>
      <c r="V150" s="4">
        <v>2</v>
      </c>
      <c r="W150" s="4">
        <v>50</v>
      </c>
      <c r="X150" s="4">
        <v>50</v>
      </c>
      <c r="Y150" s="4">
        <v>50</v>
      </c>
      <c r="Z150" s="4">
        <v>0</v>
      </c>
      <c r="AA150" s="4">
        <v>0</v>
      </c>
      <c r="AB150" s="4">
        <v>2</v>
      </c>
      <c r="AC150" s="4">
        <v>0</v>
      </c>
      <c r="AD150" s="4">
        <v>0</v>
      </c>
      <c r="AE150" s="25">
        <v>278.69000244140625</v>
      </c>
      <c r="AF150" s="4">
        <f t="shared" si="24"/>
        <v>210</v>
      </c>
      <c r="AG150" s="25">
        <f t="shared" si="25"/>
        <v>488.69000244140625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2</v>
      </c>
      <c r="AN150" s="4">
        <v>0</v>
      </c>
      <c r="AO150" s="4">
        <v>0</v>
      </c>
      <c r="AP150" s="4">
        <v>0</v>
      </c>
      <c r="AQ150" s="4">
        <v>2</v>
      </c>
      <c r="AR150" s="4">
        <v>2</v>
      </c>
      <c r="AS150" s="4">
        <v>0</v>
      </c>
      <c r="AT150" s="4">
        <v>2</v>
      </c>
      <c r="AU150" s="4">
        <v>2</v>
      </c>
      <c r="AV150" s="4">
        <v>50</v>
      </c>
      <c r="AW150" s="4">
        <v>50</v>
      </c>
      <c r="AX150" s="4">
        <v>0</v>
      </c>
      <c r="AY150" s="4">
        <v>0</v>
      </c>
      <c r="AZ150" s="4">
        <v>2</v>
      </c>
      <c r="BA150" s="4">
        <v>0</v>
      </c>
      <c r="BB150" s="4">
        <v>0</v>
      </c>
      <c r="BC150" s="25">
        <v>326.91000366210937</v>
      </c>
      <c r="BD150" s="4">
        <f t="shared" si="26"/>
        <v>112</v>
      </c>
      <c r="BE150" s="25">
        <f t="shared" si="27"/>
        <v>438.91000366210937</v>
      </c>
      <c r="BF150" s="25">
        <f t="shared" si="28"/>
        <v>438.91000366210937</v>
      </c>
      <c r="BG150" s="25">
        <f t="shared" si="29"/>
        <v>237.7529926660352</v>
      </c>
    </row>
    <row r="151" spans="1:59" ht="28.8">
      <c r="A151" s="4">
        <v>35</v>
      </c>
      <c r="B151" s="8" t="s">
        <v>124</v>
      </c>
      <c r="C151" s="8">
        <v>1999</v>
      </c>
      <c r="D151" s="8">
        <v>1999</v>
      </c>
      <c r="E151" s="8">
        <v>1999</v>
      </c>
      <c r="F151" s="8">
        <v>1</v>
      </c>
      <c r="G151" s="8" t="s">
        <v>93</v>
      </c>
      <c r="H151" s="8" t="s">
        <v>125</v>
      </c>
      <c r="I151" s="8" t="s">
        <v>126</v>
      </c>
      <c r="J151" s="4">
        <v>0</v>
      </c>
      <c r="K151" s="4">
        <v>50</v>
      </c>
      <c r="L151" s="4">
        <v>2</v>
      </c>
      <c r="M151" s="4">
        <v>0</v>
      </c>
      <c r="N151" s="4">
        <v>0</v>
      </c>
      <c r="O151" s="4">
        <v>2</v>
      </c>
      <c r="P151" s="4">
        <v>0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25"/>
      <c r="AF151" s="4">
        <f t="shared" si="24"/>
        <v>54</v>
      </c>
      <c r="AG151" s="25" t="s">
        <v>470</v>
      </c>
      <c r="AH151" s="4">
        <v>0</v>
      </c>
      <c r="AI151" s="4">
        <v>2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2</v>
      </c>
      <c r="AP151" s="4">
        <v>0</v>
      </c>
      <c r="AQ151" s="4">
        <v>50</v>
      </c>
      <c r="AR151" s="4">
        <v>50</v>
      </c>
      <c r="AS151" s="4">
        <v>2</v>
      </c>
      <c r="AT151" s="4">
        <v>0</v>
      </c>
      <c r="AU151" s="4">
        <v>50</v>
      </c>
      <c r="AV151" s="4">
        <v>0</v>
      </c>
      <c r="AW151" s="4">
        <v>50</v>
      </c>
      <c r="AX151" s="4">
        <v>0</v>
      </c>
      <c r="AY151" s="4">
        <v>0</v>
      </c>
      <c r="AZ151" s="4">
        <v>2</v>
      </c>
      <c r="BA151" s="4">
        <v>50</v>
      </c>
      <c r="BB151" s="4">
        <v>0</v>
      </c>
      <c r="BC151" s="25">
        <v>252.46000671386719</v>
      </c>
      <c r="BD151" s="4">
        <f t="shared" si="26"/>
        <v>258</v>
      </c>
      <c r="BE151" s="25">
        <f t="shared" si="27"/>
        <v>510.46000671386719</v>
      </c>
      <c r="BF151" s="25">
        <f t="shared" si="28"/>
        <v>510.46000671386719</v>
      </c>
      <c r="BG151" s="25">
        <f t="shared" si="29"/>
        <v>292.81263462990188</v>
      </c>
    </row>
    <row r="152" spans="1:59" ht="28.8">
      <c r="A152" s="4">
        <v>36</v>
      </c>
      <c r="B152" s="8" t="s">
        <v>166</v>
      </c>
      <c r="C152" s="8">
        <v>1998</v>
      </c>
      <c r="D152" s="8">
        <v>1998</v>
      </c>
      <c r="E152" s="8">
        <v>1998</v>
      </c>
      <c r="F152" s="8">
        <v>1</v>
      </c>
      <c r="G152" s="8" t="s">
        <v>10</v>
      </c>
      <c r="H152" s="8" t="s">
        <v>11</v>
      </c>
      <c r="I152" s="8" t="s">
        <v>167</v>
      </c>
      <c r="J152" s="4">
        <v>0</v>
      </c>
      <c r="K152" s="4">
        <v>50</v>
      </c>
      <c r="L152" s="4">
        <v>2</v>
      </c>
      <c r="M152" s="4">
        <v>0</v>
      </c>
      <c r="N152" s="4">
        <v>0</v>
      </c>
      <c r="O152" s="4">
        <v>2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2</v>
      </c>
      <c r="W152" s="4">
        <v>50</v>
      </c>
      <c r="X152" s="4">
        <v>50</v>
      </c>
      <c r="Y152" s="4"/>
      <c r="Z152" s="4"/>
      <c r="AA152" s="4"/>
      <c r="AB152" s="4"/>
      <c r="AC152" s="4"/>
      <c r="AD152" s="4"/>
      <c r="AE152" s="25"/>
      <c r="AF152" s="4">
        <f t="shared" si="24"/>
        <v>156</v>
      </c>
      <c r="AG152" s="25" t="s">
        <v>470</v>
      </c>
      <c r="AH152" s="4">
        <v>0</v>
      </c>
      <c r="AI152" s="4">
        <v>0</v>
      </c>
      <c r="AJ152" s="4">
        <v>50</v>
      </c>
      <c r="AK152" s="4">
        <v>0</v>
      </c>
      <c r="AL152" s="4">
        <v>0</v>
      </c>
      <c r="AM152" s="4">
        <v>2</v>
      </c>
      <c r="AN152" s="4">
        <v>0</v>
      </c>
      <c r="AO152" s="4">
        <v>50</v>
      </c>
      <c r="AP152" s="4">
        <v>50</v>
      </c>
      <c r="AQ152" s="4">
        <v>50</v>
      </c>
      <c r="AR152" s="4">
        <v>0</v>
      </c>
      <c r="AS152" s="4">
        <v>0</v>
      </c>
      <c r="AT152" s="4">
        <v>50</v>
      </c>
      <c r="AU152" s="4">
        <v>50</v>
      </c>
      <c r="AV152" s="4">
        <v>0</v>
      </c>
      <c r="AW152" s="4">
        <v>0</v>
      </c>
      <c r="AX152" s="4">
        <v>0</v>
      </c>
      <c r="AY152" s="4">
        <v>0</v>
      </c>
      <c r="AZ152" s="4">
        <v>2</v>
      </c>
      <c r="BA152" s="4">
        <v>0</v>
      </c>
      <c r="BB152" s="4">
        <v>0</v>
      </c>
      <c r="BC152" s="25">
        <v>216.80999755859375</v>
      </c>
      <c r="BD152" s="4">
        <f t="shared" si="26"/>
        <v>304</v>
      </c>
      <c r="BE152" s="25">
        <f t="shared" si="27"/>
        <v>520.80999755859375</v>
      </c>
      <c r="BF152" s="25">
        <f t="shared" si="28"/>
        <v>520.80999755859375</v>
      </c>
      <c r="BG152" s="25">
        <f t="shared" si="29"/>
        <v>300.77722954162687</v>
      </c>
    </row>
    <row r="153" spans="1:59" ht="28.8">
      <c r="A153" s="4">
        <v>37</v>
      </c>
      <c r="B153" s="8" t="s">
        <v>178</v>
      </c>
      <c r="C153" s="8">
        <v>1998</v>
      </c>
      <c r="D153" s="8">
        <v>1998</v>
      </c>
      <c r="E153" s="8">
        <v>1998</v>
      </c>
      <c r="F153" s="8">
        <v>1</v>
      </c>
      <c r="G153" s="8" t="s">
        <v>10</v>
      </c>
      <c r="H153" s="8" t="s">
        <v>11</v>
      </c>
      <c r="I153" s="8" t="s">
        <v>167</v>
      </c>
      <c r="J153" s="4">
        <v>0</v>
      </c>
      <c r="K153" s="4">
        <v>0</v>
      </c>
      <c r="L153" s="4">
        <v>50</v>
      </c>
      <c r="M153" s="4">
        <v>0</v>
      </c>
      <c r="N153" s="4">
        <v>0</v>
      </c>
      <c r="O153" s="4">
        <v>50</v>
      </c>
      <c r="P153" s="4">
        <v>0</v>
      </c>
      <c r="Q153" s="4">
        <v>0</v>
      </c>
      <c r="R153" s="4">
        <v>0</v>
      </c>
      <c r="S153" s="4">
        <v>50</v>
      </c>
      <c r="T153" s="4">
        <v>50</v>
      </c>
      <c r="U153" s="4">
        <v>0</v>
      </c>
      <c r="V153" s="4">
        <v>50</v>
      </c>
      <c r="W153" s="4">
        <v>50</v>
      </c>
      <c r="X153" s="4">
        <v>0</v>
      </c>
      <c r="Y153" s="4">
        <v>50</v>
      </c>
      <c r="Z153" s="4">
        <v>0</v>
      </c>
      <c r="AA153" s="4">
        <v>0</v>
      </c>
      <c r="AB153" s="4">
        <v>2</v>
      </c>
      <c r="AC153" s="4">
        <v>0</v>
      </c>
      <c r="AD153" s="4">
        <v>0</v>
      </c>
      <c r="AE153" s="25">
        <v>211.08000183105469</v>
      </c>
      <c r="AF153" s="4">
        <f t="shared" si="24"/>
        <v>352</v>
      </c>
      <c r="AG153" s="25">
        <f t="shared" si="25"/>
        <v>563.08000183105469</v>
      </c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25"/>
      <c r="BD153" s="4">
        <f t="shared" si="26"/>
        <v>0</v>
      </c>
      <c r="BE153" s="25" t="s">
        <v>471</v>
      </c>
      <c r="BF153" s="25">
        <f t="shared" si="28"/>
        <v>563.08000183105469</v>
      </c>
      <c r="BG153" s="25">
        <f t="shared" si="29"/>
        <v>333.30512893765126</v>
      </c>
    </row>
    <row r="154" spans="1:59" ht="28.8">
      <c r="A154" s="4">
        <v>38</v>
      </c>
      <c r="B154" s="8" t="s">
        <v>347</v>
      </c>
      <c r="C154" s="8">
        <v>1999</v>
      </c>
      <c r="D154" s="8">
        <v>1999</v>
      </c>
      <c r="E154" s="8">
        <v>1999</v>
      </c>
      <c r="F154" s="8">
        <v>1</v>
      </c>
      <c r="G154" s="8" t="s">
        <v>93</v>
      </c>
      <c r="H154" s="8" t="s">
        <v>125</v>
      </c>
      <c r="I154" s="8" t="s">
        <v>126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2</v>
      </c>
      <c r="Q154" s="4">
        <v>50</v>
      </c>
      <c r="R154" s="4">
        <v>0</v>
      </c>
      <c r="S154" s="4">
        <v>2</v>
      </c>
      <c r="T154" s="4">
        <v>50</v>
      </c>
      <c r="U154" s="4">
        <v>0</v>
      </c>
      <c r="V154" s="4">
        <v>50</v>
      </c>
      <c r="W154" s="4">
        <v>50</v>
      </c>
      <c r="X154" s="4">
        <v>50</v>
      </c>
      <c r="Y154" s="4">
        <v>50</v>
      </c>
      <c r="Z154" s="4">
        <v>0</v>
      </c>
      <c r="AA154" s="4">
        <v>0</v>
      </c>
      <c r="AB154" s="4">
        <v>50</v>
      </c>
      <c r="AC154" s="4">
        <v>0</v>
      </c>
      <c r="AD154" s="4">
        <v>50</v>
      </c>
      <c r="AE154" s="25">
        <v>232.57000732421875</v>
      </c>
      <c r="AF154" s="4">
        <f t="shared" si="24"/>
        <v>404</v>
      </c>
      <c r="AG154" s="25">
        <f t="shared" si="25"/>
        <v>636.57000732421875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2</v>
      </c>
      <c r="AN154" s="4">
        <v>2</v>
      </c>
      <c r="AO154" s="4">
        <v>50</v>
      </c>
      <c r="AP154" s="4">
        <v>0</v>
      </c>
      <c r="AQ154" s="4">
        <v>0</v>
      </c>
      <c r="AR154" s="4">
        <v>50</v>
      </c>
      <c r="AS154" s="4">
        <v>0</v>
      </c>
      <c r="AT154" s="4">
        <v>0</v>
      </c>
      <c r="AU154" s="4">
        <v>50</v>
      </c>
      <c r="AV154" s="4">
        <v>50</v>
      </c>
      <c r="AW154" s="4">
        <v>50</v>
      </c>
      <c r="AX154" s="4">
        <v>0</v>
      </c>
      <c r="AY154" s="4">
        <v>0</v>
      </c>
      <c r="AZ154" s="4">
        <v>2</v>
      </c>
      <c r="BA154" s="4">
        <v>50</v>
      </c>
      <c r="BB154" s="4">
        <v>50</v>
      </c>
      <c r="BC154" s="25">
        <v>228.13999938964844</v>
      </c>
      <c r="BD154" s="4">
        <f t="shared" si="26"/>
        <v>356</v>
      </c>
      <c r="BE154" s="25">
        <f t="shared" si="27"/>
        <v>584.13999938964844</v>
      </c>
      <c r="BF154" s="25">
        <f t="shared" si="28"/>
        <v>584.13999938964844</v>
      </c>
      <c r="BG154" s="25">
        <f t="shared" si="29"/>
        <v>349.51136060611503</v>
      </c>
    </row>
    <row r="155" spans="1:59" ht="43.2">
      <c r="A155" s="4"/>
      <c r="B155" s="8" t="s">
        <v>324</v>
      </c>
      <c r="C155" s="8">
        <v>1999</v>
      </c>
      <c r="D155" s="8">
        <v>1999</v>
      </c>
      <c r="E155" s="8">
        <v>1999</v>
      </c>
      <c r="F155" s="8">
        <v>1</v>
      </c>
      <c r="G155" s="8" t="s">
        <v>89</v>
      </c>
      <c r="H155" s="8" t="s">
        <v>226</v>
      </c>
      <c r="I155" s="8" t="s">
        <v>99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25"/>
      <c r="AF155" s="4">
        <f t="shared" si="24"/>
        <v>0</v>
      </c>
      <c r="AG155" s="25" t="s">
        <v>471</v>
      </c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25"/>
      <c r="BD155" s="4">
        <f t="shared" si="26"/>
        <v>0</v>
      </c>
      <c r="BE155" s="25" t="s">
        <v>471</v>
      </c>
      <c r="BF155" s="25"/>
      <c r="BG155" s="25" t="str">
        <f t="shared" si="29"/>
        <v/>
      </c>
    </row>
    <row r="157" spans="1:59" ht="18">
      <c r="A157" s="11" t="s">
        <v>515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59">
      <c r="A158" s="16" t="s">
        <v>460</v>
      </c>
      <c r="B158" s="16" t="s">
        <v>1</v>
      </c>
      <c r="C158" s="16" t="s">
        <v>2</v>
      </c>
      <c r="D158" s="16" t="s">
        <v>377</v>
      </c>
      <c r="E158" s="16" t="s">
        <v>378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462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0"/>
      <c r="AH158" s="18" t="s">
        <v>466</v>
      </c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20"/>
      <c r="BF158" s="16" t="s">
        <v>467</v>
      </c>
      <c r="BG158" s="16" t="s">
        <v>468</v>
      </c>
    </row>
    <row r="159" spans="1:59">
      <c r="A159" s="17"/>
      <c r="B159" s="17"/>
      <c r="C159" s="17"/>
      <c r="D159" s="17"/>
      <c r="E159" s="17"/>
      <c r="F159" s="17"/>
      <c r="G159" s="17"/>
      <c r="H159" s="17"/>
      <c r="I159" s="17"/>
      <c r="J159" s="21">
        <v>1</v>
      </c>
      <c r="K159" s="21">
        <v>2</v>
      </c>
      <c r="L159" s="21">
        <v>3</v>
      </c>
      <c r="M159" s="21">
        <v>4</v>
      </c>
      <c r="N159" s="21">
        <v>5</v>
      </c>
      <c r="O159" s="21">
        <v>6</v>
      </c>
      <c r="P159" s="21">
        <v>7</v>
      </c>
      <c r="Q159" s="21">
        <v>8</v>
      </c>
      <c r="R159" s="21">
        <v>9</v>
      </c>
      <c r="S159" s="21">
        <v>10</v>
      </c>
      <c r="T159" s="21">
        <v>11</v>
      </c>
      <c r="U159" s="21">
        <v>12</v>
      </c>
      <c r="V159" s="21">
        <v>13</v>
      </c>
      <c r="W159" s="21">
        <v>14</v>
      </c>
      <c r="X159" s="21">
        <v>15</v>
      </c>
      <c r="Y159" s="21">
        <v>16</v>
      </c>
      <c r="Z159" s="21">
        <v>17</v>
      </c>
      <c r="AA159" s="21">
        <v>18</v>
      </c>
      <c r="AB159" s="21">
        <v>19</v>
      </c>
      <c r="AC159" s="21">
        <v>20</v>
      </c>
      <c r="AD159" s="21">
        <v>21</v>
      </c>
      <c r="AE159" s="21" t="s">
        <v>463</v>
      </c>
      <c r="AF159" s="21" t="s">
        <v>464</v>
      </c>
      <c r="AG159" s="21" t="s">
        <v>465</v>
      </c>
      <c r="AH159" s="21">
        <v>1</v>
      </c>
      <c r="AI159" s="21">
        <v>2</v>
      </c>
      <c r="AJ159" s="21">
        <v>3</v>
      </c>
      <c r="AK159" s="21">
        <v>4</v>
      </c>
      <c r="AL159" s="21">
        <v>5</v>
      </c>
      <c r="AM159" s="21">
        <v>6</v>
      </c>
      <c r="AN159" s="21">
        <v>7</v>
      </c>
      <c r="AO159" s="21">
        <v>8</v>
      </c>
      <c r="AP159" s="21">
        <v>9</v>
      </c>
      <c r="AQ159" s="21">
        <v>10</v>
      </c>
      <c r="AR159" s="21">
        <v>11</v>
      </c>
      <c r="AS159" s="21">
        <v>12</v>
      </c>
      <c r="AT159" s="21">
        <v>13</v>
      </c>
      <c r="AU159" s="21">
        <v>14</v>
      </c>
      <c r="AV159" s="21">
        <v>15</v>
      </c>
      <c r="AW159" s="21">
        <v>16</v>
      </c>
      <c r="AX159" s="21">
        <v>17</v>
      </c>
      <c r="AY159" s="21">
        <v>18</v>
      </c>
      <c r="AZ159" s="21">
        <v>19</v>
      </c>
      <c r="BA159" s="21">
        <v>20</v>
      </c>
      <c r="BB159" s="21">
        <v>21</v>
      </c>
      <c r="BC159" s="21" t="s">
        <v>463</v>
      </c>
      <c r="BD159" s="21" t="s">
        <v>464</v>
      </c>
      <c r="BE159" s="21" t="s">
        <v>465</v>
      </c>
      <c r="BF159" s="17"/>
      <c r="BG159" s="17"/>
    </row>
    <row r="160" spans="1:59" ht="72">
      <c r="A160" s="22">
        <v>1</v>
      </c>
      <c r="B160" s="23" t="s">
        <v>327</v>
      </c>
      <c r="C160" s="23">
        <v>1993</v>
      </c>
      <c r="D160" s="23">
        <v>1993</v>
      </c>
      <c r="E160" s="23">
        <v>1993</v>
      </c>
      <c r="F160" s="23" t="s">
        <v>42</v>
      </c>
      <c r="G160" s="23" t="s">
        <v>47</v>
      </c>
      <c r="H160" s="23" t="s">
        <v>294</v>
      </c>
      <c r="I160" s="23" t="s">
        <v>196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2</v>
      </c>
      <c r="AD160" s="22">
        <v>0</v>
      </c>
      <c r="AE160" s="24">
        <v>113.63999938964844</v>
      </c>
      <c r="AF160" s="22">
        <f t="shared" ref="AF160:AF191" si="30">SUM(J160:AD160)</f>
        <v>2</v>
      </c>
      <c r="AG160" s="24">
        <f t="shared" ref="AG160:AG191" si="31">AE160+AF160</f>
        <v>115.63999938964844</v>
      </c>
      <c r="AH160" s="22">
        <v>0</v>
      </c>
      <c r="AI160" s="22">
        <v>0</v>
      </c>
      <c r="AJ160" s="22">
        <v>0</v>
      </c>
      <c r="AK160" s="22">
        <v>0</v>
      </c>
      <c r="AL160" s="22">
        <v>2</v>
      </c>
      <c r="AM160" s="22">
        <v>0</v>
      </c>
      <c r="AN160" s="22">
        <v>0</v>
      </c>
      <c r="AO160" s="22">
        <v>0</v>
      </c>
      <c r="AP160" s="22">
        <v>0</v>
      </c>
      <c r="AQ160" s="22">
        <v>2</v>
      </c>
      <c r="AR160" s="22">
        <v>2</v>
      </c>
      <c r="AS160" s="22">
        <v>0</v>
      </c>
      <c r="AT160" s="22">
        <v>0</v>
      </c>
      <c r="AU160" s="22"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v>0</v>
      </c>
      <c r="BA160" s="22">
        <v>2</v>
      </c>
      <c r="BB160" s="22">
        <v>0</v>
      </c>
      <c r="BC160" s="24">
        <v>116.51999664306641</v>
      </c>
      <c r="BD160" s="22">
        <f t="shared" ref="BD160:BD191" si="32">SUM(AH160:BB160)</f>
        <v>8</v>
      </c>
      <c r="BE160" s="24">
        <f t="shared" ref="BE160:BE191" si="33">BC160+BD160</f>
        <v>124.51999664306641</v>
      </c>
      <c r="BF160" s="24">
        <f t="shared" ref="BF160:BF191" si="34">MIN(BE160,AG160)</f>
        <v>115.63999938964844</v>
      </c>
      <c r="BG160" s="24">
        <f t="shared" ref="BG160:BG191" si="35">IF( AND(ISNUMBER(BF$160),ISNUMBER(BF160)),(BF160-BF$160)/BF$160*100,"")</f>
        <v>0</v>
      </c>
    </row>
    <row r="161" spans="1:59" ht="43.2">
      <c r="A161" s="4">
        <v>2</v>
      </c>
      <c r="B161" s="8" t="s">
        <v>264</v>
      </c>
      <c r="C161" s="8">
        <v>1994</v>
      </c>
      <c r="D161" s="8">
        <v>1994</v>
      </c>
      <c r="E161" s="8">
        <v>1994</v>
      </c>
      <c r="F161" s="8" t="s">
        <v>15</v>
      </c>
      <c r="G161" s="8" t="s">
        <v>16</v>
      </c>
      <c r="H161" s="8" t="s">
        <v>17</v>
      </c>
      <c r="I161" s="8" t="s">
        <v>18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2</v>
      </c>
      <c r="U161" s="4">
        <v>0</v>
      </c>
      <c r="V161" s="4">
        <v>0</v>
      </c>
      <c r="W161" s="4">
        <v>2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25">
        <v>116.20999908447266</v>
      </c>
      <c r="AF161" s="4">
        <f t="shared" si="30"/>
        <v>4</v>
      </c>
      <c r="AG161" s="25">
        <f t="shared" si="31"/>
        <v>120.20999908447266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25">
        <v>115.88999938964844</v>
      </c>
      <c r="BD161" s="4">
        <f t="shared" si="32"/>
        <v>0</v>
      </c>
      <c r="BE161" s="25">
        <f t="shared" si="33"/>
        <v>115.88999938964844</v>
      </c>
      <c r="BF161" s="25">
        <f t="shared" si="34"/>
        <v>115.88999938964844</v>
      </c>
      <c r="BG161" s="25">
        <f t="shared" si="35"/>
        <v>0.21618817132437554</v>
      </c>
    </row>
    <row r="162" spans="1:59" ht="57.6">
      <c r="A162" s="4">
        <v>3</v>
      </c>
      <c r="B162" s="8" t="s">
        <v>332</v>
      </c>
      <c r="C162" s="8">
        <v>1995</v>
      </c>
      <c r="D162" s="8">
        <v>1995</v>
      </c>
      <c r="E162" s="8">
        <v>1995</v>
      </c>
      <c r="F162" s="8" t="s">
        <v>42</v>
      </c>
      <c r="G162" s="8" t="s">
        <v>23</v>
      </c>
      <c r="H162" s="8" t="s">
        <v>24</v>
      </c>
      <c r="I162" s="8" t="s">
        <v>25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2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2</v>
      </c>
      <c r="AD162" s="4">
        <v>0</v>
      </c>
      <c r="AE162" s="25">
        <v>125.47000122070312</v>
      </c>
      <c r="AF162" s="4">
        <f t="shared" si="30"/>
        <v>4</v>
      </c>
      <c r="AG162" s="25">
        <f t="shared" si="31"/>
        <v>129.47000122070313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25">
        <v>116.73999786376953</v>
      </c>
      <c r="BD162" s="4">
        <f t="shared" si="32"/>
        <v>0</v>
      </c>
      <c r="BE162" s="25">
        <f t="shared" si="33"/>
        <v>116.73999786376953</v>
      </c>
      <c r="BF162" s="25">
        <f t="shared" si="34"/>
        <v>116.73999786376953</v>
      </c>
      <c r="BG162" s="25">
        <f t="shared" si="35"/>
        <v>0.95122663431937082</v>
      </c>
    </row>
    <row r="163" spans="1:59" ht="43.2">
      <c r="A163" s="4">
        <v>4</v>
      </c>
      <c r="B163" s="8" t="s">
        <v>309</v>
      </c>
      <c r="C163" s="8">
        <v>1991</v>
      </c>
      <c r="D163" s="8">
        <v>1991</v>
      </c>
      <c r="E163" s="8">
        <v>1991</v>
      </c>
      <c r="F163" s="8" t="s">
        <v>42</v>
      </c>
      <c r="G163" s="8" t="s">
        <v>310</v>
      </c>
      <c r="H163" s="8" t="s">
        <v>311</v>
      </c>
      <c r="I163" s="8" t="s">
        <v>312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2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25">
        <v>114.88999938964844</v>
      </c>
      <c r="AF163" s="4">
        <f t="shared" si="30"/>
        <v>2</v>
      </c>
      <c r="AG163" s="25">
        <f t="shared" si="31"/>
        <v>116.88999938964844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25">
        <v>116.94000244140625</v>
      </c>
      <c r="BD163" s="4">
        <f t="shared" si="32"/>
        <v>0</v>
      </c>
      <c r="BE163" s="25">
        <f t="shared" si="33"/>
        <v>116.94000244140625</v>
      </c>
      <c r="BF163" s="25">
        <f t="shared" si="34"/>
        <v>116.88999938964844</v>
      </c>
      <c r="BG163" s="25">
        <f t="shared" si="35"/>
        <v>1.0809408566218779</v>
      </c>
    </row>
    <row r="164" spans="1:59" ht="72">
      <c r="A164" s="4">
        <v>5</v>
      </c>
      <c r="B164" s="8" t="s">
        <v>220</v>
      </c>
      <c r="C164" s="8">
        <v>1996</v>
      </c>
      <c r="D164" s="8">
        <v>1996</v>
      </c>
      <c r="E164" s="8">
        <v>1996</v>
      </c>
      <c r="F164" s="8" t="s">
        <v>15</v>
      </c>
      <c r="G164" s="8" t="s">
        <v>89</v>
      </c>
      <c r="H164" s="8" t="s">
        <v>221</v>
      </c>
      <c r="I164" s="8" t="s">
        <v>99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2</v>
      </c>
      <c r="AC164" s="4">
        <v>2</v>
      </c>
      <c r="AD164" s="4">
        <v>0</v>
      </c>
      <c r="AE164" s="25">
        <v>121.80000305175781</v>
      </c>
      <c r="AF164" s="4">
        <f t="shared" si="30"/>
        <v>4</v>
      </c>
      <c r="AG164" s="25">
        <f t="shared" si="31"/>
        <v>125.80000305175781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2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25">
        <v>115.41999816894531</v>
      </c>
      <c r="BD164" s="4">
        <f t="shared" si="32"/>
        <v>2</v>
      </c>
      <c r="BE164" s="25">
        <f t="shared" si="33"/>
        <v>117.41999816894531</v>
      </c>
      <c r="BF164" s="25">
        <f t="shared" si="34"/>
        <v>117.41999816894531</v>
      </c>
      <c r="BG164" s="25">
        <f t="shared" si="35"/>
        <v>1.5392587242232487</v>
      </c>
    </row>
    <row r="165" spans="1:59">
      <c r="A165" s="4">
        <v>6</v>
      </c>
      <c r="B165" s="8" t="s">
        <v>344</v>
      </c>
      <c r="C165" s="8">
        <v>1991</v>
      </c>
      <c r="D165" s="8">
        <v>1991</v>
      </c>
      <c r="E165" s="8">
        <v>1991</v>
      </c>
      <c r="F165" s="8" t="s">
        <v>42</v>
      </c>
      <c r="G165" s="8" t="s">
        <v>43</v>
      </c>
      <c r="H165" s="8" t="s">
        <v>44</v>
      </c>
      <c r="I165" s="8" t="s">
        <v>45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25">
        <v>122.73999786376953</v>
      </c>
      <c r="AF165" s="4">
        <f t="shared" si="30"/>
        <v>0</v>
      </c>
      <c r="AG165" s="25">
        <f t="shared" si="31"/>
        <v>122.73999786376953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25">
        <v>119.44000244140625</v>
      </c>
      <c r="BD165" s="4">
        <f t="shared" si="32"/>
        <v>0</v>
      </c>
      <c r="BE165" s="25">
        <f t="shared" si="33"/>
        <v>119.44000244140625</v>
      </c>
      <c r="BF165" s="25">
        <f t="shared" si="34"/>
        <v>119.44000244140625</v>
      </c>
      <c r="BG165" s="25">
        <f t="shared" si="35"/>
        <v>3.2860628431462717</v>
      </c>
    </row>
    <row r="166" spans="1:59" ht="57.6">
      <c r="A166" s="4">
        <v>7</v>
      </c>
      <c r="B166" s="8" t="s">
        <v>366</v>
      </c>
      <c r="C166" s="8">
        <v>1991</v>
      </c>
      <c r="D166" s="8">
        <v>1991</v>
      </c>
      <c r="E166" s="8">
        <v>1991</v>
      </c>
      <c r="F166" s="8" t="s">
        <v>42</v>
      </c>
      <c r="G166" s="8" t="s">
        <v>23</v>
      </c>
      <c r="H166" s="8" t="s">
        <v>39</v>
      </c>
      <c r="I166" s="8" t="s">
        <v>102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2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2</v>
      </c>
      <c r="AD166" s="4">
        <v>0</v>
      </c>
      <c r="AE166" s="25">
        <v>139.75</v>
      </c>
      <c r="AF166" s="4">
        <f t="shared" si="30"/>
        <v>4</v>
      </c>
      <c r="AG166" s="25">
        <f t="shared" si="31"/>
        <v>143.75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25">
        <v>120.16000366210937</v>
      </c>
      <c r="BD166" s="4">
        <f t="shared" si="32"/>
        <v>0</v>
      </c>
      <c r="BE166" s="25">
        <f t="shared" si="33"/>
        <v>120.16000366210937</v>
      </c>
      <c r="BF166" s="25">
        <f t="shared" si="34"/>
        <v>120.16000366210937</v>
      </c>
      <c r="BG166" s="25">
        <f t="shared" si="35"/>
        <v>3.9086858321667783</v>
      </c>
    </row>
    <row r="167" spans="1:59" ht="57.6">
      <c r="A167" s="4">
        <v>8</v>
      </c>
      <c r="B167" s="8" t="s">
        <v>255</v>
      </c>
      <c r="C167" s="8">
        <v>1995</v>
      </c>
      <c r="D167" s="8">
        <v>1995</v>
      </c>
      <c r="E167" s="8">
        <v>1995</v>
      </c>
      <c r="F167" s="8" t="s">
        <v>42</v>
      </c>
      <c r="G167" s="8" t="s">
        <v>256</v>
      </c>
      <c r="H167" s="8" t="s">
        <v>257</v>
      </c>
      <c r="I167" s="8" t="s">
        <v>258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2</v>
      </c>
      <c r="AD167" s="4">
        <v>0</v>
      </c>
      <c r="AE167" s="25">
        <v>119.34999847412109</v>
      </c>
      <c r="AF167" s="4">
        <f t="shared" si="30"/>
        <v>2</v>
      </c>
      <c r="AG167" s="25">
        <f t="shared" si="31"/>
        <v>121.34999847412109</v>
      </c>
      <c r="AH167" s="4">
        <v>0</v>
      </c>
      <c r="AI167" s="4">
        <v>2</v>
      </c>
      <c r="AJ167" s="4">
        <v>0</v>
      </c>
      <c r="AK167" s="4">
        <v>0</v>
      </c>
      <c r="AL167" s="4">
        <v>2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2</v>
      </c>
      <c r="AS167" s="4">
        <v>0</v>
      </c>
      <c r="AT167" s="4">
        <v>0</v>
      </c>
      <c r="AU167" s="4">
        <v>2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25">
        <v>120.51999664306641</v>
      </c>
      <c r="BD167" s="4">
        <f t="shared" si="32"/>
        <v>8</v>
      </c>
      <c r="BE167" s="25">
        <f t="shared" si="33"/>
        <v>128.51999664306641</v>
      </c>
      <c r="BF167" s="25">
        <f t="shared" si="34"/>
        <v>121.34999847412109</v>
      </c>
      <c r="BG167" s="25">
        <f t="shared" si="35"/>
        <v>4.9377370413440085</v>
      </c>
    </row>
    <row r="168" spans="1:59">
      <c r="A168" s="4">
        <v>9</v>
      </c>
      <c r="B168" s="8" t="s">
        <v>168</v>
      </c>
      <c r="C168" s="8">
        <v>1996</v>
      </c>
      <c r="D168" s="8">
        <v>1996</v>
      </c>
      <c r="E168" s="8">
        <v>1996</v>
      </c>
      <c r="F168" s="8" t="s">
        <v>15</v>
      </c>
      <c r="G168" s="8" t="s">
        <v>23</v>
      </c>
      <c r="H168" s="8" t="s">
        <v>169</v>
      </c>
      <c r="I168" s="8" t="s">
        <v>170</v>
      </c>
      <c r="J168" s="4">
        <v>0</v>
      </c>
      <c r="K168" s="4">
        <v>0</v>
      </c>
      <c r="L168" s="4">
        <v>0</v>
      </c>
      <c r="M168" s="4">
        <v>0</v>
      </c>
      <c r="N168" s="4">
        <v>2</v>
      </c>
      <c r="O168" s="4">
        <v>0</v>
      </c>
      <c r="P168" s="4">
        <v>0</v>
      </c>
      <c r="Q168" s="4">
        <v>0</v>
      </c>
      <c r="R168" s="4">
        <v>0</v>
      </c>
      <c r="S168" s="4">
        <v>2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2</v>
      </c>
      <c r="AA168" s="4">
        <v>0</v>
      </c>
      <c r="AB168" s="4">
        <v>0</v>
      </c>
      <c r="AC168" s="4">
        <v>2</v>
      </c>
      <c r="AD168" s="4">
        <v>0</v>
      </c>
      <c r="AE168" s="25">
        <v>131.39999389648437</v>
      </c>
      <c r="AF168" s="4">
        <f t="shared" si="30"/>
        <v>8</v>
      </c>
      <c r="AG168" s="25">
        <f t="shared" si="31"/>
        <v>139.39999389648437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25">
        <v>121.91000366210937</v>
      </c>
      <c r="BD168" s="4">
        <f t="shared" si="32"/>
        <v>0</v>
      </c>
      <c r="BE168" s="25">
        <f t="shared" si="33"/>
        <v>121.91000366210937</v>
      </c>
      <c r="BF168" s="25">
        <f t="shared" si="34"/>
        <v>121.91000366210937</v>
      </c>
      <c r="BG168" s="25">
        <f t="shared" si="35"/>
        <v>5.4220030314374075</v>
      </c>
    </row>
    <row r="169" spans="1:59" ht="57.6">
      <c r="A169" s="4">
        <v>10</v>
      </c>
      <c r="B169" s="8" t="s">
        <v>335</v>
      </c>
      <c r="C169" s="8">
        <v>1995</v>
      </c>
      <c r="D169" s="8">
        <v>1995</v>
      </c>
      <c r="E169" s="8">
        <v>1995</v>
      </c>
      <c r="F169" s="8" t="s">
        <v>42</v>
      </c>
      <c r="G169" s="8" t="s">
        <v>51</v>
      </c>
      <c r="H169" s="8" t="s">
        <v>52</v>
      </c>
      <c r="I169" s="8" t="s">
        <v>53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2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2</v>
      </c>
      <c r="AC169" s="4">
        <v>0</v>
      </c>
      <c r="AD169" s="4">
        <v>0</v>
      </c>
      <c r="AE169" s="25">
        <v>140.3699951171875</v>
      </c>
      <c r="AF169" s="4">
        <f t="shared" si="30"/>
        <v>4</v>
      </c>
      <c r="AG169" s="25">
        <f t="shared" si="31"/>
        <v>144.3699951171875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2</v>
      </c>
      <c r="BB169" s="4">
        <v>0</v>
      </c>
      <c r="BC169" s="25">
        <v>120.12000274658203</v>
      </c>
      <c r="BD169" s="4">
        <f t="shared" si="32"/>
        <v>2</v>
      </c>
      <c r="BE169" s="25">
        <f t="shared" si="33"/>
        <v>122.12000274658203</v>
      </c>
      <c r="BF169" s="25">
        <f t="shared" si="34"/>
        <v>122.12000274658203</v>
      </c>
      <c r="BG169" s="25">
        <f t="shared" si="35"/>
        <v>5.6036003036451536</v>
      </c>
    </row>
    <row r="170" spans="1:59" ht="57.6">
      <c r="A170" s="4">
        <v>11</v>
      </c>
      <c r="B170" s="8" t="s">
        <v>369</v>
      </c>
      <c r="C170" s="8">
        <v>1996</v>
      </c>
      <c r="D170" s="8">
        <v>1996</v>
      </c>
      <c r="E170" s="8">
        <v>1996</v>
      </c>
      <c r="F170" s="8" t="s">
        <v>15</v>
      </c>
      <c r="G170" s="8" t="s">
        <v>93</v>
      </c>
      <c r="H170" s="8" t="s">
        <v>240</v>
      </c>
      <c r="I170" s="8" t="s">
        <v>241</v>
      </c>
      <c r="J170" s="4">
        <v>0</v>
      </c>
      <c r="K170" s="4">
        <v>0</v>
      </c>
      <c r="L170" s="4">
        <v>0</v>
      </c>
      <c r="M170" s="4">
        <v>0</v>
      </c>
      <c r="N170" s="4">
        <v>2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2</v>
      </c>
      <c r="AA170" s="4">
        <v>0</v>
      </c>
      <c r="AB170" s="4">
        <v>2</v>
      </c>
      <c r="AC170" s="4">
        <v>2</v>
      </c>
      <c r="AD170" s="4">
        <v>0</v>
      </c>
      <c r="AE170" s="25">
        <v>128.75999450683594</v>
      </c>
      <c r="AF170" s="4">
        <f t="shared" si="30"/>
        <v>8</v>
      </c>
      <c r="AG170" s="25">
        <f t="shared" si="31"/>
        <v>136.75999450683594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2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0</v>
      </c>
      <c r="BC170" s="25">
        <v>122.38999938964844</v>
      </c>
      <c r="BD170" s="4">
        <f t="shared" si="32"/>
        <v>2</v>
      </c>
      <c r="BE170" s="25">
        <f t="shared" si="33"/>
        <v>124.38999938964844</v>
      </c>
      <c r="BF170" s="25">
        <f t="shared" si="34"/>
        <v>124.38999938964844</v>
      </c>
      <c r="BG170" s="25">
        <f t="shared" si="35"/>
        <v>7.5665859963531439</v>
      </c>
    </row>
    <row r="171" spans="1:59" ht="28.8">
      <c r="A171" s="4">
        <v>12</v>
      </c>
      <c r="B171" s="8" t="s">
        <v>19</v>
      </c>
      <c r="C171" s="8">
        <v>1997</v>
      </c>
      <c r="D171" s="8">
        <v>1997</v>
      </c>
      <c r="E171" s="8">
        <v>1997</v>
      </c>
      <c r="F171" s="8" t="s">
        <v>15</v>
      </c>
      <c r="G171" s="8" t="s">
        <v>10</v>
      </c>
      <c r="H171" s="8" t="s">
        <v>11</v>
      </c>
      <c r="I171" s="8" t="s">
        <v>21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2</v>
      </c>
      <c r="AD171" s="4">
        <v>0</v>
      </c>
      <c r="AE171" s="25">
        <v>131.44000244140625</v>
      </c>
      <c r="AF171" s="4">
        <f t="shared" si="30"/>
        <v>2</v>
      </c>
      <c r="AG171" s="25">
        <f t="shared" si="31"/>
        <v>133.44000244140625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2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25">
        <v>124</v>
      </c>
      <c r="BD171" s="4">
        <f t="shared" si="32"/>
        <v>2</v>
      </c>
      <c r="BE171" s="25">
        <f t="shared" si="33"/>
        <v>126</v>
      </c>
      <c r="BF171" s="25">
        <f t="shared" si="34"/>
        <v>126</v>
      </c>
      <c r="BG171" s="25">
        <f t="shared" si="35"/>
        <v>8.9588383474852744</v>
      </c>
    </row>
    <row r="172" spans="1:59" ht="72">
      <c r="A172" s="4">
        <v>13</v>
      </c>
      <c r="B172" s="8" t="s">
        <v>195</v>
      </c>
      <c r="C172" s="8">
        <v>1995</v>
      </c>
      <c r="D172" s="8">
        <v>1995</v>
      </c>
      <c r="E172" s="8">
        <v>1995</v>
      </c>
      <c r="F172" s="8" t="s">
        <v>15</v>
      </c>
      <c r="G172" s="8" t="s">
        <v>47</v>
      </c>
      <c r="H172" s="8" t="s">
        <v>113</v>
      </c>
      <c r="I172" s="8" t="s">
        <v>196</v>
      </c>
      <c r="J172" s="4">
        <v>0</v>
      </c>
      <c r="K172" s="4">
        <v>0</v>
      </c>
      <c r="L172" s="4">
        <v>0</v>
      </c>
      <c r="M172" s="4">
        <v>0</v>
      </c>
      <c r="N172" s="4">
        <v>2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2</v>
      </c>
      <c r="AD172" s="4">
        <v>0</v>
      </c>
      <c r="AE172" s="25">
        <v>123.91999816894531</v>
      </c>
      <c r="AF172" s="4">
        <f t="shared" si="30"/>
        <v>4</v>
      </c>
      <c r="AG172" s="25">
        <f t="shared" si="31"/>
        <v>127.91999816894531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2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50</v>
      </c>
      <c r="AX172" s="4">
        <v>0</v>
      </c>
      <c r="AY172" s="4">
        <v>0</v>
      </c>
      <c r="AZ172" s="4">
        <v>2</v>
      </c>
      <c r="BA172" s="4">
        <v>0</v>
      </c>
      <c r="BB172" s="4">
        <v>0</v>
      </c>
      <c r="BC172" s="25">
        <v>150.17999267578125</v>
      </c>
      <c r="BD172" s="4">
        <f t="shared" si="32"/>
        <v>54</v>
      </c>
      <c r="BE172" s="25">
        <f t="shared" si="33"/>
        <v>204.17999267578125</v>
      </c>
      <c r="BF172" s="25">
        <f t="shared" si="34"/>
        <v>127.91999816894531</v>
      </c>
      <c r="BG172" s="25">
        <f t="shared" si="35"/>
        <v>10.619161919847022</v>
      </c>
    </row>
    <row r="173" spans="1:59" ht="57.6">
      <c r="A173" s="4">
        <v>14</v>
      </c>
      <c r="B173" s="8" t="s">
        <v>67</v>
      </c>
      <c r="C173" s="8">
        <v>1995</v>
      </c>
      <c r="D173" s="8">
        <v>1995</v>
      </c>
      <c r="E173" s="8">
        <v>1995</v>
      </c>
      <c r="F173" s="8" t="s">
        <v>42</v>
      </c>
      <c r="G173" s="8" t="s">
        <v>68</v>
      </c>
      <c r="H173" s="8" t="s">
        <v>69</v>
      </c>
      <c r="I173" s="8" t="s">
        <v>70</v>
      </c>
      <c r="J173" s="4">
        <v>0</v>
      </c>
      <c r="K173" s="4">
        <v>0</v>
      </c>
      <c r="L173" s="4">
        <v>2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2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25">
        <v>141.44000244140625</v>
      </c>
      <c r="AF173" s="4">
        <f t="shared" si="30"/>
        <v>4</v>
      </c>
      <c r="AG173" s="25">
        <f t="shared" si="31"/>
        <v>145.44000244140625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25">
        <v>129.58000183105469</v>
      </c>
      <c r="BD173" s="4">
        <f t="shared" si="32"/>
        <v>0</v>
      </c>
      <c r="BE173" s="25">
        <f t="shared" si="33"/>
        <v>129.58000183105469</v>
      </c>
      <c r="BF173" s="25">
        <f t="shared" si="34"/>
        <v>129.58000183105469</v>
      </c>
      <c r="BG173" s="25">
        <f t="shared" si="35"/>
        <v>12.05465454425979</v>
      </c>
    </row>
    <row r="174" spans="1:59" ht="57.6">
      <c r="A174" s="4">
        <v>15</v>
      </c>
      <c r="B174" s="8" t="s">
        <v>285</v>
      </c>
      <c r="C174" s="8">
        <v>1995</v>
      </c>
      <c r="D174" s="8">
        <v>1995</v>
      </c>
      <c r="E174" s="8">
        <v>1995</v>
      </c>
      <c r="F174" s="8" t="s">
        <v>42</v>
      </c>
      <c r="G174" s="8" t="s">
        <v>68</v>
      </c>
      <c r="H174" s="8" t="s">
        <v>69</v>
      </c>
      <c r="I174" s="8" t="s">
        <v>70</v>
      </c>
      <c r="J174" s="4">
        <v>0</v>
      </c>
      <c r="K174" s="4">
        <v>0</v>
      </c>
      <c r="L174" s="4">
        <v>0</v>
      </c>
      <c r="M174" s="4">
        <v>0</v>
      </c>
      <c r="N174" s="4">
        <v>2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2</v>
      </c>
      <c r="Z174" s="4">
        <v>0</v>
      </c>
      <c r="AA174" s="4">
        <v>0</v>
      </c>
      <c r="AB174" s="4">
        <v>0</v>
      </c>
      <c r="AC174" s="4">
        <v>2</v>
      </c>
      <c r="AD174" s="4">
        <v>0</v>
      </c>
      <c r="AE174" s="25">
        <v>131.27999877929687</v>
      </c>
      <c r="AF174" s="4">
        <f t="shared" si="30"/>
        <v>6</v>
      </c>
      <c r="AG174" s="25">
        <f t="shared" si="31"/>
        <v>137.27999877929687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2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25">
        <v>127.62000274658203</v>
      </c>
      <c r="BD174" s="4">
        <f t="shared" si="32"/>
        <v>2</v>
      </c>
      <c r="BE174" s="25">
        <f t="shared" si="33"/>
        <v>129.62000274658203</v>
      </c>
      <c r="BF174" s="25">
        <f t="shared" si="34"/>
        <v>129.62000274658203</v>
      </c>
      <c r="BG174" s="25">
        <f t="shared" si="35"/>
        <v>12.08924544337642</v>
      </c>
    </row>
    <row r="175" spans="1:59" ht="57.6">
      <c r="A175" s="4">
        <v>16</v>
      </c>
      <c r="B175" s="8" t="s">
        <v>219</v>
      </c>
      <c r="C175" s="8">
        <v>1995</v>
      </c>
      <c r="D175" s="8">
        <v>1995</v>
      </c>
      <c r="E175" s="8">
        <v>1995</v>
      </c>
      <c r="F175" s="8" t="s">
        <v>42</v>
      </c>
      <c r="G175" s="8" t="s">
        <v>51</v>
      </c>
      <c r="H175" s="8" t="s">
        <v>52</v>
      </c>
      <c r="I175" s="8" t="s">
        <v>53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25">
        <v>131.19000244140625</v>
      </c>
      <c r="AF175" s="4">
        <f t="shared" si="30"/>
        <v>0</v>
      </c>
      <c r="AG175" s="25">
        <f t="shared" si="31"/>
        <v>131.19000244140625</v>
      </c>
      <c r="AH175" s="4">
        <v>0</v>
      </c>
      <c r="AI175" s="4">
        <v>0</v>
      </c>
      <c r="AJ175" s="4">
        <v>0</v>
      </c>
      <c r="AK175" s="4">
        <v>0</v>
      </c>
      <c r="AL175" s="4">
        <v>2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2</v>
      </c>
      <c r="AS175" s="4">
        <v>0</v>
      </c>
      <c r="AT175" s="4">
        <v>0</v>
      </c>
      <c r="AU175" s="4">
        <v>0</v>
      </c>
      <c r="AV175" s="4">
        <v>0</v>
      </c>
      <c r="AW175" s="4">
        <v>50</v>
      </c>
      <c r="AX175" s="4">
        <v>0</v>
      </c>
      <c r="AY175" s="4">
        <v>2</v>
      </c>
      <c r="AZ175" s="4">
        <v>0</v>
      </c>
      <c r="BA175" s="4">
        <v>2</v>
      </c>
      <c r="BB175" s="4">
        <v>0</v>
      </c>
      <c r="BC175" s="25">
        <v>145.63999938964844</v>
      </c>
      <c r="BD175" s="4">
        <f t="shared" si="32"/>
        <v>58</v>
      </c>
      <c r="BE175" s="25">
        <f t="shared" si="33"/>
        <v>203.63999938964844</v>
      </c>
      <c r="BF175" s="25">
        <f t="shared" si="34"/>
        <v>131.19000244140625</v>
      </c>
      <c r="BG175" s="25">
        <f t="shared" si="35"/>
        <v>13.446906895391923</v>
      </c>
    </row>
    <row r="176" spans="1:59" ht="43.2">
      <c r="A176" s="4">
        <v>17</v>
      </c>
      <c r="B176" s="8" t="s">
        <v>84</v>
      </c>
      <c r="C176" s="8">
        <v>1994</v>
      </c>
      <c r="D176" s="8">
        <v>1994</v>
      </c>
      <c r="E176" s="8">
        <v>1994</v>
      </c>
      <c r="F176" s="8" t="s">
        <v>15</v>
      </c>
      <c r="G176" s="8" t="s">
        <v>16</v>
      </c>
      <c r="H176" s="8" t="s">
        <v>17</v>
      </c>
      <c r="I176" s="8" t="s">
        <v>18</v>
      </c>
      <c r="J176" s="4">
        <v>0</v>
      </c>
      <c r="K176" s="4">
        <v>0</v>
      </c>
      <c r="L176" s="4">
        <v>0</v>
      </c>
      <c r="M176" s="4">
        <v>0</v>
      </c>
      <c r="N176" s="4">
        <v>50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2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25">
        <v>129.55000305175781</v>
      </c>
      <c r="AF176" s="4">
        <f t="shared" si="30"/>
        <v>52</v>
      </c>
      <c r="AG176" s="25">
        <f t="shared" si="31"/>
        <v>181.55000305175781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2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2</v>
      </c>
      <c r="BA176" s="4">
        <v>0</v>
      </c>
      <c r="BB176" s="4">
        <v>0</v>
      </c>
      <c r="BC176" s="25">
        <v>128.83000183105469</v>
      </c>
      <c r="BD176" s="4">
        <f t="shared" si="32"/>
        <v>4</v>
      </c>
      <c r="BE176" s="25">
        <f t="shared" si="33"/>
        <v>132.83000183105469</v>
      </c>
      <c r="BF176" s="25">
        <f t="shared" si="34"/>
        <v>132.83000183105469</v>
      </c>
      <c r="BG176" s="25">
        <f t="shared" si="35"/>
        <v>14.865100771476673</v>
      </c>
    </row>
    <row r="177" spans="1:59" ht="72">
      <c r="A177" s="4">
        <v>18</v>
      </c>
      <c r="B177" s="8" t="s">
        <v>112</v>
      </c>
      <c r="C177" s="8">
        <v>1997</v>
      </c>
      <c r="D177" s="8">
        <v>1997</v>
      </c>
      <c r="E177" s="8">
        <v>1997</v>
      </c>
      <c r="F177" s="8" t="s">
        <v>15</v>
      </c>
      <c r="G177" s="8" t="s">
        <v>47</v>
      </c>
      <c r="H177" s="8" t="s">
        <v>113</v>
      </c>
      <c r="I177" s="8" t="s">
        <v>49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2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25">
        <v>131.11000061035156</v>
      </c>
      <c r="AF177" s="4">
        <f t="shared" si="30"/>
        <v>2</v>
      </c>
      <c r="AG177" s="25">
        <f t="shared" si="31"/>
        <v>133.11000061035156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2</v>
      </c>
      <c r="AZ177" s="4">
        <v>2</v>
      </c>
      <c r="BA177" s="4">
        <v>0</v>
      </c>
      <c r="BB177" s="4">
        <v>0</v>
      </c>
      <c r="BC177" s="25">
        <v>131.86000061035156</v>
      </c>
      <c r="BD177" s="4">
        <f t="shared" si="32"/>
        <v>4</v>
      </c>
      <c r="BE177" s="25">
        <f t="shared" si="33"/>
        <v>135.86000061035156</v>
      </c>
      <c r="BF177" s="25">
        <f t="shared" si="34"/>
        <v>133.11000061035156</v>
      </c>
      <c r="BG177" s="25">
        <f t="shared" si="35"/>
        <v>15.107230467753668</v>
      </c>
    </row>
    <row r="178" spans="1:59">
      <c r="A178" s="4">
        <v>19</v>
      </c>
      <c r="B178" s="8" t="s">
        <v>176</v>
      </c>
      <c r="C178" s="8">
        <v>1994</v>
      </c>
      <c r="D178" s="8">
        <v>1994</v>
      </c>
      <c r="E178" s="8">
        <v>1994</v>
      </c>
      <c r="F178" s="8" t="s">
        <v>42</v>
      </c>
      <c r="G178" s="8" t="s">
        <v>43</v>
      </c>
      <c r="H178" s="8" t="s">
        <v>44</v>
      </c>
      <c r="I178" s="8" t="s">
        <v>45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2</v>
      </c>
      <c r="W178" s="4">
        <v>0</v>
      </c>
      <c r="X178" s="4">
        <v>2</v>
      </c>
      <c r="Y178" s="4">
        <v>0</v>
      </c>
      <c r="Z178" s="4">
        <v>0</v>
      </c>
      <c r="AA178" s="4">
        <v>0</v>
      </c>
      <c r="AB178" s="4">
        <v>2</v>
      </c>
      <c r="AC178" s="4">
        <v>0</v>
      </c>
      <c r="AD178" s="4">
        <v>0</v>
      </c>
      <c r="AE178" s="25">
        <v>140.83000183105469</v>
      </c>
      <c r="AF178" s="4">
        <f t="shared" si="30"/>
        <v>6</v>
      </c>
      <c r="AG178" s="25">
        <f t="shared" si="31"/>
        <v>146.83000183105469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2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2</v>
      </c>
      <c r="BA178" s="4">
        <v>2</v>
      </c>
      <c r="BB178" s="4">
        <v>0</v>
      </c>
      <c r="BC178" s="25">
        <v>128.22000122070312</v>
      </c>
      <c r="BD178" s="4">
        <f t="shared" si="32"/>
        <v>6</v>
      </c>
      <c r="BE178" s="25">
        <f t="shared" si="33"/>
        <v>134.22000122070312</v>
      </c>
      <c r="BF178" s="25">
        <f t="shared" si="34"/>
        <v>134.22000122070312</v>
      </c>
      <c r="BG178" s="25">
        <f t="shared" si="35"/>
        <v>16.067106476237047</v>
      </c>
    </row>
    <row r="179" spans="1:59" ht="57.6">
      <c r="A179" s="4">
        <v>20</v>
      </c>
      <c r="B179" s="8" t="s">
        <v>239</v>
      </c>
      <c r="C179" s="8">
        <v>1996</v>
      </c>
      <c r="D179" s="8">
        <v>1996</v>
      </c>
      <c r="E179" s="8">
        <v>1996</v>
      </c>
      <c r="F179" s="8" t="s">
        <v>15</v>
      </c>
      <c r="G179" s="8" t="s">
        <v>93</v>
      </c>
      <c r="H179" s="8" t="s">
        <v>240</v>
      </c>
      <c r="I179" s="8" t="s">
        <v>241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2</v>
      </c>
      <c r="T179" s="4">
        <v>0</v>
      </c>
      <c r="U179" s="4">
        <v>0</v>
      </c>
      <c r="V179" s="4">
        <v>0</v>
      </c>
      <c r="W179" s="4">
        <v>2</v>
      </c>
      <c r="X179" s="4">
        <v>2</v>
      </c>
      <c r="Y179" s="4">
        <v>2</v>
      </c>
      <c r="Z179" s="4">
        <v>0</v>
      </c>
      <c r="AA179" s="4">
        <v>0</v>
      </c>
      <c r="AB179" s="4">
        <v>0</v>
      </c>
      <c r="AC179" s="4">
        <v>2</v>
      </c>
      <c r="AD179" s="4">
        <v>0</v>
      </c>
      <c r="AE179" s="25">
        <v>127.37000274658203</v>
      </c>
      <c r="AF179" s="4">
        <f t="shared" si="30"/>
        <v>10</v>
      </c>
      <c r="AG179" s="25">
        <f t="shared" si="31"/>
        <v>137.37000274658203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50</v>
      </c>
      <c r="AS179" s="4">
        <v>0</v>
      </c>
      <c r="AT179" s="4">
        <v>0</v>
      </c>
      <c r="AU179" s="4">
        <v>0</v>
      </c>
      <c r="AV179" s="4">
        <v>2</v>
      </c>
      <c r="AW179" s="4">
        <v>0</v>
      </c>
      <c r="AX179" s="4">
        <v>0</v>
      </c>
      <c r="AY179" s="4">
        <v>0</v>
      </c>
      <c r="AZ179" s="4">
        <v>0</v>
      </c>
      <c r="BA179" s="4">
        <v>2</v>
      </c>
      <c r="BB179" s="4">
        <v>0</v>
      </c>
      <c r="BC179" s="25">
        <v>137.85000610351562</v>
      </c>
      <c r="BD179" s="4">
        <f t="shared" si="32"/>
        <v>54</v>
      </c>
      <c r="BE179" s="25">
        <f t="shared" si="33"/>
        <v>191.85000610351562</v>
      </c>
      <c r="BF179" s="25">
        <f t="shared" si="34"/>
        <v>137.37000274658203</v>
      </c>
      <c r="BG179" s="25">
        <f t="shared" si="35"/>
        <v>18.791078754432061</v>
      </c>
    </row>
    <row r="180" spans="1:59" ht="28.8">
      <c r="A180" s="4">
        <v>21</v>
      </c>
      <c r="B180" s="8" t="s">
        <v>329</v>
      </c>
      <c r="C180" s="8">
        <v>1998</v>
      </c>
      <c r="D180" s="8">
        <v>1998</v>
      </c>
      <c r="E180" s="8">
        <v>1998</v>
      </c>
      <c r="F180" s="8" t="s">
        <v>15</v>
      </c>
      <c r="G180" s="8" t="s">
        <v>10</v>
      </c>
      <c r="H180" s="8" t="s">
        <v>11</v>
      </c>
      <c r="I180" s="8" t="s">
        <v>59</v>
      </c>
      <c r="J180" s="4">
        <v>0</v>
      </c>
      <c r="K180" s="4">
        <v>0</v>
      </c>
      <c r="L180" s="4">
        <v>0</v>
      </c>
      <c r="M180" s="4">
        <v>0</v>
      </c>
      <c r="N180" s="4">
        <v>2</v>
      </c>
      <c r="O180" s="4">
        <v>0</v>
      </c>
      <c r="P180" s="4">
        <v>2</v>
      </c>
      <c r="Q180" s="4">
        <v>0</v>
      </c>
      <c r="R180" s="4">
        <v>0</v>
      </c>
      <c r="S180" s="4">
        <v>0</v>
      </c>
      <c r="T180" s="4">
        <v>2</v>
      </c>
      <c r="U180" s="4">
        <v>0</v>
      </c>
      <c r="V180" s="4">
        <v>2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25">
        <v>130.74000549316406</v>
      </c>
      <c r="AF180" s="4">
        <f t="shared" si="30"/>
        <v>8</v>
      </c>
      <c r="AG180" s="25">
        <f t="shared" si="31"/>
        <v>138.74000549316406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2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2</v>
      </c>
      <c r="AY180" s="4">
        <v>0</v>
      </c>
      <c r="AZ180" s="4">
        <v>0</v>
      </c>
      <c r="BA180" s="4">
        <v>0</v>
      </c>
      <c r="BB180" s="4">
        <v>0</v>
      </c>
      <c r="BC180" s="25">
        <v>137.55000305175781</v>
      </c>
      <c r="BD180" s="4">
        <f t="shared" si="32"/>
        <v>4</v>
      </c>
      <c r="BE180" s="25">
        <f t="shared" si="33"/>
        <v>141.55000305175781</v>
      </c>
      <c r="BF180" s="25">
        <f t="shared" si="34"/>
        <v>138.74000549316406</v>
      </c>
      <c r="BG180" s="25">
        <f t="shared" si="35"/>
        <v>19.975792308403829</v>
      </c>
    </row>
    <row r="181" spans="1:59" ht="57.6">
      <c r="A181" s="4">
        <v>22</v>
      </c>
      <c r="B181" s="8" t="s">
        <v>354</v>
      </c>
      <c r="C181" s="8">
        <v>1999</v>
      </c>
      <c r="D181" s="8">
        <v>1999</v>
      </c>
      <c r="E181" s="8">
        <v>1999</v>
      </c>
      <c r="F181" s="8" t="s">
        <v>15</v>
      </c>
      <c r="G181" s="8" t="s">
        <v>51</v>
      </c>
      <c r="H181" s="8" t="s">
        <v>52</v>
      </c>
      <c r="I181" s="8" t="s">
        <v>53</v>
      </c>
      <c r="J181" s="4">
        <v>0</v>
      </c>
      <c r="K181" s="4">
        <v>0</v>
      </c>
      <c r="L181" s="4">
        <v>0</v>
      </c>
      <c r="M181" s="4">
        <v>0</v>
      </c>
      <c r="N181" s="4">
        <v>2</v>
      </c>
      <c r="O181" s="4">
        <v>0</v>
      </c>
      <c r="P181" s="4">
        <v>0</v>
      </c>
      <c r="Q181" s="4">
        <v>0</v>
      </c>
      <c r="R181" s="4">
        <v>0</v>
      </c>
      <c r="S181" s="4">
        <v>2</v>
      </c>
      <c r="T181" s="4">
        <v>50</v>
      </c>
      <c r="U181" s="4">
        <v>0</v>
      </c>
      <c r="V181" s="4">
        <v>0</v>
      </c>
      <c r="W181" s="4">
        <v>0</v>
      </c>
      <c r="X181" s="4">
        <v>2</v>
      </c>
      <c r="Y181" s="4">
        <v>0</v>
      </c>
      <c r="Z181" s="4">
        <v>0</v>
      </c>
      <c r="AA181" s="4">
        <v>2</v>
      </c>
      <c r="AB181" s="4">
        <v>0</v>
      </c>
      <c r="AC181" s="4">
        <v>50</v>
      </c>
      <c r="AD181" s="4">
        <v>0</v>
      </c>
      <c r="AE181" s="25">
        <v>161.19999694824219</v>
      </c>
      <c r="AF181" s="4">
        <f t="shared" si="30"/>
        <v>108</v>
      </c>
      <c r="AG181" s="25">
        <f t="shared" si="31"/>
        <v>269.19999694824219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2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25">
        <v>137.91999816894531</v>
      </c>
      <c r="BD181" s="4">
        <f t="shared" si="32"/>
        <v>2</v>
      </c>
      <c r="BE181" s="25">
        <f t="shared" si="33"/>
        <v>139.91999816894531</v>
      </c>
      <c r="BF181" s="25">
        <f t="shared" si="34"/>
        <v>139.91999816894531</v>
      </c>
      <c r="BG181" s="25">
        <f t="shared" si="35"/>
        <v>20.99619414341705</v>
      </c>
    </row>
    <row r="182" spans="1:59" ht="57.6">
      <c r="A182" s="4">
        <v>23</v>
      </c>
      <c r="B182" s="8" t="s">
        <v>50</v>
      </c>
      <c r="C182" s="8">
        <v>1998</v>
      </c>
      <c r="D182" s="8">
        <v>1998</v>
      </c>
      <c r="E182" s="8">
        <v>1998</v>
      </c>
      <c r="F182" s="8" t="s">
        <v>15</v>
      </c>
      <c r="G182" s="8" t="s">
        <v>51</v>
      </c>
      <c r="H182" s="8" t="s">
        <v>52</v>
      </c>
      <c r="I182" s="8" t="s">
        <v>53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2</v>
      </c>
      <c r="AC182" s="4">
        <v>0</v>
      </c>
      <c r="AD182" s="4">
        <v>0</v>
      </c>
      <c r="AE182" s="25">
        <v>156.72999572753906</v>
      </c>
      <c r="AF182" s="4">
        <f t="shared" si="30"/>
        <v>2</v>
      </c>
      <c r="AG182" s="25">
        <f t="shared" si="31"/>
        <v>158.72999572753906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25">
        <v>140.83000183105469</v>
      </c>
      <c r="BD182" s="4">
        <f t="shared" si="32"/>
        <v>0</v>
      </c>
      <c r="BE182" s="25">
        <f t="shared" si="33"/>
        <v>140.83000183105469</v>
      </c>
      <c r="BF182" s="25">
        <f t="shared" si="34"/>
        <v>140.83000183105469</v>
      </c>
      <c r="BG182" s="25">
        <f t="shared" si="35"/>
        <v>21.783122253856689</v>
      </c>
    </row>
    <row r="183" spans="1:59" ht="86.4">
      <c r="A183" s="4">
        <v>24</v>
      </c>
      <c r="B183" s="8" t="s">
        <v>191</v>
      </c>
      <c r="C183" s="8">
        <v>1998</v>
      </c>
      <c r="D183" s="8">
        <v>1998</v>
      </c>
      <c r="E183" s="8">
        <v>1998</v>
      </c>
      <c r="F183" s="8" t="s">
        <v>15</v>
      </c>
      <c r="G183" s="8" t="s">
        <v>117</v>
      </c>
      <c r="H183" s="8" t="s">
        <v>183</v>
      </c>
      <c r="I183" s="8" t="s">
        <v>184</v>
      </c>
      <c r="J183" s="4">
        <v>0</v>
      </c>
      <c r="K183" s="4">
        <v>2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25">
        <v>140.1300048828125</v>
      </c>
      <c r="AF183" s="4">
        <f t="shared" si="30"/>
        <v>2</v>
      </c>
      <c r="AG183" s="25">
        <f t="shared" si="31"/>
        <v>142.1300048828125</v>
      </c>
      <c r="AH183" s="4">
        <v>0</v>
      </c>
      <c r="AI183" s="4">
        <v>0</v>
      </c>
      <c r="AJ183" s="4">
        <v>50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2</v>
      </c>
      <c r="BA183" s="4">
        <v>2</v>
      </c>
      <c r="BB183" s="4">
        <v>0</v>
      </c>
      <c r="BC183" s="25">
        <v>131.69999694824219</v>
      </c>
      <c r="BD183" s="4">
        <f t="shared" si="32"/>
        <v>54</v>
      </c>
      <c r="BE183" s="25">
        <f t="shared" si="33"/>
        <v>185.69999694824219</v>
      </c>
      <c r="BF183" s="25">
        <f t="shared" si="34"/>
        <v>142.1300048828125</v>
      </c>
      <c r="BG183" s="25">
        <f t="shared" si="35"/>
        <v>22.907303383759206</v>
      </c>
    </row>
    <row r="184" spans="1:59" ht="28.8">
      <c r="A184" s="4">
        <v>25</v>
      </c>
      <c r="B184" s="8" t="s">
        <v>58</v>
      </c>
      <c r="C184" s="8">
        <v>1998</v>
      </c>
      <c r="D184" s="8">
        <v>1998</v>
      </c>
      <c r="E184" s="8">
        <v>1998</v>
      </c>
      <c r="F184" s="8" t="s">
        <v>15</v>
      </c>
      <c r="G184" s="8" t="s">
        <v>10</v>
      </c>
      <c r="H184" s="8" t="s">
        <v>11</v>
      </c>
      <c r="I184" s="8" t="s">
        <v>59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2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2</v>
      </c>
      <c r="AC184" s="4">
        <v>0</v>
      </c>
      <c r="AD184" s="4">
        <v>0</v>
      </c>
      <c r="AE184" s="25">
        <v>146.30999755859375</v>
      </c>
      <c r="AF184" s="4">
        <f t="shared" si="30"/>
        <v>4</v>
      </c>
      <c r="AG184" s="25">
        <f t="shared" si="31"/>
        <v>150.30999755859375</v>
      </c>
      <c r="AH184" s="4">
        <v>0</v>
      </c>
      <c r="AI184" s="4">
        <v>0</v>
      </c>
      <c r="AJ184" s="4">
        <v>0</v>
      </c>
      <c r="AK184" s="4">
        <v>0</v>
      </c>
      <c r="AL184" s="4">
        <v>2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25">
        <v>141.22999572753906</v>
      </c>
      <c r="BD184" s="4">
        <f t="shared" si="32"/>
        <v>2</v>
      </c>
      <c r="BE184" s="25">
        <f t="shared" si="33"/>
        <v>143.22999572753906</v>
      </c>
      <c r="BF184" s="25">
        <f t="shared" si="34"/>
        <v>143.22999572753906</v>
      </c>
      <c r="BG184" s="25">
        <f t="shared" si="35"/>
        <v>23.858523420539168</v>
      </c>
    </row>
    <row r="185" spans="1:59">
      <c r="A185" s="4">
        <v>26</v>
      </c>
      <c r="B185" s="8" t="s">
        <v>41</v>
      </c>
      <c r="C185" s="8">
        <v>1995</v>
      </c>
      <c r="D185" s="8">
        <v>1995</v>
      </c>
      <c r="E185" s="8">
        <v>1995</v>
      </c>
      <c r="F185" s="8" t="s">
        <v>42</v>
      </c>
      <c r="G185" s="8" t="s">
        <v>43</v>
      </c>
      <c r="H185" s="8" t="s">
        <v>44</v>
      </c>
      <c r="I185" s="8" t="s">
        <v>45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2</v>
      </c>
      <c r="W185" s="4">
        <v>0</v>
      </c>
      <c r="X185" s="4">
        <v>0</v>
      </c>
      <c r="Y185" s="4">
        <v>0</v>
      </c>
      <c r="Z185" s="4">
        <v>0</v>
      </c>
      <c r="AA185" s="4">
        <v>2</v>
      </c>
      <c r="AB185" s="4">
        <v>0</v>
      </c>
      <c r="AC185" s="4">
        <v>2</v>
      </c>
      <c r="AD185" s="4">
        <v>0</v>
      </c>
      <c r="AE185" s="25">
        <v>137.67999267578125</v>
      </c>
      <c r="AF185" s="4">
        <f t="shared" si="30"/>
        <v>6</v>
      </c>
      <c r="AG185" s="25">
        <f t="shared" si="31"/>
        <v>143.67999267578125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50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4">
        <v>0</v>
      </c>
      <c r="BC185" s="25">
        <v>132.36000061035156</v>
      </c>
      <c r="BD185" s="4">
        <f t="shared" si="32"/>
        <v>50</v>
      </c>
      <c r="BE185" s="25">
        <f t="shared" si="33"/>
        <v>182.36000061035156</v>
      </c>
      <c r="BF185" s="25">
        <f t="shared" si="34"/>
        <v>143.67999267578125</v>
      </c>
      <c r="BG185" s="25">
        <f t="shared" si="35"/>
        <v>24.247659489907285</v>
      </c>
    </row>
    <row r="186" spans="1:59" ht="43.2">
      <c r="A186" s="4">
        <v>27</v>
      </c>
      <c r="B186" s="8" t="s">
        <v>14</v>
      </c>
      <c r="C186" s="8">
        <v>1995</v>
      </c>
      <c r="D186" s="8">
        <v>1995</v>
      </c>
      <c r="E186" s="8">
        <v>1995</v>
      </c>
      <c r="F186" s="8" t="s">
        <v>15</v>
      </c>
      <c r="G186" s="8" t="s">
        <v>16</v>
      </c>
      <c r="H186" s="8" t="s">
        <v>17</v>
      </c>
      <c r="I186" s="8" t="s">
        <v>18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2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50</v>
      </c>
      <c r="Z186" s="4">
        <v>50</v>
      </c>
      <c r="AA186" s="4">
        <v>0</v>
      </c>
      <c r="AB186" s="4">
        <v>0</v>
      </c>
      <c r="AC186" s="4">
        <v>0</v>
      </c>
      <c r="AD186" s="4">
        <v>0</v>
      </c>
      <c r="AE186" s="25">
        <v>153.82000732421875</v>
      </c>
      <c r="AF186" s="4">
        <f t="shared" si="30"/>
        <v>102</v>
      </c>
      <c r="AG186" s="25">
        <f t="shared" si="31"/>
        <v>255.82000732421875</v>
      </c>
      <c r="AH186" s="4">
        <v>0</v>
      </c>
      <c r="AI186" s="4">
        <v>2</v>
      </c>
      <c r="AJ186" s="4">
        <v>2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2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25">
        <v>137.83000183105469</v>
      </c>
      <c r="BD186" s="4">
        <f t="shared" si="32"/>
        <v>6</v>
      </c>
      <c r="BE186" s="25">
        <f t="shared" si="33"/>
        <v>143.83000183105469</v>
      </c>
      <c r="BF186" s="25">
        <f t="shared" si="34"/>
        <v>143.83000183105469</v>
      </c>
      <c r="BG186" s="25">
        <f t="shared" si="35"/>
        <v>24.377380309749196</v>
      </c>
    </row>
    <row r="187" spans="1:59" ht="43.2">
      <c r="A187" s="4">
        <v>28</v>
      </c>
      <c r="B187" s="8" t="s">
        <v>313</v>
      </c>
      <c r="C187" s="8">
        <v>1998</v>
      </c>
      <c r="D187" s="8">
        <v>1998</v>
      </c>
      <c r="E187" s="8">
        <v>1998</v>
      </c>
      <c r="F187" s="8" t="s">
        <v>15</v>
      </c>
      <c r="G187" s="8" t="s">
        <v>256</v>
      </c>
      <c r="H187" s="8" t="s">
        <v>452</v>
      </c>
      <c r="I187" s="8" t="s">
        <v>315</v>
      </c>
      <c r="J187" s="4">
        <v>0</v>
      </c>
      <c r="K187" s="4">
        <v>0</v>
      </c>
      <c r="L187" s="4">
        <v>0</v>
      </c>
      <c r="M187" s="4">
        <v>0</v>
      </c>
      <c r="N187" s="4">
        <v>2</v>
      </c>
      <c r="O187" s="4">
        <v>0</v>
      </c>
      <c r="P187" s="4">
        <v>0</v>
      </c>
      <c r="Q187" s="4">
        <v>2</v>
      </c>
      <c r="R187" s="4">
        <v>0</v>
      </c>
      <c r="S187" s="4">
        <v>0</v>
      </c>
      <c r="T187" s="4">
        <v>0</v>
      </c>
      <c r="U187" s="4">
        <v>0</v>
      </c>
      <c r="V187" s="4">
        <v>2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2</v>
      </c>
      <c r="AD187" s="4">
        <v>0</v>
      </c>
      <c r="AE187" s="25">
        <v>144.46000671386719</v>
      </c>
      <c r="AF187" s="4">
        <f t="shared" si="30"/>
        <v>8</v>
      </c>
      <c r="AG187" s="25">
        <f t="shared" si="31"/>
        <v>152.46000671386719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2</v>
      </c>
      <c r="AY187" s="4">
        <v>0</v>
      </c>
      <c r="AZ187" s="4">
        <v>0</v>
      </c>
      <c r="BA187" s="4">
        <v>2</v>
      </c>
      <c r="BB187" s="4">
        <v>0</v>
      </c>
      <c r="BC187" s="25">
        <v>140.19000244140625</v>
      </c>
      <c r="BD187" s="4">
        <f t="shared" si="32"/>
        <v>4</v>
      </c>
      <c r="BE187" s="25">
        <f t="shared" si="33"/>
        <v>144.19000244140625</v>
      </c>
      <c r="BF187" s="25">
        <f t="shared" si="34"/>
        <v>144.19000244140625</v>
      </c>
      <c r="BG187" s="25">
        <f t="shared" si="35"/>
        <v>24.688691804259449</v>
      </c>
    </row>
    <row r="188" spans="1:59" ht="57.6">
      <c r="A188" s="4">
        <v>29</v>
      </c>
      <c r="B188" s="8" t="s">
        <v>359</v>
      </c>
      <c r="C188" s="8">
        <v>1994</v>
      </c>
      <c r="D188" s="8">
        <v>1994</v>
      </c>
      <c r="E188" s="8">
        <v>1994</v>
      </c>
      <c r="F188" s="8" t="s">
        <v>42</v>
      </c>
      <c r="G188" s="8" t="s">
        <v>146</v>
      </c>
      <c r="H188" s="8" t="s">
        <v>181</v>
      </c>
      <c r="I188" s="8" t="s">
        <v>148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2</v>
      </c>
      <c r="U188" s="4">
        <v>0</v>
      </c>
      <c r="V188" s="4">
        <v>0</v>
      </c>
      <c r="W188" s="4">
        <v>2</v>
      </c>
      <c r="X188" s="4">
        <v>0</v>
      </c>
      <c r="Y188" s="4">
        <v>2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25">
        <v>139.33000183105469</v>
      </c>
      <c r="AF188" s="4">
        <f t="shared" si="30"/>
        <v>6</v>
      </c>
      <c r="AG188" s="25">
        <f t="shared" si="31"/>
        <v>145.33000183105469</v>
      </c>
      <c r="AH188" s="4">
        <v>0</v>
      </c>
      <c r="AI188" s="4">
        <v>0</v>
      </c>
      <c r="AJ188" s="4">
        <v>2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2</v>
      </c>
      <c r="AR188" s="4">
        <v>50</v>
      </c>
      <c r="AS188" s="4">
        <v>0</v>
      </c>
      <c r="AT188" s="4">
        <v>2</v>
      </c>
      <c r="AU188" s="4">
        <v>50</v>
      </c>
      <c r="AV188" s="4">
        <v>50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25">
        <v>152.6199951171875</v>
      </c>
      <c r="BD188" s="4">
        <f t="shared" si="32"/>
        <v>156</v>
      </c>
      <c r="BE188" s="25">
        <f t="shared" si="33"/>
        <v>308.6199951171875</v>
      </c>
      <c r="BF188" s="25">
        <f t="shared" si="34"/>
        <v>145.33000183105469</v>
      </c>
      <c r="BG188" s="25">
        <f t="shared" si="35"/>
        <v>25.674509337695451</v>
      </c>
    </row>
    <row r="189" spans="1:59" ht="57.6">
      <c r="A189" s="4">
        <v>30</v>
      </c>
      <c r="B189" s="8" t="s">
        <v>260</v>
      </c>
      <c r="C189" s="8">
        <v>1993</v>
      </c>
      <c r="D189" s="8">
        <v>1993</v>
      </c>
      <c r="E189" s="8">
        <v>1993</v>
      </c>
      <c r="F189" s="8" t="s">
        <v>15</v>
      </c>
      <c r="G189" s="8" t="s">
        <v>23</v>
      </c>
      <c r="H189" s="8" t="s">
        <v>39</v>
      </c>
      <c r="I189" s="8" t="s">
        <v>261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2</v>
      </c>
      <c r="U189" s="4">
        <v>0</v>
      </c>
      <c r="V189" s="4">
        <v>0</v>
      </c>
      <c r="W189" s="4">
        <v>50</v>
      </c>
      <c r="X189" s="4">
        <v>50</v>
      </c>
      <c r="Y189" s="4">
        <v>50</v>
      </c>
      <c r="Z189" s="4">
        <v>0</v>
      </c>
      <c r="AA189" s="4">
        <v>2</v>
      </c>
      <c r="AB189" s="4">
        <v>0</v>
      </c>
      <c r="AC189" s="4">
        <v>0</v>
      </c>
      <c r="AD189" s="4">
        <v>0</v>
      </c>
      <c r="AE189" s="25">
        <v>173.74000549316406</v>
      </c>
      <c r="AF189" s="4">
        <f t="shared" si="30"/>
        <v>154</v>
      </c>
      <c r="AG189" s="25">
        <f t="shared" si="31"/>
        <v>327.74000549316406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2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25">
        <v>143.39999389648438</v>
      </c>
      <c r="BD189" s="4">
        <f t="shared" si="32"/>
        <v>2</v>
      </c>
      <c r="BE189" s="25">
        <f t="shared" si="33"/>
        <v>145.39999389648437</v>
      </c>
      <c r="BF189" s="25">
        <f t="shared" si="34"/>
        <v>145.39999389648437</v>
      </c>
      <c r="BG189" s="25">
        <f t="shared" si="35"/>
        <v>25.735035164225291</v>
      </c>
    </row>
    <row r="190" spans="1:59" ht="43.2">
      <c r="A190" s="4">
        <v>31</v>
      </c>
      <c r="B190" s="8" t="s">
        <v>188</v>
      </c>
      <c r="C190" s="8">
        <v>1997</v>
      </c>
      <c r="D190" s="8">
        <v>1997</v>
      </c>
      <c r="E190" s="8">
        <v>1997</v>
      </c>
      <c r="F190" s="8" t="s">
        <v>15</v>
      </c>
      <c r="G190" s="8" t="s">
        <v>43</v>
      </c>
      <c r="H190" s="8" t="s">
        <v>189</v>
      </c>
      <c r="I190" s="8" t="s">
        <v>190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2</v>
      </c>
      <c r="T190" s="4">
        <v>0</v>
      </c>
      <c r="U190" s="4">
        <v>2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50</v>
      </c>
      <c r="AC190" s="4">
        <v>50</v>
      </c>
      <c r="AD190" s="4">
        <v>0</v>
      </c>
      <c r="AE190" s="25">
        <v>182.25999450683594</v>
      </c>
      <c r="AF190" s="4">
        <f t="shared" si="30"/>
        <v>104</v>
      </c>
      <c r="AG190" s="25">
        <f t="shared" si="31"/>
        <v>286.25999450683594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2</v>
      </c>
      <c r="AR190" s="4">
        <v>0</v>
      </c>
      <c r="AS190" s="4">
        <v>0</v>
      </c>
      <c r="AT190" s="4">
        <v>2</v>
      </c>
      <c r="AU190" s="4">
        <v>2</v>
      </c>
      <c r="AV190" s="4">
        <v>2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25">
        <v>140.52000427246094</v>
      </c>
      <c r="BD190" s="4">
        <f t="shared" si="32"/>
        <v>8</v>
      </c>
      <c r="BE190" s="25">
        <f t="shared" si="33"/>
        <v>148.52000427246094</v>
      </c>
      <c r="BF190" s="25">
        <f t="shared" si="34"/>
        <v>148.52000427246094</v>
      </c>
      <c r="BG190" s="25">
        <f t="shared" si="35"/>
        <v>28.43307251500709</v>
      </c>
    </row>
    <row r="191" spans="1:59" ht="28.8">
      <c r="A191" s="4">
        <v>32</v>
      </c>
      <c r="B191" s="8" t="s">
        <v>362</v>
      </c>
      <c r="C191" s="8">
        <v>1996</v>
      </c>
      <c r="D191" s="8">
        <v>1996</v>
      </c>
      <c r="E191" s="8">
        <v>1996</v>
      </c>
      <c r="F191" s="8" t="s">
        <v>15</v>
      </c>
      <c r="G191" s="8" t="s">
        <v>10</v>
      </c>
      <c r="H191" s="8" t="s">
        <v>11</v>
      </c>
      <c r="I191" s="8" t="s">
        <v>21</v>
      </c>
      <c r="J191" s="4">
        <v>0</v>
      </c>
      <c r="K191" s="4">
        <v>0</v>
      </c>
      <c r="L191" s="4">
        <v>2</v>
      </c>
      <c r="M191" s="4">
        <v>0</v>
      </c>
      <c r="N191" s="4">
        <v>2</v>
      </c>
      <c r="O191" s="4">
        <v>0</v>
      </c>
      <c r="P191" s="4">
        <v>0</v>
      </c>
      <c r="Q191" s="4">
        <v>0</v>
      </c>
      <c r="R191" s="4">
        <v>0</v>
      </c>
      <c r="S191" s="4">
        <v>2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25">
        <v>146.72000122070312</v>
      </c>
      <c r="AF191" s="4">
        <f t="shared" si="30"/>
        <v>6</v>
      </c>
      <c r="AG191" s="25">
        <f t="shared" si="31"/>
        <v>152.72000122070312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2</v>
      </c>
      <c r="AR191" s="4">
        <v>0</v>
      </c>
      <c r="AS191" s="4">
        <v>0</v>
      </c>
      <c r="AT191" s="4">
        <v>0</v>
      </c>
      <c r="AU191" s="4">
        <v>0</v>
      </c>
      <c r="AV191" s="4">
        <v>50</v>
      </c>
      <c r="AW191" s="4">
        <v>50</v>
      </c>
      <c r="AX191" s="4">
        <v>0</v>
      </c>
      <c r="AY191" s="4">
        <v>0</v>
      </c>
      <c r="AZ191" s="4">
        <v>2</v>
      </c>
      <c r="BA191" s="4">
        <v>0</v>
      </c>
      <c r="BB191" s="4">
        <v>0</v>
      </c>
      <c r="BC191" s="25">
        <v>165.78999328613281</v>
      </c>
      <c r="BD191" s="4">
        <f t="shared" si="32"/>
        <v>104</v>
      </c>
      <c r="BE191" s="25">
        <f t="shared" si="33"/>
        <v>269.78999328613281</v>
      </c>
      <c r="BF191" s="25">
        <f t="shared" si="34"/>
        <v>152.72000122070312</v>
      </c>
      <c r="BG191" s="25">
        <f t="shared" si="35"/>
        <v>32.065031154240842</v>
      </c>
    </row>
    <row r="192" spans="1:59" ht="86.4">
      <c r="A192" s="4">
        <v>33</v>
      </c>
      <c r="B192" s="8" t="s">
        <v>182</v>
      </c>
      <c r="C192" s="8">
        <v>1998</v>
      </c>
      <c r="D192" s="8">
        <v>1998</v>
      </c>
      <c r="E192" s="8">
        <v>1998</v>
      </c>
      <c r="F192" s="8" t="s">
        <v>15</v>
      </c>
      <c r="G192" s="8" t="s">
        <v>117</v>
      </c>
      <c r="H192" s="8" t="s">
        <v>183</v>
      </c>
      <c r="I192" s="8" t="s">
        <v>184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2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2</v>
      </c>
      <c r="AB192" s="4">
        <v>0</v>
      </c>
      <c r="AC192" s="4">
        <v>50</v>
      </c>
      <c r="AD192" s="4">
        <v>0</v>
      </c>
      <c r="AE192" s="25">
        <v>221.60000610351562</v>
      </c>
      <c r="AF192" s="4">
        <f t="shared" ref="AF192:AF227" si="36">SUM(J192:AD192)</f>
        <v>54</v>
      </c>
      <c r="AG192" s="25">
        <f t="shared" ref="AG192:AG223" si="37">AE192+AF192</f>
        <v>275.60000610351562</v>
      </c>
      <c r="AH192" s="4">
        <v>0</v>
      </c>
      <c r="AI192" s="4">
        <v>2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2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0</v>
      </c>
      <c r="BC192" s="25">
        <v>148.91999816894531</v>
      </c>
      <c r="BD192" s="4">
        <f t="shared" ref="BD192:BD227" si="38">SUM(AH192:BB192)</f>
        <v>4</v>
      </c>
      <c r="BE192" s="25">
        <f t="shared" ref="BE192:BE223" si="39">BC192+BD192</f>
        <v>152.91999816894531</v>
      </c>
      <c r="BF192" s="25">
        <f t="shared" ref="BF192:BF223" si="40">MIN(BE192,AG192)</f>
        <v>152.91999816894531</v>
      </c>
      <c r="BG192" s="25">
        <f t="shared" ref="BG192:BG223" si="41">IF( AND(ISNUMBER(BF$160),ISNUMBER(BF192)),(BF192-BF$160)/BF$160*100,"")</f>
        <v>32.237979052284579</v>
      </c>
    </row>
    <row r="193" spans="1:59" ht="28.8">
      <c r="A193" s="4">
        <v>34</v>
      </c>
      <c r="B193" s="8" t="s">
        <v>273</v>
      </c>
      <c r="C193" s="8">
        <v>1994</v>
      </c>
      <c r="D193" s="8">
        <v>1994</v>
      </c>
      <c r="E193" s="8">
        <v>1994</v>
      </c>
      <c r="F193" s="8" t="s">
        <v>15</v>
      </c>
      <c r="G193" s="8" t="s">
        <v>43</v>
      </c>
      <c r="H193" s="8" t="s">
        <v>44</v>
      </c>
      <c r="I193" s="8" t="s">
        <v>274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2</v>
      </c>
      <c r="AC193" s="4">
        <v>0</v>
      </c>
      <c r="AD193" s="4">
        <v>0</v>
      </c>
      <c r="AE193" s="25">
        <v>153.6300048828125</v>
      </c>
      <c r="AF193" s="4">
        <f t="shared" si="36"/>
        <v>2</v>
      </c>
      <c r="AG193" s="25">
        <f t="shared" si="37"/>
        <v>155.6300048828125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2</v>
      </c>
      <c r="AR193" s="4">
        <v>2</v>
      </c>
      <c r="AS193" s="4">
        <v>0</v>
      </c>
      <c r="AT193" s="4">
        <v>0</v>
      </c>
      <c r="AU193" s="4">
        <v>2</v>
      </c>
      <c r="AV193" s="4">
        <v>50</v>
      </c>
      <c r="AW193" s="4">
        <v>50</v>
      </c>
      <c r="AX193" s="4">
        <v>0</v>
      </c>
      <c r="AY193" s="4">
        <v>0</v>
      </c>
      <c r="AZ193" s="4">
        <v>2</v>
      </c>
      <c r="BA193" s="4">
        <v>0</v>
      </c>
      <c r="BB193" s="4">
        <v>0</v>
      </c>
      <c r="BC193" s="25">
        <v>153.22000122070312</v>
      </c>
      <c r="BD193" s="4">
        <f t="shared" si="38"/>
        <v>108</v>
      </c>
      <c r="BE193" s="25">
        <f t="shared" si="39"/>
        <v>261.22000122070313</v>
      </c>
      <c r="BF193" s="25">
        <f t="shared" si="40"/>
        <v>155.6300048828125</v>
      </c>
      <c r="BG193" s="25">
        <f t="shared" si="41"/>
        <v>34.581464635275488</v>
      </c>
    </row>
    <row r="194" spans="1:59" ht="43.2">
      <c r="A194" s="4">
        <v>35</v>
      </c>
      <c r="B194" s="8" t="s">
        <v>308</v>
      </c>
      <c r="C194" s="8">
        <v>1998</v>
      </c>
      <c r="D194" s="8">
        <v>1998</v>
      </c>
      <c r="E194" s="8">
        <v>1998</v>
      </c>
      <c r="F194" s="8" t="s">
        <v>15</v>
      </c>
      <c r="G194" s="8" t="s">
        <v>72</v>
      </c>
      <c r="H194" s="8" t="s">
        <v>73</v>
      </c>
      <c r="I194" s="8" t="s">
        <v>74</v>
      </c>
      <c r="J194" s="4">
        <v>0</v>
      </c>
      <c r="K194" s="4">
        <v>0</v>
      </c>
      <c r="L194" s="4">
        <v>0</v>
      </c>
      <c r="M194" s="4">
        <v>0</v>
      </c>
      <c r="N194" s="4">
        <v>2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2</v>
      </c>
      <c r="U194" s="4">
        <v>0</v>
      </c>
      <c r="V194" s="4">
        <v>0</v>
      </c>
      <c r="W194" s="4">
        <v>2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25">
        <v>149.78999328613281</v>
      </c>
      <c r="AF194" s="4">
        <f t="shared" si="36"/>
        <v>6</v>
      </c>
      <c r="AG194" s="25">
        <f t="shared" si="37"/>
        <v>155.78999328613281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50</v>
      </c>
      <c r="AW194" s="4">
        <v>50</v>
      </c>
      <c r="AX194" s="4">
        <v>50</v>
      </c>
      <c r="AY194" s="4">
        <v>2</v>
      </c>
      <c r="AZ194" s="4">
        <v>2</v>
      </c>
      <c r="BA194" s="4">
        <v>2</v>
      </c>
      <c r="BB194" s="4">
        <v>2</v>
      </c>
      <c r="BC194" s="25">
        <v>138.44999694824219</v>
      </c>
      <c r="BD194" s="4">
        <f t="shared" si="38"/>
        <v>158</v>
      </c>
      <c r="BE194" s="25">
        <f t="shared" si="39"/>
        <v>296.44999694824219</v>
      </c>
      <c r="BF194" s="25">
        <f t="shared" si="40"/>
        <v>155.78999328613281</v>
      </c>
      <c r="BG194" s="25">
        <f t="shared" si="41"/>
        <v>34.719815036663185</v>
      </c>
    </row>
    <row r="195" spans="1:59" ht="43.2">
      <c r="A195" s="4">
        <v>36</v>
      </c>
      <c r="B195" s="8" t="s">
        <v>346</v>
      </c>
      <c r="C195" s="8">
        <v>1998</v>
      </c>
      <c r="D195" s="8">
        <v>1998</v>
      </c>
      <c r="E195" s="8">
        <v>1998</v>
      </c>
      <c r="F195" s="8">
        <v>1</v>
      </c>
      <c r="G195" s="8" t="s">
        <v>89</v>
      </c>
      <c r="H195" s="8" t="s">
        <v>90</v>
      </c>
      <c r="I195" s="8" t="s">
        <v>91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2</v>
      </c>
      <c r="P195" s="4">
        <v>0</v>
      </c>
      <c r="Q195" s="4">
        <v>0</v>
      </c>
      <c r="R195" s="4">
        <v>0</v>
      </c>
      <c r="S195" s="4">
        <v>0</v>
      </c>
      <c r="T195" s="4">
        <v>2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2</v>
      </c>
      <c r="AB195" s="4">
        <v>2</v>
      </c>
      <c r="AC195" s="4">
        <v>0</v>
      </c>
      <c r="AD195" s="4">
        <v>0</v>
      </c>
      <c r="AE195" s="25">
        <v>172</v>
      </c>
      <c r="AF195" s="4">
        <f t="shared" si="36"/>
        <v>8</v>
      </c>
      <c r="AG195" s="25">
        <f t="shared" si="37"/>
        <v>180</v>
      </c>
      <c r="AH195" s="4">
        <v>0</v>
      </c>
      <c r="AI195" s="4">
        <v>2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2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2</v>
      </c>
      <c r="BB195" s="4">
        <v>0</v>
      </c>
      <c r="BC195" s="25">
        <v>152.80000305175781</v>
      </c>
      <c r="BD195" s="4">
        <f t="shared" si="38"/>
        <v>6</v>
      </c>
      <c r="BE195" s="25">
        <f t="shared" si="39"/>
        <v>158.80000305175781</v>
      </c>
      <c r="BF195" s="25">
        <f t="shared" si="40"/>
        <v>158.80000305175781</v>
      </c>
      <c r="BG195" s="25">
        <f t="shared" si="41"/>
        <v>37.322729064259107</v>
      </c>
    </row>
    <row r="196" spans="1:59" ht="43.2">
      <c r="A196" s="4">
        <v>37</v>
      </c>
      <c r="B196" s="8" t="s">
        <v>248</v>
      </c>
      <c r="C196" s="8">
        <v>1998</v>
      </c>
      <c r="D196" s="8">
        <v>1998</v>
      </c>
      <c r="E196" s="8">
        <v>1998</v>
      </c>
      <c r="F196" s="8">
        <v>1</v>
      </c>
      <c r="G196" s="8" t="s">
        <v>89</v>
      </c>
      <c r="H196" s="8" t="s">
        <v>249</v>
      </c>
      <c r="I196" s="8" t="s">
        <v>91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2</v>
      </c>
      <c r="S196" s="4">
        <v>0</v>
      </c>
      <c r="T196" s="4">
        <v>50</v>
      </c>
      <c r="U196" s="4">
        <v>0</v>
      </c>
      <c r="V196" s="4">
        <v>0</v>
      </c>
      <c r="W196" s="4">
        <v>2</v>
      </c>
      <c r="X196" s="4">
        <v>2</v>
      </c>
      <c r="Y196" s="4">
        <v>0</v>
      </c>
      <c r="Z196" s="4">
        <v>0</v>
      </c>
      <c r="AA196" s="4">
        <v>0</v>
      </c>
      <c r="AB196" s="4">
        <v>2</v>
      </c>
      <c r="AC196" s="4">
        <v>2</v>
      </c>
      <c r="AD196" s="4">
        <v>50</v>
      </c>
      <c r="AE196" s="25">
        <v>164.60000610351562</v>
      </c>
      <c r="AF196" s="4">
        <f t="shared" si="36"/>
        <v>110</v>
      </c>
      <c r="AG196" s="25">
        <f t="shared" si="37"/>
        <v>274.60000610351562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2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25">
        <v>157.82000732421875</v>
      </c>
      <c r="BD196" s="4">
        <f t="shared" si="38"/>
        <v>2</v>
      </c>
      <c r="BE196" s="25">
        <f t="shared" si="39"/>
        <v>159.82000732421875</v>
      </c>
      <c r="BF196" s="25">
        <f t="shared" si="40"/>
        <v>159.82000732421875</v>
      </c>
      <c r="BG196" s="25">
        <f t="shared" si="41"/>
        <v>38.204780497884634</v>
      </c>
    </row>
    <row r="197" spans="1:59" ht="57.6">
      <c r="A197" s="4">
        <v>38</v>
      </c>
      <c r="B197" s="8" t="s">
        <v>77</v>
      </c>
      <c r="C197" s="8">
        <v>1997</v>
      </c>
      <c r="D197" s="8">
        <v>1997</v>
      </c>
      <c r="E197" s="8">
        <v>1997</v>
      </c>
      <c r="F197" s="8" t="s">
        <v>15</v>
      </c>
      <c r="G197" s="8" t="s">
        <v>51</v>
      </c>
      <c r="H197" s="8" t="s">
        <v>52</v>
      </c>
      <c r="I197" s="8" t="s">
        <v>53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2</v>
      </c>
      <c r="T197" s="4">
        <v>50</v>
      </c>
      <c r="U197" s="4">
        <v>0</v>
      </c>
      <c r="V197" s="4">
        <v>0</v>
      </c>
      <c r="W197" s="4">
        <v>0</v>
      </c>
      <c r="X197" s="4">
        <v>0</v>
      </c>
      <c r="Y197" s="4">
        <v>50</v>
      </c>
      <c r="Z197" s="4">
        <v>50</v>
      </c>
      <c r="AA197" s="4">
        <v>0</v>
      </c>
      <c r="AB197" s="4">
        <v>2</v>
      </c>
      <c r="AC197" s="4">
        <v>2</v>
      </c>
      <c r="AD197" s="4">
        <v>0</v>
      </c>
      <c r="AE197" s="25">
        <v>145.5</v>
      </c>
      <c r="AF197" s="4">
        <f t="shared" si="36"/>
        <v>156</v>
      </c>
      <c r="AG197" s="25">
        <f t="shared" si="37"/>
        <v>301.5</v>
      </c>
      <c r="AH197" s="4">
        <v>0</v>
      </c>
      <c r="AI197" s="4">
        <v>2</v>
      </c>
      <c r="AJ197" s="4">
        <v>2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2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2</v>
      </c>
      <c r="BA197" s="4">
        <v>0</v>
      </c>
      <c r="BB197" s="4">
        <v>0</v>
      </c>
      <c r="BC197" s="25">
        <v>156.03999328613281</v>
      </c>
      <c r="BD197" s="4">
        <f t="shared" si="38"/>
        <v>8</v>
      </c>
      <c r="BE197" s="25">
        <f t="shared" si="39"/>
        <v>164.03999328613281</v>
      </c>
      <c r="BF197" s="25">
        <f t="shared" si="40"/>
        <v>164.03999328613281</v>
      </c>
      <c r="BG197" s="25">
        <f t="shared" si="41"/>
        <v>41.854024690367581</v>
      </c>
    </row>
    <row r="198" spans="1:59" ht="72">
      <c r="A198" s="4">
        <v>39</v>
      </c>
      <c r="B198" s="8" t="s">
        <v>209</v>
      </c>
      <c r="C198" s="8">
        <v>1998</v>
      </c>
      <c r="D198" s="8">
        <v>1998</v>
      </c>
      <c r="E198" s="8">
        <v>1998</v>
      </c>
      <c r="F198" s="8">
        <v>1</v>
      </c>
      <c r="G198" s="8" t="s">
        <v>47</v>
      </c>
      <c r="H198" s="8" t="s">
        <v>48</v>
      </c>
      <c r="I198" s="8" t="s">
        <v>49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2</v>
      </c>
      <c r="P198" s="4">
        <v>0</v>
      </c>
      <c r="Q198" s="4">
        <v>0</v>
      </c>
      <c r="R198" s="4">
        <v>0</v>
      </c>
      <c r="S198" s="4">
        <v>50</v>
      </c>
      <c r="T198" s="4">
        <v>0</v>
      </c>
      <c r="U198" s="4">
        <v>0</v>
      </c>
      <c r="V198" s="4">
        <v>0</v>
      </c>
      <c r="W198" s="4">
        <v>0</v>
      </c>
      <c r="X198" s="4">
        <v>2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50</v>
      </c>
      <c r="AE198" s="25">
        <v>176.86000061035156</v>
      </c>
      <c r="AF198" s="4">
        <f t="shared" si="36"/>
        <v>104</v>
      </c>
      <c r="AG198" s="25">
        <f t="shared" si="37"/>
        <v>280.86000061035156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2</v>
      </c>
      <c r="AZ198" s="4">
        <v>0</v>
      </c>
      <c r="BA198" s="4">
        <v>0</v>
      </c>
      <c r="BB198" s="4">
        <v>0</v>
      </c>
      <c r="BC198" s="25">
        <v>162.33000183105469</v>
      </c>
      <c r="BD198" s="4">
        <f t="shared" si="38"/>
        <v>2</v>
      </c>
      <c r="BE198" s="25">
        <f t="shared" si="39"/>
        <v>164.33000183105469</v>
      </c>
      <c r="BF198" s="25">
        <f t="shared" si="40"/>
        <v>164.33000183105469</v>
      </c>
      <c r="BG198" s="25">
        <f t="shared" si="41"/>
        <v>42.104810358347997</v>
      </c>
    </row>
    <row r="199" spans="1:59" ht="57.6">
      <c r="A199" s="4">
        <v>40</v>
      </c>
      <c r="B199" s="8" t="s">
        <v>210</v>
      </c>
      <c r="C199" s="8">
        <v>2000</v>
      </c>
      <c r="D199" s="8">
        <v>2000</v>
      </c>
      <c r="E199" s="8">
        <v>2000</v>
      </c>
      <c r="F199" s="8" t="s">
        <v>15</v>
      </c>
      <c r="G199" s="8" t="s">
        <v>51</v>
      </c>
      <c r="H199" s="8" t="s">
        <v>52</v>
      </c>
      <c r="I199" s="8" t="s">
        <v>53</v>
      </c>
      <c r="J199" s="4">
        <v>0</v>
      </c>
      <c r="K199" s="4">
        <v>0</v>
      </c>
      <c r="L199" s="4">
        <v>0</v>
      </c>
      <c r="M199" s="4">
        <v>0</v>
      </c>
      <c r="N199" s="4">
        <v>50</v>
      </c>
      <c r="O199" s="4">
        <v>0</v>
      </c>
      <c r="P199" s="4">
        <v>2</v>
      </c>
      <c r="Q199" s="4">
        <v>0</v>
      </c>
      <c r="R199" s="4">
        <v>0</v>
      </c>
      <c r="S199" s="4">
        <v>0</v>
      </c>
      <c r="T199" s="4">
        <v>2</v>
      </c>
      <c r="U199" s="4">
        <v>0</v>
      </c>
      <c r="V199" s="4">
        <v>0</v>
      </c>
      <c r="W199" s="4">
        <v>0</v>
      </c>
      <c r="X199" s="4">
        <v>50</v>
      </c>
      <c r="Y199" s="4">
        <v>0</v>
      </c>
      <c r="Z199" s="4">
        <v>50</v>
      </c>
      <c r="AA199" s="4">
        <v>0</v>
      </c>
      <c r="AB199" s="4">
        <v>0</v>
      </c>
      <c r="AC199" s="4">
        <v>2</v>
      </c>
      <c r="AD199" s="4">
        <v>0</v>
      </c>
      <c r="AE199" s="25">
        <v>164.41999816894531</v>
      </c>
      <c r="AF199" s="4">
        <f t="shared" si="36"/>
        <v>156</v>
      </c>
      <c r="AG199" s="25">
        <f t="shared" si="37"/>
        <v>320.41999816894531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2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2</v>
      </c>
      <c r="BA199" s="4">
        <v>0</v>
      </c>
      <c r="BB199" s="4">
        <v>0</v>
      </c>
      <c r="BC199" s="25">
        <v>163.86000061035156</v>
      </c>
      <c r="BD199" s="4">
        <f t="shared" si="38"/>
        <v>4</v>
      </c>
      <c r="BE199" s="25">
        <f t="shared" si="39"/>
        <v>167.86000061035156</v>
      </c>
      <c r="BF199" s="25">
        <f t="shared" si="40"/>
        <v>167.86000061035156</v>
      </c>
      <c r="BG199" s="25">
        <f t="shared" si="41"/>
        <v>45.157386281841873</v>
      </c>
    </row>
    <row r="200" spans="1:59" ht="28.8">
      <c r="A200" s="4">
        <v>41</v>
      </c>
      <c r="B200" s="8" t="s">
        <v>245</v>
      </c>
      <c r="C200" s="8">
        <v>2000</v>
      </c>
      <c r="D200" s="8">
        <v>2000</v>
      </c>
      <c r="E200" s="8">
        <v>2000</v>
      </c>
      <c r="F200" s="8">
        <v>1</v>
      </c>
      <c r="G200" s="8" t="s">
        <v>121</v>
      </c>
      <c r="H200" s="8" t="s">
        <v>122</v>
      </c>
      <c r="I200" s="8" t="s">
        <v>123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25">
        <v>188.69000244140625</v>
      </c>
      <c r="AF200" s="4">
        <f t="shared" si="36"/>
        <v>0</v>
      </c>
      <c r="AG200" s="25">
        <f t="shared" si="37"/>
        <v>188.69000244140625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2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4">
        <v>0</v>
      </c>
      <c r="AZ200" s="4">
        <v>2</v>
      </c>
      <c r="BA200" s="4">
        <v>0</v>
      </c>
      <c r="BB200" s="4">
        <v>0</v>
      </c>
      <c r="BC200" s="25">
        <v>170.05999755859375</v>
      </c>
      <c r="BD200" s="4">
        <f t="shared" si="38"/>
        <v>4</v>
      </c>
      <c r="BE200" s="25">
        <f t="shared" si="39"/>
        <v>174.05999755859375</v>
      </c>
      <c r="BF200" s="25">
        <f t="shared" si="40"/>
        <v>174.05999755859375</v>
      </c>
      <c r="BG200" s="25">
        <f t="shared" si="41"/>
        <v>50.518850291670624</v>
      </c>
    </row>
    <row r="201" spans="1:59" ht="72">
      <c r="A201" s="4">
        <v>42</v>
      </c>
      <c r="B201" s="8" t="s">
        <v>233</v>
      </c>
      <c r="C201" s="8">
        <v>1999</v>
      </c>
      <c r="D201" s="8">
        <v>1999</v>
      </c>
      <c r="E201" s="8">
        <v>1999</v>
      </c>
      <c r="F201" s="8">
        <v>1</v>
      </c>
      <c r="G201" s="8" t="s">
        <v>47</v>
      </c>
      <c r="H201" s="8" t="s">
        <v>48</v>
      </c>
      <c r="I201" s="8" t="s">
        <v>49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2</v>
      </c>
      <c r="T201" s="4">
        <v>50</v>
      </c>
      <c r="U201" s="4">
        <v>0</v>
      </c>
      <c r="V201" s="4">
        <v>0</v>
      </c>
      <c r="W201" s="4">
        <v>2</v>
      </c>
      <c r="X201" s="4">
        <v>50</v>
      </c>
      <c r="Y201" s="4">
        <v>50</v>
      </c>
      <c r="Z201" s="4">
        <v>50</v>
      </c>
      <c r="AA201" s="4">
        <v>0</v>
      </c>
      <c r="AB201" s="4">
        <v>2</v>
      </c>
      <c r="AC201" s="4">
        <v>0</v>
      </c>
      <c r="AD201" s="4">
        <v>0</v>
      </c>
      <c r="AE201" s="25">
        <v>159.71000671386719</v>
      </c>
      <c r="AF201" s="4">
        <f t="shared" si="36"/>
        <v>206</v>
      </c>
      <c r="AG201" s="25">
        <f t="shared" si="37"/>
        <v>365.71000671386719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2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2</v>
      </c>
      <c r="BB201" s="4">
        <v>0</v>
      </c>
      <c r="BC201" s="25">
        <v>171.57000732421875</v>
      </c>
      <c r="BD201" s="4">
        <f t="shared" si="38"/>
        <v>4</v>
      </c>
      <c r="BE201" s="25">
        <f t="shared" si="39"/>
        <v>175.57000732421875</v>
      </c>
      <c r="BF201" s="25">
        <f t="shared" si="40"/>
        <v>175.57000732421875</v>
      </c>
      <c r="BG201" s="25">
        <f t="shared" si="41"/>
        <v>51.824635291320284</v>
      </c>
    </row>
    <row r="202" spans="1:59" ht="28.8">
      <c r="A202" s="4">
        <v>43</v>
      </c>
      <c r="B202" s="8" t="s">
        <v>214</v>
      </c>
      <c r="C202" s="8">
        <v>2000</v>
      </c>
      <c r="D202" s="8">
        <v>2000</v>
      </c>
      <c r="E202" s="8">
        <v>2000</v>
      </c>
      <c r="F202" s="8">
        <v>1</v>
      </c>
      <c r="G202" s="8" t="s">
        <v>10</v>
      </c>
      <c r="H202" s="8" t="s">
        <v>11</v>
      </c>
      <c r="I202" s="8" t="s">
        <v>215</v>
      </c>
      <c r="J202" s="4">
        <v>0</v>
      </c>
      <c r="K202" s="4">
        <v>2</v>
      </c>
      <c r="L202" s="4">
        <v>0</v>
      </c>
      <c r="M202" s="4">
        <v>0</v>
      </c>
      <c r="N202" s="4">
        <v>0</v>
      </c>
      <c r="O202" s="4">
        <v>2</v>
      </c>
      <c r="P202" s="4">
        <v>0</v>
      </c>
      <c r="Q202" s="4">
        <v>0</v>
      </c>
      <c r="R202" s="4">
        <v>0</v>
      </c>
      <c r="S202" s="4">
        <v>0</v>
      </c>
      <c r="T202" s="4">
        <v>2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2</v>
      </c>
      <c r="AC202" s="4">
        <v>0</v>
      </c>
      <c r="AD202" s="4">
        <v>0</v>
      </c>
      <c r="AE202" s="25">
        <v>170.32000732421875</v>
      </c>
      <c r="AF202" s="4">
        <f t="shared" si="36"/>
        <v>8</v>
      </c>
      <c r="AG202" s="25">
        <f t="shared" si="37"/>
        <v>178.32000732421875</v>
      </c>
      <c r="AH202" s="4">
        <v>0</v>
      </c>
      <c r="AI202" s="4">
        <v>2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50</v>
      </c>
      <c r="AS202" s="4">
        <v>0</v>
      </c>
      <c r="AT202" s="4">
        <v>0</v>
      </c>
      <c r="AU202" s="4">
        <v>2</v>
      </c>
      <c r="AV202" s="4">
        <v>0</v>
      </c>
      <c r="AW202" s="4">
        <v>0</v>
      </c>
      <c r="AX202" s="4">
        <v>0</v>
      </c>
      <c r="AY202" s="4">
        <v>0</v>
      </c>
      <c r="AZ202" s="4">
        <v>2</v>
      </c>
      <c r="BA202" s="4">
        <v>0</v>
      </c>
      <c r="BB202" s="4">
        <v>0</v>
      </c>
      <c r="BC202" s="25">
        <v>166.00999450683594</v>
      </c>
      <c r="BD202" s="4">
        <f t="shared" si="38"/>
        <v>56</v>
      </c>
      <c r="BE202" s="25">
        <f t="shared" si="39"/>
        <v>222.00999450683594</v>
      </c>
      <c r="BF202" s="25">
        <f t="shared" si="40"/>
        <v>178.32000732421875</v>
      </c>
      <c r="BG202" s="25">
        <f t="shared" si="41"/>
        <v>54.202705175888418</v>
      </c>
    </row>
    <row r="203" spans="1:59" ht="57.6">
      <c r="A203" s="4">
        <v>44</v>
      </c>
      <c r="B203" s="8" t="s">
        <v>197</v>
      </c>
      <c r="C203" s="8">
        <v>1999</v>
      </c>
      <c r="D203" s="8">
        <v>1999</v>
      </c>
      <c r="E203" s="8">
        <v>1999</v>
      </c>
      <c r="F203" s="8">
        <v>1</v>
      </c>
      <c r="G203" s="8" t="s">
        <v>150</v>
      </c>
      <c r="H203" s="8" t="s">
        <v>151</v>
      </c>
      <c r="I203" s="8" t="s">
        <v>198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2</v>
      </c>
      <c r="U203" s="4">
        <v>0</v>
      </c>
      <c r="V203" s="4">
        <v>0</v>
      </c>
      <c r="W203" s="4">
        <v>0</v>
      </c>
      <c r="X203" s="4">
        <v>2</v>
      </c>
      <c r="Y203" s="4">
        <v>0</v>
      </c>
      <c r="Z203" s="4">
        <v>0</v>
      </c>
      <c r="AA203" s="4">
        <v>0</v>
      </c>
      <c r="AB203" s="4">
        <v>2</v>
      </c>
      <c r="AC203" s="4">
        <v>2</v>
      </c>
      <c r="AD203" s="4">
        <v>0</v>
      </c>
      <c r="AE203" s="25">
        <v>175.1300048828125</v>
      </c>
      <c r="AF203" s="4">
        <f t="shared" si="36"/>
        <v>8</v>
      </c>
      <c r="AG203" s="25">
        <f t="shared" si="37"/>
        <v>183.1300048828125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50</v>
      </c>
      <c r="AR203" s="4">
        <v>2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50</v>
      </c>
      <c r="BB203" s="4">
        <v>0</v>
      </c>
      <c r="BC203" s="25">
        <v>153.16000366210937</v>
      </c>
      <c r="BD203" s="4">
        <f t="shared" si="38"/>
        <v>102</v>
      </c>
      <c r="BE203" s="25">
        <f t="shared" si="39"/>
        <v>255.16000366210937</v>
      </c>
      <c r="BF203" s="25">
        <f t="shared" si="40"/>
        <v>183.1300048828125</v>
      </c>
      <c r="BG203" s="25">
        <f t="shared" si="41"/>
        <v>58.362163480956795</v>
      </c>
    </row>
    <row r="204" spans="1:59" ht="43.2">
      <c r="A204" s="4">
        <v>45</v>
      </c>
      <c r="B204" s="8" t="s">
        <v>259</v>
      </c>
      <c r="C204" s="8">
        <v>1997</v>
      </c>
      <c r="D204" s="8">
        <v>1997</v>
      </c>
      <c r="E204" s="8">
        <v>1997</v>
      </c>
      <c r="F204" s="8">
        <v>1</v>
      </c>
      <c r="G204" s="8" t="s">
        <v>72</v>
      </c>
      <c r="H204" s="8" t="s">
        <v>206</v>
      </c>
      <c r="I204" s="8" t="s">
        <v>83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2</v>
      </c>
      <c r="AC204" s="4">
        <v>50</v>
      </c>
      <c r="AD204" s="4">
        <v>50</v>
      </c>
      <c r="AE204" s="25">
        <v>176.11000061035156</v>
      </c>
      <c r="AF204" s="4">
        <f t="shared" si="36"/>
        <v>102</v>
      </c>
      <c r="AG204" s="25">
        <f t="shared" si="37"/>
        <v>278.11000061035156</v>
      </c>
      <c r="AH204" s="4">
        <v>0</v>
      </c>
      <c r="AI204" s="4">
        <v>0</v>
      </c>
      <c r="AJ204" s="4">
        <v>2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2</v>
      </c>
      <c r="AQ204" s="4">
        <v>2</v>
      </c>
      <c r="AR204" s="4">
        <v>2</v>
      </c>
      <c r="AS204" s="4">
        <v>0</v>
      </c>
      <c r="AT204" s="4">
        <v>0</v>
      </c>
      <c r="AU204" s="4">
        <v>0</v>
      </c>
      <c r="AV204" s="4">
        <v>2</v>
      </c>
      <c r="AW204" s="4">
        <v>0</v>
      </c>
      <c r="AX204" s="4">
        <v>2</v>
      </c>
      <c r="AY204" s="4">
        <v>0</v>
      </c>
      <c r="AZ204" s="4">
        <v>2</v>
      </c>
      <c r="BA204" s="4">
        <v>0</v>
      </c>
      <c r="BB204" s="4">
        <v>0</v>
      </c>
      <c r="BC204" s="25">
        <v>169.47000122070312</v>
      </c>
      <c r="BD204" s="4">
        <f t="shared" si="38"/>
        <v>14</v>
      </c>
      <c r="BE204" s="25">
        <f t="shared" si="39"/>
        <v>183.47000122070313</v>
      </c>
      <c r="BF204" s="25">
        <f t="shared" si="40"/>
        <v>183.47000122070313</v>
      </c>
      <c r="BG204" s="25">
        <f t="shared" si="41"/>
        <v>58.656176227139035</v>
      </c>
    </row>
    <row r="205" spans="1:59" ht="57.6">
      <c r="A205" s="4">
        <v>46</v>
      </c>
      <c r="B205" s="8" t="s">
        <v>201</v>
      </c>
      <c r="C205" s="8">
        <v>2000</v>
      </c>
      <c r="D205" s="8">
        <v>2000</v>
      </c>
      <c r="E205" s="8">
        <v>2000</v>
      </c>
      <c r="F205" s="8">
        <v>1</v>
      </c>
      <c r="G205" s="8" t="s">
        <v>117</v>
      </c>
      <c r="H205" s="8" t="s">
        <v>118</v>
      </c>
      <c r="I205" s="8" t="s">
        <v>165</v>
      </c>
      <c r="J205" s="4">
        <v>0</v>
      </c>
      <c r="K205" s="4">
        <v>2</v>
      </c>
      <c r="L205" s="4">
        <v>2</v>
      </c>
      <c r="M205" s="4">
        <v>2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2</v>
      </c>
      <c r="T205" s="4">
        <v>50</v>
      </c>
      <c r="U205" s="4">
        <v>0</v>
      </c>
      <c r="V205" s="4">
        <v>2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25">
        <v>247.58999633789063</v>
      </c>
      <c r="AF205" s="4">
        <f t="shared" si="36"/>
        <v>60</v>
      </c>
      <c r="AG205" s="25">
        <f t="shared" si="37"/>
        <v>307.58999633789062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0</v>
      </c>
      <c r="BC205" s="25">
        <v>185.78999328613281</v>
      </c>
      <c r="BD205" s="4">
        <f t="shared" si="38"/>
        <v>0</v>
      </c>
      <c r="BE205" s="25">
        <f t="shared" si="39"/>
        <v>185.78999328613281</v>
      </c>
      <c r="BF205" s="25">
        <f t="shared" si="40"/>
        <v>185.78999328613281</v>
      </c>
      <c r="BG205" s="25">
        <f t="shared" si="41"/>
        <v>60.662395595588251</v>
      </c>
    </row>
    <row r="206" spans="1:59" ht="72">
      <c r="A206" s="4">
        <v>47</v>
      </c>
      <c r="B206" s="8" t="s">
        <v>284</v>
      </c>
      <c r="C206" s="8">
        <v>1999</v>
      </c>
      <c r="D206" s="8">
        <v>1999</v>
      </c>
      <c r="E206" s="8">
        <v>1999</v>
      </c>
      <c r="F206" s="8">
        <v>1</v>
      </c>
      <c r="G206" s="8" t="s">
        <v>47</v>
      </c>
      <c r="H206" s="8" t="s">
        <v>113</v>
      </c>
      <c r="I206" s="8" t="s">
        <v>49</v>
      </c>
      <c r="J206" s="4">
        <v>0</v>
      </c>
      <c r="K206" s="4">
        <v>0</v>
      </c>
      <c r="L206" s="4">
        <v>0</v>
      </c>
      <c r="M206" s="4">
        <v>0</v>
      </c>
      <c r="N206" s="4">
        <v>2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50</v>
      </c>
      <c r="U206" s="4">
        <v>0</v>
      </c>
      <c r="V206" s="4">
        <v>2</v>
      </c>
      <c r="W206" s="4">
        <v>0</v>
      </c>
      <c r="X206" s="4">
        <v>0</v>
      </c>
      <c r="Y206" s="4">
        <v>0</v>
      </c>
      <c r="Z206" s="4">
        <v>2</v>
      </c>
      <c r="AA206" s="4">
        <v>0</v>
      </c>
      <c r="AB206" s="4">
        <v>0</v>
      </c>
      <c r="AC206" s="4">
        <v>0</v>
      </c>
      <c r="AD206" s="4">
        <v>2</v>
      </c>
      <c r="AE206" s="25">
        <v>168.38999938964844</v>
      </c>
      <c r="AF206" s="4">
        <f t="shared" si="36"/>
        <v>58</v>
      </c>
      <c r="AG206" s="25">
        <f t="shared" si="37"/>
        <v>226.38999938964844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2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2</v>
      </c>
      <c r="BA206" s="4">
        <v>2</v>
      </c>
      <c r="BB206" s="4">
        <v>0</v>
      </c>
      <c r="BC206" s="25">
        <v>180.10000610351562</v>
      </c>
      <c r="BD206" s="4">
        <f t="shared" si="38"/>
        <v>6</v>
      </c>
      <c r="BE206" s="25">
        <f t="shared" si="39"/>
        <v>186.10000610351562</v>
      </c>
      <c r="BF206" s="25">
        <f t="shared" si="40"/>
        <v>186.10000610351562</v>
      </c>
      <c r="BG206" s="25">
        <f t="shared" si="41"/>
        <v>60.930480011896684</v>
      </c>
    </row>
    <row r="207" spans="1:59">
      <c r="A207" s="4">
        <v>48</v>
      </c>
      <c r="B207" s="8" t="s">
        <v>138</v>
      </c>
      <c r="C207" s="8">
        <v>1997</v>
      </c>
      <c r="D207" s="8">
        <v>1997</v>
      </c>
      <c r="E207" s="8">
        <v>1997</v>
      </c>
      <c r="F207" s="8" t="s">
        <v>15</v>
      </c>
      <c r="G207" s="8" t="s">
        <v>23</v>
      </c>
      <c r="H207" s="8" t="s">
        <v>36</v>
      </c>
      <c r="I207" s="8" t="s">
        <v>37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25"/>
      <c r="AF207" s="4">
        <f t="shared" si="36"/>
        <v>0</v>
      </c>
      <c r="AG207" s="25" t="s">
        <v>471</v>
      </c>
      <c r="AH207" s="4">
        <v>0</v>
      </c>
      <c r="AI207" s="4">
        <v>2</v>
      </c>
      <c r="AJ207" s="4">
        <v>0</v>
      </c>
      <c r="AK207" s="4">
        <v>0</v>
      </c>
      <c r="AL207" s="4">
        <v>2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50</v>
      </c>
      <c r="AX207" s="4">
        <v>0</v>
      </c>
      <c r="AY207" s="4">
        <v>0</v>
      </c>
      <c r="AZ207" s="4">
        <v>2</v>
      </c>
      <c r="BA207" s="4">
        <v>0</v>
      </c>
      <c r="BB207" s="4">
        <v>0</v>
      </c>
      <c r="BC207" s="25">
        <v>152.75999450683594</v>
      </c>
      <c r="BD207" s="4">
        <f t="shared" si="38"/>
        <v>56</v>
      </c>
      <c r="BE207" s="25">
        <f t="shared" si="39"/>
        <v>208.75999450683594</v>
      </c>
      <c r="BF207" s="25">
        <f t="shared" si="40"/>
        <v>208.75999450683594</v>
      </c>
      <c r="BG207" s="25">
        <f t="shared" si="41"/>
        <v>80.525765832478186</v>
      </c>
    </row>
    <row r="208" spans="1:59" ht="28.8">
      <c r="A208" s="4">
        <v>49</v>
      </c>
      <c r="B208" s="8" t="s">
        <v>333</v>
      </c>
      <c r="C208" s="8">
        <v>1996</v>
      </c>
      <c r="D208" s="8">
        <v>1996</v>
      </c>
      <c r="E208" s="8">
        <v>1996</v>
      </c>
      <c r="F208" s="8">
        <v>1</v>
      </c>
      <c r="G208" s="8" t="s">
        <v>146</v>
      </c>
      <c r="H208" s="8" t="s">
        <v>266</v>
      </c>
      <c r="I208" s="8" t="s">
        <v>267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50</v>
      </c>
      <c r="X208" s="4">
        <v>50</v>
      </c>
      <c r="Y208" s="4">
        <v>50</v>
      </c>
      <c r="Z208" s="4">
        <v>0</v>
      </c>
      <c r="AA208" s="4">
        <v>2</v>
      </c>
      <c r="AB208" s="4">
        <v>2</v>
      </c>
      <c r="AC208" s="4">
        <v>2</v>
      </c>
      <c r="AD208" s="4">
        <v>0</v>
      </c>
      <c r="AE208" s="25">
        <v>206.30999755859375</v>
      </c>
      <c r="AF208" s="4">
        <f t="shared" si="36"/>
        <v>156</v>
      </c>
      <c r="AG208" s="25">
        <f t="shared" si="37"/>
        <v>362.30999755859375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2</v>
      </c>
      <c r="BA208" s="4">
        <v>2</v>
      </c>
      <c r="BB208" s="4">
        <v>0</v>
      </c>
      <c r="BC208" s="25">
        <v>207.64999389648437</v>
      </c>
      <c r="BD208" s="4">
        <f t="shared" si="38"/>
        <v>4</v>
      </c>
      <c r="BE208" s="25">
        <f t="shared" si="39"/>
        <v>211.64999389648437</v>
      </c>
      <c r="BF208" s="25">
        <f t="shared" si="40"/>
        <v>211.64999389648437</v>
      </c>
      <c r="BG208" s="25">
        <f t="shared" si="41"/>
        <v>83.024900565184808</v>
      </c>
    </row>
    <row r="209" spans="1:59" ht="72">
      <c r="A209" s="4">
        <v>50</v>
      </c>
      <c r="B209" s="8" t="s">
        <v>319</v>
      </c>
      <c r="C209" s="8">
        <v>1995</v>
      </c>
      <c r="D209" s="8">
        <v>1995</v>
      </c>
      <c r="E209" s="8">
        <v>1995</v>
      </c>
      <c r="F209" s="8" t="s">
        <v>15</v>
      </c>
      <c r="G209" s="8" t="s">
        <v>117</v>
      </c>
      <c r="H209" s="8" t="s">
        <v>160</v>
      </c>
      <c r="I209" s="8" t="s">
        <v>224</v>
      </c>
      <c r="J209" s="4">
        <v>0</v>
      </c>
      <c r="K209" s="4">
        <v>0</v>
      </c>
      <c r="L209" s="4">
        <v>0</v>
      </c>
      <c r="M209" s="4">
        <v>0</v>
      </c>
      <c r="N209" s="4">
        <v>2</v>
      </c>
      <c r="O209" s="4">
        <v>0</v>
      </c>
      <c r="P209" s="4">
        <v>0</v>
      </c>
      <c r="Q209" s="4">
        <v>0</v>
      </c>
      <c r="R209" s="4">
        <v>2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2</v>
      </c>
      <c r="AB209" s="4">
        <v>0</v>
      </c>
      <c r="AC209" s="4">
        <v>0</v>
      </c>
      <c r="AD209" s="4">
        <v>0</v>
      </c>
      <c r="AE209" s="25">
        <v>251.52999877929687</v>
      </c>
      <c r="AF209" s="4">
        <f t="shared" si="36"/>
        <v>6</v>
      </c>
      <c r="AG209" s="25">
        <f t="shared" si="37"/>
        <v>257.52999877929687</v>
      </c>
      <c r="AH209" s="4">
        <v>0</v>
      </c>
      <c r="AI209" s="4">
        <v>2</v>
      </c>
      <c r="AJ209" s="4">
        <v>0</v>
      </c>
      <c r="AK209" s="4">
        <v>0</v>
      </c>
      <c r="AL209" s="4">
        <v>2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4">
        <v>0</v>
      </c>
      <c r="AX209" s="4">
        <v>0</v>
      </c>
      <c r="AY209" s="4">
        <v>0</v>
      </c>
      <c r="AZ209" s="4">
        <v>0</v>
      </c>
      <c r="BA209" s="4">
        <v>0</v>
      </c>
      <c r="BB209" s="4">
        <v>0</v>
      </c>
      <c r="BC209" s="25">
        <v>214.19999694824219</v>
      </c>
      <c r="BD209" s="4">
        <f t="shared" si="38"/>
        <v>4</v>
      </c>
      <c r="BE209" s="25">
        <f t="shared" si="39"/>
        <v>218.19999694824219</v>
      </c>
      <c r="BF209" s="25">
        <f t="shared" si="40"/>
        <v>218.19999694824219</v>
      </c>
      <c r="BG209" s="25">
        <f t="shared" si="41"/>
        <v>88.689033292899211</v>
      </c>
    </row>
    <row r="210" spans="1:59" ht="43.2">
      <c r="A210" s="4">
        <v>51</v>
      </c>
      <c r="B210" s="8" t="s">
        <v>97</v>
      </c>
      <c r="C210" s="8">
        <v>1999</v>
      </c>
      <c r="D210" s="8">
        <v>1999</v>
      </c>
      <c r="E210" s="8">
        <v>1999</v>
      </c>
      <c r="F210" s="8">
        <v>1</v>
      </c>
      <c r="G210" s="8" t="s">
        <v>89</v>
      </c>
      <c r="H210" s="8" t="s">
        <v>98</v>
      </c>
      <c r="I210" s="8" t="s">
        <v>99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2</v>
      </c>
      <c r="AB210" s="4">
        <v>2</v>
      </c>
      <c r="AC210" s="4">
        <v>2</v>
      </c>
      <c r="AD210" s="4">
        <v>2</v>
      </c>
      <c r="AE210" s="25">
        <v>211.24000549316406</v>
      </c>
      <c r="AF210" s="4">
        <f t="shared" si="36"/>
        <v>8</v>
      </c>
      <c r="AG210" s="25">
        <f t="shared" si="37"/>
        <v>219.24000549316406</v>
      </c>
      <c r="AH210" s="4">
        <v>0</v>
      </c>
      <c r="AI210" s="4">
        <v>0</v>
      </c>
      <c r="AJ210" s="4">
        <v>0</v>
      </c>
      <c r="AK210" s="4">
        <v>0</v>
      </c>
      <c r="AL210" s="4">
        <v>2</v>
      </c>
      <c r="AM210" s="4">
        <v>0</v>
      </c>
      <c r="AN210" s="4">
        <v>0</v>
      </c>
      <c r="AO210" s="4">
        <v>0</v>
      </c>
      <c r="AP210" s="4">
        <v>0</v>
      </c>
      <c r="AQ210" s="4">
        <v>2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2</v>
      </c>
      <c r="AZ210" s="4">
        <v>2</v>
      </c>
      <c r="BA210" s="4">
        <v>2</v>
      </c>
      <c r="BB210" s="4">
        <v>50</v>
      </c>
      <c r="BC210" s="25">
        <v>185.8699951171875</v>
      </c>
      <c r="BD210" s="4">
        <f t="shared" si="38"/>
        <v>60</v>
      </c>
      <c r="BE210" s="25">
        <f t="shared" si="39"/>
        <v>245.8699951171875</v>
      </c>
      <c r="BF210" s="25">
        <f t="shared" si="40"/>
        <v>219.24000549316406</v>
      </c>
      <c r="BG210" s="25">
        <f t="shared" si="41"/>
        <v>89.588383474852748</v>
      </c>
    </row>
    <row r="211" spans="1:59" ht="43.2">
      <c r="A211" s="4">
        <v>52</v>
      </c>
      <c r="B211" s="8" t="s">
        <v>225</v>
      </c>
      <c r="C211" s="8">
        <v>1998</v>
      </c>
      <c r="D211" s="8">
        <v>1998</v>
      </c>
      <c r="E211" s="8">
        <v>1998</v>
      </c>
      <c r="F211" s="8">
        <v>1</v>
      </c>
      <c r="G211" s="8" t="s">
        <v>89</v>
      </c>
      <c r="H211" s="8" t="s">
        <v>226</v>
      </c>
      <c r="I211" s="8" t="s">
        <v>99</v>
      </c>
      <c r="J211" s="4">
        <v>0</v>
      </c>
      <c r="K211" s="4">
        <v>0</v>
      </c>
      <c r="L211" s="4">
        <v>0</v>
      </c>
      <c r="M211" s="4">
        <v>0</v>
      </c>
      <c r="N211" s="4">
        <v>2</v>
      </c>
      <c r="O211" s="4">
        <v>0</v>
      </c>
      <c r="P211" s="4">
        <v>0</v>
      </c>
      <c r="Q211" s="4">
        <v>0</v>
      </c>
      <c r="R211" s="4">
        <v>0</v>
      </c>
      <c r="S211" s="4">
        <v>2</v>
      </c>
      <c r="T211" s="4">
        <v>50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25">
        <v>171.58000183105469</v>
      </c>
      <c r="AF211" s="4">
        <f t="shared" si="36"/>
        <v>54</v>
      </c>
      <c r="AG211" s="25">
        <f t="shared" si="37"/>
        <v>225.58000183105469</v>
      </c>
      <c r="AH211" s="4">
        <v>0</v>
      </c>
      <c r="AI211" s="4">
        <v>0</v>
      </c>
      <c r="AJ211" s="4">
        <v>2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50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2</v>
      </c>
      <c r="BA211" s="4">
        <v>0</v>
      </c>
      <c r="BB211" s="4">
        <v>0</v>
      </c>
      <c r="BC211" s="25">
        <v>173.75</v>
      </c>
      <c r="BD211" s="4">
        <f t="shared" si="38"/>
        <v>54</v>
      </c>
      <c r="BE211" s="25">
        <f t="shared" si="39"/>
        <v>227.75</v>
      </c>
      <c r="BF211" s="25">
        <f t="shared" si="40"/>
        <v>225.58000183105469</v>
      </c>
      <c r="BG211" s="25">
        <f t="shared" si="41"/>
        <v>95.070912332820001</v>
      </c>
    </row>
    <row r="212" spans="1:59" ht="43.2">
      <c r="A212" s="4">
        <v>53</v>
      </c>
      <c r="B212" s="8" t="s">
        <v>92</v>
      </c>
      <c r="C212" s="8">
        <v>1999</v>
      </c>
      <c r="D212" s="8">
        <v>1999</v>
      </c>
      <c r="E212" s="8">
        <v>1999</v>
      </c>
      <c r="F212" s="8">
        <v>1</v>
      </c>
      <c r="G212" s="8" t="s">
        <v>93</v>
      </c>
      <c r="H212" s="8" t="s">
        <v>94</v>
      </c>
      <c r="I212" s="8" t="s">
        <v>95</v>
      </c>
      <c r="J212" s="4">
        <v>0</v>
      </c>
      <c r="K212" s="4">
        <v>2</v>
      </c>
      <c r="L212" s="4">
        <v>0</v>
      </c>
      <c r="M212" s="4">
        <v>0</v>
      </c>
      <c r="N212" s="4">
        <v>2</v>
      </c>
      <c r="O212" s="4">
        <v>0</v>
      </c>
      <c r="P212" s="4">
        <v>0</v>
      </c>
      <c r="Q212" s="4">
        <v>0</v>
      </c>
      <c r="R212" s="4">
        <v>0</v>
      </c>
      <c r="S212" s="4">
        <v>2</v>
      </c>
      <c r="T212" s="4">
        <v>50</v>
      </c>
      <c r="U212" s="4">
        <v>0</v>
      </c>
      <c r="V212" s="4">
        <v>0</v>
      </c>
      <c r="W212" s="4">
        <v>2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2</v>
      </c>
      <c r="AD212" s="4">
        <v>0</v>
      </c>
      <c r="AE212" s="25">
        <v>188.85000610351562</v>
      </c>
      <c r="AF212" s="4">
        <f t="shared" si="36"/>
        <v>60</v>
      </c>
      <c r="AG212" s="25">
        <f t="shared" si="37"/>
        <v>248.85000610351562</v>
      </c>
      <c r="AH212" s="4">
        <v>0</v>
      </c>
      <c r="AI212" s="4">
        <v>0</v>
      </c>
      <c r="AJ212" s="4">
        <v>2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50</v>
      </c>
      <c r="AS212" s="4">
        <v>0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25">
        <v>182.14999389648437</v>
      </c>
      <c r="BD212" s="4">
        <f t="shared" si="38"/>
        <v>52</v>
      </c>
      <c r="BE212" s="25">
        <f t="shared" si="39"/>
        <v>234.14999389648437</v>
      </c>
      <c r="BF212" s="25">
        <f t="shared" si="40"/>
        <v>234.14999389648437</v>
      </c>
      <c r="BG212" s="25">
        <f t="shared" si="41"/>
        <v>102.48183598437861</v>
      </c>
    </row>
    <row r="213" spans="1:59" ht="28.8">
      <c r="A213" s="4">
        <v>54</v>
      </c>
      <c r="B213" s="8" t="s">
        <v>338</v>
      </c>
      <c r="C213" s="8">
        <v>2000</v>
      </c>
      <c r="D213" s="8">
        <v>2000</v>
      </c>
      <c r="E213" s="8">
        <v>2000</v>
      </c>
      <c r="F213" s="8">
        <v>1</v>
      </c>
      <c r="G213" s="8" t="s">
        <v>10</v>
      </c>
      <c r="H213" s="8" t="s">
        <v>11</v>
      </c>
      <c r="I213" s="8" t="s">
        <v>59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50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2</v>
      </c>
      <c r="AD213" s="4">
        <v>0</v>
      </c>
      <c r="AE213" s="25">
        <v>255.67999267578125</v>
      </c>
      <c r="AF213" s="4">
        <f t="shared" si="36"/>
        <v>52</v>
      </c>
      <c r="AG213" s="25">
        <f t="shared" si="37"/>
        <v>307.67999267578125</v>
      </c>
      <c r="AH213" s="4">
        <v>0</v>
      </c>
      <c r="AI213" s="4">
        <v>2</v>
      </c>
      <c r="AJ213" s="4">
        <v>2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50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0</v>
      </c>
      <c r="AZ213" s="4">
        <v>2</v>
      </c>
      <c r="BA213" s="4">
        <v>0</v>
      </c>
      <c r="BB213" s="4">
        <v>0</v>
      </c>
      <c r="BC213" s="25">
        <v>187.80000305175781</v>
      </c>
      <c r="BD213" s="4">
        <f t="shared" si="38"/>
        <v>56</v>
      </c>
      <c r="BE213" s="25">
        <f t="shared" si="39"/>
        <v>243.80000305175781</v>
      </c>
      <c r="BF213" s="25">
        <f t="shared" si="40"/>
        <v>243.80000305175781</v>
      </c>
      <c r="BG213" s="25">
        <f t="shared" si="41"/>
        <v>110.82670731454681</v>
      </c>
    </row>
    <row r="214" spans="1:59" ht="28.8">
      <c r="A214" s="4">
        <v>55</v>
      </c>
      <c r="B214" s="8" t="s">
        <v>82</v>
      </c>
      <c r="C214" s="8">
        <v>1998</v>
      </c>
      <c r="D214" s="8">
        <v>1998</v>
      </c>
      <c r="E214" s="8">
        <v>1998</v>
      </c>
      <c r="F214" s="8">
        <v>1</v>
      </c>
      <c r="G214" s="8" t="s">
        <v>72</v>
      </c>
      <c r="H214" s="8" t="s">
        <v>73</v>
      </c>
      <c r="I214" s="8" t="s">
        <v>83</v>
      </c>
      <c r="J214" s="4">
        <v>0</v>
      </c>
      <c r="K214" s="4">
        <v>0</v>
      </c>
      <c r="L214" s="4">
        <v>0</v>
      </c>
      <c r="M214" s="4">
        <v>2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2</v>
      </c>
      <c r="U214" s="4">
        <v>0</v>
      </c>
      <c r="V214" s="4">
        <v>0</v>
      </c>
      <c r="W214" s="4">
        <v>0</v>
      </c>
      <c r="X214" s="4">
        <v>2</v>
      </c>
      <c r="Y214" s="4">
        <v>50</v>
      </c>
      <c r="Z214" s="4">
        <v>0</v>
      </c>
      <c r="AA214" s="4">
        <v>0</v>
      </c>
      <c r="AB214" s="4">
        <v>2</v>
      </c>
      <c r="AC214" s="4">
        <v>50</v>
      </c>
      <c r="AD214" s="4">
        <v>0</v>
      </c>
      <c r="AE214" s="25">
        <v>208.61000061035156</v>
      </c>
      <c r="AF214" s="4">
        <f t="shared" si="36"/>
        <v>108</v>
      </c>
      <c r="AG214" s="25">
        <f t="shared" si="37"/>
        <v>316.61000061035156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2</v>
      </c>
      <c r="AW214" s="4">
        <v>50</v>
      </c>
      <c r="AX214" s="4">
        <v>0</v>
      </c>
      <c r="AY214" s="4">
        <v>0</v>
      </c>
      <c r="AZ214" s="4">
        <v>2</v>
      </c>
      <c r="BA214" s="4">
        <v>2</v>
      </c>
      <c r="BB214" s="4">
        <v>0</v>
      </c>
      <c r="BC214" s="25">
        <v>191.10000610351562</v>
      </c>
      <c r="BD214" s="4">
        <f t="shared" si="38"/>
        <v>56</v>
      </c>
      <c r="BE214" s="25">
        <f t="shared" si="39"/>
        <v>247.10000610351562</v>
      </c>
      <c r="BF214" s="25">
        <f t="shared" si="40"/>
        <v>247.10000610351562</v>
      </c>
      <c r="BG214" s="25">
        <f t="shared" si="41"/>
        <v>113.68039381504431</v>
      </c>
    </row>
    <row r="215" spans="1:59" ht="57.6">
      <c r="A215" s="4">
        <v>56</v>
      </c>
      <c r="B215" s="8" t="s">
        <v>230</v>
      </c>
      <c r="C215" s="8">
        <v>1998</v>
      </c>
      <c r="D215" s="8">
        <v>1998</v>
      </c>
      <c r="E215" s="8">
        <v>1998</v>
      </c>
      <c r="F215" s="8">
        <v>1</v>
      </c>
      <c r="G215" s="8" t="s">
        <v>32</v>
      </c>
      <c r="H215" s="8" t="s">
        <v>231</v>
      </c>
      <c r="I215" s="8" t="s">
        <v>34</v>
      </c>
      <c r="J215" s="4">
        <v>0</v>
      </c>
      <c r="K215" s="4">
        <v>0</v>
      </c>
      <c r="L215" s="4">
        <v>2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2</v>
      </c>
      <c r="T215" s="4">
        <v>0</v>
      </c>
      <c r="U215" s="4">
        <v>0</v>
      </c>
      <c r="V215" s="4">
        <v>2</v>
      </c>
      <c r="W215" s="4">
        <v>50</v>
      </c>
      <c r="X215" s="4">
        <v>50</v>
      </c>
      <c r="Y215" s="4">
        <v>2</v>
      </c>
      <c r="Z215" s="4">
        <v>0</v>
      </c>
      <c r="AA215" s="4">
        <v>0</v>
      </c>
      <c r="AB215" s="4">
        <v>2</v>
      </c>
      <c r="AC215" s="4">
        <v>0</v>
      </c>
      <c r="AD215" s="4">
        <v>0</v>
      </c>
      <c r="AE215" s="25">
        <v>183.94999694824219</v>
      </c>
      <c r="AF215" s="4">
        <f t="shared" si="36"/>
        <v>110</v>
      </c>
      <c r="AG215" s="25">
        <f t="shared" si="37"/>
        <v>293.94999694824219</v>
      </c>
      <c r="AH215" s="4">
        <v>0</v>
      </c>
      <c r="AI215" s="4">
        <v>2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50</v>
      </c>
      <c r="AS215" s="4">
        <v>0</v>
      </c>
      <c r="AT215" s="4">
        <v>2</v>
      </c>
      <c r="AU215" s="4">
        <v>2</v>
      </c>
      <c r="AV215" s="4">
        <v>2</v>
      </c>
      <c r="AW215" s="4">
        <v>2</v>
      </c>
      <c r="AX215" s="4">
        <v>2</v>
      </c>
      <c r="AY215" s="4">
        <v>0</v>
      </c>
      <c r="AZ215" s="4">
        <v>0</v>
      </c>
      <c r="BA215" s="4">
        <v>0</v>
      </c>
      <c r="BB215" s="4">
        <v>0</v>
      </c>
      <c r="BC215" s="25">
        <v>188.53999328613281</v>
      </c>
      <c r="BD215" s="4">
        <f t="shared" si="38"/>
        <v>62</v>
      </c>
      <c r="BE215" s="25">
        <f t="shared" si="39"/>
        <v>250.53999328613281</v>
      </c>
      <c r="BF215" s="25">
        <f t="shared" si="40"/>
        <v>250.53999328613281</v>
      </c>
      <c r="BG215" s="25">
        <f t="shared" si="41"/>
        <v>116.65513196860151</v>
      </c>
    </row>
    <row r="216" spans="1:59" ht="28.8">
      <c r="A216" s="4">
        <v>57</v>
      </c>
      <c r="B216" s="8" t="s">
        <v>516</v>
      </c>
      <c r="C216" s="8">
        <v>2000</v>
      </c>
      <c r="D216" s="8">
        <v>2000</v>
      </c>
      <c r="E216" s="8">
        <v>2000</v>
      </c>
      <c r="F216" s="8">
        <v>1</v>
      </c>
      <c r="G216" s="8" t="s">
        <v>121</v>
      </c>
      <c r="H216" s="8" t="s">
        <v>122</v>
      </c>
      <c r="I216" s="8" t="s">
        <v>123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25"/>
      <c r="AF216" s="4">
        <f t="shared" si="36"/>
        <v>0</v>
      </c>
      <c r="AG216" s="25" t="s">
        <v>470</v>
      </c>
      <c r="AH216" s="4">
        <v>0</v>
      </c>
      <c r="AI216" s="4">
        <v>0</v>
      </c>
      <c r="AJ216" s="4">
        <v>2</v>
      </c>
      <c r="AK216" s="4">
        <v>0</v>
      </c>
      <c r="AL216" s="4">
        <v>2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2</v>
      </c>
      <c r="AS216" s="4">
        <v>0</v>
      </c>
      <c r="AT216" s="4">
        <v>2</v>
      </c>
      <c r="AU216" s="4">
        <v>0</v>
      </c>
      <c r="AV216" s="4">
        <v>0</v>
      </c>
      <c r="AW216" s="4">
        <v>0</v>
      </c>
      <c r="AX216" s="4">
        <v>0</v>
      </c>
      <c r="AY216" s="4">
        <v>0</v>
      </c>
      <c r="AZ216" s="4">
        <v>50</v>
      </c>
      <c r="BA216" s="4">
        <v>2</v>
      </c>
      <c r="BB216" s="4">
        <v>0</v>
      </c>
      <c r="BC216" s="25">
        <v>191.60000610351562</v>
      </c>
      <c r="BD216" s="4">
        <f t="shared" si="38"/>
        <v>60</v>
      </c>
      <c r="BE216" s="25">
        <f t="shared" si="39"/>
        <v>251.60000610351562</v>
      </c>
      <c r="BF216" s="25">
        <f t="shared" si="40"/>
        <v>251.60000610351562</v>
      </c>
      <c r="BG216" s="25">
        <f t="shared" si="41"/>
        <v>117.57178089888308</v>
      </c>
    </row>
    <row r="217" spans="1:59">
      <c r="A217" s="4">
        <v>58</v>
      </c>
      <c r="B217" s="8" t="s">
        <v>35</v>
      </c>
      <c r="C217" s="8">
        <v>1998</v>
      </c>
      <c r="D217" s="8">
        <v>1998</v>
      </c>
      <c r="E217" s="8">
        <v>1998</v>
      </c>
      <c r="F217" s="8" t="s">
        <v>15</v>
      </c>
      <c r="G217" s="8" t="s">
        <v>23</v>
      </c>
      <c r="H217" s="8" t="s">
        <v>36</v>
      </c>
      <c r="I217" s="8" t="s">
        <v>37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2</v>
      </c>
      <c r="S217" s="4">
        <v>0</v>
      </c>
      <c r="T217" s="4">
        <v>50</v>
      </c>
      <c r="U217" s="4">
        <v>0</v>
      </c>
      <c r="V217" s="4">
        <v>0</v>
      </c>
      <c r="W217" s="4">
        <v>0</v>
      </c>
      <c r="X217" s="4">
        <v>2</v>
      </c>
      <c r="Y217" s="4">
        <v>50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25">
        <v>158.50999450683594</v>
      </c>
      <c r="AF217" s="4">
        <f t="shared" si="36"/>
        <v>104</v>
      </c>
      <c r="AG217" s="25">
        <f t="shared" si="37"/>
        <v>262.50999450683594</v>
      </c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25"/>
      <c r="BD217" s="4">
        <f t="shared" si="38"/>
        <v>0</v>
      </c>
      <c r="BE217" s="25" t="s">
        <v>471</v>
      </c>
      <c r="BF217" s="25">
        <f t="shared" si="40"/>
        <v>262.50999450683594</v>
      </c>
      <c r="BG217" s="25">
        <f t="shared" si="41"/>
        <v>127.00622266721892</v>
      </c>
    </row>
    <row r="218" spans="1:59" ht="43.2">
      <c r="A218" s="4">
        <v>59</v>
      </c>
      <c r="B218" s="8" t="s">
        <v>367</v>
      </c>
      <c r="C218" s="8">
        <v>1998</v>
      </c>
      <c r="D218" s="8">
        <v>1998</v>
      </c>
      <c r="E218" s="8">
        <v>1998</v>
      </c>
      <c r="F218" s="8">
        <v>1</v>
      </c>
      <c r="G218" s="8" t="s">
        <v>64</v>
      </c>
      <c r="H218" s="8" t="s">
        <v>65</v>
      </c>
      <c r="I218" s="8" t="s">
        <v>368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25"/>
      <c r="AF218" s="4">
        <f t="shared" si="36"/>
        <v>0</v>
      </c>
      <c r="AG218" s="25" t="s">
        <v>470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50</v>
      </c>
      <c r="AP218" s="4">
        <v>0</v>
      </c>
      <c r="AQ218" s="4">
        <v>2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  <c r="AY218" s="4">
        <v>0</v>
      </c>
      <c r="AZ218" s="4">
        <v>2</v>
      </c>
      <c r="BA218" s="4">
        <v>0</v>
      </c>
      <c r="BB218" s="4">
        <v>0</v>
      </c>
      <c r="BC218" s="25">
        <v>224.46000671386719</v>
      </c>
      <c r="BD218" s="4">
        <f t="shared" si="38"/>
        <v>54</v>
      </c>
      <c r="BE218" s="25">
        <f t="shared" si="39"/>
        <v>278.46000671386719</v>
      </c>
      <c r="BF218" s="25">
        <f t="shared" si="40"/>
        <v>278.46000671386719</v>
      </c>
      <c r="BG218" s="25">
        <f t="shared" si="41"/>
        <v>140.79903855377714</v>
      </c>
    </row>
    <row r="219" spans="1:59" ht="57.6">
      <c r="A219" s="4">
        <v>60</v>
      </c>
      <c r="B219" s="8" t="s">
        <v>242</v>
      </c>
      <c r="C219" s="8">
        <v>1998</v>
      </c>
      <c r="D219" s="8">
        <v>1998</v>
      </c>
      <c r="E219" s="8">
        <v>1998</v>
      </c>
      <c r="F219" s="8">
        <v>1</v>
      </c>
      <c r="G219" s="8" t="s">
        <v>23</v>
      </c>
      <c r="H219" s="8" t="s">
        <v>39</v>
      </c>
      <c r="I219" s="8" t="s">
        <v>243</v>
      </c>
      <c r="J219" s="4">
        <v>0</v>
      </c>
      <c r="K219" s="4">
        <v>2</v>
      </c>
      <c r="L219" s="4">
        <v>0</v>
      </c>
      <c r="M219" s="4">
        <v>0</v>
      </c>
      <c r="N219" s="4">
        <v>2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2</v>
      </c>
      <c r="W219" s="4">
        <v>50</v>
      </c>
      <c r="X219" s="4">
        <v>50</v>
      </c>
      <c r="Y219" s="4">
        <v>2</v>
      </c>
      <c r="Z219" s="4">
        <v>0</v>
      </c>
      <c r="AA219" s="4">
        <v>0</v>
      </c>
      <c r="AB219" s="4">
        <v>2</v>
      </c>
      <c r="AC219" s="4">
        <v>2</v>
      </c>
      <c r="AD219" s="4">
        <v>0</v>
      </c>
      <c r="AE219" s="25">
        <v>182.17999267578125</v>
      </c>
      <c r="AF219" s="4">
        <f t="shared" si="36"/>
        <v>112</v>
      </c>
      <c r="AG219" s="25">
        <f t="shared" si="37"/>
        <v>294.17999267578125</v>
      </c>
      <c r="AH219" s="4">
        <v>0</v>
      </c>
      <c r="AI219" s="4">
        <v>2</v>
      </c>
      <c r="AJ219" s="4">
        <v>0</v>
      </c>
      <c r="AK219" s="4">
        <v>0</v>
      </c>
      <c r="AL219" s="4">
        <v>2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0</v>
      </c>
      <c r="AU219" s="4">
        <v>50</v>
      </c>
      <c r="AV219" s="4">
        <v>50</v>
      </c>
      <c r="AW219" s="4">
        <v>50</v>
      </c>
      <c r="AX219" s="4">
        <v>0</v>
      </c>
      <c r="AY219" s="4">
        <v>0</v>
      </c>
      <c r="AZ219" s="4">
        <v>2</v>
      </c>
      <c r="BA219" s="4">
        <v>0</v>
      </c>
      <c r="BB219" s="4">
        <v>0</v>
      </c>
      <c r="BC219" s="25">
        <v>181.74000549316406</v>
      </c>
      <c r="BD219" s="4">
        <f t="shared" si="38"/>
        <v>156</v>
      </c>
      <c r="BE219" s="25">
        <f t="shared" si="39"/>
        <v>337.74000549316406</v>
      </c>
      <c r="BF219" s="25">
        <f t="shared" si="40"/>
        <v>294.17999267578125</v>
      </c>
      <c r="BG219" s="25">
        <f t="shared" si="41"/>
        <v>154.39293862718137</v>
      </c>
    </row>
    <row r="220" spans="1:59" ht="43.2">
      <c r="A220" s="4">
        <v>61</v>
      </c>
      <c r="B220" s="8" t="s">
        <v>292</v>
      </c>
      <c r="C220" s="8">
        <v>2000</v>
      </c>
      <c r="D220" s="8">
        <v>2000</v>
      </c>
      <c r="E220" s="8">
        <v>2000</v>
      </c>
      <c r="F220" s="8">
        <v>1</v>
      </c>
      <c r="G220" s="8" t="s">
        <v>64</v>
      </c>
      <c r="H220" s="8" t="s">
        <v>65</v>
      </c>
      <c r="I220" s="8" t="s">
        <v>66</v>
      </c>
      <c r="J220" s="4">
        <v>0</v>
      </c>
      <c r="K220" s="4">
        <v>2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50</v>
      </c>
      <c r="X220" s="4">
        <v>50</v>
      </c>
      <c r="Y220" s="4">
        <v>50</v>
      </c>
      <c r="Z220" s="4">
        <v>0</v>
      </c>
      <c r="AA220" s="4">
        <v>0</v>
      </c>
      <c r="AB220" s="4">
        <v>2</v>
      </c>
      <c r="AC220" s="4">
        <v>2</v>
      </c>
      <c r="AD220" s="4">
        <v>0</v>
      </c>
      <c r="AE220" s="25">
        <v>215.3800048828125</v>
      </c>
      <c r="AF220" s="4">
        <f t="shared" si="36"/>
        <v>156</v>
      </c>
      <c r="AG220" s="25">
        <f t="shared" si="37"/>
        <v>371.3800048828125</v>
      </c>
      <c r="AH220" s="4">
        <v>0</v>
      </c>
      <c r="AI220" s="4">
        <v>2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2</v>
      </c>
      <c r="AR220" s="4">
        <v>0</v>
      </c>
      <c r="AS220" s="4">
        <v>0</v>
      </c>
      <c r="AT220" s="4">
        <v>2</v>
      </c>
      <c r="AU220" s="4">
        <v>2</v>
      </c>
      <c r="AV220" s="4">
        <v>2</v>
      </c>
      <c r="AW220" s="4">
        <v>50</v>
      </c>
      <c r="AX220" s="4">
        <v>0</v>
      </c>
      <c r="AY220" s="4">
        <v>0</v>
      </c>
      <c r="AZ220" s="4">
        <v>2</v>
      </c>
      <c r="BA220" s="4">
        <v>2</v>
      </c>
      <c r="BB220" s="4">
        <v>0</v>
      </c>
      <c r="BC220" s="25">
        <v>238.58000183105469</v>
      </c>
      <c r="BD220" s="4">
        <f t="shared" si="38"/>
        <v>64</v>
      </c>
      <c r="BE220" s="25">
        <f t="shared" si="39"/>
        <v>302.58000183105469</v>
      </c>
      <c r="BF220" s="25">
        <f t="shared" si="40"/>
        <v>302.58000183105469</v>
      </c>
      <c r="BG220" s="25">
        <f t="shared" si="41"/>
        <v>161.65686910072768</v>
      </c>
    </row>
    <row r="221" spans="1:59" ht="28.8">
      <c r="A221" s="4">
        <v>62</v>
      </c>
      <c r="B221" s="8" t="s">
        <v>345</v>
      </c>
      <c r="C221" s="8">
        <v>2000</v>
      </c>
      <c r="D221" s="8">
        <v>2000</v>
      </c>
      <c r="E221" s="8">
        <v>2000</v>
      </c>
      <c r="F221" s="8">
        <v>1</v>
      </c>
      <c r="G221" s="8" t="s">
        <v>93</v>
      </c>
      <c r="H221" s="8" t="s">
        <v>125</v>
      </c>
      <c r="I221" s="8" t="s">
        <v>299</v>
      </c>
      <c r="J221" s="4">
        <v>0</v>
      </c>
      <c r="K221" s="4">
        <v>0</v>
      </c>
      <c r="L221" s="4">
        <v>0</v>
      </c>
      <c r="M221" s="4">
        <v>0</v>
      </c>
      <c r="N221" s="4">
        <v>2</v>
      </c>
      <c r="O221" s="4">
        <v>2</v>
      </c>
      <c r="P221" s="4">
        <v>0</v>
      </c>
      <c r="Q221" s="4">
        <v>2</v>
      </c>
      <c r="R221" s="4">
        <v>2</v>
      </c>
      <c r="S221" s="4">
        <v>2</v>
      </c>
      <c r="T221" s="4">
        <v>0</v>
      </c>
      <c r="U221" s="4">
        <v>0</v>
      </c>
      <c r="V221" s="4">
        <v>0</v>
      </c>
      <c r="W221" s="4">
        <v>0</v>
      </c>
      <c r="X221" s="4">
        <v>50</v>
      </c>
      <c r="Y221" s="4">
        <v>0</v>
      </c>
      <c r="Z221" s="4">
        <v>0</v>
      </c>
      <c r="AA221" s="4">
        <v>2</v>
      </c>
      <c r="AB221" s="4">
        <v>2</v>
      </c>
      <c r="AC221" s="4">
        <v>0</v>
      </c>
      <c r="AD221" s="4">
        <v>0</v>
      </c>
      <c r="AE221" s="25">
        <v>267.75</v>
      </c>
      <c r="AF221" s="4">
        <f t="shared" si="36"/>
        <v>64</v>
      </c>
      <c r="AG221" s="25">
        <f t="shared" si="37"/>
        <v>331.75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2</v>
      </c>
      <c r="AN221" s="4">
        <v>0</v>
      </c>
      <c r="AO221" s="4">
        <v>0</v>
      </c>
      <c r="AP221" s="4">
        <v>0</v>
      </c>
      <c r="AQ221" s="4">
        <v>2</v>
      </c>
      <c r="AR221" s="4">
        <v>50</v>
      </c>
      <c r="AS221" s="4">
        <v>0</v>
      </c>
      <c r="AT221" s="4">
        <v>0</v>
      </c>
      <c r="AU221" s="4">
        <v>0</v>
      </c>
      <c r="AV221" s="4">
        <v>2</v>
      </c>
      <c r="AW221" s="4">
        <v>50</v>
      </c>
      <c r="AX221" s="4">
        <v>0</v>
      </c>
      <c r="AY221" s="4">
        <v>0</v>
      </c>
      <c r="AZ221" s="4">
        <v>2</v>
      </c>
      <c r="BA221" s="4">
        <v>0</v>
      </c>
      <c r="BB221" s="4">
        <v>0</v>
      </c>
      <c r="BC221" s="25">
        <v>266.22000122070312</v>
      </c>
      <c r="BD221" s="4">
        <f t="shared" si="38"/>
        <v>108</v>
      </c>
      <c r="BE221" s="25">
        <f t="shared" si="39"/>
        <v>374.22000122070312</v>
      </c>
      <c r="BF221" s="25">
        <f t="shared" si="40"/>
        <v>331.75</v>
      </c>
      <c r="BG221" s="25">
        <f t="shared" si="41"/>
        <v>186.88170334744635</v>
      </c>
    </row>
    <row r="222" spans="1:59" ht="43.2">
      <c r="A222" s="4">
        <v>63</v>
      </c>
      <c r="B222" s="8" t="s">
        <v>200</v>
      </c>
      <c r="C222" s="8">
        <v>2000</v>
      </c>
      <c r="D222" s="8">
        <v>2000</v>
      </c>
      <c r="E222" s="8">
        <v>2000</v>
      </c>
      <c r="F222" s="8">
        <v>1</v>
      </c>
      <c r="G222" s="8" t="s">
        <v>64</v>
      </c>
      <c r="H222" s="8" t="s">
        <v>65</v>
      </c>
      <c r="I222" s="8" t="s">
        <v>194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2</v>
      </c>
      <c r="R222" s="4">
        <v>0</v>
      </c>
      <c r="S222" s="4">
        <v>2</v>
      </c>
      <c r="T222" s="4">
        <v>50</v>
      </c>
      <c r="U222" s="4">
        <v>2</v>
      </c>
      <c r="V222" s="4">
        <v>0</v>
      </c>
      <c r="W222" s="4">
        <v>0</v>
      </c>
      <c r="X222" s="4">
        <v>50</v>
      </c>
      <c r="Y222" s="4">
        <v>50</v>
      </c>
      <c r="Z222" s="4">
        <v>0</v>
      </c>
      <c r="AA222" s="4">
        <v>2</v>
      </c>
      <c r="AB222" s="4">
        <v>0</v>
      </c>
      <c r="AC222" s="4">
        <v>0</v>
      </c>
      <c r="AD222" s="4">
        <v>0</v>
      </c>
      <c r="AE222" s="25">
        <v>322.69000244140625</v>
      </c>
      <c r="AF222" s="4">
        <f t="shared" si="36"/>
        <v>158</v>
      </c>
      <c r="AG222" s="25">
        <f t="shared" si="37"/>
        <v>480.69000244140625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2</v>
      </c>
      <c r="AN222" s="4">
        <v>0</v>
      </c>
      <c r="AO222" s="4">
        <v>2</v>
      </c>
      <c r="AP222" s="4">
        <v>0</v>
      </c>
      <c r="AQ222" s="4">
        <v>2</v>
      </c>
      <c r="AR222" s="4">
        <v>2</v>
      </c>
      <c r="AS222" s="4">
        <v>0</v>
      </c>
      <c r="AT222" s="4">
        <v>0</v>
      </c>
      <c r="AU222" s="4">
        <v>50</v>
      </c>
      <c r="AV222" s="4">
        <v>50</v>
      </c>
      <c r="AW222" s="4">
        <v>0</v>
      </c>
      <c r="AX222" s="4">
        <v>0</v>
      </c>
      <c r="AY222" s="4">
        <v>0</v>
      </c>
      <c r="AZ222" s="4">
        <v>0</v>
      </c>
      <c r="BA222" s="4">
        <v>2</v>
      </c>
      <c r="BB222" s="4">
        <v>0</v>
      </c>
      <c r="BC222" s="25">
        <v>255.77000427246094</v>
      </c>
      <c r="BD222" s="4">
        <f t="shared" si="38"/>
        <v>110</v>
      </c>
      <c r="BE222" s="25">
        <f t="shared" si="39"/>
        <v>365.77000427246094</v>
      </c>
      <c r="BF222" s="25">
        <f t="shared" si="40"/>
        <v>365.77000427246094</v>
      </c>
      <c r="BG222" s="25">
        <f t="shared" si="41"/>
        <v>216.30059339588942</v>
      </c>
    </row>
    <row r="223" spans="1:59" ht="86.4">
      <c r="A223" s="4">
        <v>64</v>
      </c>
      <c r="B223" s="8" t="s">
        <v>343</v>
      </c>
      <c r="C223" s="8">
        <v>1999</v>
      </c>
      <c r="D223" s="8">
        <v>1999</v>
      </c>
      <c r="E223" s="8">
        <v>1999</v>
      </c>
      <c r="F223" s="8">
        <v>1</v>
      </c>
      <c r="G223" s="8" t="s">
        <v>117</v>
      </c>
      <c r="H223" s="8" t="s">
        <v>323</v>
      </c>
      <c r="I223" s="8" t="s">
        <v>224</v>
      </c>
      <c r="J223" s="4">
        <v>0</v>
      </c>
      <c r="K223" s="4">
        <v>2</v>
      </c>
      <c r="L223" s="4">
        <v>2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50</v>
      </c>
      <c r="T223" s="4">
        <v>50</v>
      </c>
      <c r="U223" s="4">
        <v>0</v>
      </c>
      <c r="V223" s="4">
        <v>0</v>
      </c>
      <c r="W223" s="4">
        <v>50</v>
      </c>
      <c r="X223" s="4">
        <v>50</v>
      </c>
      <c r="Y223" s="4"/>
      <c r="Z223" s="4"/>
      <c r="AA223" s="4"/>
      <c r="AB223" s="4"/>
      <c r="AC223" s="4"/>
      <c r="AD223" s="4"/>
      <c r="AE223" s="25"/>
      <c r="AF223" s="4">
        <f t="shared" si="36"/>
        <v>204</v>
      </c>
      <c r="AG223" s="25" t="s">
        <v>470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2</v>
      </c>
      <c r="AR223" s="4">
        <v>50</v>
      </c>
      <c r="AS223" s="4">
        <v>50</v>
      </c>
      <c r="AT223" s="4">
        <v>50</v>
      </c>
      <c r="AU223" s="4">
        <v>50</v>
      </c>
      <c r="AV223" s="4">
        <v>0</v>
      </c>
      <c r="AW223" s="4">
        <v>50</v>
      </c>
      <c r="AX223" s="4">
        <v>0</v>
      </c>
      <c r="AY223" s="4">
        <v>2</v>
      </c>
      <c r="AZ223" s="4">
        <v>2</v>
      </c>
      <c r="BA223" s="4">
        <v>2</v>
      </c>
      <c r="BB223" s="4">
        <v>50</v>
      </c>
      <c r="BC223" s="25">
        <v>199.60000610351562</v>
      </c>
      <c r="BD223" s="4">
        <f t="shared" si="38"/>
        <v>308</v>
      </c>
      <c r="BE223" s="25">
        <f t="shared" si="39"/>
        <v>507.60000610351562</v>
      </c>
      <c r="BF223" s="25">
        <f t="shared" si="40"/>
        <v>507.60000610351562</v>
      </c>
      <c r="BG223" s="25">
        <f t="shared" si="41"/>
        <v>338.94846833504363</v>
      </c>
    </row>
    <row r="224" spans="1:59" ht="43.2">
      <c r="A224" s="4">
        <v>65</v>
      </c>
      <c r="B224" s="8" t="s">
        <v>171</v>
      </c>
      <c r="C224" s="8">
        <v>1998</v>
      </c>
      <c r="D224" s="8">
        <v>1998</v>
      </c>
      <c r="E224" s="8">
        <v>1998</v>
      </c>
      <c r="F224" s="8">
        <v>1</v>
      </c>
      <c r="G224" s="8" t="s">
        <v>72</v>
      </c>
      <c r="H224" s="8" t="s">
        <v>172</v>
      </c>
      <c r="I224" s="8" t="s">
        <v>173</v>
      </c>
      <c r="J224" s="4">
        <v>2</v>
      </c>
      <c r="K224" s="4">
        <v>0</v>
      </c>
      <c r="L224" s="4">
        <v>2</v>
      </c>
      <c r="M224" s="4">
        <v>0</v>
      </c>
      <c r="N224" s="4">
        <v>0</v>
      </c>
      <c r="O224" s="4">
        <v>2</v>
      </c>
      <c r="P224" s="4">
        <v>2</v>
      </c>
      <c r="Q224" s="4">
        <v>2</v>
      </c>
      <c r="R224" s="4">
        <v>0</v>
      </c>
      <c r="S224" s="4">
        <v>50</v>
      </c>
      <c r="T224" s="4">
        <v>50</v>
      </c>
      <c r="U224" s="4">
        <v>2</v>
      </c>
      <c r="V224" s="4">
        <v>50</v>
      </c>
      <c r="W224" s="4">
        <v>50</v>
      </c>
      <c r="X224" s="4">
        <v>0</v>
      </c>
      <c r="Y224" s="4">
        <v>0</v>
      </c>
      <c r="Z224" s="4">
        <v>0</v>
      </c>
      <c r="AA224" s="4">
        <v>0</v>
      </c>
      <c r="AB224" s="4">
        <v>2</v>
      </c>
      <c r="AC224" s="4">
        <v>2</v>
      </c>
      <c r="AD224" s="4">
        <v>0</v>
      </c>
      <c r="AE224" s="25">
        <v>323.07000732421875</v>
      </c>
      <c r="AF224" s="4">
        <f t="shared" si="36"/>
        <v>216</v>
      </c>
      <c r="AG224" s="25">
        <f t="shared" ref="AG224:AG255" si="42">AE224+AF224</f>
        <v>539.07000732421875</v>
      </c>
      <c r="AH224" s="4">
        <v>2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2</v>
      </c>
      <c r="AO224" s="4">
        <v>0</v>
      </c>
      <c r="AP224" s="4">
        <v>0</v>
      </c>
      <c r="AQ224" s="4">
        <v>50</v>
      </c>
      <c r="AR224" s="4">
        <v>0</v>
      </c>
      <c r="AS224" s="4">
        <v>0</v>
      </c>
      <c r="AT224" s="4">
        <v>0</v>
      </c>
      <c r="AU224" s="4">
        <v>50</v>
      </c>
      <c r="AV224" s="4">
        <v>50</v>
      </c>
      <c r="AW224" s="4">
        <v>0</v>
      </c>
      <c r="AX224" s="4">
        <v>0</v>
      </c>
      <c r="AY224" s="4">
        <v>0</v>
      </c>
      <c r="AZ224" s="4">
        <v>0</v>
      </c>
      <c r="BA224" s="4">
        <v>2</v>
      </c>
      <c r="BB224" s="4">
        <v>50</v>
      </c>
      <c r="BC224" s="25">
        <v>306.04998779296875</v>
      </c>
      <c r="BD224" s="4">
        <f t="shared" si="38"/>
        <v>206</v>
      </c>
      <c r="BE224" s="25">
        <f t="shared" ref="BE224:BE255" si="43">BC224+BD224</f>
        <v>512.04998779296875</v>
      </c>
      <c r="BF224" s="25">
        <f t="shared" ref="BF224:BF255" si="44">MIN(BE224,AG224)</f>
        <v>512.04998779296875</v>
      </c>
      <c r="BG224" s="25">
        <f t="shared" ref="BG224:BG255" si="45">IF( AND(ISNUMBER(BF$160),ISNUMBER(BF224)),(BF224-BF$160)/BF$160*100,"")</f>
        <v>342.79660195052293</v>
      </c>
    </row>
    <row r="225" spans="1:59" ht="57.6">
      <c r="A225" s="4"/>
      <c r="B225" s="8" t="s">
        <v>216</v>
      </c>
      <c r="C225" s="8">
        <v>1993</v>
      </c>
      <c r="D225" s="8">
        <v>1993</v>
      </c>
      <c r="E225" s="8">
        <v>1993</v>
      </c>
      <c r="F225" s="8" t="s">
        <v>15</v>
      </c>
      <c r="G225" s="8" t="s">
        <v>23</v>
      </c>
      <c r="H225" s="8" t="s">
        <v>39</v>
      </c>
      <c r="I225" s="8" t="s">
        <v>170</v>
      </c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25"/>
      <c r="AF225" s="4">
        <f t="shared" si="36"/>
        <v>0</v>
      </c>
      <c r="AG225" s="25" t="s">
        <v>471</v>
      </c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25"/>
      <c r="BD225" s="4">
        <f t="shared" si="38"/>
        <v>0</v>
      </c>
      <c r="BE225" s="25" t="s">
        <v>471</v>
      </c>
      <c r="BF225" s="25"/>
      <c r="BG225" s="25" t="str">
        <f t="shared" si="45"/>
        <v/>
      </c>
    </row>
    <row r="226" spans="1:59" ht="28.8">
      <c r="A226" s="4"/>
      <c r="B226" s="8" t="s">
        <v>276</v>
      </c>
      <c r="C226" s="8">
        <v>1998</v>
      </c>
      <c r="D226" s="8">
        <v>1998</v>
      </c>
      <c r="E226" s="8">
        <v>1998</v>
      </c>
      <c r="F226" s="8">
        <v>1</v>
      </c>
      <c r="G226" s="8" t="s">
        <v>140</v>
      </c>
      <c r="H226" s="8" t="s">
        <v>141</v>
      </c>
      <c r="I226" s="8" t="s">
        <v>142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25"/>
      <c r="AF226" s="4">
        <f t="shared" si="36"/>
        <v>0</v>
      </c>
      <c r="AG226" s="25" t="s">
        <v>471</v>
      </c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25"/>
      <c r="BD226" s="4">
        <f t="shared" si="38"/>
        <v>0</v>
      </c>
      <c r="BE226" s="25" t="s">
        <v>471</v>
      </c>
      <c r="BF226" s="25"/>
      <c r="BG226" s="25" t="str">
        <f t="shared" si="45"/>
        <v/>
      </c>
    </row>
    <row r="227" spans="1:59" ht="57.6">
      <c r="A227" s="4"/>
      <c r="B227" s="8" t="s">
        <v>149</v>
      </c>
      <c r="C227" s="8">
        <v>1998</v>
      </c>
      <c r="D227" s="8">
        <v>1998</v>
      </c>
      <c r="E227" s="8">
        <v>1998</v>
      </c>
      <c r="F227" s="8">
        <v>1</v>
      </c>
      <c r="G227" s="8" t="s">
        <v>150</v>
      </c>
      <c r="H227" s="8" t="s">
        <v>151</v>
      </c>
      <c r="I227" s="8" t="s">
        <v>152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25"/>
      <c r="AF227" s="4">
        <f t="shared" si="36"/>
        <v>0</v>
      </c>
      <c r="AG227" s="25" t="s">
        <v>471</v>
      </c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25"/>
      <c r="BD227" s="4">
        <f t="shared" si="38"/>
        <v>0</v>
      </c>
      <c r="BE227" s="25" t="s">
        <v>471</v>
      </c>
      <c r="BF227" s="25"/>
      <c r="BG227" s="25" t="str">
        <f t="shared" si="45"/>
        <v/>
      </c>
    </row>
    <row r="229" spans="1:59" ht="18">
      <c r="A229" s="11" t="s">
        <v>517</v>
      </c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59">
      <c r="A230" s="16" t="s">
        <v>460</v>
      </c>
      <c r="B230" s="16" t="s">
        <v>1</v>
      </c>
      <c r="C230" s="16" t="s">
        <v>2</v>
      </c>
      <c r="D230" s="16" t="s">
        <v>377</v>
      </c>
      <c r="E230" s="16" t="s">
        <v>378</v>
      </c>
      <c r="F230" s="16" t="s">
        <v>3</v>
      </c>
      <c r="G230" s="16" t="s">
        <v>4</v>
      </c>
      <c r="H230" s="16" t="s">
        <v>5</v>
      </c>
      <c r="I230" s="16" t="s">
        <v>6</v>
      </c>
      <c r="J230" s="18" t="s">
        <v>462</v>
      </c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20"/>
      <c r="AH230" s="18" t="s">
        <v>466</v>
      </c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20"/>
      <c r="BF230" s="16" t="s">
        <v>467</v>
      </c>
      <c r="BG230" s="16" t="s">
        <v>468</v>
      </c>
    </row>
    <row r="231" spans="1:59">
      <c r="A231" s="17"/>
      <c r="B231" s="17"/>
      <c r="C231" s="17"/>
      <c r="D231" s="17"/>
      <c r="E231" s="17"/>
      <c r="F231" s="17"/>
      <c r="G231" s="17"/>
      <c r="H231" s="17"/>
      <c r="I231" s="17"/>
      <c r="J231" s="21">
        <v>1</v>
      </c>
      <c r="K231" s="21">
        <v>2</v>
      </c>
      <c r="L231" s="21">
        <v>3</v>
      </c>
      <c r="M231" s="21">
        <v>4</v>
      </c>
      <c r="N231" s="21">
        <v>5</v>
      </c>
      <c r="O231" s="21">
        <v>6</v>
      </c>
      <c r="P231" s="21">
        <v>7</v>
      </c>
      <c r="Q231" s="21">
        <v>8</v>
      </c>
      <c r="R231" s="21">
        <v>9</v>
      </c>
      <c r="S231" s="21">
        <v>10</v>
      </c>
      <c r="T231" s="21">
        <v>11</v>
      </c>
      <c r="U231" s="21">
        <v>12</v>
      </c>
      <c r="V231" s="21">
        <v>13</v>
      </c>
      <c r="W231" s="21">
        <v>14</v>
      </c>
      <c r="X231" s="21">
        <v>15</v>
      </c>
      <c r="Y231" s="21">
        <v>16</v>
      </c>
      <c r="Z231" s="21">
        <v>17</v>
      </c>
      <c r="AA231" s="21">
        <v>18</v>
      </c>
      <c r="AB231" s="21">
        <v>19</v>
      </c>
      <c r="AC231" s="21">
        <v>20</v>
      </c>
      <c r="AD231" s="21">
        <v>21</v>
      </c>
      <c r="AE231" s="21" t="s">
        <v>463</v>
      </c>
      <c r="AF231" s="21" t="s">
        <v>464</v>
      </c>
      <c r="AG231" s="21" t="s">
        <v>465</v>
      </c>
      <c r="AH231" s="21">
        <v>1</v>
      </c>
      <c r="AI231" s="21">
        <v>2</v>
      </c>
      <c r="AJ231" s="21">
        <v>3</v>
      </c>
      <c r="AK231" s="21">
        <v>4</v>
      </c>
      <c r="AL231" s="21">
        <v>5</v>
      </c>
      <c r="AM231" s="21">
        <v>6</v>
      </c>
      <c r="AN231" s="21">
        <v>7</v>
      </c>
      <c r="AO231" s="21">
        <v>8</v>
      </c>
      <c r="AP231" s="21">
        <v>9</v>
      </c>
      <c r="AQ231" s="21">
        <v>10</v>
      </c>
      <c r="AR231" s="21">
        <v>11</v>
      </c>
      <c r="AS231" s="21">
        <v>12</v>
      </c>
      <c r="AT231" s="21">
        <v>13</v>
      </c>
      <c r="AU231" s="21">
        <v>14</v>
      </c>
      <c r="AV231" s="21">
        <v>15</v>
      </c>
      <c r="AW231" s="21">
        <v>16</v>
      </c>
      <c r="AX231" s="21">
        <v>17</v>
      </c>
      <c r="AY231" s="21">
        <v>18</v>
      </c>
      <c r="AZ231" s="21">
        <v>19</v>
      </c>
      <c r="BA231" s="21">
        <v>20</v>
      </c>
      <c r="BB231" s="21">
        <v>21</v>
      </c>
      <c r="BC231" s="21" t="s">
        <v>463</v>
      </c>
      <c r="BD231" s="21" t="s">
        <v>464</v>
      </c>
      <c r="BE231" s="21" t="s">
        <v>465</v>
      </c>
      <c r="BF231" s="17"/>
      <c r="BG231" s="17"/>
    </row>
    <row r="232" spans="1:59" ht="28.8">
      <c r="A232" s="22">
        <v>1</v>
      </c>
      <c r="B232" s="23" t="s">
        <v>305</v>
      </c>
      <c r="C232" s="23">
        <v>1993</v>
      </c>
      <c r="D232" s="23">
        <v>1993</v>
      </c>
      <c r="E232" s="23">
        <v>1993</v>
      </c>
      <c r="F232" s="23" t="s">
        <v>15</v>
      </c>
      <c r="G232" s="23" t="s">
        <v>10</v>
      </c>
      <c r="H232" s="23" t="s">
        <v>306</v>
      </c>
      <c r="I232" s="23" t="s">
        <v>307</v>
      </c>
      <c r="J232" s="22">
        <v>0</v>
      </c>
      <c r="K232" s="22">
        <v>2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2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4">
        <v>149.47999572753906</v>
      </c>
      <c r="AF232" s="22">
        <f t="shared" ref="AF232:AF250" si="46">SUM(J232:AD232)</f>
        <v>4</v>
      </c>
      <c r="AG232" s="24">
        <f t="shared" ref="AG232:AG250" si="47">AE232+AF232</f>
        <v>153.47999572753906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  <c r="AQ232" s="22">
        <v>0</v>
      </c>
      <c r="AR232" s="22">
        <v>0</v>
      </c>
      <c r="AS232" s="22">
        <v>0</v>
      </c>
      <c r="AT232" s="22">
        <v>0</v>
      </c>
      <c r="AU232" s="22">
        <v>0</v>
      </c>
      <c r="AV232" s="22">
        <v>2</v>
      </c>
      <c r="AW232" s="22">
        <v>0</v>
      </c>
      <c r="AX232" s="22">
        <v>0</v>
      </c>
      <c r="AY232" s="22">
        <v>0</v>
      </c>
      <c r="AZ232" s="22">
        <v>0</v>
      </c>
      <c r="BA232" s="22">
        <v>0</v>
      </c>
      <c r="BB232" s="22">
        <v>0</v>
      </c>
      <c r="BC232" s="24">
        <v>162.55000305175781</v>
      </c>
      <c r="BD232" s="22">
        <f t="shared" ref="BD232:BD250" si="48">SUM(AH232:BB232)</f>
        <v>2</v>
      </c>
      <c r="BE232" s="24">
        <f t="shared" ref="BE232:BE250" si="49">BC232+BD232</f>
        <v>164.55000305175781</v>
      </c>
      <c r="BF232" s="24">
        <f t="shared" ref="BF232:BF250" si="50">MIN(BE232,AG232)</f>
        <v>153.47999572753906</v>
      </c>
      <c r="BG232" s="24">
        <f t="shared" ref="BG232:BG250" si="51">IF( AND(ISNUMBER(BF$232),ISNUMBER(BF232)),(BF232-BF$232)/BF$232*100,"")</f>
        <v>0</v>
      </c>
    </row>
    <row r="233" spans="1:59" ht="57.6">
      <c r="A233" s="4">
        <v>2</v>
      </c>
      <c r="B233" s="8" t="s">
        <v>252</v>
      </c>
      <c r="C233" s="8">
        <v>1991</v>
      </c>
      <c r="D233" s="8">
        <v>1991</v>
      </c>
      <c r="E233" s="8">
        <v>1991</v>
      </c>
      <c r="F233" s="8" t="s">
        <v>42</v>
      </c>
      <c r="G233" s="8" t="s">
        <v>89</v>
      </c>
      <c r="H233" s="8" t="s">
        <v>253</v>
      </c>
      <c r="I233" s="8" t="s">
        <v>129</v>
      </c>
      <c r="J233" s="4">
        <v>0</v>
      </c>
      <c r="K233" s="4">
        <v>0</v>
      </c>
      <c r="L233" s="4">
        <v>0</v>
      </c>
      <c r="M233" s="4">
        <v>0</v>
      </c>
      <c r="N233" s="4">
        <v>2</v>
      </c>
      <c r="O233" s="4">
        <v>0</v>
      </c>
      <c r="P233" s="4">
        <v>0</v>
      </c>
      <c r="Q233" s="4">
        <v>0</v>
      </c>
      <c r="R233" s="4">
        <v>0</v>
      </c>
      <c r="S233" s="4">
        <v>2</v>
      </c>
      <c r="T233" s="4">
        <v>50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2</v>
      </c>
      <c r="AC233" s="4">
        <v>0</v>
      </c>
      <c r="AD233" s="4">
        <v>0</v>
      </c>
      <c r="AE233" s="25">
        <v>155.44999694824219</v>
      </c>
      <c r="AF233" s="4">
        <f t="shared" si="46"/>
        <v>56</v>
      </c>
      <c r="AG233" s="25">
        <f t="shared" si="47"/>
        <v>211.44999694824219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2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25">
        <v>151.75999450683594</v>
      </c>
      <c r="BD233" s="4">
        <f t="shared" si="48"/>
        <v>2</v>
      </c>
      <c r="BE233" s="25">
        <f t="shared" si="49"/>
        <v>153.75999450683594</v>
      </c>
      <c r="BF233" s="25">
        <f t="shared" si="50"/>
        <v>153.75999450683594</v>
      </c>
      <c r="BG233" s="25">
        <f t="shared" si="51"/>
        <v>0.18243340310872483</v>
      </c>
    </row>
    <row r="234" spans="1:59" ht="72">
      <c r="A234" s="4">
        <v>3</v>
      </c>
      <c r="B234" s="8" t="s">
        <v>235</v>
      </c>
      <c r="C234" s="8">
        <v>1998</v>
      </c>
      <c r="D234" s="8">
        <v>1998</v>
      </c>
      <c r="E234" s="8">
        <v>1998</v>
      </c>
      <c r="F234" s="8" t="s">
        <v>42</v>
      </c>
      <c r="G234" s="8" t="s">
        <v>236</v>
      </c>
      <c r="H234" s="8" t="s">
        <v>237</v>
      </c>
      <c r="I234" s="8" t="s">
        <v>238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2</v>
      </c>
      <c r="AC234" s="4">
        <v>2</v>
      </c>
      <c r="AD234" s="4">
        <v>0</v>
      </c>
      <c r="AE234" s="25">
        <v>154.25999450683594</v>
      </c>
      <c r="AF234" s="4">
        <f t="shared" si="46"/>
        <v>6</v>
      </c>
      <c r="AG234" s="25">
        <f t="shared" si="47"/>
        <v>160.25999450683594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2</v>
      </c>
      <c r="AS234" s="4">
        <v>0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2</v>
      </c>
      <c r="BA234" s="4">
        <v>0</v>
      </c>
      <c r="BB234" s="4">
        <v>0</v>
      </c>
      <c r="BC234" s="25">
        <v>153.25999450683594</v>
      </c>
      <c r="BD234" s="4">
        <f t="shared" si="48"/>
        <v>4</v>
      </c>
      <c r="BE234" s="25">
        <f t="shared" si="49"/>
        <v>157.25999450683594</v>
      </c>
      <c r="BF234" s="25">
        <f t="shared" si="50"/>
        <v>157.25999450683594</v>
      </c>
      <c r="BG234" s="25">
        <f t="shared" si="51"/>
        <v>2.4628608838426143</v>
      </c>
    </row>
    <row r="235" spans="1:59" ht="43.2">
      <c r="A235" s="4">
        <v>4</v>
      </c>
      <c r="B235" s="8" t="s">
        <v>177</v>
      </c>
      <c r="C235" s="8">
        <v>1998</v>
      </c>
      <c r="D235" s="8">
        <v>1998</v>
      </c>
      <c r="E235" s="8">
        <v>1998</v>
      </c>
      <c r="F235" s="8" t="s">
        <v>15</v>
      </c>
      <c r="G235" s="8" t="s">
        <v>89</v>
      </c>
      <c r="H235" s="8" t="s">
        <v>98</v>
      </c>
      <c r="I235" s="8" t="s">
        <v>91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50</v>
      </c>
      <c r="U235" s="4">
        <v>0</v>
      </c>
      <c r="V235" s="4">
        <v>2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25">
        <v>186.02000427246094</v>
      </c>
      <c r="AF235" s="4">
        <f t="shared" si="46"/>
        <v>52</v>
      </c>
      <c r="AG235" s="25">
        <f t="shared" si="47"/>
        <v>238.02000427246094</v>
      </c>
      <c r="AH235" s="4">
        <v>0</v>
      </c>
      <c r="AI235" s="4">
        <v>2</v>
      </c>
      <c r="AJ235" s="4">
        <v>2</v>
      </c>
      <c r="AK235" s="4">
        <v>0</v>
      </c>
      <c r="AL235" s="4">
        <v>0</v>
      </c>
      <c r="AM235" s="4">
        <v>0</v>
      </c>
      <c r="AN235" s="4">
        <v>0</v>
      </c>
      <c r="AO235" s="4">
        <v>2</v>
      </c>
      <c r="AP235" s="4">
        <v>0</v>
      </c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25">
        <v>154.71000671386719</v>
      </c>
      <c r="BD235" s="4">
        <f t="shared" si="48"/>
        <v>6</v>
      </c>
      <c r="BE235" s="25">
        <f t="shared" si="49"/>
        <v>160.71000671386719</v>
      </c>
      <c r="BF235" s="25">
        <f t="shared" si="50"/>
        <v>160.71000671386719</v>
      </c>
      <c r="BG235" s="25">
        <f t="shared" si="51"/>
        <v>4.7107187826373114</v>
      </c>
    </row>
    <row r="236" spans="1:59" ht="72">
      <c r="A236" s="4">
        <v>5</v>
      </c>
      <c r="B236" s="8" t="s">
        <v>349</v>
      </c>
      <c r="C236" s="8">
        <v>1994</v>
      </c>
      <c r="D236" s="8">
        <v>1994</v>
      </c>
      <c r="E236" s="8">
        <v>1994</v>
      </c>
      <c r="F236" s="8" t="s">
        <v>42</v>
      </c>
      <c r="G236" s="8" t="s">
        <v>23</v>
      </c>
      <c r="H236" s="8" t="s">
        <v>350</v>
      </c>
      <c r="I236" s="8" t="s">
        <v>351</v>
      </c>
      <c r="J236" s="4">
        <v>0</v>
      </c>
      <c r="K236" s="4">
        <v>0</v>
      </c>
      <c r="L236" s="4">
        <v>0</v>
      </c>
      <c r="M236" s="4">
        <v>0</v>
      </c>
      <c r="N236" s="4">
        <v>2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50</v>
      </c>
      <c r="U236" s="4">
        <v>0</v>
      </c>
      <c r="V236" s="4">
        <v>2</v>
      </c>
      <c r="W236" s="4">
        <v>0</v>
      </c>
      <c r="X236" s="4">
        <v>2</v>
      </c>
      <c r="Y236" s="4">
        <v>2</v>
      </c>
      <c r="Z236" s="4">
        <v>0</v>
      </c>
      <c r="AA236" s="4">
        <v>0</v>
      </c>
      <c r="AB236" s="4">
        <v>50</v>
      </c>
      <c r="AC236" s="4">
        <v>0</v>
      </c>
      <c r="AD236" s="4">
        <v>0</v>
      </c>
      <c r="AE236" s="25">
        <v>166.63999938964844</v>
      </c>
      <c r="AF236" s="4">
        <f t="shared" si="46"/>
        <v>108</v>
      </c>
      <c r="AG236" s="25">
        <f t="shared" si="47"/>
        <v>274.63999938964844</v>
      </c>
      <c r="AH236" s="4">
        <v>0</v>
      </c>
      <c r="AI236" s="4">
        <v>2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2</v>
      </c>
      <c r="AR236" s="4">
        <v>0</v>
      </c>
      <c r="AS236" s="4">
        <v>0</v>
      </c>
      <c r="AT236" s="4">
        <v>2</v>
      </c>
      <c r="AU236" s="4">
        <v>2</v>
      </c>
      <c r="AV236" s="4">
        <v>0</v>
      </c>
      <c r="AW236" s="4">
        <v>0</v>
      </c>
      <c r="AX236" s="4">
        <v>0</v>
      </c>
      <c r="AY236" s="4">
        <v>0</v>
      </c>
      <c r="AZ236" s="4">
        <v>2</v>
      </c>
      <c r="BA236" s="4">
        <v>0</v>
      </c>
      <c r="BB236" s="4">
        <v>0</v>
      </c>
      <c r="BC236" s="25">
        <v>150.74000549316406</v>
      </c>
      <c r="BD236" s="4">
        <f t="shared" si="48"/>
        <v>10</v>
      </c>
      <c r="BE236" s="25">
        <f t="shared" si="49"/>
        <v>160.74000549316406</v>
      </c>
      <c r="BF236" s="25">
        <f t="shared" si="50"/>
        <v>160.74000549316406</v>
      </c>
      <c r="BG236" s="25">
        <f t="shared" si="51"/>
        <v>4.730264508550758</v>
      </c>
    </row>
    <row r="237" spans="1:59" ht="57.6">
      <c r="A237" s="4">
        <v>6</v>
      </c>
      <c r="B237" s="8" t="s">
        <v>116</v>
      </c>
      <c r="C237" s="8">
        <v>1996</v>
      </c>
      <c r="D237" s="8">
        <v>1996</v>
      </c>
      <c r="E237" s="8">
        <v>1996</v>
      </c>
      <c r="F237" s="8" t="s">
        <v>15</v>
      </c>
      <c r="G237" s="8" t="s">
        <v>117</v>
      </c>
      <c r="H237" s="8" t="s">
        <v>118</v>
      </c>
      <c r="I237" s="8" t="s">
        <v>119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2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2</v>
      </c>
      <c r="AB237" s="4">
        <v>0</v>
      </c>
      <c r="AC237" s="4">
        <v>2</v>
      </c>
      <c r="AD237" s="4">
        <v>0</v>
      </c>
      <c r="AE237" s="25">
        <v>160.55999755859375</v>
      </c>
      <c r="AF237" s="4">
        <f t="shared" si="46"/>
        <v>6</v>
      </c>
      <c r="AG237" s="25">
        <f t="shared" si="47"/>
        <v>166.55999755859375</v>
      </c>
      <c r="AH237" s="4">
        <v>0</v>
      </c>
      <c r="AI237" s="4">
        <v>0</v>
      </c>
      <c r="AJ237" s="4">
        <v>0</v>
      </c>
      <c r="AK237" s="4">
        <v>0</v>
      </c>
      <c r="AL237" s="4">
        <v>2</v>
      </c>
      <c r="AM237" s="4">
        <v>0</v>
      </c>
      <c r="AN237" s="4">
        <v>0</v>
      </c>
      <c r="AO237" s="4">
        <v>2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  <c r="AY237" s="4">
        <v>0</v>
      </c>
      <c r="AZ237" s="4">
        <v>0</v>
      </c>
      <c r="BA237" s="4">
        <v>0</v>
      </c>
      <c r="BB237" s="4">
        <v>0</v>
      </c>
      <c r="BC237" s="25">
        <v>161.85000610351562</v>
      </c>
      <c r="BD237" s="4">
        <f t="shared" si="48"/>
        <v>4</v>
      </c>
      <c r="BE237" s="25">
        <f t="shared" si="49"/>
        <v>165.85000610351562</v>
      </c>
      <c r="BF237" s="25">
        <f t="shared" si="50"/>
        <v>165.85000610351562</v>
      </c>
      <c r="BG237" s="25">
        <f t="shared" si="51"/>
        <v>8.05968902809723</v>
      </c>
    </row>
    <row r="238" spans="1:59" ht="43.2">
      <c r="A238" s="4">
        <v>7</v>
      </c>
      <c r="B238" s="8" t="s">
        <v>26</v>
      </c>
      <c r="C238" s="8">
        <v>1997</v>
      </c>
      <c r="D238" s="8">
        <v>1997</v>
      </c>
      <c r="E238" s="8">
        <v>1997</v>
      </c>
      <c r="F238" s="8" t="s">
        <v>15</v>
      </c>
      <c r="G238" s="8" t="s">
        <v>27</v>
      </c>
      <c r="H238" s="8" t="s">
        <v>28</v>
      </c>
      <c r="I238" s="8" t="s">
        <v>29</v>
      </c>
      <c r="J238" s="4">
        <v>0</v>
      </c>
      <c r="K238" s="4">
        <v>2</v>
      </c>
      <c r="L238" s="4">
        <v>2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2</v>
      </c>
      <c r="W238" s="4">
        <v>0</v>
      </c>
      <c r="X238" s="4">
        <v>0</v>
      </c>
      <c r="Y238" s="4">
        <v>0</v>
      </c>
      <c r="Z238" s="4">
        <v>0</v>
      </c>
      <c r="AA238" s="4">
        <v>2</v>
      </c>
      <c r="AB238" s="4">
        <v>0</v>
      </c>
      <c r="AC238" s="4">
        <v>0</v>
      </c>
      <c r="AD238" s="4">
        <v>0</v>
      </c>
      <c r="AE238" s="25">
        <v>165.80000305175781</v>
      </c>
      <c r="AF238" s="4">
        <f t="shared" si="46"/>
        <v>8</v>
      </c>
      <c r="AG238" s="25">
        <f t="shared" si="47"/>
        <v>173.80000305175781</v>
      </c>
      <c r="AH238" s="4">
        <v>0</v>
      </c>
      <c r="AI238" s="4">
        <v>0</v>
      </c>
      <c r="AJ238" s="4">
        <v>2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2</v>
      </c>
      <c r="AQ238" s="4">
        <v>0</v>
      </c>
      <c r="AR238" s="4">
        <v>0</v>
      </c>
      <c r="AS238" s="4">
        <v>0</v>
      </c>
      <c r="AT238" s="4">
        <v>2</v>
      </c>
      <c r="AU238" s="4">
        <v>2</v>
      </c>
      <c r="AV238" s="4">
        <v>0</v>
      </c>
      <c r="AW238" s="4">
        <v>0</v>
      </c>
      <c r="AX238" s="4">
        <v>0</v>
      </c>
      <c r="AY238" s="4">
        <v>0</v>
      </c>
      <c r="AZ238" s="4">
        <v>2</v>
      </c>
      <c r="BA238" s="4">
        <v>0</v>
      </c>
      <c r="BB238" s="4">
        <v>0</v>
      </c>
      <c r="BC238" s="25">
        <v>182.38999938964844</v>
      </c>
      <c r="BD238" s="4">
        <f t="shared" si="48"/>
        <v>10</v>
      </c>
      <c r="BE238" s="25">
        <f t="shared" si="49"/>
        <v>192.38999938964844</v>
      </c>
      <c r="BF238" s="25">
        <f t="shared" si="50"/>
        <v>173.80000305175781</v>
      </c>
      <c r="BG238" s="25">
        <f t="shared" si="51"/>
        <v>13.239515174532098</v>
      </c>
    </row>
    <row r="239" spans="1:59" ht="72">
      <c r="A239" s="4">
        <v>8</v>
      </c>
      <c r="B239" s="8" t="s">
        <v>360</v>
      </c>
      <c r="C239" s="8">
        <v>2000</v>
      </c>
      <c r="D239" s="8">
        <v>2000</v>
      </c>
      <c r="E239" s="8">
        <v>2000</v>
      </c>
      <c r="F239" s="8" t="s">
        <v>15</v>
      </c>
      <c r="G239" s="8" t="s">
        <v>236</v>
      </c>
      <c r="H239" s="8" t="s">
        <v>361</v>
      </c>
      <c r="I239" s="8" t="s">
        <v>238</v>
      </c>
      <c r="J239" s="4">
        <v>0</v>
      </c>
      <c r="K239" s="4">
        <v>2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2</v>
      </c>
      <c r="U239" s="4">
        <v>0</v>
      </c>
      <c r="V239" s="4">
        <v>2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2</v>
      </c>
      <c r="AC239" s="4">
        <v>2</v>
      </c>
      <c r="AD239" s="4">
        <v>0</v>
      </c>
      <c r="AE239" s="25">
        <v>176.6199951171875</v>
      </c>
      <c r="AF239" s="4">
        <f t="shared" si="46"/>
        <v>10</v>
      </c>
      <c r="AG239" s="25">
        <f t="shared" si="47"/>
        <v>186.6199951171875</v>
      </c>
      <c r="AH239" s="4">
        <v>0</v>
      </c>
      <c r="AI239" s="4">
        <v>2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0</v>
      </c>
      <c r="AR239" s="4">
        <v>2</v>
      </c>
      <c r="AS239" s="4">
        <v>0</v>
      </c>
      <c r="AT239" s="4">
        <v>2</v>
      </c>
      <c r="AU239" s="4">
        <v>0</v>
      </c>
      <c r="AV239" s="4">
        <v>0</v>
      </c>
      <c r="AW239" s="4">
        <v>0</v>
      </c>
      <c r="AX239" s="4">
        <v>0</v>
      </c>
      <c r="AY239" s="4">
        <v>0</v>
      </c>
      <c r="AZ239" s="4">
        <v>0</v>
      </c>
      <c r="BA239" s="4">
        <v>0</v>
      </c>
      <c r="BB239" s="4">
        <v>0</v>
      </c>
      <c r="BC239" s="25">
        <v>171.13999938964844</v>
      </c>
      <c r="BD239" s="4">
        <f t="shared" si="48"/>
        <v>6</v>
      </c>
      <c r="BE239" s="25">
        <f t="shared" si="49"/>
        <v>177.13999938964844</v>
      </c>
      <c r="BF239" s="25">
        <f t="shared" si="50"/>
        <v>177.13999938964844</v>
      </c>
      <c r="BG239" s="25">
        <f t="shared" si="51"/>
        <v>15.415692155811051</v>
      </c>
    </row>
    <row r="240" spans="1:59" ht="57.6">
      <c r="A240" s="4">
        <v>9</v>
      </c>
      <c r="B240" s="8" t="s">
        <v>180</v>
      </c>
      <c r="C240" s="8">
        <v>1995</v>
      </c>
      <c r="D240" s="8">
        <v>1995</v>
      </c>
      <c r="E240" s="8">
        <v>1995</v>
      </c>
      <c r="F240" s="8" t="s">
        <v>42</v>
      </c>
      <c r="G240" s="8" t="s">
        <v>146</v>
      </c>
      <c r="H240" s="8" t="s">
        <v>181</v>
      </c>
      <c r="I240" s="8" t="s">
        <v>148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50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2</v>
      </c>
      <c r="AB240" s="4">
        <v>0</v>
      </c>
      <c r="AC240" s="4">
        <v>2</v>
      </c>
      <c r="AD240" s="4">
        <v>0</v>
      </c>
      <c r="AE240" s="25">
        <v>182.88999938964844</v>
      </c>
      <c r="AF240" s="4">
        <f t="shared" si="46"/>
        <v>54</v>
      </c>
      <c r="AG240" s="25">
        <f t="shared" si="47"/>
        <v>236.88999938964844</v>
      </c>
      <c r="AH240" s="4">
        <v>0</v>
      </c>
      <c r="AI240" s="4">
        <v>2</v>
      </c>
      <c r="AJ240" s="4">
        <v>2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2</v>
      </c>
      <c r="AR240" s="4">
        <v>0</v>
      </c>
      <c r="AS240" s="4">
        <v>0</v>
      </c>
      <c r="AT240" s="4">
        <v>2</v>
      </c>
      <c r="AU240" s="4">
        <v>0</v>
      </c>
      <c r="AV240" s="4">
        <v>2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25">
        <v>168.03999328613281</v>
      </c>
      <c r="BD240" s="4">
        <f t="shared" si="48"/>
        <v>10</v>
      </c>
      <c r="BE240" s="25">
        <f t="shared" si="49"/>
        <v>178.03999328613281</v>
      </c>
      <c r="BF240" s="25">
        <f t="shared" si="50"/>
        <v>178.03999328613281</v>
      </c>
      <c r="BG240" s="25">
        <f t="shared" si="51"/>
        <v>16.00208381696412</v>
      </c>
    </row>
    <row r="241" spans="1:59" ht="43.2">
      <c r="A241" s="4">
        <v>10</v>
      </c>
      <c r="B241" s="8" t="s">
        <v>277</v>
      </c>
      <c r="C241" s="8">
        <v>1998</v>
      </c>
      <c r="D241" s="8">
        <v>1998</v>
      </c>
      <c r="E241" s="8">
        <v>1998</v>
      </c>
      <c r="F241" s="8" t="s">
        <v>15</v>
      </c>
      <c r="G241" s="8" t="s">
        <v>16</v>
      </c>
      <c r="H241" s="8" t="s">
        <v>278</v>
      </c>
      <c r="I241" s="8" t="s">
        <v>18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2</v>
      </c>
      <c r="Y241" s="4">
        <v>0</v>
      </c>
      <c r="Z241" s="4">
        <v>0</v>
      </c>
      <c r="AA241" s="4">
        <v>0</v>
      </c>
      <c r="AB241" s="4">
        <v>2</v>
      </c>
      <c r="AC241" s="4">
        <v>0</v>
      </c>
      <c r="AD241" s="4">
        <v>0</v>
      </c>
      <c r="AE241" s="25">
        <v>179.33999633789063</v>
      </c>
      <c r="AF241" s="4">
        <f t="shared" si="46"/>
        <v>4</v>
      </c>
      <c r="AG241" s="25">
        <f t="shared" si="47"/>
        <v>183.33999633789062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50</v>
      </c>
      <c r="AS241" s="4">
        <v>0</v>
      </c>
      <c r="AT241" s="4">
        <v>0</v>
      </c>
      <c r="AU241" s="4">
        <v>0</v>
      </c>
      <c r="AV241" s="4">
        <v>2</v>
      </c>
      <c r="AW241" s="4">
        <v>0</v>
      </c>
      <c r="AX241" s="4">
        <v>2</v>
      </c>
      <c r="AY241" s="4">
        <v>0</v>
      </c>
      <c r="AZ241" s="4">
        <v>2</v>
      </c>
      <c r="BA241" s="4">
        <v>0</v>
      </c>
      <c r="BB241" s="4">
        <v>0</v>
      </c>
      <c r="BC241" s="25">
        <v>192.92999267578125</v>
      </c>
      <c r="BD241" s="4">
        <f t="shared" si="48"/>
        <v>56</v>
      </c>
      <c r="BE241" s="25">
        <f t="shared" si="49"/>
        <v>248.92999267578125</v>
      </c>
      <c r="BF241" s="25">
        <f t="shared" si="50"/>
        <v>183.33999633789062</v>
      </c>
      <c r="BG241" s="25">
        <f t="shared" si="51"/>
        <v>19.455304561878975</v>
      </c>
    </row>
    <row r="242" spans="1:59" ht="43.2">
      <c r="A242" s="4">
        <v>11</v>
      </c>
      <c r="B242" s="8" t="s">
        <v>71</v>
      </c>
      <c r="C242" s="8">
        <v>1998</v>
      </c>
      <c r="D242" s="8">
        <v>1998</v>
      </c>
      <c r="E242" s="8">
        <v>1998</v>
      </c>
      <c r="F242" s="8" t="s">
        <v>15</v>
      </c>
      <c r="G242" s="8" t="s">
        <v>72</v>
      </c>
      <c r="H242" s="8" t="s">
        <v>73</v>
      </c>
      <c r="I242" s="8" t="s">
        <v>74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2</v>
      </c>
      <c r="Y242" s="4">
        <v>0</v>
      </c>
      <c r="Z242" s="4">
        <v>0</v>
      </c>
      <c r="AA242" s="4">
        <v>0</v>
      </c>
      <c r="AB242" s="4">
        <v>0</v>
      </c>
      <c r="AC242" s="4">
        <v>2</v>
      </c>
      <c r="AD242" s="4">
        <v>0</v>
      </c>
      <c r="AE242" s="25">
        <v>187.38999938964844</v>
      </c>
      <c r="AF242" s="4">
        <f t="shared" si="46"/>
        <v>4</v>
      </c>
      <c r="AG242" s="25">
        <f t="shared" si="47"/>
        <v>191.38999938964844</v>
      </c>
      <c r="AH242" s="4">
        <v>0</v>
      </c>
      <c r="AI242" s="4">
        <v>2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2</v>
      </c>
      <c r="AS242" s="4">
        <v>2</v>
      </c>
      <c r="AT242" s="4">
        <v>0</v>
      </c>
      <c r="AU242" s="4">
        <v>0</v>
      </c>
      <c r="AV242" s="4">
        <v>0</v>
      </c>
      <c r="AW242" s="4">
        <v>0</v>
      </c>
      <c r="AX242" s="4">
        <v>0</v>
      </c>
      <c r="AY242" s="4">
        <v>0</v>
      </c>
      <c r="AZ242" s="4">
        <v>0</v>
      </c>
      <c r="BA242" s="4">
        <v>2</v>
      </c>
      <c r="BB242" s="4">
        <v>0</v>
      </c>
      <c r="BC242" s="25">
        <v>193.30000305175781</v>
      </c>
      <c r="BD242" s="4">
        <f t="shared" si="48"/>
        <v>8</v>
      </c>
      <c r="BE242" s="25">
        <f t="shared" si="49"/>
        <v>201.30000305175781</v>
      </c>
      <c r="BF242" s="25">
        <f t="shared" si="50"/>
        <v>191.38999938964844</v>
      </c>
      <c r="BG242" s="25">
        <f t="shared" si="51"/>
        <v>24.700289755941888</v>
      </c>
    </row>
    <row r="243" spans="1:59">
      <c r="A243" s="4">
        <v>12</v>
      </c>
      <c r="B243" s="8" t="s">
        <v>280</v>
      </c>
      <c r="C243" s="8">
        <v>1991</v>
      </c>
      <c r="D243" s="8">
        <v>1991</v>
      </c>
      <c r="E243" s="8">
        <v>1991</v>
      </c>
      <c r="F243" s="8" t="s">
        <v>281</v>
      </c>
      <c r="G243" s="8" t="s">
        <v>135</v>
      </c>
      <c r="H243" s="8" t="s">
        <v>122</v>
      </c>
      <c r="I243" s="8" t="s">
        <v>123</v>
      </c>
      <c r="J243" s="4">
        <v>0</v>
      </c>
      <c r="K243" s="4">
        <v>0</v>
      </c>
      <c r="L243" s="4">
        <v>0</v>
      </c>
      <c r="M243" s="4">
        <v>0</v>
      </c>
      <c r="N243" s="4">
        <v>2</v>
      </c>
      <c r="O243" s="4">
        <v>0</v>
      </c>
      <c r="P243" s="4">
        <v>0</v>
      </c>
      <c r="Q243" s="4">
        <v>0</v>
      </c>
      <c r="R243" s="4">
        <v>0</v>
      </c>
      <c r="S243" s="4">
        <v>50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2</v>
      </c>
      <c r="AA243" s="4">
        <v>0</v>
      </c>
      <c r="AB243" s="4">
        <v>2</v>
      </c>
      <c r="AC243" s="4">
        <v>2</v>
      </c>
      <c r="AD243" s="4">
        <v>0</v>
      </c>
      <c r="AE243" s="25">
        <v>143.02000427246094</v>
      </c>
      <c r="AF243" s="4">
        <f t="shared" si="46"/>
        <v>58</v>
      </c>
      <c r="AG243" s="25">
        <f t="shared" si="47"/>
        <v>201.02000427246094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50</v>
      </c>
      <c r="AX243" s="4">
        <v>0</v>
      </c>
      <c r="AY243" s="4">
        <v>0</v>
      </c>
      <c r="AZ243" s="4">
        <v>0</v>
      </c>
      <c r="BA243" s="4">
        <v>0</v>
      </c>
      <c r="BB243" s="4">
        <v>0</v>
      </c>
      <c r="BC243" s="25">
        <v>181.30999755859375</v>
      </c>
      <c r="BD243" s="4">
        <f t="shared" si="48"/>
        <v>50</v>
      </c>
      <c r="BE243" s="25">
        <f t="shared" si="49"/>
        <v>231.30999755859375</v>
      </c>
      <c r="BF243" s="25">
        <f t="shared" si="50"/>
        <v>201.02000427246094</v>
      </c>
      <c r="BG243" s="25">
        <f t="shared" si="51"/>
        <v>30.974726262903935</v>
      </c>
    </row>
    <row r="244" spans="1:59" ht="28.8">
      <c r="A244" s="4">
        <v>13</v>
      </c>
      <c r="B244" s="8" t="s">
        <v>363</v>
      </c>
      <c r="C244" s="8">
        <v>1994</v>
      </c>
      <c r="D244" s="8">
        <v>1994</v>
      </c>
      <c r="E244" s="8">
        <v>1994</v>
      </c>
      <c r="F244" s="8" t="s">
        <v>15</v>
      </c>
      <c r="G244" s="8" t="s">
        <v>146</v>
      </c>
      <c r="H244" s="8" t="s">
        <v>266</v>
      </c>
      <c r="I244" s="8" t="s">
        <v>267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2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25">
        <v>222.00999450683594</v>
      </c>
      <c r="AF244" s="4">
        <f t="shared" si="46"/>
        <v>2</v>
      </c>
      <c r="AG244" s="25">
        <f t="shared" si="47"/>
        <v>224.00999450683594</v>
      </c>
      <c r="AH244" s="4">
        <v>0</v>
      </c>
      <c r="AI244" s="4">
        <v>0</v>
      </c>
      <c r="AJ244" s="4">
        <v>0</v>
      </c>
      <c r="AK244" s="4">
        <v>0</v>
      </c>
      <c r="AL244" s="4">
        <v>2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2</v>
      </c>
      <c r="AV244" s="4">
        <v>0</v>
      </c>
      <c r="AW244" s="4">
        <v>0</v>
      </c>
      <c r="AX244" s="4">
        <v>0</v>
      </c>
      <c r="AY244" s="4">
        <v>0</v>
      </c>
      <c r="AZ244" s="4">
        <v>0</v>
      </c>
      <c r="BA244" s="4">
        <v>0</v>
      </c>
      <c r="BB244" s="4">
        <v>0</v>
      </c>
      <c r="BC244" s="25">
        <v>217.67999267578125</v>
      </c>
      <c r="BD244" s="4">
        <f t="shared" si="48"/>
        <v>4</v>
      </c>
      <c r="BE244" s="25">
        <f t="shared" si="49"/>
        <v>221.67999267578125</v>
      </c>
      <c r="BF244" s="25">
        <f t="shared" si="50"/>
        <v>221.67999267578125</v>
      </c>
      <c r="BG244" s="25">
        <f t="shared" si="51"/>
        <v>44.435756350496817</v>
      </c>
    </row>
    <row r="245" spans="1:59" ht="72">
      <c r="A245" s="4">
        <v>14</v>
      </c>
      <c r="B245" s="8" t="s">
        <v>100</v>
      </c>
      <c r="C245" s="8">
        <v>1995</v>
      </c>
      <c r="D245" s="8">
        <v>1995</v>
      </c>
      <c r="E245" s="8">
        <v>1995</v>
      </c>
      <c r="F245" s="8" t="s">
        <v>42</v>
      </c>
      <c r="G245" s="8" t="s">
        <v>23</v>
      </c>
      <c r="H245" s="8" t="s">
        <v>101</v>
      </c>
      <c r="I245" s="8" t="s">
        <v>102</v>
      </c>
      <c r="J245" s="4">
        <v>0</v>
      </c>
      <c r="K245" s="4">
        <v>0</v>
      </c>
      <c r="L245" s="4">
        <v>2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50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25">
        <v>194.63999938964844</v>
      </c>
      <c r="AF245" s="4">
        <f t="shared" si="46"/>
        <v>52</v>
      </c>
      <c r="AG245" s="25">
        <f t="shared" si="47"/>
        <v>246.63999938964844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4">
        <v>2</v>
      </c>
      <c r="AR245" s="4">
        <v>50</v>
      </c>
      <c r="AS245" s="4">
        <v>0</v>
      </c>
      <c r="AT245" s="4">
        <v>0</v>
      </c>
      <c r="AU245" s="4">
        <v>0</v>
      </c>
      <c r="AV245" s="4">
        <v>0</v>
      </c>
      <c r="AW245" s="4">
        <v>0</v>
      </c>
      <c r="AX245" s="4">
        <v>0</v>
      </c>
      <c r="AY245" s="4">
        <v>0</v>
      </c>
      <c r="AZ245" s="4">
        <v>0</v>
      </c>
      <c r="BA245" s="4">
        <v>0</v>
      </c>
      <c r="BB245" s="4">
        <v>0</v>
      </c>
      <c r="BC245" s="25">
        <v>189.1300048828125</v>
      </c>
      <c r="BD245" s="4">
        <f t="shared" si="48"/>
        <v>52</v>
      </c>
      <c r="BE245" s="25">
        <f t="shared" si="49"/>
        <v>241.1300048828125</v>
      </c>
      <c r="BF245" s="25">
        <f t="shared" si="50"/>
        <v>241.1300048828125</v>
      </c>
      <c r="BG245" s="25">
        <f t="shared" si="51"/>
        <v>57.108425589789306</v>
      </c>
    </row>
    <row r="246" spans="1:59" ht="28.8">
      <c r="A246" s="4">
        <v>15</v>
      </c>
      <c r="B246" s="8" t="s">
        <v>298</v>
      </c>
      <c r="C246" s="8">
        <v>1999</v>
      </c>
      <c r="D246" s="8">
        <v>1999</v>
      </c>
      <c r="E246" s="8">
        <v>1999</v>
      </c>
      <c r="F246" s="8">
        <v>1</v>
      </c>
      <c r="G246" s="8" t="s">
        <v>93</v>
      </c>
      <c r="H246" s="8" t="s">
        <v>125</v>
      </c>
      <c r="I246" s="8" t="s">
        <v>299</v>
      </c>
      <c r="J246" s="4">
        <v>0</v>
      </c>
      <c r="K246" s="4">
        <v>2</v>
      </c>
      <c r="L246" s="4">
        <v>50</v>
      </c>
      <c r="M246" s="4">
        <v>0</v>
      </c>
      <c r="N246" s="4">
        <v>2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50</v>
      </c>
      <c r="U246" s="4">
        <v>0</v>
      </c>
      <c r="V246" s="4">
        <v>50</v>
      </c>
      <c r="W246" s="4">
        <v>50</v>
      </c>
      <c r="X246" s="4">
        <v>50</v>
      </c>
      <c r="Y246" s="4">
        <v>0</v>
      </c>
      <c r="Z246" s="4">
        <v>2</v>
      </c>
      <c r="AA246" s="4">
        <v>2</v>
      </c>
      <c r="AB246" s="4">
        <v>0</v>
      </c>
      <c r="AC246" s="4">
        <v>2</v>
      </c>
      <c r="AD246" s="4">
        <v>50</v>
      </c>
      <c r="AE246" s="25">
        <v>234.92999267578125</v>
      </c>
      <c r="AF246" s="4">
        <f t="shared" si="46"/>
        <v>310</v>
      </c>
      <c r="AG246" s="25">
        <f t="shared" si="47"/>
        <v>544.92999267578125</v>
      </c>
      <c r="AH246" s="4">
        <v>0</v>
      </c>
      <c r="AI246" s="4">
        <v>2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">
        <v>0</v>
      </c>
      <c r="AR246" s="4">
        <v>50</v>
      </c>
      <c r="AS246" s="4">
        <v>2</v>
      </c>
      <c r="AT246" s="4">
        <v>2</v>
      </c>
      <c r="AU246" s="4">
        <v>50</v>
      </c>
      <c r="AV246" s="4">
        <v>50</v>
      </c>
      <c r="AW246" s="4">
        <v>0</v>
      </c>
      <c r="AX246" s="4">
        <v>0</v>
      </c>
      <c r="AY246" s="4">
        <v>0</v>
      </c>
      <c r="AZ246" s="4">
        <v>0</v>
      </c>
      <c r="BA246" s="4">
        <v>0</v>
      </c>
      <c r="BB246" s="4">
        <v>0</v>
      </c>
      <c r="BC246" s="25">
        <v>231.67999267578125</v>
      </c>
      <c r="BD246" s="4">
        <f t="shared" si="48"/>
        <v>156</v>
      </c>
      <c r="BE246" s="25">
        <f t="shared" si="49"/>
        <v>387.67999267578125</v>
      </c>
      <c r="BF246" s="25">
        <f t="shared" si="50"/>
        <v>387.67999267578125</v>
      </c>
      <c r="BG246" s="25">
        <f t="shared" si="51"/>
        <v>152.59317400816127</v>
      </c>
    </row>
    <row r="247" spans="1:59" ht="43.2">
      <c r="A247" s="4">
        <v>16</v>
      </c>
      <c r="B247" s="8" t="s">
        <v>192</v>
      </c>
      <c r="C247" s="8">
        <v>1998</v>
      </c>
      <c r="D247" s="8">
        <v>1998</v>
      </c>
      <c r="E247" s="8">
        <v>1998</v>
      </c>
      <c r="F247" s="8">
        <v>1</v>
      </c>
      <c r="G247" s="8" t="s">
        <v>64</v>
      </c>
      <c r="H247" s="8" t="s">
        <v>193</v>
      </c>
      <c r="I247" s="8" t="s">
        <v>194</v>
      </c>
      <c r="J247" s="4">
        <v>0</v>
      </c>
      <c r="K247" s="4">
        <v>0</v>
      </c>
      <c r="L247" s="4">
        <v>0</v>
      </c>
      <c r="M247" s="4">
        <v>0</v>
      </c>
      <c r="N247" s="4">
        <v>2</v>
      </c>
      <c r="O247" s="4">
        <v>2</v>
      </c>
      <c r="P247" s="4">
        <v>0</v>
      </c>
      <c r="Q247" s="4">
        <v>0</v>
      </c>
      <c r="R247" s="4">
        <v>0</v>
      </c>
      <c r="S247" s="4">
        <v>2</v>
      </c>
      <c r="T247" s="4">
        <v>50</v>
      </c>
      <c r="U247" s="4">
        <v>0</v>
      </c>
      <c r="V247" s="4">
        <v>0</v>
      </c>
      <c r="W247" s="4">
        <v>50</v>
      </c>
      <c r="X247" s="4">
        <v>50</v>
      </c>
      <c r="Y247" s="4">
        <v>0</v>
      </c>
      <c r="Z247" s="4">
        <v>0</v>
      </c>
      <c r="AA247" s="4">
        <v>0</v>
      </c>
      <c r="AB247" s="4">
        <v>50</v>
      </c>
      <c r="AC247" s="4">
        <v>0</v>
      </c>
      <c r="AD247" s="4">
        <v>0</v>
      </c>
      <c r="AE247" s="25">
        <v>273.82000732421875</v>
      </c>
      <c r="AF247" s="4">
        <f t="shared" si="46"/>
        <v>206</v>
      </c>
      <c r="AG247" s="25">
        <f t="shared" si="47"/>
        <v>479.82000732421875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2</v>
      </c>
      <c r="AO247" s="4">
        <v>0</v>
      </c>
      <c r="AP247" s="4">
        <v>2</v>
      </c>
      <c r="AQ247" s="4">
        <v>0</v>
      </c>
      <c r="AR247" s="4">
        <v>50</v>
      </c>
      <c r="AS247" s="4">
        <v>0</v>
      </c>
      <c r="AT247" s="4">
        <v>2</v>
      </c>
      <c r="AU247" s="4">
        <v>50</v>
      </c>
      <c r="AV247" s="4">
        <v>50</v>
      </c>
      <c r="AW247" s="4">
        <v>50</v>
      </c>
      <c r="AX247" s="4">
        <v>0</v>
      </c>
      <c r="AY247" s="4">
        <v>0</v>
      </c>
      <c r="AZ247" s="4">
        <v>2</v>
      </c>
      <c r="BA247" s="4">
        <v>0</v>
      </c>
      <c r="BB247" s="4">
        <v>50</v>
      </c>
      <c r="BC247" s="25">
        <v>232.3699951171875</v>
      </c>
      <c r="BD247" s="4">
        <f t="shared" si="48"/>
        <v>258</v>
      </c>
      <c r="BE247" s="25">
        <f t="shared" si="49"/>
        <v>490.3699951171875</v>
      </c>
      <c r="BF247" s="25">
        <f t="shared" si="50"/>
        <v>479.82000732421875</v>
      </c>
      <c r="BG247" s="25">
        <f t="shared" si="51"/>
        <v>212.62706585945273</v>
      </c>
    </row>
    <row r="248" spans="1:59" ht="43.2">
      <c r="A248" s="4">
        <v>17</v>
      </c>
      <c r="B248" s="8" t="s">
        <v>130</v>
      </c>
      <c r="C248" s="8">
        <v>1997</v>
      </c>
      <c r="D248" s="8">
        <v>1997</v>
      </c>
      <c r="E248" s="8">
        <v>1997</v>
      </c>
      <c r="F248" s="8">
        <v>1</v>
      </c>
      <c r="G248" s="8" t="s">
        <v>43</v>
      </c>
      <c r="H248" s="8" t="s">
        <v>131</v>
      </c>
      <c r="I248" s="8" t="s">
        <v>132</v>
      </c>
      <c r="J248" s="4">
        <v>0</v>
      </c>
      <c r="K248" s="4">
        <v>50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2</v>
      </c>
      <c r="T248" s="4">
        <v>50</v>
      </c>
      <c r="U248" s="4">
        <v>0</v>
      </c>
      <c r="V248" s="4">
        <v>2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50</v>
      </c>
      <c r="AC248" s="4"/>
      <c r="AD248" s="4"/>
      <c r="AE248" s="25"/>
      <c r="AF248" s="4">
        <f t="shared" si="46"/>
        <v>154</v>
      </c>
      <c r="AG248" s="25" t="s">
        <v>470</v>
      </c>
      <c r="AH248" s="4">
        <v>0</v>
      </c>
      <c r="AI248" s="4">
        <v>50</v>
      </c>
      <c r="AJ248" s="4">
        <v>50</v>
      </c>
      <c r="AK248" s="4">
        <v>0</v>
      </c>
      <c r="AL248" s="4">
        <v>50</v>
      </c>
      <c r="AM248" s="4">
        <v>50</v>
      </c>
      <c r="AN248" s="4">
        <v>0</v>
      </c>
      <c r="AO248" s="4">
        <v>50</v>
      </c>
      <c r="AP248" s="4">
        <v>50</v>
      </c>
      <c r="AQ248" s="4">
        <v>50</v>
      </c>
      <c r="AR248" s="4">
        <v>50</v>
      </c>
      <c r="AS248" s="4">
        <v>0</v>
      </c>
      <c r="AT248" s="4">
        <v>0</v>
      </c>
      <c r="AU248" s="4">
        <v>0</v>
      </c>
      <c r="AV248" s="4">
        <v>0</v>
      </c>
      <c r="AW248" s="4">
        <v>50</v>
      </c>
      <c r="AX248" s="4">
        <v>50</v>
      </c>
      <c r="AY248" s="4">
        <v>50</v>
      </c>
      <c r="AZ248" s="4">
        <v>50</v>
      </c>
      <c r="BA248" s="4">
        <v>50</v>
      </c>
      <c r="BB248" s="4">
        <v>50</v>
      </c>
      <c r="BC248" s="25">
        <v>187.6300048828125</v>
      </c>
      <c r="BD248" s="4">
        <f t="shared" si="48"/>
        <v>700</v>
      </c>
      <c r="BE248" s="25">
        <f t="shared" si="49"/>
        <v>887.6300048828125</v>
      </c>
      <c r="BF248" s="25">
        <f t="shared" si="50"/>
        <v>887.6300048828125</v>
      </c>
      <c r="BG248" s="25">
        <f t="shared" si="51"/>
        <v>478.33595881677775</v>
      </c>
    </row>
    <row r="249" spans="1:59" ht="57.6">
      <c r="A249" s="4"/>
      <c r="B249" s="8" t="s">
        <v>287</v>
      </c>
      <c r="C249" s="8">
        <v>1996</v>
      </c>
      <c r="D249" s="8">
        <v>1996</v>
      </c>
      <c r="E249" s="8">
        <v>1996</v>
      </c>
      <c r="F249" s="8" t="s">
        <v>15</v>
      </c>
      <c r="G249" s="8" t="s">
        <v>89</v>
      </c>
      <c r="H249" s="8" t="s">
        <v>288</v>
      </c>
      <c r="I249" s="8" t="s">
        <v>289</v>
      </c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25"/>
      <c r="AF249" s="4">
        <f t="shared" si="46"/>
        <v>0</v>
      </c>
      <c r="AG249" s="25" t="s">
        <v>471</v>
      </c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25"/>
      <c r="BD249" s="4">
        <f t="shared" si="48"/>
        <v>0</v>
      </c>
      <c r="BE249" s="25" t="s">
        <v>471</v>
      </c>
      <c r="BF249" s="25"/>
      <c r="BG249" s="25" t="str">
        <f t="shared" si="51"/>
        <v/>
      </c>
    </row>
    <row r="250" spans="1:59" ht="43.2">
      <c r="A250" s="4"/>
      <c r="B250" s="8" t="s">
        <v>325</v>
      </c>
      <c r="C250" s="8">
        <v>1996</v>
      </c>
      <c r="D250" s="8">
        <v>1996</v>
      </c>
      <c r="E250" s="8">
        <v>1996</v>
      </c>
      <c r="F250" s="8" t="s">
        <v>15</v>
      </c>
      <c r="G250" s="8" t="s">
        <v>43</v>
      </c>
      <c r="H250" s="8" t="s">
        <v>326</v>
      </c>
      <c r="I250" s="8" t="s">
        <v>190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25"/>
      <c r="AF250" s="4">
        <f t="shared" si="46"/>
        <v>0</v>
      </c>
      <c r="AG250" s="25" t="s">
        <v>471</v>
      </c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25"/>
      <c r="BD250" s="4">
        <f t="shared" si="48"/>
        <v>0</v>
      </c>
      <c r="BE250" s="25" t="s">
        <v>471</v>
      </c>
      <c r="BF250" s="25"/>
      <c r="BG250" s="25" t="str">
        <f t="shared" si="51"/>
        <v/>
      </c>
    </row>
  </sheetData>
  <mergeCells count="76">
    <mergeCell ref="BF230:BF231"/>
    <mergeCell ref="BG230:BG231"/>
    <mergeCell ref="G230:G231"/>
    <mergeCell ref="H230:H231"/>
    <mergeCell ref="I230:I231"/>
    <mergeCell ref="A229:J229"/>
    <mergeCell ref="J230:AG230"/>
    <mergeCell ref="AH230:BE230"/>
    <mergeCell ref="A230:A231"/>
    <mergeCell ref="B230:B231"/>
    <mergeCell ref="C230:C231"/>
    <mergeCell ref="D230:D231"/>
    <mergeCell ref="E230:E231"/>
    <mergeCell ref="F230:F231"/>
    <mergeCell ref="I158:I159"/>
    <mergeCell ref="A157:J157"/>
    <mergeCell ref="J158:AG158"/>
    <mergeCell ref="AH158:BE158"/>
    <mergeCell ref="BF158:BF159"/>
    <mergeCell ref="BG158:BG159"/>
    <mergeCell ref="BF114:BF115"/>
    <mergeCell ref="BG114:BG115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14:G115"/>
    <mergeCell ref="H114:H115"/>
    <mergeCell ref="I114:I115"/>
    <mergeCell ref="A113:J113"/>
    <mergeCell ref="J114:AG114"/>
    <mergeCell ref="AH114:BE114"/>
    <mergeCell ref="A114:A115"/>
    <mergeCell ref="B114:B115"/>
    <mergeCell ref="C114:C115"/>
    <mergeCell ref="D114:D115"/>
    <mergeCell ref="E114:E115"/>
    <mergeCell ref="F114:F115"/>
    <mergeCell ref="I86:I87"/>
    <mergeCell ref="A85:J85"/>
    <mergeCell ref="J86:AG86"/>
    <mergeCell ref="AH86:BE86"/>
    <mergeCell ref="BF86:BF87"/>
    <mergeCell ref="BG86:BG87"/>
    <mergeCell ref="BF8:BF9"/>
    <mergeCell ref="BG8:BG9"/>
    <mergeCell ref="A86:A87"/>
    <mergeCell ref="B86:B87"/>
    <mergeCell ref="C86:C87"/>
    <mergeCell ref="D86:D87"/>
    <mergeCell ref="E86:E87"/>
    <mergeCell ref="F86:F87"/>
    <mergeCell ref="G86:G87"/>
    <mergeCell ref="H86:H87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50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>
      <c r="A1" s="9" t="s">
        <v>454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>
      <c r="A2" s="11" t="s">
        <v>455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2" t="s">
        <v>456</v>
      </c>
      <c r="B3" s="12"/>
      <c r="C3" s="13" t="s">
        <v>457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>
      <c r="A4" s="14" t="s">
        <v>458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>
      <c r="A5" s="15" t="s">
        <v>459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>
      <c r="A7" s="11" t="s">
        <v>461</v>
      </c>
      <c r="B7" s="11"/>
      <c r="C7" s="11"/>
      <c r="D7" s="11"/>
      <c r="E7" s="11"/>
      <c r="F7" s="11"/>
      <c r="G7" s="11"/>
      <c r="H7" s="11"/>
      <c r="I7" s="11"/>
      <c r="J7" s="11"/>
    </row>
    <row r="8" spans="1:17">
      <c r="A8" s="16" t="s">
        <v>460</v>
      </c>
      <c r="B8" s="16" t="s">
        <v>1</v>
      </c>
      <c r="C8" s="16" t="s">
        <v>2</v>
      </c>
      <c r="D8" s="16" t="s">
        <v>377</v>
      </c>
      <c r="E8" s="16" t="s">
        <v>378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462</v>
      </c>
      <c r="K8" s="19"/>
      <c r="L8" s="20"/>
      <c r="M8" s="18" t="s">
        <v>466</v>
      </c>
      <c r="N8" s="19"/>
      <c r="O8" s="20"/>
      <c r="P8" s="16" t="s">
        <v>467</v>
      </c>
      <c r="Q8" s="16" t="s">
        <v>468</v>
      </c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21" t="s">
        <v>463</v>
      </c>
      <c r="K9" s="21" t="s">
        <v>464</v>
      </c>
      <c r="L9" s="21" t="s">
        <v>465</v>
      </c>
      <c r="M9" s="21" t="s">
        <v>463</v>
      </c>
      <c r="N9" s="21" t="s">
        <v>464</v>
      </c>
      <c r="O9" s="21" t="s">
        <v>465</v>
      </c>
      <c r="P9" s="17"/>
      <c r="Q9" s="17"/>
    </row>
    <row r="10" spans="1:17" ht="57.6">
      <c r="A10" s="22">
        <v>1</v>
      </c>
      <c r="B10" s="23" t="s">
        <v>255</v>
      </c>
      <c r="C10" s="23">
        <v>1995</v>
      </c>
      <c r="D10" s="23">
        <v>1995</v>
      </c>
      <c r="E10" s="23">
        <v>1995</v>
      </c>
      <c r="F10" s="23" t="s">
        <v>42</v>
      </c>
      <c r="G10" s="23" t="s">
        <v>256</v>
      </c>
      <c r="H10" s="23" t="s">
        <v>257</v>
      </c>
      <c r="I10" s="23" t="s">
        <v>258</v>
      </c>
      <c r="J10" s="24">
        <v>111.41000366210937</v>
      </c>
      <c r="K10" s="22">
        <v>0</v>
      </c>
      <c r="L10" s="24">
        <f t="shared" ref="L10:L41" si="0">J10+K10</f>
        <v>111.41000366210937</v>
      </c>
      <c r="M10" s="24">
        <v>111.06999969482422</v>
      </c>
      <c r="N10" s="22">
        <v>2</v>
      </c>
      <c r="O10" s="24">
        <f t="shared" ref="O10:O41" si="1">M10+N10</f>
        <v>113.06999969482422</v>
      </c>
      <c r="P10" s="24">
        <f t="shared" ref="P10:P41" si="2">MIN(O10,L10)</f>
        <v>111.41000366210937</v>
      </c>
      <c r="Q10" s="24">
        <f t="shared" ref="Q10:Q41" si="3">IF( AND(ISNUMBER(P$10),ISNUMBER(P10)),(P10-P$10)/P$10*100,"")</f>
        <v>0</v>
      </c>
    </row>
    <row r="11" spans="1:17" ht="57.6">
      <c r="A11" s="4">
        <v>2</v>
      </c>
      <c r="B11" s="8" t="s">
        <v>269</v>
      </c>
      <c r="C11" s="8">
        <v>1993</v>
      </c>
      <c r="D11" s="8">
        <v>1993</v>
      </c>
      <c r="E11" s="8">
        <v>1993</v>
      </c>
      <c r="F11" s="8" t="s">
        <v>42</v>
      </c>
      <c r="G11" s="8" t="s">
        <v>146</v>
      </c>
      <c r="H11" s="8" t="s">
        <v>181</v>
      </c>
      <c r="I11" s="8" t="s">
        <v>270</v>
      </c>
      <c r="J11" s="25">
        <v>117.08999633789062</v>
      </c>
      <c r="K11" s="4">
        <v>2</v>
      </c>
      <c r="L11" s="25">
        <f t="shared" si="0"/>
        <v>119.08999633789063</v>
      </c>
      <c r="M11" s="25">
        <v>112.56999969482422</v>
      </c>
      <c r="N11" s="4">
        <v>0</v>
      </c>
      <c r="O11" s="25">
        <f t="shared" si="1"/>
        <v>112.56999969482422</v>
      </c>
      <c r="P11" s="25">
        <f t="shared" si="2"/>
        <v>112.56999969482422</v>
      </c>
      <c r="Q11" s="25">
        <f t="shared" si="3"/>
        <v>1.0411955790190492</v>
      </c>
    </row>
    <row r="12" spans="1:17" ht="43.2">
      <c r="A12" s="4">
        <v>3</v>
      </c>
      <c r="B12" s="8" t="s">
        <v>356</v>
      </c>
      <c r="C12" s="8">
        <v>1994</v>
      </c>
      <c r="D12" s="8">
        <v>1994</v>
      </c>
      <c r="E12" s="8">
        <v>1994</v>
      </c>
      <c r="F12" s="8" t="s">
        <v>15</v>
      </c>
      <c r="G12" s="8" t="s">
        <v>43</v>
      </c>
      <c r="H12" s="8" t="s">
        <v>357</v>
      </c>
      <c r="I12" s="8" t="s">
        <v>358</v>
      </c>
      <c r="J12" s="25">
        <v>112.63999938964844</v>
      </c>
      <c r="K12" s="4">
        <v>0</v>
      </c>
      <c r="L12" s="25">
        <f t="shared" si="0"/>
        <v>112.63999938964844</v>
      </c>
      <c r="M12" s="25">
        <v>113.40000152587891</v>
      </c>
      <c r="N12" s="4">
        <v>2</v>
      </c>
      <c r="O12" s="25">
        <f t="shared" si="1"/>
        <v>115.40000152587891</v>
      </c>
      <c r="P12" s="25">
        <f t="shared" si="2"/>
        <v>112.63999938964844</v>
      </c>
      <c r="Q12" s="25">
        <f t="shared" si="3"/>
        <v>1.1040262876837019</v>
      </c>
    </row>
    <row r="13" spans="1:17" ht="43.2">
      <c r="A13" s="4">
        <v>4</v>
      </c>
      <c r="B13" s="8" t="s">
        <v>293</v>
      </c>
      <c r="C13" s="8">
        <v>1992</v>
      </c>
      <c r="D13" s="8">
        <v>1992</v>
      </c>
      <c r="E13" s="8">
        <v>1992</v>
      </c>
      <c r="F13" s="8" t="s">
        <v>42</v>
      </c>
      <c r="G13" s="8" t="s">
        <v>47</v>
      </c>
      <c r="H13" s="8" t="s">
        <v>294</v>
      </c>
      <c r="I13" s="8" t="s">
        <v>295</v>
      </c>
      <c r="J13" s="25">
        <v>108.20999908447266</v>
      </c>
      <c r="K13" s="4">
        <v>6</v>
      </c>
      <c r="L13" s="25">
        <f t="shared" si="0"/>
        <v>114.20999908447266</v>
      </c>
      <c r="M13" s="25">
        <v>109.91000366210937</v>
      </c>
      <c r="N13" s="4">
        <v>4</v>
      </c>
      <c r="O13" s="25">
        <f t="shared" si="1"/>
        <v>113.91000366210937</v>
      </c>
      <c r="P13" s="25">
        <f t="shared" si="2"/>
        <v>113.91000366210937</v>
      </c>
      <c r="Q13" s="25">
        <f t="shared" si="3"/>
        <v>2.2439636637856535</v>
      </c>
    </row>
    <row r="14" spans="1:17" ht="72">
      <c r="A14" s="4">
        <v>5</v>
      </c>
      <c r="B14" s="8" t="s">
        <v>159</v>
      </c>
      <c r="C14" s="8">
        <v>1996</v>
      </c>
      <c r="D14" s="8">
        <v>1996</v>
      </c>
      <c r="E14" s="8">
        <v>1996</v>
      </c>
      <c r="F14" s="8" t="s">
        <v>42</v>
      </c>
      <c r="G14" s="8" t="s">
        <v>117</v>
      </c>
      <c r="H14" s="8" t="s">
        <v>160</v>
      </c>
      <c r="I14" s="8" t="s">
        <v>161</v>
      </c>
      <c r="J14" s="25">
        <v>114.72000122070312</v>
      </c>
      <c r="K14" s="4">
        <v>2</v>
      </c>
      <c r="L14" s="25">
        <f t="shared" si="0"/>
        <v>116.72000122070312</v>
      </c>
      <c r="M14" s="25">
        <v>112.25</v>
      </c>
      <c r="N14" s="4">
        <v>102</v>
      </c>
      <c r="O14" s="25">
        <f t="shared" si="1"/>
        <v>214.25</v>
      </c>
      <c r="P14" s="25">
        <f t="shared" si="2"/>
        <v>116.72000122070312</v>
      </c>
      <c r="Q14" s="25">
        <f t="shared" si="3"/>
        <v>4.7661766305099622</v>
      </c>
    </row>
    <row r="15" spans="1:17" ht="86.4">
      <c r="A15" s="4">
        <v>6</v>
      </c>
      <c r="B15" s="8" t="s">
        <v>108</v>
      </c>
      <c r="C15" s="8">
        <v>1994</v>
      </c>
      <c r="D15" s="8">
        <v>1994</v>
      </c>
      <c r="E15" s="8">
        <v>1994</v>
      </c>
      <c r="F15" s="8" t="s">
        <v>42</v>
      </c>
      <c r="G15" s="8" t="s">
        <v>51</v>
      </c>
      <c r="H15" s="8" t="s">
        <v>109</v>
      </c>
      <c r="I15" s="8" t="s">
        <v>110</v>
      </c>
      <c r="J15" s="25">
        <v>109.59999847412109</v>
      </c>
      <c r="K15" s="4">
        <v>50</v>
      </c>
      <c r="L15" s="25">
        <f t="shared" si="0"/>
        <v>159.59999847412109</v>
      </c>
      <c r="M15" s="25">
        <v>114.87000274658203</v>
      </c>
      <c r="N15" s="4">
        <v>2</v>
      </c>
      <c r="O15" s="25">
        <f t="shared" si="1"/>
        <v>116.87000274658203</v>
      </c>
      <c r="P15" s="25">
        <f t="shared" si="2"/>
        <v>116.87000274658203</v>
      </c>
      <c r="Q15" s="25">
        <f t="shared" si="3"/>
        <v>4.9008158199438299</v>
      </c>
    </row>
    <row r="16" spans="1:17" ht="72">
      <c r="A16" s="4">
        <v>7</v>
      </c>
      <c r="B16" s="8" t="s">
        <v>162</v>
      </c>
      <c r="C16" s="8">
        <v>1994</v>
      </c>
      <c r="D16" s="8">
        <v>1994</v>
      </c>
      <c r="E16" s="8">
        <v>1994</v>
      </c>
      <c r="F16" s="8" t="s">
        <v>15</v>
      </c>
      <c r="G16" s="8" t="s">
        <v>51</v>
      </c>
      <c r="H16" s="8" t="s">
        <v>163</v>
      </c>
      <c r="I16" s="8" t="s">
        <v>110</v>
      </c>
      <c r="J16" s="25">
        <v>113.63999938964844</v>
      </c>
      <c r="K16" s="4">
        <v>6</v>
      </c>
      <c r="L16" s="25">
        <f t="shared" si="0"/>
        <v>119.63999938964844</v>
      </c>
      <c r="M16" s="25">
        <v>119.19999694824219</v>
      </c>
      <c r="N16" s="4">
        <v>4</v>
      </c>
      <c r="O16" s="25">
        <f t="shared" si="1"/>
        <v>123.19999694824219</v>
      </c>
      <c r="P16" s="25">
        <f t="shared" si="2"/>
        <v>119.63999938964844</v>
      </c>
      <c r="Q16" s="25">
        <f t="shared" si="3"/>
        <v>7.3871245462835313</v>
      </c>
    </row>
    <row r="17" spans="1:17" ht="28.8">
      <c r="A17" s="4" t="s">
        <v>469</v>
      </c>
      <c r="B17" s="8" t="s">
        <v>134</v>
      </c>
      <c r="C17" s="8">
        <v>1996</v>
      </c>
      <c r="D17" s="8">
        <v>1996</v>
      </c>
      <c r="E17" s="8">
        <v>1996</v>
      </c>
      <c r="F17" s="8" t="s">
        <v>42</v>
      </c>
      <c r="G17" s="8" t="s">
        <v>135</v>
      </c>
      <c r="H17" s="8" t="s">
        <v>136</v>
      </c>
      <c r="I17" s="8" t="s">
        <v>137</v>
      </c>
      <c r="J17" s="25">
        <v>122.38999938964844</v>
      </c>
      <c r="K17" s="4">
        <v>0</v>
      </c>
      <c r="L17" s="25">
        <f t="shared" si="0"/>
        <v>122.38999938964844</v>
      </c>
      <c r="M17" s="25">
        <v>129.22000122070312</v>
      </c>
      <c r="N17" s="4">
        <v>4</v>
      </c>
      <c r="O17" s="25">
        <f t="shared" si="1"/>
        <v>133.22000122070312</v>
      </c>
      <c r="P17" s="25">
        <f t="shared" si="2"/>
        <v>122.38999938964844</v>
      </c>
      <c r="Q17" s="25">
        <f t="shared" si="3"/>
        <v>9.8554845764477506</v>
      </c>
    </row>
    <row r="18" spans="1:17">
      <c r="A18" s="4">
        <v>8</v>
      </c>
      <c r="B18" s="8" t="s">
        <v>35</v>
      </c>
      <c r="C18" s="8">
        <v>1998</v>
      </c>
      <c r="D18" s="8">
        <v>1998</v>
      </c>
      <c r="E18" s="8">
        <v>1998</v>
      </c>
      <c r="F18" s="8" t="s">
        <v>15</v>
      </c>
      <c r="G18" s="8" t="s">
        <v>23</v>
      </c>
      <c r="H18" s="8" t="s">
        <v>36</v>
      </c>
      <c r="I18" s="8" t="s">
        <v>37</v>
      </c>
      <c r="J18" s="25">
        <v>134.03999328613281</v>
      </c>
      <c r="K18" s="4">
        <v>54</v>
      </c>
      <c r="L18" s="25">
        <f t="shared" si="0"/>
        <v>188.03999328613281</v>
      </c>
      <c r="M18" s="25">
        <v>120.81999969482422</v>
      </c>
      <c r="N18" s="4">
        <v>2</v>
      </c>
      <c r="O18" s="25">
        <f t="shared" si="1"/>
        <v>122.81999969482422</v>
      </c>
      <c r="P18" s="25">
        <f t="shared" si="2"/>
        <v>122.81999969482422</v>
      </c>
      <c r="Q18" s="25">
        <f t="shared" si="3"/>
        <v>10.241446600540227</v>
      </c>
    </row>
    <row r="19" spans="1:17">
      <c r="A19" s="4">
        <v>9</v>
      </c>
      <c r="B19" s="8" t="s">
        <v>218</v>
      </c>
      <c r="C19" s="8">
        <v>1997</v>
      </c>
      <c r="D19" s="8">
        <v>1997</v>
      </c>
      <c r="E19" s="8">
        <v>1997</v>
      </c>
      <c r="F19" s="8" t="s">
        <v>15</v>
      </c>
      <c r="G19" s="8" t="s">
        <v>23</v>
      </c>
      <c r="H19" s="8" t="s">
        <v>36</v>
      </c>
      <c r="I19" s="8" t="s">
        <v>37</v>
      </c>
      <c r="J19" s="25">
        <v>117.87000274658203</v>
      </c>
      <c r="K19" s="4">
        <v>6</v>
      </c>
      <c r="L19" s="25">
        <f t="shared" si="0"/>
        <v>123.87000274658203</v>
      </c>
      <c r="M19" s="25">
        <v>116.47000122070312</v>
      </c>
      <c r="N19" s="4">
        <v>10</v>
      </c>
      <c r="O19" s="25">
        <f t="shared" si="1"/>
        <v>126.47000122070312</v>
      </c>
      <c r="P19" s="25">
        <f t="shared" si="2"/>
        <v>123.87000274658203</v>
      </c>
      <c r="Q19" s="25">
        <f t="shared" si="3"/>
        <v>11.18391407854366</v>
      </c>
    </row>
    <row r="20" spans="1:17" ht="43.2">
      <c r="A20" s="4">
        <v>10</v>
      </c>
      <c r="B20" s="8" t="s">
        <v>308</v>
      </c>
      <c r="C20" s="8">
        <v>1998</v>
      </c>
      <c r="D20" s="8">
        <v>1998</v>
      </c>
      <c r="E20" s="8">
        <v>1998</v>
      </c>
      <c r="F20" s="8" t="s">
        <v>15</v>
      </c>
      <c r="G20" s="8" t="s">
        <v>72</v>
      </c>
      <c r="H20" s="8" t="s">
        <v>73</v>
      </c>
      <c r="I20" s="8" t="s">
        <v>74</v>
      </c>
      <c r="J20" s="25">
        <v>128.99000549316406</v>
      </c>
      <c r="K20" s="4">
        <v>52</v>
      </c>
      <c r="L20" s="25">
        <f t="shared" si="0"/>
        <v>180.99000549316406</v>
      </c>
      <c r="M20" s="25">
        <v>121.20999908447266</v>
      </c>
      <c r="N20" s="4">
        <v>4</v>
      </c>
      <c r="O20" s="25">
        <f t="shared" si="1"/>
        <v>125.20999908447266</v>
      </c>
      <c r="P20" s="25">
        <f t="shared" si="2"/>
        <v>125.20999908447266</v>
      </c>
      <c r="Q20" s="25">
        <f t="shared" si="3"/>
        <v>12.386675315276621</v>
      </c>
    </row>
    <row r="21" spans="1:17" ht="57.6">
      <c r="A21" s="4">
        <v>11</v>
      </c>
      <c r="B21" s="8" t="s">
        <v>127</v>
      </c>
      <c r="C21" s="8">
        <v>1995</v>
      </c>
      <c r="D21" s="8">
        <v>1995</v>
      </c>
      <c r="E21" s="8">
        <v>1995</v>
      </c>
      <c r="F21" s="8" t="s">
        <v>15</v>
      </c>
      <c r="G21" s="8" t="s">
        <v>89</v>
      </c>
      <c r="H21" s="8" t="s">
        <v>128</v>
      </c>
      <c r="I21" s="8" t="s">
        <v>129</v>
      </c>
      <c r="J21" s="25">
        <v>123.52999877929687</v>
      </c>
      <c r="K21" s="4">
        <v>2</v>
      </c>
      <c r="L21" s="25">
        <f t="shared" si="0"/>
        <v>125.52999877929687</v>
      </c>
      <c r="M21" s="25">
        <v>128.39999389648437</v>
      </c>
      <c r="N21" s="4">
        <v>0</v>
      </c>
      <c r="O21" s="25">
        <f t="shared" si="1"/>
        <v>128.39999389648437</v>
      </c>
      <c r="P21" s="25">
        <f t="shared" si="2"/>
        <v>125.52999877929687</v>
      </c>
      <c r="Q21" s="25">
        <f t="shared" si="3"/>
        <v>12.673902390319839</v>
      </c>
    </row>
    <row r="22" spans="1:17" ht="57.6">
      <c r="A22" s="4">
        <v>12</v>
      </c>
      <c r="B22" s="8" t="s">
        <v>156</v>
      </c>
      <c r="C22" s="8">
        <v>1997</v>
      </c>
      <c r="D22" s="8">
        <v>1997</v>
      </c>
      <c r="E22" s="8">
        <v>1997</v>
      </c>
      <c r="F22" s="8" t="s">
        <v>15</v>
      </c>
      <c r="G22" s="8" t="s">
        <v>43</v>
      </c>
      <c r="H22" s="8" t="s">
        <v>157</v>
      </c>
      <c r="I22" s="8" t="s">
        <v>158</v>
      </c>
      <c r="J22" s="25">
        <v>112.02999877929687</v>
      </c>
      <c r="K22" s="4">
        <v>52</v>
      </c>
      <c r="L22" s="25">
        <f t="shared" si="0"/>
        <v>164.02999877929687</v>
      </c>
      <c r="M22" s="25">
        <v>122.20999908447266</v>
      </c>
      <c r="N22" s="4">
        <v>4</v>
      </c>
      <c r="O22" s="25">
        <f t="shared" si="1"/>
        <v>126.20999908447266</v>
      </c>
      <c r="P22" s="25">
        <f t="shared" si="2"/>
        <v>126.20999908447266</v>
      </c>
      <c r="Q22" s="25">
        <f t="shared" si="3"/>
        <v>13.284260780790882</v>
      </c>
    </row>
    <row r="23" spans="1:17" ht="43.2">
      <c r="A23" s="4">
        <v>13</v>
      </c>
      <c r="B23" s="8" t="s">
        <v>188</v>
      </c>
      <c r="C23" s="8">
        <v>1997</v>
      </c>
      <c r="D23" s="8">
        <v>1997</v>
      </c>
      <c r="E23" s="8">
        <v>1997</v>
      </c>
      <c r="F23" s="8" t="s">
        <v>15</v>
      </c>
      <c r="G23" s="8" t="s">
        <v>43</v>
      </c>
      <c r="H23" s="8" t="s">
        <v>189</v>
      </c>
      <c r="I23" s="8" t="s">
        <v>190</v>
      </c>
      <c r="J23" s="25">
        <v>121.30000305175781</v>
      </c>
      <c r="K23" s="4">
        <v>52</v>
      </c>
      <c r="L23" s="25">
        <f t="shared" si="0"/>
        <v>173.30000305175781</v>
      </c>
      <c r="M23" s="25">
        <v>121.30999755859375</v>
      </c>
      <c r="N23" s="4">
        <v>8</v>
      </c>
      <c r="O23" s="25">
        <f t="shared" si="1"/>
        <v>129.30999755859375</v>
      </c>
      <c r="P23" s="25">
        <f t="shared" si="2"/>
        <v>129.30999755859375</v>
      </c>
      <c r="Q23" s="25">
        <f t="shared" si="3"/>
        <v>16.066774354278362</v>
      </c>
    </row>
    <row r="24" spans="1:17" ht="57.6">
      <c r="A24" s="4">
        <v>14</v>
      </c>
      <c r="B24" s="8" t="s">
        <v>149</v>
      </c>
      <c r="C24" s="8">
        <v>1998</v>
      </c>
      <c r="D24" s="8">
        <v>1998</v>
      </c>
      <c r="E24" s="8">
        <v>1998</v>
      </c>
      <c r="F24" s="8">
        <v>1</v>
      </c>
      <c r="G24" s="8" t="s">
        <v>150</v>
      </c>
      <c r="H24" s="8" t="s">
        <v>151</v>
      </c>
      <c r="I24" s="8" t="s">
        <v>152</v>
      </c>
      <c r="J24" s="25">
        <v>127.05999755859375</v>
      </c>
      <c r="K24" s="4">
        <v>112</v>
      </c>
      <c r="L24" s="25">
        <f t="shared" si="0"/>
        <v>239.05999755859375</v>
      </c>
      <c r="M24" s="25">
        <v>125.31999969482422</v>
      </c>
      <c r="N24" s="4">
        <v>4</v>
      </c>
      <c r="O24" s="25">
        <f t="shared" si="1"/>
        <v>129.31999969482422</v>
      </c>
      <c r="P24" s="25">
        <f t="shared" si="2"/>
        <v>129.31999969482422</v>
      </c>
      <c r="Q24" s="25">
        <f t="shared" si="3"/>
        <v>16.075752126382923</v>
      </c>
    </row>
    <row r="25" spans="1:17" ht="43.2">
      <c r="A25" s="4">
        <v>15</v>
      </c>
      <c r="B25" s="8" t="s">
        <v>75</v>
      </c>
      <c r="C25" s="8">
        <v>1995</v>
      </c>
      <c r="D25" s="8">
        <v>1995</v>
      </c>
      <c r="E25" s="8">
        <v>1995</v>
      </c>
      <c r="F25" s="8" t="s">
        <v>15</v>
      </c>
      <c r="G25" s="8" t="s">
        <v>64</v>
      </c>
      <c r="H25" s="8" t="s">
        <v>65</v>
      </c>
      <c r="I25" s="8" t="s">
        <v>76</v>
      </c>
      <c r="J25" s="25">
        <v>130.53999328613281</v>
      </c>
      <c r="K25" s="4">
        <v>0</v>
      </c>
      <c r="L25" s="25">
        <f t="shared" si="0"/>
        <v>130.53999328613281</v>
      </c>
      <c r="M25" s="25">
        <v>143.41000366210937</v>
      </c>
      <c r="N25" s="4">
        <v>56</v>
      </c>
      <c r="O25" s="25">
        <f t="shared" si="1"/>
        <v>199.41000366210937</v>
      </c>
      <c r="P25" s="25">
        <f t="shared" si="2"/>
        <v>130.53999328613281</v>
      </c>
      <c r="Q25" s="25">
        <f t="shared" si="3"/>
        <v>17.170800641962067</v>
      </c>
    </row>
    <row r="26" spans="1:17" ht="43.2">
      <c r="A26" s="4">
        <v>16</v>
      </c>
      <c r="B26" s="8" t="s">
        <v>88</v>
      </c>
      <c r="C26" s="8">
        <v>1998</v>
      </c>
      <c r="D26" s="8">
        <v>1998</v>
      </c>
      <c r="E26" s="8">
        <v>1998</v>
      </c>
      <c r="F26" s="8">
        <v>1</v>
      </c>
      <c r="G26" s="8" t="s">
        <v>89</v>
      </c>
      <c r="H26" s="8" t="s">
        <v>90</v>
      </c>
      <c r="I26" s="8" t="s">
        <v>91</v>
      </c>
      <c r="J26" s="25">
        <v>151.75</v>
      </c>
      <c r="K26" s="4">
        <v>4</v>
      </c>
      <c r="L26" s="25">
        <f t="shared" si="0"/>
        <v>155.75</v>
      </c>
      <c r="M26" s="25">
        <v>126.55000305175781</v>
      </c>
      <c r="N26" s="4">
        <v>6</v>
      </c>
      <c r="O26" s="25">
        <f t="shared" si="1"/>
        <v>132.55000305175781</v>
      </c>
      <c r="P26" s="25">
        <f t="shared" si="2"/>
        <v>132.55000305175781</v>
      </c>
      <c r="Q26" s="25">
        <f t="shared" si="3"/>
        <v>18.974956193128794</v>
      </c>
    </row>
    <row r="27" spans="1:17" ht="57.6">
      <c r="A27" s="4">
        <v>17</v>
      </c>
      <c r="B27" s="8" t="s">
        <v>85</v>
      </c>
      <c r="C27" s="8">
        <v>1996</v>
      </c>
      <c r="D27" s="8">
        <v>1996</v>
      </c>
      <c r="E27" s="8">
        <v>1996</v>
      </c>
      <c r="F27" s="8" t="s">
        <v>15</v>
      </c>
      <c r="G27" s="8" t="s">
        <v>51</v>
      </c>
      <c r="H27" s="8" t="s">
        <v>52</v>
      </c>
      <c r="I27" s="8" t="s">
        <v>53</v>
      </c>
      <c r="J27" s="25">
        <v>133.91999816894531</v>
      </c>
      <c r="K27" s="4">
        <v>2</v>
      </c>
      <c r="L27" s="25">
        <f t="shared" si="0"/>
        <v>135.91999816894531</v>
      </c>
      <c r="M27" s="25">
        <v>143.3800048828125</v>
      </c>
      <c r="N27" s="4">
        <v>52</v>
      </c>
      <c r="O27" s="25">
        <f t="shared" si="1"/>
        <v>195.3800048828125</v>
      </c>
      <c r="P27" s="25">
        <f t="shared" si="2"/>
        <v>135.91999816894531</v>
      </c>
      <c r="Q27" s="25">
        <f t="shared" si="3"/>
        <v>21.999814829170322</v>
      </c>
    </row>
    <row r="28" spans="1:17" ht="72">
      <c r="A28" s="4">
        <v>18</v>
      </c>
      <c r="B28" s="8" t="s">
        <v>202</v>
      </c>
      <c r="C28" s="8">
        <v>1999</v>
      </c>
      <c r="D28" s="8">
        <v>1999</v>
      </c>
      <c r="E28" s="8">
        <v>1999</v>
      </c>
      <c r="F28" s="8">
        <v>1</v>
      </c>
      <c r="G28" s="8" t="s">
        <v>23</v>
      </c>
      <c r="H28" s="8" t="s">
        <v>203</v>
      </c>
      <c r="I28" s="8" t="s">
        <v>204</v>
      </c>
      <c r="J28" s="25">
        <v>135.89999389648437</v>
      </c>
      <c r="K28" s="4">
        <v>2</v>
      </c>
      <c r="L28" s="25">
        <f t="shared" si="0"/>
        <v>137.89999389648437</v>
      </c>
      <c r="M28" s="25">
        <v>132.44000244140625</v>
      </c>
      <c r="N28" s="4">
        <v>4</v>
      </c>
      <c r="O28" s="25">
        <f t="shared" si="1"/>
        <v>136.44000244140625</v>
      </c>
      <c r="P28" s="25">
        <f t="shared" si="2"/>
        <v>136.44000244140625</v>
      </c>
      <c r="Q28" s="25">
        <f t="shared" si="3"/>
        <v>22.466563106136579</v>
      </c>
    </row>
    <row r="29" spans="1:17" ht="43.2">
      <c r="A29" s="4">
        <v>19</v>
      </c>
      <c r="B29" s="8" t="s">
        <v>211</v>
      </c>
      <c r="C29" s="8">
        <v>1996</v>
      </c>
      <c r="D29" s="8">
        <v>1996</v>
      </c>
      <c r="E29" s="8">
        <v>1996</v>
      </c>
      <c r="F29" s="8" t="s">
        <v>15</v>
      </c>
      <c r="G29" s="8" t="s">
        <v>43</v>
      </c>
      <c r="H29" s="8" t="s">
        <v>189</v>
      </c>
      <c r="I29" s="8" t="s">
        <v>158</v>
      </c>
      <c r="J29" s="25">
        <v>122.76000213623047</v>
      </c>
      <c r="K29" s="4">
        <v>52</v>
      </c>
      <c r="L29" s="25">
        <f t="shared" si="0"/>
        <v>174.76000213623047</v>
      </c>
      <c r="M29" s="25">
        <v>130.91999816894531</v>
      </c>
      <c r="N29" s="4">
        <v>6</v>
      </c>
      <c r="O29" s="25">
        <f t="shared" si="1"/>
        <v>136.91999816894531</v>
      </c>
      <c r="P29" s="25">
        <f t="shared" si="2"/>
        <v>136.91999816894531</v>
      </c>
      <c r="Q29" s="25">
        <f t="shared" si="3"/>
        <v>22.897400294684584</v>
      </c>
    </row>
    <row r="30" spans="1:17" ht="28.8">
      <c r="A30" s="4">
        <v>20</v>
      </c>
      <c r="B30" s="8" t="s">
        <v>82</v>
      </c>
      <c r="C30" s="8">
        <v>1998</v>
      </c>
      <c r="D30" s="8">
        <v>1998</v>
      </c>
      <c r="E30" s="8">
        <v>1998</v>
      </c>
      <c r="F30" s="8">
        <v>1</v>
      </c>
      <c r="G30" s="8" t="s">
        <v>72</v>
      </c>
      <c r="H30" s="8" t="s">
        <v>73</v>
      </c>
      <c r="I30" s="8" t="s">
        <v>83</v>
      </c>
      <c r="J30" s="25">
        <v>133.41000366210937</v>
      </c>
      <c r="K30" s="4">
        <v>4</v>
      </c>
      <c r="L30" s="25">
        <f t="shared" si="0"/>
        <v>137.41000366210937</v>
      </c>
      <c r="M30" s="25">
        <v>136.21000671386719</v>
      </c>
      <c r="N30" s="4">
        <v>4</v>
      </c>
      <c r="O30" s="25">
        <f t="shared" si="1"/>
        <v>140.21000671386719</v>
      </c>
      <c r="P30" s="25">
        <f t="shared" si="2"/>
        <v>137.41000366210937</v>
      </c>
      <c r="Q30" s="25">
        <f t="shared" si="3"/>
        <v>23.337222103370795</v>
      </c>
    </row>
    <row r="31" spans="1:17" ht="28.8">
      <c r="A31" s="4">
        <v>21</v>
      </c>
      <c r="B31" s="8" t="s">
        <v>364</v>
      </c>
      <c r="C31" s="8">
        <v>1993</v>
      </c>
      <c r="D31" s="8">
        <v>1993</v>
      </c>
      <c r="E31" s="8">
        <v>1993</v>
      </c>
      <c r="F31" s="8" t="s">
        <v>15</v>
      </c>
      <c r="G31" s="8" t="s">
        <v>43</v>
      </c>
      <c r="H31" s="8" t="s">
        <v>365</v>
      </c>
      <c r="I31" s="8" t="s">
        <v>358</v>
      </c>
      <c r="J31" s="25">
        <v>147.08000183105469</v>
      </c>
      <c r="K31" s="4">
        <v>54</v>
      </c>
      <c r="L31" s="25">
        <f t="shared" si="0"/>
        <v>201.08000183105469</v>
      </c>
      <c r="M31" s="25">
        <v>135.05999755859375</v>
      </c>
      <c r="N31" s="4">
        <v>4</v>
      </c>
      <c r="O31" s="25">
        <f t="shared" si="1"/>
        <v>139.05999755859375</v>
      </c>
      <c r="P31" s="25">
        <f t="shared" si="2"/>
        <v>139.05999755859375</v>
      </c>
      <c r="Q31" s="25">
        <f t="shared" si="3"/>
        <v>24.818232643042411</v>
      </c>
    </row>
    <row r="32" spans="1:17" ht="72">
      <c r="A32" s="4">
        <v>22</v>
      </c>
      <c r="B32" s="8" t="s">
        <v>212</v>
      </c>
      <c r="C32" s="8">
        <v>1998</v>
      </c>
      <c r="D32" s="8">
        <v>1998</v>
      </c>
      <c r="E32" s="8">
        <v>1998</v>
      </c>
      <c r="F32" s="8">
        <v>1</v>
      </c>
      <c r="G32" s="8" t="s">
        <v>47</v>
      </c>
      <c r="H32" s="8" t="s">
        <v>48</v>
      </c>
      <c r="I32" s="8" t="s">
        <v>49</v>
      </c>
      <c r="J32" s="25">
        <v>141.32000732421875</v>
      </c>
      <c r="K32" s="4">
        <v>8</v>
      </c>
      <c r="L32" s="25">
        <f t="shared" si="0"/>
        <v>149.32000732421875</v>
      </c>
      <c r="M32" s="25">
        <v>133.52999877929687</v>
      </c>
      <c r="N32" s="4">
        <v>6</v>
      </c>
      <c r="O32" s="25">
        <f t="shared" si="1"/>
        <v>139.52999877929687</v>
      </c>
      <c r="P32" s="25">
        <f t="shared" si="2"/>
        <v>139.52999877929687</v>
      </c>
      <c r="Q32" s="25">
        <f t="shared" si="3"/>
        <v>25.240098907519499</v>
      </c>
    </row>
    <row r="33" spans="1:17" ht="43.2">
      <c r="A33" s="4">
        <v>23</v>
      </c>
      <c r="B33" s="8" t="s">
        <v>60</v>
      </c>
      <c r="C33" s="8">
        <v>1998</v>
      </c>
      <c r="D33" s="8">
        <v>1998</v>
      </c>
      <c r="E33" s="8">
        <v>1998</v>
      </c>
      <c r="F33" s="8" t="s">
        <v>15</v>
      </c>
      <c r="G33" s="8" t="s">
        <v>16</v>
      </c>
      <c r="H33" s="8" t="s">
        <v>61</v>
      </c>
      <c r="I33" s="8" t="s">
        <v>62</v>
      </c>
      <c r="J33" s="25">
        <v>137.19999694824219</v>
      </c>
      <c r="K33" s="4">
        <v>6</v>
      </c>
      <c r="L33" s="25">
        <f t="shared" si="0"/>
        <v>143.19999694824219</v>
      </c>
      <c r="M33" s="25">
        <v>142.5</v>
      </c>
      <c r="N33" s="4">
        <v>4</v>
      </c>
      <c r="O33" s="25">
        <f t="shared" si="1"/>
        <v>146.5</v>
      </c>
      <c r="P33" s="25">
        <f t="shared" si="2"/>
        <v>143.19999694824219</v>
      </c>
      <c r="Q33" s="25">
        <f t="shared" si="3"/>
        <v>28.534235922428763</v>
      </c>
    </row>
    <row r="34" spans="1:17" ht="57.6">
      <c r="A34" s="4">
        <v>24</v>
      </c>
      <c r="B34" s="8" t="s">
        <v>279</v>
      </c>
      <c r="C34" s="8">
        <v>1999</v>
      </c>
      <c r="D34" s="8">
        <v>1999</v>
      </c>
      <c r="E34" s="8">
        <v>1999</v>
      </c>
      <c r="F34" s="8">
        <v>1</v>
      </c>
      <c r="G34" s="8" t="s">
        <v>51</v>
      </c>
      <c r="H34" s="8" t="s">
        <v>52</v>
      </c>
      <c r="I34" s="8" t="s">
        <v>53</v>
      </c>
      <c r="J34" s="25">
        <v>138.52000427246094</v>
      </c>
      <c r="K34" s="4">
        <v>104</v>
      </c>
      <c r="L34" s="25">
        <f t="shared" si="0"/>
        <v>242.52000427246094</v>
      </c>
      <c r="M34" s="25">
        <v>141.47999572753906</v>
      </c>
      <c r="N34" s="4">
        <v>2</v>
      </c>
      <c r="O34" s="25">
        <f t="shared" si="1"/>
        <v>143.47999572753906</v>
      </c>
      <c r="P34" s="25">
        <f t="shared" si="2"/>
        <v>143.47999572753906</v>
      </c>
      <c r="Q34" s="25">
        <f t="shared" si="3"/>
        <v>28.785558757087372</v>
      </c>
    </row>
    <row r="35" spans="1:17" ht="43.2">
      <c r="A35" s="4">
        <v>25</v>
      </c>
      <c r="B35" s="8" t="s">
        <v>96</v>
      </c>
      <c r="C35" s="8">
        <v>1998</v>
      </c>
      <c r="D35" s="8">
        <v>1998</v>
      </c>
      <c r="E35" s="8">
        <v>1998</v>
      </c>
      <c r="F35" s="8">
        <v>1</v>
      </c>
      <c r="G35" s="8" t="s">
        <v>89</v>
      </c>
      <c r="H35" s="8" t="s">
        <v>90</v>
      </c>
      <c r="I35" s="8" t="s">
        <v>91</v>
      </c>
      <c r="J35" s="25">
        <v>135.60000610351562</v>
      </c>
      <c r="K35" s="4">
        <v>8</v>
      </c>
      <c r="L35" s="25">
        <f t="shared" si="0"/>
        <v>143.60000610351562</v>
      </c>
      <c r="M35" s="25">
        <v>168.02999877929687</v>
      </c>
      <c r="N35" s="4">
        <v>12</v>
      </c>
      <c r="O35" s="25">
        <f t="shared" si="1"/>
        <v>180.02999877929687</v>
      </c>
      <c r="P35" s="25">
        <f t="shared" si="2"/>
        <v>143.60000610351562</v>
      </c>
      <c r="Q35" s="25">
        <f t="shared" si="3"/>
        <v>28.893278326274835</v>
      </c>
    </row>
    <row r="36" spans="1:17" ht="57.6">
      <c r="A36" s="4">
        <v>26</v>
      </c>
      <c r="B36" s="8" t="s">
        <v>210</v>
      </c>
      <c r="C36" s="8">
        <v>2000</v>
      </c>
      <c r="D36" s="8">
        <v>2000</v>
      </c>
      <c r="E36" s="8">
        <v>2000</v>
      </c>
      <c r="F36" s="8" t="s">
        <v>15</v>
      </c>
      <c r="G36" s="8" t="s">
        <v>51</v>
      </c>
      <c r="H36" s="8" t="s">
        <v>52</v>
      </c>
      <c r="I36" s="8" t="s">
        <v>53</v>
      </c>
      <c r="J36" s="25">
        <v>162.3800048828125</v>
      </c>
      <c r="K36" s="4">
        <v>4</v>
      </c>
      <c r="L36" s="25">
        <f t="shared" si="0"/>
        <v>166.3800048828125</v>
      </c>
      <c r="M36" s="25">
        <v>146.1199951171875</v>
      </c>
      <c r="N36" s="4">
        <v>2</v>
      </c>
      <c r="O36" s="25">
        <f t="shared" si="1"/>
        <v>148.1199951171875</v>
      </c>
      <c r="P36" s="25">
        <f t="shared" si="2"/>
        <v>148.1199951171875</v>
      </c>
      <c r="Q36" s="25">
        <f t="shared" si="3"/>
        <v>32.950354769230856</v>
      </c>
    </row>
    <row r="37" spans="1:17" ht="28.8">
      <c r="A37" s="4">
        <v>27</v>
      </c>
      <c r="B37" s="8" t="s">
        <v>338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11</v>
      </c>
      <c r="I37" s="8" t="s">
        <v>59</v>
      </c>
      <c r="J37" s="25">
        <v>171.27999877929687</v>
      </c>
      <c r="K37" s="4">
        <v>104</v>
      </c>
      <c r="L37" s="25">
        <f t="shared" si="0"/>
        <v>275.27999877929687</v>
      </c>
      <c r="M37" s="25">
        <v>149.00999450683594</v>
      </c>
      <c r="N37" s="4">
        <v>2</v>
      </c>
      <c r="O37" s="25">
        <f t="shared" si="1"/>
        <v>151.00999450683594</v>
      </c>
      <c r="P37" s="25">
        <f t="shared" si="2"/>
        <v>151.00999450683594</v>
      </c>
      <c r="Q37" s="25">
        <f t="shared" si="3"/>
        <v>35.54437621672438</v>
      </c>
    </row>
    <row r="38" spans="1:17" ht="43.2">
      <c r="A38" s="4">
        <v>28</v>
      </c>
      <c r="B38" s="8" t="s">
        <v>227</v>
      </c>
      <c r="C38" s="8">
        <v>1998</v>
      </c>
      <c r="D38" s="8">
        <v>1998</v>
      </c>
      <c r="E38" s="8">
        <v>1998</v>
      </c>
      <c r="F38" s="8">
        <v>1</v>
      </c>
      <c r="G38" s="8" t="s">
        <v>16</v>
      </c>
      <c r="H38" s="8" t="s">
        <v>61</v>
      </c>
      <c r="I38" s="8" t="s">
        <v>62</v>
      </c>
      <c r="J38" s="25">
        <v>149.69999694824219</v>
      </c>
      <c r="K38" s="4">
        <v>2</v>
      </c>
      <c r="L38" s="25">
        <f t="shared" si="0"/>
        <v>151.69999694824219</v>
      </c>
      <c r="M38" s="25">
        <v>154.8800048828125</v>
      </c>
      <c r="N38" s="4">
        <v>8</v>
      </c>
      <c r="O38" s="25">
        <f t="shared" si="1"/>
        <v>162.8800048828125</v>
      </c>
      <c r="P38" s="25">
        <f t="shared" si="2"/>
        <v>151.69999694824219</v>
      </c>
      <c r="Q38" s="25">
        <f t="shared" si="3"/>
        <v>36.16371237929998</v>
      </c>
    </row>
    <row r="39" spans="1:17" ht="43.2">
      <c r="A39" s="4">
        <v>29</v>
      </c>
      <c r="B39" s="8" t="s">
        <v>353</v>
      </c>
      <c r="C39" s="8">
        <v>1999</v>
      </c>
      <c r="D39" s="8">
        <v>1999</v>
      </c>
      <c r="E39" s="8">
        <v>1999</v>
      </c>
      <c r="F39" s="8">
        <v>1</v>
      </c>
      <c r="G39" s="8" t="s">
        <v>89</v>
      </c>
      <c r="H39" s="8" t="s">
        <v>98</v>
      </c>
      <c r="I39" s="8" t="s">
        <v>91</v>
      </c>
      <c r="J39" s="25">
        <v>146.13999938964844</v>
      </c>
      <c r="K39" s="4">
        <v>8</v>
      </c>
      <c r="L39" s="25">
        <f t="shared" si="0"/>
        <v>154.13999938964844</v>
      </c>
      <c r="M39" s="25">
        <v>148.66999816894531</v>
      </c>
      <c r="N39" s="4">
        <v>12</v>
      </c>
      <c r="O39" s="25">
        <f t="shared" si="1"/>
        <v>160.66999816894531</v>
      </c>
      <c r="P39" s="25">
        <f t="shared" si="2"/>
        <v>154.13999938964844</v>
      </c>
      <c r="Q39" s="25">
        <f t="shared" si="3"/>
        <v>38.353823106525546</v>
      </c>
    </row>
    <row r="40" spans="1:17" ht="43.2">
      <c r="A40" s="4">
        <v>30</v>
      </c>
      <c r="B40" s="8" t="s">
        <v>290</v>
      </c>
      <c r="C40" s="8">
        <v>2000</v>
      </c>
      <c r="D40" s="8">
        <v>2000</v>
      </c>
      <c r="E40" s="8">
        <v>2000</v>
      </c>
      <c r="F40" s="8">
        <v>1</v>
      </c>
      <c r="G40" s="8" t="s">
        <v>43</v>
      </c>
      <c r="H40" s="8" t="s">
        <v>189</v>
      </c>
      <c r="I40" s="8" t="s">
        <v>132</v>
      </c>
      <c r="J40" s="25">
        <v>150.30000305175781</v>
      </c>
      <c r="K40" s="4">
        <v>6</v>
      </c>
      <c r="L40" s="25">
        <f t="shared" si="0"/>
        <v>156.30000305175781</v>
      </c>
      <c r="M40" s="25">
        <v>153.42999267578125</v>
      </c>
      <c r="N40" s="4">
        <v>52</v>
      </c>
      <c r="O40" s="25">
        <f t="shared" si="1"/>
        <v>205.42999267578125</v>
      </c>
      <c r="P40" s="25">
        <f t="shared" si="2"/>
        <v>156.30000305175781</v>
      </c>
      <c r="Q40" s="25">
        <f t="shared" si="3"/>
        <v>40.292610999092496</v>
      </c>
    </row>
    <row r="41" spans="1:17" ht="72">
      <c r="A41" s="4">
        <v>31</v>
      </c>
      <c r="B41" s="8" t="s">
        <v>46</v>
      </c>
      <c r="C41" s="8">
        <v>1998</v>
      </c>
      <c r="D41" s="8">
        <v>1998</v>
      </c>
      <c r="E41" s="8">
        <v>1998</v>
      </c>
      <c r="F41" s="8">
        <v>1</v>
      </c>
      <c r="G41" s="8" t="s">
        <v>47</v>
      </c>
      <c r="H41" s="8" t="s">
        <v>48</v>
      </c>
      <c r="I41" s="8" t="s">
        <v>49</v>
      </c>
      <c r="J41" s="25">
        <v>154.69000244140625</v>
      </c>
      <c r="K41" s="4">
        <v>2</v>
      </c>
      <c r="L41" s="25">
        <f t="shared" si="0"/>
        <v>156.69000244140625</v>
      </c>
      <c r="M41" s="25">
        <v>152.36000061035156</v>
      </c>
      <c r="N41" s="4">
        <v>10</v>
      </c>
      <c r="O41" s="25">
        <f t="shared" si="1"/>
        <v>162.36000061035156</v>
      </c>
      <c r="P41" s="25">
        <f t="shared" si="2"/>
        <v>156.69000244140625</v>
      </c>
      <c r="Q41" s="25">
        <f t="shared" si="3"/>
        <v>40.642668782800371</v>
      </c>
    </row>
    <row r="42" spans="1:17" ht="43.2">
      <c r="A42" s="4">
        <v>32</v>
      </c>
      <c r="B42" s="8" t="s">
        <v>367</v>
      </c>
      <c r="C42" s="8">
        <v>1998</v>
      </c>
      <c r="D42" s="8">
        <v>1998</v>
      </c>
      <c r="E42" s="8">
        <v>1998</v>
      </c>
      <c r="F42" s="8">
        <v>1</v>
      </c>
      <c r="G42" s="8" t="s">
        <v>64</v>
      </c>
      <c r="H42" s="8" t="s">
        <v>65</v>
      </c>
      <c r="I42" s="8" t="s">
        <v>368</v>
      </c>
      <c r="J42" s="25">
        <v>153.30000305175781</v>
      </c>
      <c r="K42" s="4">
        <v>6</v>
      </c>
      <c r="L42" s="25">
        <f t="shared" ref="L42:L73" si="4">J42+K42</f>
        <v>159.30000305175781</v>
      </c>
      <c r="M42" s="25">
        <v>166.6199951171875</v>
      </c>
      <c r="N42" s="4">
        <v>4</v>
      </c>
      <c r="O42" s="25">
        <f t="shared" ref="O42:O73" si="5">M42+N42</f>
        <v>170.6199951171875</v>
      </c>
      <c r="P42" s="25">
        <f t="shared" ref="P42:P73" si="6">MIN(O42,L42)</f>
        <v>159.30000305175781</v>
      </c>
      <c r="Q42" s="25">
        <f t="shared" ref="Q42:Q73" si="7">IF( AND(ISNUMBER(P$10),ISNUMBER(P42)),(P42-P$10)/P$10*100,"")</f>
        <v>42.985367395635279</v>
      </c>
    </row>
    <row r="43" spans="1:17" ht="57.6">
      <c r="A43" s="4">
        <v>33</v>
      </c>
      <c r="B43" s="8" t="s">
        <v>38</v>
      </c>
      <c r="C43" s="8">
        <v>1996</v>
      </c>
      <c r="D43" s="8">
        <v>1996</v>
      </c>
      <c r="E43" s="8">
        <v>1996</v>
      </c>
      <c r="F43" s="8">
        <v>1</v>
      </c>
      <c r="G43" s="8" t="s">
        <v>23</v>
      </c>
      <c r="H43" s="8" t="s">
        <v>39</v>
      </c>
      <c r="I43" s="8" t="s">
        <v>40</v>
      </c>
      <c r="J43" s="25">
        <v>147.11000061035156</v>
      </c>
      <c r="K43" s="4">
        <v>14</v>
      </c>
      <c r="L43" s="25">
        <f t="shared" si="4"/>
        <v>161.11000061035156</v>
      </c>
      <c r="M43" s="25">
        <v>162.63999938964844</v>
      </c>
      <c r="N43" s="4">
        <v>58</v>
      </c>
      <c r="O43" s="25">
        <f t="shared" si="5"/>
        <v>220.63999938964844</v>
      </c>
      <c r="P43" s="25">
        <f t="shared" si="6"/>
        <v>161.11000061035156</v>
      </c>
      <c r="Q43" s="25">
        <f t="shared" si="7"/>
        <v>44.609994896845329</v>
      </c>
    </row>
    <row r="44" spans="1:17" ht="43.2">
      <c r="A44" s="4">
        <v>34</v>
      </c>
      <c r="B44" s="8" t="s">
        <v>302</v>
      </c>
      <c r="C44" s="8">
        <v>2000</v>
      </c>
      <c r="D44" s="8">
        <v>2000</v>
      </c>
      <c r="E44" s="8">
        <v>2000</v>
      </c>
      <c r="F44" s="8">
        <v>1</v>
      </c>
      <c r="G44" s="8" t="s">
        <v>43</v>
      </c>
      <c r="H44" s="8" t="s">
        <v>189</v>
      </c>
      <c r="I44" s="8" t="s">
        <v>190</v>
      </c>
      <c r="J44" s="25">
        <v>167.14999389648437</v>
      </c>
      <c r="K44" s="4">
        <v>6</v>
      </c>
      <c r="L44" s="25">
        <f t="shared" si="4"/>
        <v>173.14999389648437</v>
      </c>
      <c r="M44" s="25">
        <v>156.94999694824219</v>
      </c>
      <c r="N44" s="4">
        <v>8</v>
      </c>
      <c r="O44" s="25">
        <f t="shared" si="5"/>
        <v>164.94999694824219</v>
      </c>
      <c r="P44" s="25">
        <f t="shared" si="6"/>
        <v>164.94999694824219</v>
      </c>
      <c r="Q44" s="25">
        <f t="shared" si="7"/>
        <v>48.056719797363947</v>
      </c>
    </row>
    <row r="45" spans="1:17" ht="28.8">
      <c r="A45" s="4">
        <v>35</v>
      </c>
      <c r="B45" s="8" t="s">
        <v>362</v>
      </c>
      <c r="C45" s="8">
        <v>1996</v>
      </c>
      <c r="D45" s="8">
        <v>1996</v>
      </c>
      <c r="E45" s="8">
        <v>1996</v>
      </c>
      <c r="F45" s="8" t="s">
        <v>15</v>
      </c>
      <c r="G45" s="8" t="s">
        <v>10</v>
      </c>
      <c r="H45" s="8" t="s">
        <v>11</v>
      </c>
      <c r="I45" s="8" t="s">
        <v>21</v>
      </c>
      <c r="J45" s="25">
        <v>169.97999572753906</v>
      </c>
      <c r="K45" s="4">
        <v>4</v>
      </c>
      <c r="L45" s="25">
        <f t="shared" si="4"/>
        <v>173.97999572753906</v>
      </c>
      <c r="M45" s="25">
        <v>158.28999328613281</v>
      </c>
      <c r="N45" s="4">
        <v>8</v>
      </c>
      <c r="O45" s="25">
        <f t="shared" si="5"/>
        <v>166.28999328613281</v>
      </c>
      <c r="P45" s="25">
        <f t="shared" si="6"/>
        <v>166.28999328613281</v>
      </c>
      <c r="Q45" s="25">
        <f t="shared" si="7"/>
        <v>49.259481034096908</v>
      </c>
    </row>
    <row r="46" spans="1:17" ht="72">
      <c r="A46" s="4">
        <v>36</v>
      </c>
      <c r="B46" s="8" t="s">
        <v>348</v>
      </c>
      <c r="C46" s="8">
        <v>1995</v>
      </c>
      <c r="D46" s="8">
        <v>1995</v>
      </c>
      <c r="E46" s="8">
        <v>1995</v>
      </c>
      <c r="F46" s="8">
        <v>1</v>
      </c>
      <c r="G46" s="8" t="s">
        <v>47</v>
      </c>
      <c r="H46" s="8" t="s">
        <v>294</v>
      </c>
      <c r="I46" s="8" t="s">
        <v>196</v>
      </c>
      <c r="J46" s="25">
        <v>116.69000244140625</v>
      </c>
      <c r="K46" s="4">
        <v>50</v>
      </c>
      <c r="L46" s="25">
        <f t="shared" si="4"/>
        <v>166.69000244140625</v>
      </c>
      <c r="M46" s="25">
        <v>175.38999938964844</v>
      </c>
      <c r="N46" s="4">
        <v>6</v>
      </c>
      <c r="O46" s="25">
        <f t="shared" si="5"/>
        <v>181.38999938964844</v>
      </c>
      <c r="P46" s="25">
        <f t="shared" si="6"/>
        <v>166.69000244140625</v>
      </c>
      <c r="Q46" s="25">
        <f t="shared" si="7"/>
        <v>49.618523437942983</v>
      </c>
    </row>
    <row r="47" spans="1:17" ht="28.8">
      <c r="A47" s="4">
        <v>37</v>
      </c>
      <c r="B47" s="8" t="s">
        <v>265</v>
      </c>
      <c r="C47" s="8">
        <v>1997</v>
      </c>
      <c r="D47" s="8">
        <v>1997</v>
      </c>
      <c r="E47" s="8">
        <v>1997</v>
      </c>
      <c r="F47" s="8">
        <v>1</v>
      </c>
      <c r="G47" s="8" t="s">
        <v>146</v>
      </c>
      <c r="H47" s="8" t="s">
        <v>266</v>
      </c>
      <c r="I47" s="8" t="s">
        <v>267</v>
      </c>
      <c r="J47" s="25">
        <v>167.75</v>
      </c>
      <c r="K47" s="4">
        <v>2</v>
      </c>
      <c r="L47" s="25">
        <f t="shared" si="4"/>
        <v>169.75</v>
      </c>
      <c r="M47" s="25"/>
      <c r="N47" s="4"/>
      <c r="O47" s="25" t="s">
        <v>470</v>
      </c>
      <c r="P47" s="25">
        <f t="shared" si="6"/>
        <v>169.75</v>
      </c>
      <c r="Q47" s="25">
        <f t="shared" si="7"/>
        <v>52.36513277104585</v>
      </c>
    </row>
    <row r="48" spans="1:17" ht="57.6">
      <c r="A48" s="4">
        <v>38</v>
      </c>
      <c r="B48" s="8" t="s">
        <v>31</v>
      </c>
      <c r="C48" s="8">
        <v>1997</v>
      </c>
      <c r="D48" s="8">
        <v>1997</v>
      </c>
      <c r="E48" s="8">
        <v>1997</v>
      </c>
      <c r="F48" s="8">
        <v>1</v>
      </c>
      <c r="G48" s="8" t="s">
        <v>32</v>
      </c>
      <c r="H48" s="8" t="s">
        <v>33</v>
      </c>
      <c r="I48" s="8" t="s">
        <v>34</v>
      </c>
      <c r="J48" s="25">
        <v>164.14999389648437</v>
      </c>
      <c r="K48" s="4">
        <v>6</v>
      </c>
      <c r="L48" s="25">
        <f t="shared" si="4"/>
        <v>170.14999389648437</v>
      </c>
      <c r="M48" s="25">
        <v>186.91000366210937</v>
      </c>
      <c r="N48" s="4">
        <v>54</v>
      </c>
      <c r="O48" s="25">
        <f t="shared" si="5"/>
        <v>240.91000366210937</v>
      </c>
      <c r="P48" s="25">
        <f t="shared" si="6"/>
        <v>170.14999389648437</v>
      </c>
      <c r="Q48" s="25">
        <f t="shared" si="7"/>
        <v>52.724161478824648</v>
      </c>
    </row>
    <row r="49" spans="1:17" ht="28.8">
      <c r="A49" s="4">
        <v>39</v>
      </c>
      <c r="B49" s="8" t="s">
        <v>185</v>
      </c>
      <c r="C49" s="8">
        <v>1991</v>
      </c>
      <c r="D49" s="8">
        <v>1991</v>
      </c>
      <c r="E49" s="8">
        <v>1991</v>
      </c>
      <c r="F49" s="8" t="s">
        <v>42</v>
      </c>
      <c r="G49" s="8" t="s">
        <v>23</v>
      </c>
      <c r="H49" s="8" t="s">
        <v>186</v>
      </c>
      <c r="I49" s="8" t="s">
        <v>187</v>
      </c>
      <c r="J49" s="25">
        <v>120.05999755859375</v>
      </c>
      <c r="K49" s="4">
        <v>52</v>
      </c>
      <c r="L49" s="25">
        <f t="shared" si="4"/>
        <v>172.05999755859375</v>
      </c>
      <c r="M49" s="25">
        <v>112.80999755859375</v>
      </c>
      <c r="N49" s="4">
        <v>104</v>
      </c>
      <c r="O49" s="25">
        <f t="shared" si="5"/>
        <v>216.80999755859375</v>
      </c>
      <c r="P49" s="25">
        <f t="shared" si="6"/>
        <v>172.05999755859375</v>
      </c>
      <c r="Q49" s="25">
        <f t="shared" si="7"/>
        <v>54.438553005013034</v>
      </c>
    </row>
    <row r="50" spans="1:17" ht="28.8">
      <c r="A50" s="4">
        <v>40</v>
      </c>
      <c r="B50" s="8" t="s">
        <v>145</v>
      </c>
      <c r="C50" s="8">
        <v>1998</v>
      </c>
      <c r="D50" s="8">
        <v>1998</v>
      </c>
      <c r="E50" s="8">
        <v>1998</v>
      </c>
      <c r="F50" s="8">
        <v>1</v>
      </c>
      <c r="G50" s="8" t="s">
        <v>146</v>
      </c>
      <c r="H50" s="8" t="s">
        <v>147</v>
      </c>
      <c r="I50" s="8" t="s">
        <v>148</v>
      </c>
      <c r="J50" s="25">
        <v>163.16999816894531</v>
      </c>
      <c r="K50" s="4">
        <v>12</v>
      </c>
      <c r="L50" s="25">
        <f t="shared" si="4"/>
        <v>175.16999816894531</v>
      </c>
      <c r="M50" s="25">
        <v>177.07000732421875</v>
      </c>
      <c r="N50" s="4">
        <v>62</v>
      </c>
      <c r="O50" s="25">
        <f t="shared" si="5"/>
        <v>239.07000732421875</v>
      </c>
      <c r="P50" s="25">
        <f t="shared" si="6"/>
        <v>175.16999816894531</v>
      </c>
      <c r="Q50" s="25">
        <f t="shared" si="7"/>
        <v>57.230044350605084</v>
      </c>
    </row>
    <row r="51" spans="1:17" ht="57.6">
      <c r="A51" s="4">
        <v>41</v>
      </c>
      <c r="B51" s="8" t="s">
        <v>213</v>
      </c>
      <c r="C51" s="8">
        <v>1995</v>
      </c>
      <c r="D51" s="8">
        <v>1995</v>
      </c>
      <c r="E51" s="8">
        <v>1995</v>
      </c>
      <c r="F51" s="8" t="s">
        <v>15</v>
      </c>
      <c r="G51" s="8" t="s">
        <v>51</v>
      </c>
      <c r="H51" s="8" t="s">
        <v>52</v>
      </c>
      <c r="I51" s="8" t="s">
        <v>53</v>
      </c>
      <c r="J51" s="25">
        <v>191.85000610351562</v>
      </c>
      <c r="K51" s="4">
        <v>106</v>
      </c>
      <c r="L51" s="25">
        <f t="shared" si="4"/>
        <v>297.85000610351562</v>
      </c>
      <c r="M51" s="25">
        <v>124.12999725341797</v>
      </c>
      <c r="N51" s="4">
        <v>52</v>
      </c>
      <c r="O51" s="25">
        <f t="shared" si="5"/>
        <v>176.12999725341797</v>
      </c>
      <c r="P51" s="25">
        <f t="shared" si="6"/>
        <v>176.12999725341797</v>
      </c>
      <c r="Q51" s="25">
        <f t="shared" si="7"/>
        <v>58.091725575734735</v>
      </c>
    </row>
    <row r="52" spans="1:17" ht="43.2">
      <c r="A52" s="4">
        <v>42</v>
      </c>
      <c r="B52" s="8" t="s">
        <v>331</v>
      </c>
      <c r="C52" s="8">
        <v>1997</v>
      </c>
      <c r="D52" s="8">
        <v>1997</v>
      </c>
      <c r="E52" s="8">
        <v>1997</v>
      </c>
      <c r="F52" s="8">
        <v>1</v>
      </c>
      <c r="G52" s="8" t="s">
        <v>89</v>
      </c>
      <c r="H52" s="8" t="s">
        <v>249</v>
      </c>
      <c r="I52" s="8" t="s">
        <v>91</v>
      </c>
      <c r="J52" s="25">
        <v>170.14999389648437</v>
      </c>
      <c r="K52" s="4">
        <v>8</v>
      </c>
      <c r="L52" s="25">
        <f t="shared" si="4"/>
        <v>178.14999389648437</v>
      </c>
      <c r="M52" s="25">
        <v>171.16000366210937</v>
      </c>
      <c r="N52" s="4">
        <v>56</v>
      </c>
      <c r="O52" s="25">
        <f t="shared" si="5"/>
        <v>227.16000366210937</v>
      </c>
      <c r="P52" s="25">
        <f t="shared" si="6"/>
        <v>178.14999389648437</v>
      </c>
      <c r="Q52" s="25">
        <f t="shared" si="7"/>
        <v>59.904845202938738</v>
      </c>
    </row>
    <row r="53" spans="1:17" ht="57.6">
      <c r="A53" s="4">
        <v>43</v>
      </c>
      <c r="B53" s="8" t="s">
        <v>197</v>
      </c>
      <c r="C53" s="8">
        <v>1999</v>
      </c>
      <c r="D53" s="8">
        <v>1999</v>
      </c>
      <c r="E53" s="8">
        <v>1999</v>
      </c>
      <c r="F53" s="8">
        <v>1</v>
      </c>
      <c r="G53" s="8" t="s">
        <v>150</v>
      </c>
      <c r="H53" s="8" t="s">
        <v>151</v>
      </c>
      <c r="I53" s="8" t="s">
        <v>198</v>
      </c>
      <c r="J53" s="25">
        <v>158.30999755859375</v>
      </c>
      <c r="K53" s="4">
        <v>50</v>
      </c>
      <c r="L53" s="25">
        <f t="shared" si="4"/>
        <v>208.30999755859375</v>
      </c>
      <c r="M53" s="25">
        <v>171.80999755859375</v>
      </c>
      <c r="N53" s="4">
        <v>8</v>
      </c>
      <c r="O53" s="25">
        <f t="shared" si="5"/>
        <v>179.80999755859375</v>
      </c>
      <c r="P53" s="25">
        <f t="shared" si="6"/>
        <v>179.80999755859375</v>
      </c>
      <c r="Q53" s="25">
        <f t="shared" si="7"/>
        <v>61.39484036274856</v>
      </c>
    </row>
    <row r="54" spans="1:17" ht="43.2">
      <c r="A54" s="4">
        <v>44</v>
      </c>
      <c r="B54" s="8" t="s">
        <v>342</v>
      </c>
      <c r="C54" s="8">
        <v>1998</v>
      </c>
      <c r="D54" s="8">
        <v>1998</v>
      </c>
      <c r="E54" s="8">
        <v>1998</v>
      </c>
      <c r="F54" s="8">
        <v>1</v>
      </c>
      <c r="G54" s="8" t="s">
        <v>89</v>
      </c>
      <c r="H54" s="8" t="s">
        <v>90</v>
      </c>
      <c r="I54" s="8" t="s">
        <v>99</v>
      </c>
      <c r="J54" s="25">
        <v>172.6199951171875</v>
      </c>
      <c r="K54" s="4">
        <v>10</v>
      </c>
      <c r="L54" s="25">
        <f t="shared" si="4"/>
        <v>182.6199951171875</v>
      </c>
      <c r="M54" s="25">
        <v>192.74000549316406</v>
      </c>
      <c r="N54" s="4">
        <v>10</v>
      </c>
      <c r="O54" s="25">
        <f t="shared" si="5"/>
        <v>202.74000549316406</v>
      </c>
      <c r="P54" s="25">
        <f t="shared" si="6"/>
        <v>182.6199951171875</v>
      </c>
      <c r="Q54" s="25">
        <f t="shared" si="7"/>
        <v>63.917053329472871</v>
      </c>
    </row>
    <row r="55" spans="1:17">
      <c r="A55" s="4">
        <v>45</v>
      </c>
      <c r="B55" s="8" t="s">
        <v>138</v>
      </c>
      <c r="C55" s="8">
        <v>1997</v>
      </c>
      <c r="D55" s="8">
        <v>1997</v>
      </c>
      <c r="E55" s="8">
        <v>1997</v>
      </c>
      <c r="F55" s="8" t="s">
        <v>15</v>
      </c>
      <c r="G55" s="8" t="s">
        <v>23</v>
      </c>
      <c r="H55" s="8" t="s">
        <v>36</v>
      </c>
      <c r="I55" s="8" t="s">
        <v>37</v>
      </c>
      <c r="J55" s="25">
        <v>132.67999267578125</v>
      </c>
      <c r="K55" s="4">
        <v>50</v>
      </c>
      <c r="L55" s="25">
        <f t="shared" si="4"/>
        <v>182.67999267578125</v>
      </c>
      <c r="M55" s="25">
        <v>139.44000244140625</v>
      </c>
      <c r="N55" s="4">
        <v>54</v>
      </c>
      <c r="O55" s="25">
        <f t="shared" si="5"/>
        <v>193.44000244140625</v>
      </c>
      <c r="P55" s="25">
        <f t="shared" si="6"/>
        <v>182.67999267578125</v>
      </c>
      <c r="Q55" s="25">
        <f t="shared" si="7"/>
        <v>63.970906266032955</v>
      </c>
    </row>
    <row r="56" spans="1:17" ht="28.8">
      <c r="A56" s="4">
        <v>46</v>
      </c>
      <c r="B56" s="8" t="s">
        <v>276</v>
      </c>
      <c r="C56" s="8">
        <v>1998</v>
      </c>
      <c r="D56" s="8">
        <v>1998</v>
      </c>
      <c r="E56" s="8">
        <v>1998</v>
      </c>
      <c r="F56" s="8">
        <v>1</v>
      </c>
      <c r="G56" s="8" t="s">
        <v>140</v>
      </c>
      <c r="H56" s="8" t="s">
        <v>141</v>
      </c>
      <c r="I56" s="8" t="s">
        <v>142</v>
      </c>
      <c r="J56" s="25">
        <v>172.72999572753906</v>
      </c>
      <c r="K56" s="4">
        <v>10</v>
      </c>
      <c r="L56" s="25">
        <f t="shared" si="4"/>
        <v>182.72999572753906</v>
      </c>
      <c r="M56" s="25">
        <v>166.1300048828125</v>
      </c>
      <c r="N56" s="4">
        <v>58</v>
      </c>
      <c r="O56" s="25">
        <f t="shared" si="5"/>
        <v>224.1300048828125</v>
      </c>
      <c r="P56" s="25">
        <f t="shared" si="6"/>
        <v>182.72999572753906</v>
      </c>
      <c r="Q56" s="25">
        <f t="shared" si="7"/>
        <v>64.015788278522123</v>
      </c>
    </row>
    <row r="57" spans="1:17" ht="43.2">
      <c r="A57" s="4">
        <v>47</v>
      </c>
      <c r="B57" s="8" t="s">
        <v>133</v>
      </c>
      <c r="C57" s="8">
        <v>1997</v>
      </c>
      <c r="D57" s="8">
        <v>1997</v>
      </c>
      <c r="E57" s="8">
        <v>1997</v>
      </c>
      <c r="F57" s="8">
        <v>1</v>
      </c>
      <c r="G57" s="8" t="s">
        <v>89</v>
      </c>
      <c r="H57" s="8" t="s">
        <v>98</v>
      </c>
      <c r="I57" s="8" t="s">
        <v>99</v>
      </c>
      <c r="J57" s="25">
        <v>165.08000183105469</v>
      </c>
      <c r="K57" s="4">
        <v>156</v>
      </c>
      <c r="L57" s="25">
        <f t="shared" si="4"/>
        <v>321.08000183105469</v>
      </c>
      <c r="M57" s="25">
        <v>180.25999450683594</v>
      </c>
      <c r="N57" s="4">
        <v>6</v>
      </c>
      <c r="O57" s="25">
        <f t="shared" si="5"/>
        <v>186.25999450683594</v>
      </c>
      <c r="P57" s="25">
        <f t="shared" si="6"/>
        <v>186.25999450683594</v>
      </c>
      <c r="Q57" s="25">
        <f t="shared" si="7"/>
        <v>67.184263876102094</v>
      </c>
    </row>
    <row r="58" spans="1:17" ht="43.2">
      <c r="A58" s="4">
        <v>48</v>
      </c>
      <c r="B58" s="8" t="s">
        <v>296</v>
      </c>
      <c r="C58" s="8">
        <v>2000</v>
      </c>
      <c r="D58" s="8">
        <v>2000</v>
      </c>
      <c r="E58" s="8">
        <v>2000</v>
      </c>
      <c r="F58" s="8">
        <v>1</v>
      </c>
      <c r="G58" s="8" t="s">
        <v>64</v>
      </c>
      <c r="H58" s="8" t="s">
        <v>193</v>
      </c>
      <c r="I58" s="8" t="s">
        <v>297</v>
      </c>
      <c r="J58" s="25">
        <v>183.69999694824219</v>
      </c>
      <c r="K58" s="4">
        <v>4</v>
      </c>
      <c r="L58" s="25">
        <f t="shared" si="4"/>
        <v>187.69999694824219</v>
      </c>
      <c r="M58" s="25">
        <v>187.5</v>
      </c>
      <c r="N58" s="4">
        <v>62</v>
      </c>
      <c r="O58" s="25">
        <f t="shared" si="5"/>
        <v>249.5</v>
      </c>
      <c r="P58" s="25">
        <f t="shared" si="6"/>
        <v>187.69999694824219</v>
      </c>
      <c r="Q58" s="25">
        <f t="shared" si="7"/>
        <v>68.476789137813384</v>
      </c>
    </row>
    <row r="59" spans="1:17" ht="28.8">
      <c r="A59" s="4">
        <v>49</v>
      </c>
      <c r="B59" s="8" t="s">
        <v>254</v>
      </c>
      <c r="C59" s="8">
        <v>1999</v>
      </c>
      <c r="D59" s="8">
        <v>1999</v>
      </c>
      <c r="E59" s="8">
        <v>1999</v>
      </c>
      <c r="F59" s="8">
        <v>1</v>
      </c>
      <c r="G59" s="8" t="s">
        <v>10</v>
      </c>
      <c r="H59" s="8" t="s">
        <v>11</v>
      </c>
      <c r="I59" s="8" t="s">
        <v>81</v>
      </c>
      <c r="J59" s="25">
        <v>178.44999694824219</v>
      </c>
      <c r="K59" s="4">
        <v>56</v>
      </c>
      <c r="L59" s="25">
        <f t="shared" si="4"/>
        <v>234.44999694824219</v>
      </c>
      <c r="M59" s="25">
        <v>188.25</v>
      </c>
      <c r="N59" s="4">
        <v>2</v>
      </c>
      <c r="O59" s="25">
        <f t="shared" si="5"/>
        <v>190.25</v>
      </c>
      <c r="P59" s="25">
        <f t="shared" si="6"/>
        <v>190.25</v>
      </c>
      <c r="Q59" s="25">
        <f t="shared" si="7"/>
        <v>70.765634814088216</v>
      </c>
    </row>
    <row r="60" spans="1:17" ht="72">
      <c r="A60" s="4">
        <v>50</v>
      </c>
      <c r="B60" s="8" t="s">
        <v>228</v>
      </c>
      <c r="C60" s="8">
        <v>2000</v>
      </c>
      <c r="D60" s="8">
        <v>2000</v>
      </c>
      <c r="E60" s="8">
        <v>2000</v>
      </c>
      <c r="F60" s="8">
        <v>1</v>
      </c>
      <c r="G60" s="8" t="s">
        <v>23</v>
      </c>
      <c r="H60" s="8" t="s">
        <v>229</v>
      </c>
      <c r="I60" s="8" t="s">
        <v>105</v>
      </c>
      <c r="J60" s="25">
        <v>221.63999938964844</v>
      </c>
      <c r="K60" s="4">
        <v>108</v>
      </c>
      <c r="L60" s="25">
        <f t="shared" si="4"/>
        <v>329.63999938964844</v>
      </c>
      <c r="M60" s="25">
        <v>184.28999328613281</v>
      </c>
      <c r="N60" s="4">
        <v>12</v>
      </c>
      <c r="O60" s="25">
        <f t="shared" si="5"/>
        <v>196.28999328613281</v>
      </c>
      <c r="P60" s="25">
        <f t="shared" si="6"/>
        <v>196.28999328613281</v>
      </c>
      <c r="Q60" s="25">
        <f t="shared" si="7"/>
        <v>76.187044999524744</v>
      </c>
    </row>
    <row r="61" spans="1:17">
      <c r="A61" s="4">
        <v>51</v>
      </c>
      <c r="B61" s="8" t="s">
        <v>271</v>
      </c>
      <c r="C61" s="8">
        <v>1992</v>
      </c>
      <c r="D61" s="8">
        <v>1992</v>
      </c>
      <c r="E61" s="8">
        <v>1992</v>
      </c>
      <c r="F61" s="8">
        <v>1</v>
      </c>
      <c r="G61" s="8" t="s">
        <v>43</v>
      </c>
      <c r="H61" s="8" t="s">
        <v>44</v>
      </c>
      <c r="I61" s="8" t="s">
        <v>272</v>
      </c>
      <c r="J61" s="25">
        <v>192.16999816894531</v>
      </c>
      <c r="K61" s="4">
        <v>6</v>
      </c>
      <c r="L61" s="25">
        <f t="shared" si="4"/>
        <v>198.16999816894531</v>
      </c>
      <c r="M61" s="25">
        <v>179.57000732421875</v>
      </c>
      <c r="N61" s="4">
        <v>56</v>
      </c>
      <c r="O61" s="25">
        <f t="shared" si="5"/>
        <v>235.57000732421875</v>
      </c>
      <c r="P61" s="25">
        <f t="shared" si="6"/>
        <v>198.16999816894531</v>
      </c>
      <c r="Q61" s="25">
        <f t="shared" si="7"/>
        <v>77.874510057433085</v>
      </c>
    </row>
    <row r="62" spans="1:17" ht="43.2">
      <c r="A62" s="4">
        <v>52</v>
      </c>
      <c r="B62" s="8" t="s">
        <v>259</v>
      </c>
      <c r="C62" s="8">
        <v>1997</v>
      </c>
      <c r="D62" s="8">
        <v>1997</v>
      </c>
      <c r="E62" s="8">
        <v>1997</v>
      </c>
      <c r="F62" s="8">
        <v>1</v>
      </c>
      <c r="G62" s="8" t="s">
        <v>72</v>
      </c>
      <c r="H62" s="8" t="s">
        <v>206</v>
      </c>
      <c r="I62" s="8" t="s">
        <v>83</v>
      </c>
      <c r="J62" s="25">
        <v>150.66999816894531</v>
      </c>
      <c r="K62" s="4">
        <v>50</v>
      </c>
      <c r="L62" s="25">
        <f t="shared" si="4"/>
        <v>200.66999816894531</v>
      </c>
      <c r="M62" s="25">
        <v>163.02999877929687</v>
      </c>
      <c r="N62" s="4">
        <v>54</v>
      </c>
      <c r="O62" s="25">
        <f t="shared" si="5"/>
        <v>217.02999877929687</v>
      </c>
      <c r="P62" s="25">
        <f t="shared" si="6"/>
        <v>200.66999816894531</v>
      </c>
      <c r="Q62" s="25">
        <f t="shared" si="7"/>
        <v>80.118473721218749</v>
      </c>
    </row>
    <row r="63" spans="1:17" ht="43.2">
      <c r="A63" s="4">
        <v>53</v>
      </c>
      <c r="B63" s="8" t="s">
        <v>114</v>
      </c>
      <c r="C63" s="8">
        <v>1999</v>
      </c>
      <c r="D63" s="8">
        <v>1999</v>
      </c>
      <c r="E63" s="8">
        <v>1999</v>
      </c>
      <c r="F63" s="8">
        <v>1</v>
      </c>
      <c r="G63" s="8" t="s">
        <v>72</v>
      </c>
      <c r="H63" s="8" t="s">
        <v>115</v>
      </c>
      <c r="I63" s="8" t="s">
        <v>83</v>
      </c>
      <c r="J63" s="25">
        <v>215.57000732421875</v>
      </c>
      <c r="K63" s="4">
        <v>2</v>
      </c>
      <c r="L63" s="25">
        <f t="shared" si="4"/>
        <v>217.57000732421875</v>
      </c>
      <c r="M63" s="25">
        <v>242.14999389648437</v>
      </c>
      <c r="N63" s="4">
        <v>52</v>
      </c>
      <c r="O63" s="25">
        <f t="shared" si="5"/>
        <v>294.14999389648437</v>
      </c>
      <c r="P63" s="25">
        <f t="shared" si="6"/>
        <v>217.57000732421875</v>
      </c>
      <c r="Q63" s="25">
        <f t="shared" si="7"/>
        <v>95.28767630605013</v>
      </c>
    </row>
    <row r="64" spans="1:17" ht="57.6">
      <c r="A64" s="4">
        <v>54</v>
      </c>
      <c r="B64" s="8" t="s">
        <v>201</v>
      </c>
      <c r="C64" s="8">
        <v>2000</v>
      </c>
      <c r="D64" s="8">
        <v>2000</v>
      </c>
      <c r="E64" s="8">
        <v>2000</v>
      </c>
      <c r="F64" s="8">
        <v>1</v>
      </c>
      <c r="G64" s="8" t="s">
        <v>117</v>
      </c>
      <c r="H64" s="8" t="s">
        <v>118</v>
      </c>
      <c r="I64" s="8" t="s">
        <v>165</v>
      </c>
      <c r="J64" s="25"/>
      <c r="K64" s="4"/>
      <c r="L64" s="25" t="s">
        <v>471</v>
      </c>
      <c r="M64" s="25">
        <v>214.19999694824219</v>
      </c>
      <c r="N64" s="4">
        <v>6</v>
      </c>
      <c r="O64" s="25">
        <f t="shared" si="5"/>
        <v>220.19999694824219</v>
      </c>
      <c r="P64" s="25">
        <f t="shared" si="6"/>
        <v>220.19999694824219</v>
      </c>
      <c r="Q64" s="25">
        <f t="shared" si="7"/>
        <v>97.64831676702687</v>
      </c>
    </row>
    <row r="65" spans="1:17" ht="72">
      <c r="A65" s="4">
        <v>55</v>
      </c>
      <c r="B65" s="8" t="s">
        <v>234</v>
      </c>
      <c r="C65" s="8">
        <v>2000</v>
      </c>
      <c r="D65" s="8">
        <v>2000</v>
      </c>
      <c r="E65" s="8">
        <v>2000</v>
      </c>
      <c r="F65" s="8">
        <v>1</v>
      </c>
      <c r="G65" s="8" t="s">
        <v>23</v>
      </c>
      <c r="H65" s="8" t="s">
        <v>229</v>
      </c>
      <c r="I65" s="8" t="s">
        <v>105</v>
      </c>
      <c r="J65" s="25">
        <v>220.61000061035156</v>
      </c>
      <c r="K65" s="4">
        <v>8</v>
      </c>
      <c r="L65" s="25">
        <f t="shared" si="4"/>
        <v>228.61000061035156</v>
      </c>
      <c r="M65" s="25">
        <v>217.19000244140625</v>
      </c>
      <c r="N65" s="4">
        <v>8</v>
      </c>
      <c r="O65" s="25">
        <f t="shared" si="5"/>
        <v>225.19000244140625</v>
      </c>
      <c r="P65" s="25">
        <f t="shared" si="6"/>
        <v>225.19000244140625</v>
      </c>
      <c r="Q65" s="25">
        <f t="shared" si="7"/>
        <v>102.12727317052727</v>
      </c>
    </row>
    <row r="66" spans="1:17" ht="57.6">
      <c r="A66" s="4">
        <v>56</v>
      </c>
      <c r="B66" s="8" t="s">
        <v>303</v>
      </c>
      <c r="C66" s="8">
        <v>1999</v>
      </c>
      <c r="D66" s="8">
        <v>1999</v>
      </c>
      <c r="E66" s="8">
        <v>1999</v>
      </c>
      <c r="F66" s="8">
        <v>1</v>
      </c>
      <c r="G66" s="8" t="s">
        <v>72</v>
      </c>
      <c r="H66" s="8" t="s">
        <v>304</v>
      </c>
      <c r="I66" s="8" t="s">
        <v>83</v>
      </c>
      <c r="J66" s="25">
        <v>239.25999450683594</v>
      </c>
      <c r="K66" s="4">
        <v>54</v>
      </c>
      <c r="L66" s="25">
        <f t="shared" si="4"/>
        <v>293.25999450683594</v>
      </c>
      <c r="M66" s="25">
        <v>220.58999633789063</v>
      </c>
      <c r="N66" s="4">
        <v>8</v>
      </c>
      <c r="O66" s="25">
        <f t="shared" si="5"/>
        <v>228.58999633789062</v>
      </c>
      <c r="P66" s="25">
        <f t="shared" si="6"/>
        <v>228.58999633789062</v>
      </c>
      <c r="Q66" s="25">
        <f t="shared" si="7"/>
        <v>105.17905827484884</v>
      </c>
    </row>
    <row r="67" spans="1:17" ht="43.2">
      <c r="A67" s="4">
        <v>57</v>
      </c>
      <c r="B67" s="8" t="s">
        <v>54</v>
      </c>
      <c r="C67" s="8">
        <v>1998</v>
      </c>
      <c r="D67" s="8">
        <v>1998</v>
      </c>
      <c r="E67" s="8">
        <v>1998</v>
      </c>
      <c r="F67" s="8">
        <v>1</v>
      </c>
      <c r="G67" s="8" t="s">
        <v>55</v>
      </c>
      <c r="H67" s="8" t="s">
        <v>56</v>
      </c>
      <c r="I67" s="8" t="s">
        <v>57</v>
      </c>
      <c r="J67" s="25">
        <v>201.99000549316406</v>
      </c>
      <c r="K67" s="4">
        <v>60</v>
      </c>
      <c r="L67" s="25">
        <f t="shared" si="4"/>
        <v>261.99000549316406</v>
      </c>
      <c r="M67" s="25">
        <v>179.60000610351562</v>
      </c>
      <c r="N67" s="4">
        <v>54</v>
      </c>
      <c r="O67" s="25">
        <f t="shared" si="5"/>
        <v>233.60000610351562</v>
      </c>
      <c r="P67" s="25">
        <f t="shared" si="6"/>
        <v>233.60000610351562</v>
      </c>
      <c r="Q67" s="25">
        <f t="shared" si="7"/>
        <v>109.67597022255835</v>
      </c>
    </row>
    <row r="68" spans="1:17" ht="57.6">
      <c r="A68" s="4">
        <v>58</v>
      </c>
      <c r="B68" s="8" t="s">
        <v>232</v>
      </c>
      <c r="C68" s="8">
        <v>1998</v>
      </c>
      <c r="D68" s="8">
        <v>1998</v>
      </c>
      <c r="E68" s="8">
        <v>1998</v>
      </c>
      <c r="F68" s="8">
        <v>1</v>
      </c>
      <c r="G68" s="8" t="s">
        <v>32</v>
      </c>
      <c r="H68" s="8" t="s">
        <v>231</v>
      </c>
      <c r="I68" s="8" t="s">
        <v>34</v>
      </c>
      <c r="J68" s="25">
        <v>211.82000732421875</v>
      </c>
      <c r="K68" s="4">
        <v>106</v>
      </c>
      <c r="L68" s="25">
        <f t="shared" si="4"/>
        <v>317.82000732421875</v>
      </c>
      <c r="M68" s="25">
        <v>187.52999877929687</v>
      </c>
      <c r="N68" s="4">
        <v>56</v>
      </c>
      <c r="O68" s="25">
        <f t="shared" si="5"/>
        <v>243.52999877929687</v>
      </c>
      <c r="P68" s="25">
        <f t="shared" si="6"/>
        <v>243.52999877929687</v>
      </c>
      <c r="Q68" s="25">
        <f t="shared" si="7"/>
        <v>118.58898732100268</v>
      </c>
    </row>
    <row r="69" spans="1:17" ht="28.8">
      <c r="A69" s="4">
        <v>59</v>
      </c>
      <c r="B69" s="8" t="s">
        <v>174</v>
      </c>
      <c r="C69" s="8">
        <v>2000</v>
      </c>
      <c r="D69" s="8">
        <v>2000</v>
      </c>
      <c r="E69" s="8">
        <v>2000</v>
      </c>
      <c r="F69" s="8">
        <v>1</v>
      </c>
      <c r="G69" s="8" t="s">
        <v>72</v>
      </c>
      <c r="H69" s="8" t="s">
        <v>175</v>
      </c>
      <c r="I69" s="8" t="s">
        <v>83</v>
      </c>
      <c r="J69" s="25">
        <v>186.58000183105469</v>
      </c>
      <c r="K69" s="4">
        <v>58</v>
      </c>
      <c r="L69" s="25">
        <f t="shared" si="4"/>
        <v>244.58000183105469</v>
      </c>
      <c r="M69" s="25"/>
      <c r="N69" s="4"/>
      <c r="O69" s="25" t="s">
        <v>470</v>
      </c>
      <c r="P69" s="25">
        <f t="shared" si="6"/>
        <v>244.58000183105469</v>
      </c>
      <c r="Q69" s="25">
        <f t="shared" si="7"/>
        <v>119.53145479900611</v>
      </c>
    </row>
    <row r="70" spans="1:17" ht="43.2">
      <c r="A70" s="4">
        <v>60</v>
      </c>
      <c r="B70" s="8" t="s">
        <v>268</v>
      </c>
      <c r="C70" s="8">
        <v>1998</v>
      </c>
      <c r="D70" s="8">
        <v>1998</v>
      </c>
      <c r="E70" s="8">
        <v>1998</v>
      </c>
      <c r="F70" s="8">
        <v>1</v>
      </c>
      <c r="G70" s="8" t="s">
        <v>64</v>
      </c>
      <c r="H70" s="8" t="s">
        <v>193</v>
      </c>
      <c r="I70" s="8" t="s">
        <v>194</v>
      </c>
      <c r="J70" s="25">
        <v>214.86000061035156</v>
      </c>
      <c r="K70" s="4">
        <v>204</v>
      </c>
      <c r="L70" s="25">
        <f t="shared" si="4"/>
        <v>418.86000061035156</v>
      </c>
      <c r="M70" s="25">
        <v>243.13999938964844</v>
      </c>
      <c r="N70" s="4">
        <v>4</v>
      </c>
      <c r="O70" s="25">
        <f t="shared" si="5"/>
        <v>247.13999938964844</v>
      </c>
      <c r="P70" s="25">
        <f t="shared" si="6"/>
        <v>247.13999938964844</v>
      </c>
      <c r="Q70" s="25">
        <f t="shared" si="7"/>
        <v>121.82927139935185</v>
      </c>
    </row>
    <row r="71" spans="1:17" ht="43.2">
      <c r="A71" s="4">
        <v>61</v>
      </c>
      <c r="B71" s="8" t="s">
        <v>63</v>
      </c>
      <c r="C71" s="8">
        <v>1998</v>
      </c>
      <c r="D71" s="8">
        <v>1998</v>
      </c>
      <c r="E71" s="8">
        <v>1998</v>
      </c>
      <c r="F71" s="8">
        <v>1</v>
      </c>
      <c r="G71" s="8" t="s">
        <v>64</v>
      </c>
      <c r="H71" s="8" t="s">
        <v>65</v>
      </c>
      <c r="I71" s="8" t="s">
        <v>66</v>
      </c>
      <c r="J71" s="25">
        <v>191.05999755859375</v>
      </c>
      <c r="K71" s="4">
        <v>58</v>
      </c>
      <c r="L71" s="25">
        <f t="shared" si="4"/>
        <v>249.05999755859375</v>
      </c>
      <c r="M71" s="25">
        <v>192.92999267578125</v>
      </c>
      <c r="N71" s="4">
        <v>58</v>
      </c>
      <c r="O71" s="25">
        <f t="shared" si="5"/>
        <v>250.92999267578125</v>
      </c>
      <c r="P71" s="25">
        <f t="shared" si="6"/>
        <v>249.05999755859375</v>
      </c>
      <c r="Q71" s="25">
        <f t="shared" si="7"/>
        <v>123.55263384961115</v>
      </c>
    </row>
    <row r="72" spans="1:17" ht="57.6">
      <c r="A72" s="4">
        <v>62</v>
      </c>
      <c r="B72" s="8" t="s">
        <v>164</v>
      </c>
      <c r="C72" s="8">
        <v>1999</v>
      </c>
      <c r="D72" s="8">
        <v>1999</v>
      </c>
      <c r="E72" s="8">
        <v>1999</v>
      </c>
      <c r="F72" s="8">
        <v>1</v>
      </c>
      <c r="G72" s="8" t="s">
        <v>117</v>
      </c>
      <c r="H72" s="8" t="s">
        <v>118</v>
      </c>
      <c r="I72" s="8" t="s">
        <v>165</v>
      </c>
      <c r="J72" s="25"/>
      <c r="K72" s="4"/>
      <c r="L72" s="25" t="s">
        <v>470</v>
      </c>
      <c r="M72" s="25">
        <v>256.8699951171875</v>
      </c>
      <c r="N72" s="4">
        <v>6</v>
      </c>
      <c r="O72" s="25">
        <f t="shared" si="5"/>
        <v>262.8699951171875</v>
      </c>
      <c r="P72" s="25">
        <f t="shared" si="6"/>
        <v>262.8699951171875</v>
      </c>
      <c r="Q72" s="25">
        <f t="shared" si="7"/>
        <v>135.94828693699236</v>
      </c>
    </row>
    <row r="73" spans="1:17" ht="57.6">
      <c r="A73" s="4">
        <v>63</v>
      </c>
      <c r="B73" s="8" t="s">
        <v>373</v>
      </c>
      <c r="C73" s="8">
        <v>1998</v>
      </c>
      <c r="D73" s="8">
        <v>1998</v>
      </c>
      <c r="E73" s="8">
        <v>1998</v>
      </c>
      <c r="F73" s="8">
        <v>1</v>
      </c>
      <c r="G73" s="8" t="s">
        <v>23</v>
      </c>
      <c r="H73" s="8" t="s">
        <v>374</v>
      </c>
      <c r="I73" s="8" t="s">
        <v>375</v>
      </c>
      <c r="J73" s="25"/>
      <c r="K73" s="4"/>
      <c r="L73" s="25" t="s">
        <v>470</v>
      </c>
      <c r="M73" s="25">
        <v>217.32000732421875</v>
      </c>
      <c r="N73" s="4">
        <v>54</v>
      </c>
      <c r="O73" s="25">
        <f t="shared" si="5"/>
        <v>271.32000732421875</v>
      </c>
      <c r="P73" s="25">
        <f t="shared" si="6"/>
        <v>271.32000732421875</v>
      </c>
      <c r="Q73" s="25">
        <f t="shared" si="7"/>
        <v>143.53289507744168</v>
      </c>
    </row>
    <row r="74" spans="1:17" ht="43.2">
      <c r="A74" s="4">
        <v>64</v>
      </c>
      <c r="B74" s="8" t="s">
        <v>244</v>
      </c>
      <c r="C74" s="8">
        <v>1999</v>
      </c>
      <c r="D74" s="8">
        <v>1999</v>
      </c>
      <c r="E74" s="8">
        <v>1999</v>
      </c>
      <c r="F74" s="8">
        <v>1</v>
      </c>
      <c r="G74" s="8" t="s">
        <v>72</v>
      </c>
      <c r="H74" s="8" t="s">
        <v>206</v>
      </c>
      <c r="I74" s="8" t="s">
        <v>83</v>
      </c>
      <c r="J74" s="25">
        <v>243.66999816894531</v>
      </c>
      <c r="K74" s="4">
        <v>58</v>
      </c>
      <c r="L74" s="25">
        <f t="shared" ref="L74:L105" si="8">J74+K74</f>
        <v>301.66999816894531</v>
      </c>
      <c r="M74" s="25">
        <v>294.739990234375</v>
      </c>
      <c r="N74" s="4">
        <v>260</v>
      </c>
      <c r="O74" s="25">
        <f t="shared" ref="O74:O105" si="9">M74+N74</f>
        <v>554.739990234375</v>
      </c>
      <c r="P74" s="25">
        <f t="shared" ref="P74:P105" si="10">MIN(O74,L74)</f>
        <v>301.66999816894531</v>
      </c>
      <c r="Q74" s="25">
        <f t="shared" ref="Q74:Q105" si="11">IF( AND(ISNUMBER(P$10),ISNUMBER(P74)),(P74-P$10)/P$10*100,"")</f>
        <v>170.77460573815912</v>
      </c>
    </row>
    <row r="75" spans="1:17" ht="57.6">
      <c r="A75" s="4">
        <v>65</v>
      </c>
      <c r="B75" s="8" t="s">
        <v>370</v>
      </c>
      <c r="C75" s="8">
        <v>1998</v>
      </c>
      <c r="D75" s="8">
        <v>1998</v>
      </c>
      <c r="E75" s="8">
        <v>1998</v>
      </c>
      <c r="F75" s="8">
        <v>1</v>
      </c>
      <c r="G75" s="8" t="s">
        <v>93</v>
      </c>
      <c r="H75" s="8" t="s">
        <v>371</v>
      </c>
      <c r="I75" s="8" t="s">
        <v>372</v>
      </c>
      <c r="J75" s="25">
        <v>177.1199951171875</v>
      </c>
      <c r="K75" s="4">
        <v>152</v>
      </c>
      <c r="L75" s="25">
        <f t="shared" si="8"/>
        <v>329.1199951171875</v>
      </c>
      <c r="M75" s="25">
        <v>154.83000183105469</v>
      </c>
      <c r="N75" s="4">
        <v>152</v>
      </c>
      <c r="O75" s="25">
        <f t="shared" si="9"/>
        <v>306.83000183105469</v>
      </c>
      <c r="P75" s="25">
        <f t="shared" si="10"/>
        <v>306.83000183105469</v>
      </c>
      <c r="Q75" s="25">
        <f t="shared" si="11"/>
        <v>175.40615002726886</v>
      </c>
    </row>
    <row r="76" spans="1:17" ht="28.8">
      <c r="A76" s="4">
        <v>66</v>
      </c>
      <c r="B76" s="8" t="s">
        <v>341</v>
      </c>
      <c r="C76" s="8">
        <v>2000</v>
      </c>
      <c r="D76" s="8">
        <v>2000</v>
      </c>
      <c r="E76" s="8">
        <v>2000</v>
      </c>
      <c r="F76" s="8">
        <v>1</v>
      </c>
      <c r="G76" s="8" t="s">
        <v>10</v>
      </c>
      <c r="H76" s="8" t="s">
        <v>11</v>
      </c>
      <c r="I76" s="8" t="s">
        <v>12</v>
      </c>
      <c r="J76" s="25"/>
      <c r="K76" s="4"/>
      <c r="L76" s="25" t="s">
        <v>471</v>
      </c>
      <c r="M76" s="25">
        <v>224.52000427246094</v>
      </c>
      <c r="N76" s="4">
        <v>106</v>
      </c>
      <c r="O76" s="25">
        <f t="shared" si="9"/>
        <v>330.52000427246094</v>
      </c>
      <c r="P76" s="25">
        <f t="shared" si="10"/>
        <v>330.52000427246094</v>
      </c>
      <c r="Q76" s="25">
        <f t="shared" si="11"/>
        <v>196.6699518966725</v>
      </c>
    </row>
    <row r="77" spans="1:17" ht="43.2">
      <c r="A77" s="4">
        <v>67</v>
      </c>
      <c r="B77" s="8" t="s">
        <v>205</v>
      </c>
      <c r="C77" s="8">
        <v>2000</v>
      </c>
      <c r="D77" s="8">
        <v>2000</v>
      </c>
      <c r="E77" s="8">
        <v>2000</v>
      </c>
      <c r="F77" s="8">
        <v>1</v>
      </c>
      <c r="G77" s="8" t="s">
        <v>72</v>
      </c>
      <c r="H77" s="8" t="s">
        <v>206</v>
      </c>
      <c r="I77" s="8" t="s">
        <v>83</v>
      </c>
      <c r="J77" s="25"/>
      <c r="K77" s="4"/>
      <c r="L77" s="25" t="s">
        <v>470</v>
      </c>
      <c r="M77" s="25">
        <v>235.41000366210937</v>
      </c>
      <c r="N77" s="4">
        <v>106</v>
      </c>
      <c r="O77" s="25">
        <f t="shared" si="9"/>
        <v>341.41000366210937</v>
      </c>
      <c r="P77" s="25">
        <f t="shared" si="10"/>
        <v>341.41000366210937</v>
      </c>
      <c r="Q77" s="25">
        <f t="shared" si="11"/>
        <v>206.44465706828009</v>
      </c>
    </row>
    <row r="78" spans="1:17" ht="43.2">
      <c r="A78" s="4">
        <v>68</v>
      </c>
      <c r="B78" s="8" t="s">
        <v>111</v>
      </c>
      <c r="C78" s="8">
        <v>2000</v>
      </c>
      <c r="D78" s="8">
        <v>2000</v>
      </c>
      <c r="E78" s="8">
        <v>2000</v>
      </c>
      <c r="F78" s="8">
        <v>1</v>
      </c>
      <c r="G78" s="8" t="s">
        <v>64</v>
      </c>
      <c r="H78" s="8" t="s">
        <v>65</v>
      </c>
      <c r="I78" s="8" t="s">
        <v>66</v>
      </c>
      <c r="J78" s="25">
        <v>174.41999816894531</v>
      </c>
      <c r="K78" s="4">
        <v>258</v>
      </c>
      <c r="L78" s="25">
        <f t="shared" si="8"/>
        <v>432.41999816894531</v>
      </c>
      <c r="M78" s="25">
        <v>195.16000366210937</v>
      </c>
      <c r="N78" s="4">
        <v>208</v>
      </c>
      <c r="O78" s="25">
        <f t="shared" si="9"/>
        <v>403.16000366210937</v>
      </c>
      <c r="P78" s="25">
        <f t="shared" si="10"/>
        <v>403.16000366210937</v>
      </c>
      <c r="Q78" s="25">
        <f t="shared" si="11"/>
        <v>261.87055956378578</v>
      </c>
    </row>
    <row r="79" spans="1:17" ht="28.8">
      <c r="A79" s="4">
        <v>69</v>
      </c>
      <c r="B79" s="8" t="s">
        <v>8</v>
      </c>
      <c r="C79" s="8">
        <v>2000</v>
      </c>
      <c r="D79" s="8">
        <v>1999</v>
      </c>
      <c r="E79" s="8">
        <v>1999</v>
      </c>
      <c r="F79" s="8">
        <v>1</v>
      </c>
      <c r="G79" s="8" t="s">
        <v>10</v>
      </c>
      <c r="H79" s="8" t="s">
        <v>11</v>
      </c>
      <c r="I79" s="8" t="s">
        <v>12</v>
      </c>
      <c r="J79" s="25"/>
      <c r="K79" s="4"/>
      <c r="L79" s="25" t="s">
        <v>470</v>
      </c>
      <c r="M79" s="25">
        <v>239.80999755859375</v>
      </c>
      <c r="N79" s="4">
        <v>202</v>
      </c>
      <c r="O79" s="25">
        <f t="shared" si="9"/>
        <v>441.80999755859375</v>
      </c>
      <c r="P79" s="25">
        <f t="shared" si="10"/>
        <v>441.80999755859375</v>
      </c>
      <c r="Q79" s="25">
        <f t="shared" si="11"/>
        <v>296.56223232748505</v>
      </c>
    </row>
    <row r="80" spans="1:17" ht="43.2">
      <c r="A80" s="4">
        <v>70</v>
      </c>
      <c r="B80" s="8" t="s">
        <v>282</v>
      </c>
      <c r="C80" s="8">
        <v>1997</v>
      </c>
      <c r="D80" s="8">
        <v>1997</v>
      </c>
      <c r="E80" s="8">
        <v>1997</v>
      </c>
      <c r="F80" s="8">
        <v>1</v>
      </c>
      <c r="G80" s="8" t="s">
        <v>55</v>
      </c>
      <c r="H80" s="8" t="s">
        <v>283</v>
      </c>
      <c r="I80" s="8" t="s">
        <v>57</v>
      </c>
      <c r="J80" s="25">
        <v>320.98001098632812</v>
      </c>
      <c r="K80" s="4">
        <v>256</v>
      </c>
      <c r="L80" s="25">
        <f t="shared" si="8"/>
        <v>576.98001098632812</v>
      </c>
      <c r="M80" s="25">
        <v>212.11000061035156</v>
      </c>
      <c r="N80" s="4">
        <v>360</v>
      </c>
      <c r="O80" s="25">
        <f t="shared" si="9"/>
        <v>572.11000061035156</v>
      </c>
      <c r="P80" s="25">
        <f t="shared" si="10"/>
        <v>572.11000061035156</v>
      </c>
      <c r="Q80" s="25">
        <f t="shared" si="11"/>
        <v>413.51762122320667</v>
      </c>
    </row>
    <row r="81" spans="1:17" ht="28.8">
      <c r="A81" s="4">
        <v>71</v>
      </c>
      <c r="B81" s="8" t="s">
        <v>80</v>
      </c>
      <c r="C81" s="8">
        <v>1999</v>
      </c>
      <c r="D81" s="8">
        <v>1999</v>
      </c>
      <c r="E81" s="8">
        <v>1999</v>
      </c>
      <c r="F81" s="8">
        <v>1</v>
      </c>
      <c r="G81" s="8" t="s">
        <v>10</v>
      </c>
      <c r="H81" s="8" t="s">
        <v>11</v>
      </c>
      <c r="I81" s="8" t="s">
        <v>81</v>
      </c>
      <c r="J81" s="25"/>
      <c r="K81" s="4"/>
      <c r="L81" s="25" t="s">
        <v>470</v>
      </c>
      <c r="M81" s="25"/>
      <c r="N81" s="4"/>
      <c r="O81" s="25" t="s">
        <v>470</v>
      </c>
      <c r="P81" s="25"/>
      <c r="Q81" s="25" t="str">
        <f t="shared" si="11"/>
        <v/>
      </c>
    </row>
    <row r="82" spans="1:17" ht="28.8">
      <c r="A82" s="4"/>
      <c r="B82" s="8" t="s">
        <v>19</v>
      </c>
      <c r="C82" s="8">
        <v>1997</v>
      </c>
      <c r="D82" s="8">
        <v>1997</v>
      </c>
      <c r="E82" s="8">
        <v>1997</v>
      </c>
      <c r="F82" s="8" t="s">
        <v>15</v>
      </c>
      <c r="G82" s="8" t="s">
        <v>10</v>
      </c>
      <c r="H82" s="8" t="s">
        <v>11</v>
      </c>
      <c r="I82" s="8" t="s">
        <v>21</v>
      </c>
      <c r="J82" s="25"/>
      <c r="K82" s="4"/>
      <c r="L82" s="25" t="s">
        <v>471</v>
      </c>
      <c r="M82" s="25"/>
      <c r="N82" s="4"/>
      <c r="O82" s="25" t="s">
        <v>471</v>
      </c>
      <c r="P82" s="25"/>
      <c r="Q82" s="25" t="str">
        <f t="shared" si="11"/>
        <v/>
      </c>
    </row>
    <row r="83" spans="1:17" ht="57.6">
      <c r="A83" s="4"/>
      <c r="B83" s="8" t="s">
        <v>352</v>
      </c>
      <c r="C83" s="8">
        <v>1997</v>
      </c>
      <c r="D83" s="8">
        <v>1997</v>
      </c>
      <c r="E83" s="8">
        <v>1997</v>
      </c>
      <c r="F83" s="8" t="s">
        <v>15</v>
      </c>
      <c r="G83" s="8" t="s">
        <v>117</v>
      </c>
      <c r="H83" s="8" t="s">
        <v>118</v>
      </c>
      <c r="I83" s="8" t="s">
        <v>119</v>
      </c>
      <c r="J83" s="25"/>
      <c r="K83" s="4"/>
      <c r="L83" s="25" t="s">
        <v>471</v>
      </c>
      <c r="M83" s="25"/>
      <c r="N83" s="4"/>
      <c r="O83" s="25" t="s">
        <v>471</v>
      </c>
      <c r="P83" s="25"/>
      <c r="Q83" s="25" t="str">
        <f t="shared" si="11"/>
        <v/>
      </c>
    </row>
    <row r="85" spans="1:17" ht="18">
      <c r="A85" s="11" t="s">
        <v>472</v>
      </c>
      <c r="B85" s="11"/>
      <c r="C85" s="11"/>
      <c r="D85" s="11"/>
      <c r="E85" s="11"/>
      <c r="F85" s="11"/>
      <c r="G85" s="11"/>
      <c r="H85" s="11"/>
      <c r="I85" s="11"/>
      <c r="J85" s="11"/>
    </row>
    <row r="86" spans="1:17">
      <c r="A86" s="16" t="s">
        <v>460</v>
      </c>
      <c r="B86" s="16" t="s">
        <v>1</v>
      </c>
      <c r="C86" s="16" t="s">
        <v>2</v>
      </c>
      <c r="D86" s="16" t="s">
        <v>377</v>
      </c>
      <c r="E86" s="16" t="s">
        <v>378</v>
      </c>
      <c r="F86" s="16" t="s">
        <v>3</v>
      </c>
      <c r="G86" s="16" t="s">
        <v>4</v>
      </c>
      <c r="H86" s="16" t="s">
        <v>5</v>
      </c>
      <c r="I86" s="16" t="s">
        <v>6</v>
      </c>
      <c r="J86" s="18" t="s">
        <v>462</v>
      </c>
      <c r="K86" s="19"/>
      <c r="L86" s="20"/>
      <c r="M86" s="18" t="s">
        <v>466</v>
      </c>
      <c r="N86" s="19"/>
      <c r="O86" s="20"/>
      <c r="P86" s="16" t="s">
        <v>467</v>
      </c>
      <c r="Q86" s="16" t="s">
        <v>468</v>
      </c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21" t="s">
        <v>463</v>
      </c>
      <c r="K87" s="21" t="s">
        <v>464</v>
      </c>
      <c r="L87" s="21" t="s">
        <v>465</v>
      </c>
      <c r="M87" s="21" t="s">
        <v>463</v>
      </c>
      <c r="N87" s="21" t="s">
        <v>464</v>
      </c>
      <c r="O87" s="21" t="s">
        <v>465</v>
      </c>
      <c r="P87" s="17"/>
      <c r="Q87" s="17"/>
    </row>
    <row r="88" spans="1:17" ht="57.6">
      <c r="A88" s="22">
        <v>1</v>
      </c>
      <c r="B88" s="23" t="s">
        <v>473</v>
      </c>
      <c r="C88" s="23" t="s">
        <v>474</v>
      </c>
      <c r="D88" s="23">
        <v>1995</v>
      </c>
      <c r="E88" s="23">
        <v>1995</v>
      </c>
      <c r="F88" s="23" t="s">
        <v>475</v>
      </c>
      <c r="G88" s="23" t="s">
        <v>68</v>
      </c>
      <c r="H88" s="23" t="s">
        <v>69</v>
      </c>
      <c r="I88" s="23" t="s">
        <v>70</v>
      </c>
      <c r="J88" s="24">
        <v>128.67999267578125</v>
      </c>
      <c r="K88" s="22">
        <v>4</v>
      </c>
      <c r="L88" s="24">
        <f t="shared" ref="L88:L111" si="12">J88+K88</f>
        <v>132.67999267578125</v>
      </c>
      <c r="M88" s="24">
        <v>123.95999908447266</v>
      </c>
      <c r="N88" s="22">
        <v>2</v>
      </c>
      <c r="O88" s="24">
        <f t="shared" ref="O88:O111" si="13">M88+N88</f>
        <v>125.95999908447266</v>
      </c>
      <c r="P88" s="24">
        <f t="shared" ref="P88:P111" si="14">MIN(O88,L88)</f>
        <v>125.95999908447266</v>
      </c>
      <c r="Q88" s="24">
        <f t="shared" ref="Q88:Q111" si="15">IF( AND(ISNUMBER(P$88),ISNUMBER(P88)),(P88-P$88)/P$88*100,"")</f>
        <v>0</v>
      </c>
    </row>
    <row r="89" spans="1:17" ht="57.6">
      <c r="A89" s="4">
        <v>2</v>
      </c>
      <c r="B89" s="8" t="s">
        <v>476</v>
      </c>
      <c r="C89" s="8" t="s">
        <v>477</v>
      </c>
      <c r="D89" s="8">
        <v>1996</v>
      </c>
      <c r="E89" s="8">
        <v>1996</v>
      </c>
      <c r="F89" s="8" t="s">
        <v>478</v>
      </c>
      <c r="G89" s="8" t="s">
        <v>93</v>
      </c>
      <c r="H89" s="8" t="s">
        <v>240</v>
      </c>
      <c r="I89" s="8" t="s">
        <v>241</v>
      </c>
      <c r="J89" s="25">
        <v>125.09999847412109</v>
      </c>
      <c r="K89" s="4">
        <v>8</v>
      </c>
      <c r="L89" s="25">
        <f t="shared" si="12"/>
        <v>133.09999847412109</v>
      </c>
      <c r="M89" s="25">
        <v>127.41000366210937</v>
      </c>
      <c r="N89" s="4">
        <v>2</v>
      </c>
      <c r="O89" s="25">
        <f t="shared" si="13"/>
        <v>129.41000366210937</v>
      </c>
      <c r="P89" s="25">
        <f t="shared" si="14"/>
        <v>129.41000366210937</v>
      </c>
      <c r="Q89" s="25">
        <f t="shared" si="15"/>
        <v>2.7389684048211524</v>
      </c>
    </row>
    <row r="90" spans="1:17" ht="28.8">
      <c r="A90" s="4">
        <v>3</v>
      </c>
      <c r="B90" s="8" t="s">
        <v>479</v>
      </c>
      <c r="C90" s="8" t="s">
        <v>480</v>
      </c>
      <c r="D90" s="8">
        <v>1995</v>
      </c>
      <c r="E90" s="8">
        <v>1994</v>
      </c>
      <c r="F90" s="8" t="s">
        <v>475</v>
      </c>
      <c r="G90" s="8" t="s">
        <v>43</v>
      </c>
      <c r="H90" s="8" t="s">
        <v>44</v>
      </c>
      <c r="I90" s="8" t="s">
        <v>45</v>
      </c>
      <c r="J90" s="25">
        <v>141.33999633789062</v>
      </c>
      <c r="K90" s="4">
        <v>104</v>
      </c>
      <c r="L90" s="25">
        <f t="shared" si="12"/>
        <v>245.33999633789062</v>
      </c>
      <c r="M90" s="25">
        <v>129.80999755859375</v>
      </c>
      <c r="N90" s="4">
        <v>2</v>
      </c>
      <c r="O90" s="25">
        <f t="shared" si="13"/>
        <v>131.80999755859375</v>
      </c>
      <c r="P90" s="25">
        <f t="shared" si="14"/>
        <v>131.80999755859375</v>
      </c>
      <c r="Q90" s="25">
        <f t="shared" si="15"/>
        <v>4.6443303561775231</v>
      </c>
    </row>
    <row r="91" spans="1:17" ht="43.2">
      <c r="A91" s="4">
        <v>4</v>
      </c>
      <c r="B91" s="8" t="s">
        <v>481</v>
      </c>
      <c r="C91" s="8" t="s">
        <v>480</v>
      </c>
      <c r="D91" s="8">
        <v>1995</v>
      </c>
      <c r="E91" s="8">
        <v>1994</v>
      </c>
      <c r="F91" s="8" t="s">
        <v>478</v>
      </c>
      <c r="G91" s="8" t="s">
        <v>16</v>
      </c>
      <c r="H91" s="8" t="s">
        <v>17</v>
      </c>
      <c r="I91" s="8" t="s">
        <v>18</v>
      </c>
      <c r="J91" s="25">
        <v>136.6300048828125</v>
      </c>
      <c r="K91" s="4">
        <v>6</v>
      </c>
      <c r="L91" s="25">
        <f t="shared" si="12"/>
        <v>142.6300048828125</v>
      </c>
      <c r="M91" s="25">
        <v>131.03999328613281</v>
      </c>
      <c r="N91" s="4">
        <v>2</v>
      </c>
      <c r="O91" s="25">
        <f t="shared" si="13"/>
        <v>133.03999328613281</v>
      </c>
      <c r="P91" s="25">
        <f t="shared" si="14"/>
        <v>133.03999328613281</v>
      </c>
      <c r="Q91" s="25">
        <f t="shared" si="15"/>
        <v>5.620827447697974</v>
      </c>
    </row>
    <row r="92" spans="1:17" ht="57.6">
      <c r="A92" s="4">
        <v>5</v>
      </c>
      <c r="B92" s="8" t="s">
        <v>482</v>
      </c>
      <c r="C92" s="8" t="s">
        <v>474</v>
      </c>
      <c r="D92" s="8">
        <v>1995</v>
      </c>
      <c r="E92" s="8">
        <v>1995</v>
      </c>
      <c r="F92" s="8" t="s">
        <v>475</v>
      </c>
      <c r="G92" s="8" t="s">
        <v>51</v>
      </c>
      <c r="H92" s="8" t="s">
        <v>52</v>
      </c>
      <c r="I92" s="8" t="s">
        <v>53</v>
      </c>
      <c r="J92" s="25">
        <v>153.3800048828125</v>
      </c>
      <c r="K92" s="4">
        <v>52</v>
      </c>
      <c r="L92" s="25">
        <f t="shared" si="12"/>
        <v>205.3800048828125</v>
      </c>
      <c r="M92" s="25">
        <v>132.16000366210937</v>
      </c>
      <c r="N92" s="4">
        <v>2</v>
      </c>
      <c r="O92" s="25">
        <f t="shared" si="13"/>
        <v>134.16000366210937</v>
      </c>
      <c r="P92" s="25">
        <f t="shared" si="14"/>
        <v>134.16000366210937</v>
      </c>
      <c r="Q92" s="25">
        <f t="shared" si="15"/>
        <v>6.5100068571273511</v>
      </c>
    </row>
    <row r="93" spans="1:17" ht="86.4">
      <c r="A93" s="4">
        <v>6</v>
      </c>
      <c r="B93" s="8" t="s">
        <v>483</v>
      </c>
      <c r="C93" s="8" t="s">
        <v>484</v>
      </c>
      <c r="D93" s="8">
        <v>1998</v>
      </c>
      <c r="E93" s="8">
        <v>1998</v>
      </c>
      <c r="F93" s="8" t="s">
        <v>478</v>
      </c>
      <c r="G93" s="8" t="s">
        <v>117</v>
      </c>
      <c r="H93" s="8" t="s">
        <v>183</v>
      </c>
      <c r="I93" s="8" t="s">
        <v>184</v>
      </c>
      <c r="J93" s="25">
        <v>143.80000305175781</v>
      </c>
      <c r="K93" s="4">
        <v>4</v>
      </c>
      <c r="L93" s="25">
        <f t="shared" si="12"/>
        <v>147.80000305175781</v>
      </c>
      <c r="M93" s="25">
        <v>146.27999877929687</v>
      </c>
      <c r="N93" s="4">
        <v>4</v>
      </c>
      <c r="O93" s="25">
        <f t="shared" si="13"/>
        <v>150.27999877929687</v>
      </c>
      <c r="P93" s="25">
        <f t="shared" si="14"/>
        <v>147.80000305175781</v>
      </c>
      <c r="Q93" s="25">
        <f t="shared" si="15"/>
        <v>17.338841001926792</v>
      </c>
    </row>
    <row r="94" spans="1:17" ht="72">
      <c r="A94" s="4">
        <v>7</v>
      </c>
      <c r="B94" s="8" t="s">
        <v>485</v>
      </c>
      <c r="C94" s="8" t="s">
        <v>486</v>
      </c>
      <c r="D94" s="8">
        <v>1991</v>
      </c>
      <c r="E94" s="8">
        <v>1991</v>
      </c>
      <c r="F94" s="8" t="s">
        <v>475</v>
      </c>
      <c r="G94" s="8" t="s">
        <v>447</v>
      </c>
      <c r="H94" s="8" t="s">
        <v>448</v>
      </c>
      <c r="I94" s="8" t="s">
        <v>449</v>
      </c>
      <c r="J94" s="25">
        <v>149.05999755859375</v>
      </c>
      <c r="K94" s="4">
        <v>0</v>
      </c>
      <c r="L94" s="25">
        <f t="shared" si="12"/>
        <v>149.05999755859375</v>
      </c>
      <c r="M94" s="25"/>
      <c r="N94" s="4"/>
      <c r="O94" s="25" t="s">
        <v>471</v>
      </c>
      <c r="P94" s="25">
        <f t="shared" si="14"/>
        <v>149.05999755859375</v>
      </c>
      <c r="Q94" s="25">
        <f t="shared" si="15"/>
        <v>18.339154209289511</v>
      </c>
    </row>
    <row r="95" spans="1:17" ht="57.6">
      <c r="A95" s="4">
        <v>8</v>
      </c>
      <c r="B95" s="8" t="s">
        <v>487</v>
      </c>
      <c r="C95" s="8" t="s">
        <v>488</v>
      </c>
      <c r="D95" s="8">
        <v>1999</v>
      </c>
      <c r="E95" s="8">
        <v>1998</v>
      </c>
      <c r="F95" s="8" t="s">
        <v>478</v>
      </c>
      <c r="G95" s="8" t="s">
        <v>51</v>
      </c>
      <c r="H95" s="8" t="s">
        <v>52</v>
      </c>
      <c r="I95" s="8" t="s">
        <v>53</v>
      </c>
      <c r="J95" s="25">
        <v>157.22000122070312</v>
      </c>
      <c r="K95" s="4">
        <v>60</v>
      </c>
      <c r="L95" s="25">
        <f t="shared" si="12"/>
        <v>217.22000122070312</v>
      </c>
      <c r="M95" s="25">
        <v>148.69000244140625</v>
      </c>
      <c r="N95" s="4">
        <v>2</v>
      </c>
      <c r="O95" s="25">
        <f t="shared" si="13"/>
        <v>150.69000244140625</v>
      </c>
      <c r="P95" s="25">
        <f t="shared" si="14"/>
        <v>150.69000244140625</v>
      </c>
      <c r="Q95" s="25">
        <f t="shared" si="15"/>
        <v>19.633219702033255</v>
      </c>
    </row>
    <row r="96" spans="1:17" ht="72">
      <c r="A96" s="4">
        <v>9</v>
      </c>
      <c r="B96" s="8" t="s">
        <v>489</v>
      </c>
      <c r="C96" s="8" t="s">
        <v>490</v>
      </c>
      <c r="D96" s="8">
        <v>1992</v>
      </c>
      <c r="E96" s="8">
        <v>1992</v>
      </c>
      <c r="F96" s="8" t="s">
        <v>478</v>
      </c>
      <c r="G96" s="8" t="s">
        <v>89</v>
      </c>
      <c r="H96" s="8" t="s">
        <v>107</v>
      </c>
      <c r="I96" s="8" t="s">
        <v>99</v>
      </c>
      <c r="J96" s="25">
        <v>146.44000244140625</v>
      </c>
      <c r="K96" s="4">
        <v>50</v>
      </c>
      <c r="L96" s="25">
        <f t="shared" si="12"/>
        <v>196.44000244140625</v>
      </c>
      <c r="M96" s="25">
        <v>145.49000549316406</v>
      </c>
      <c r="N96" s="4">
        <v>6</v>
      </c>
      <c r="O96" s="25">
        <f t="shared" si="13"/>
        <v>151.49000549316406</v>
      </c>
      <c r="P96" s="25">
        <f t="shared" si="14"/>
        <v>151.49000549316406</v>
      </c>
      <c r="Q96" s="25">
        <f t="shared" si="15"/>
        <v>20.268344390483996</v>
      </c>
    </row>
    <row r="97" spans="1:17" ht="144">
      <c r="A97" s="4">
        <v>10</v>
      </c>
      <c r="B97" s="8" t="s">
        <v>491</v>
      </c>
      <c r="C97" s="8" t="s">
        <v>477</v>
      </c>
      <c r="D97" s="8">
        <v>1996</v>
      </c>
      <c r="E97" s="8">
        <v>1996</v>
      </c>
      <c r="F97" s="8" t="s">
        <v>492</v>
      </c>
      <c r="G97" s="8" t="s">
        <v>428</v>
      </c>
      <c r="H97" s="8" t="s">
        <v>429</v>
      </c>
      <c r="I97" s="8" t="s">
        <v>430</v>
      </c>
      <c r="J97" s="25"/>
      <c r="K97" s="4"/>
      <c r="L97" s="25" t="s">
        <v>471</v>
      </c>
      <c r="M97" s="25">
        <v>148.69999694824219</v>
      </c>
      <c r="N97" s="4">
        <v>6</v>
      </c>
      <c r="O97" s="25">
        <f t="shared" si="13"/>
        <v>154.69999694824219</v>
      </c>
      <c r="P97" s="25">
        <f t="shared" si="14"/>
        <v>154.69999694824219</v>
      </c>
      <c r="Q97" s="25">
        <f t="shared" si="15"/>
        <v>22.816765697573246</v>
      </c>
    </row>
    <row r="98" spans="1:17" ht="57.6">
      <c r="A98" s="4">
        <v>11</v>
      </c>
      <c r="B98" s="8" t="s">
        <v>493</v>
      </c>
      <c r="C98" s="8" t="s">
        <v>477</v>
      </c>
      <c r="D98" s="8">
        <v>1996</v>
      </c>
      <c r="E98" s="8">
        <v>1996</v>
      </c>
      <c r="F98" s="8" t="s">
        <v>478</v>
      </c>
      <c r="G98" s="8" t="s">
        <v>23</v>
      </c>
      <c r="H98" s="8" t="s">
        <v>24</v>
      </c>
      <c r="I98" s="8" t="s">
        <v>25</v>
      </c>
      <c r="J98" s="25">
        <v>148.05000305175781</v>
      </c>
      <c r="K98" s="4">
        <v>8</v>
      </c>
      <c r="L98" s="25">
        <f t="shared" si="12"/>
        <v>156.05000305175781</v>
      </c>
      <c r="M98" s="25">
        <v>168</v>
      </c>
      <c r="N98" s="4">
        <v>108</v>
      </c>
      <c r="O98" s="25">
        <f t="shared" si="13"/>
        <v>276</v>
      </c>
      <c r="P98" s="25">
        <f t="shared" si="14"/>
        <v>156.05000305175781</v>
      </c>
      <c r="Q98" s="25">
        <f t="shared" si="15"/>
        <v>23.888539366458613</v>
      </c>
    </row>
    <row r="99" spans="1:17" ht="57.6">
      <c r="A99" s="4">
        <v>12</v>
      </c>
      <c r="B99" s="8" t="s">
        <v>494</v>
      </c>
      <c r="C99" s="8" t="s">
        <v>495</v>
      </c>
      <c r="D99" s="8">
        <v>1993</v>
      </c>
      <c r="E99" s="8">
        <v>1993</v>
      </c>
      <c r="F99" s="8" t="s">
        <v>478</v>
      </c>
      <c r="G99" s="8" t="s">
        <v>23</v>
      </c>
      <c r="H99" s="8" t="s">
        <v>39</v>
      </c>
      <c r="I99" s="8" t="s">
        <v>423</v>
      </c>
      <c r="J99" s="25"/>
      <c r="K99" s="4"/>
      <c r="L99" s="25" t="s">
        <v>470</v>
      </c>
      <c r="M99" s="25">
        <v>150.80999755859375</v>
      </c>
      <c r="N99" s="4">
        <v>6</v>
      </c>
      <c r="O99" s="25">
        <f t="shared" si="13"/>
        <v>156.80999755859375</v>
      </c>
      <c r="P99" s="25">
        <f t="shared" si="14"/>
        <v>156.80999755859375</v>
      </c>
      <c r="Q99" s="25">
        <f t="shared" si="15"/>
        <v>24.491901157789098</v>
      </c>
    </row>
    <row r="100" spans="1:17" ht="86.4">
      <c r="A100" s="4">
        <v>13</v>
      </c>
      <c r="B100" s="8" t="s">
        <v>496</v>
      </c>
      <c r="C100" s="8" t="s">
        <v>497</v>
      </c>
      <c r="D100" s="8">
        <v>1999</v>
      </c>
      <c r="E100" s="8">
        <v>1998</v>
      </c>
      <c r="F100" s="8" t="s">
        <v>498</v>
      </c>
      <c r="G100" s="8" t="s">
        <v>411</v>
      </c>
      <c r="H100" s="8" t="s">
        <v>412</v>
      </c>
      <c r="I100" s="8" t="s">
        <v>413</v>
      </c>
      <c r="J100" s="25">
        <v>162.77999877929687</v>
      </c>
      <c r="K100" s="4">
        <v>14</v>
      </c>
      <c r="L100" s="25">
        <f t="shared" si="12"/>
        <v>176.77999877929687</v>
      </c>
      <c r="M100" s="25">
        <v>153.33999633789062</v>
      </c>
      <c r="N100" s="4">
        <v>8</v>
      </c>
      <c r="O100" s="25">
        <f t="shared" si="13"/>
        <v>161.33999633789062</v>
      </c>
      <c r="P100" s="25">
        <f t="shared" si="14"/>
        <v>161.33999633789062</v>
      </c>
      <c r="Q100" s="25">
        <f t="shared" si="15"/>
        <v>28.088280017921445</v>
      </c>
    </row>
    <row r="101" spans="1:17" ht="72">
      <c r="A101" s="4">
        <v>14</v>
      </c>
      <c r="B101" s="8" t="s">
        <v>499</v>
      </c>
      <c r="C101" s="8" t="s">
        <v>474</v>
      </c>
      <c r="D101" s="8">
        <v>1995</v>
      </c>
      <c r="E101" s="8">
        <v>1995</v>
      </c>
      <c r="F101" s="8" t="s">
        <v>500</v>
      </c>
      <c r="G101" s="8" t="s">
        <v>47</v>
      </c>
      <c r="H101" s="8" t="s">
        <v>420</v>
      </c>
      <c r="I101" s="8" t="s">
        <v>196</v>
      </c>
      <c r="J101" s="25">
        <v>151.3699951171875</v>
      </c>
      <c r="K101" s="4">
        <v>10</v>
      </c>
      <c r="L101" s="25">
        <f t="shared" si="12"/>
        <v>161.3699951171875</v>
      </c>
      <c r="M101" s="25">
        <v>164.24000549316406</v>
      </c>
      <c r="N101" s="4">
        <v>60</v>
      </c>
      <c r="O101" s="25">
        <f t="shared" si="13"/>
        <v>224.24000549316406</v>
      </c>
      <c r="P101" s="25">
        <f t="shared" si="14"/>
        <v>161.3699951171875</v>
      </c>
      <c r="Q101" s="25">
        <f t="shared" si="15"/>
        <v>28.112096133763707</v>
      </c>
    </row>
    <row r="102" spans="1:17" ht="144">
      <c r="A102" s="4">
        <v>15</v>
      </c>
      <c r="B102" s="8" t="s">
        <v>501</v>
      </c>
      <c r="C102" s="8" t="s">
        <v>474</v>
      </c>
      <c r="D102" s="8">
        <v>1995</v>
      </c>
      <c r="E102" s="8">
        <v>1995</v>
      </c>
      <c r="F102" s="8" t="s">
        <v>478</v>
      </c>
      <c r="G102" s="8" t="s">
        <v>117</v>
      </c>
      <c r="H102" s="8" t="s">
        <v>432</v>
      </c>
      <c r="I102" s="8" t="s">
        <v>224</v>
      </c>
      <c r="J102" s="25">
        <v>159.6199951171875</v>
      </c>
      <c r="K102" s="4">
        <v>4</v>
      </c>
      <c r="L102" s="25">
        <f t="shared" si="12"/>
        <v>163.6199951171875</v>
      </c>
      <c r="M102" s="25">
        <v>159.07000732421875</v>
      </c>
      <c r="N102" s="4">
        <v>8</v>
      </c>
      <c r="O102" s="25">
        <f t="shared" si="13"/>
        <v>167.07000732421875</v>
      </c>
      <c r="P102" s="25">
        <f t="shared" si="14"/>
        <v>163.6199951171875</v>
      </c>
      <c r="Q102" s="25">
        <f t="shared" si="15"/>
        <v>29.898377505908751</v>
      </c>
    </row>
    <row r="103" spans="1:17" ht="43.2">
      <c r="A103" s="4">
        <v>16</v>
      </c>
      <c r="B103" s="8" t="s">
        <v>502</v>
      </c>
      <c r="C103" s="8" t="s">
        <v>484</v>
      </c>
      <c r="D103" s="8">
        <v>1998</v>
      </c>
      <c r="E103" s="8">
        <v>1998</v>
      </c>
      <c r="F103" s="8" t="s">
        <v>503</v>
      </c>
      <c r="G103" s="8" t="s">
        <v>89</v>
      </c>
      <c r="H103" s="8" t="s">
        <v>90</v>
      </c>
      <c r="I103" s="8" t="s">
        <v>91</v>
      </c>
      <c r="J103" s="25">
        <v>161.99000549316406</v>
      </c>
      <c r="K103" s="4">
        <v>2</v>
      </c>
      <c r="L103" s="25">
        <f t="shared" si="12"/>
        <v>163.99000549316406</v>
      </c>
      <c r="M103" s="25">
        <v>168.16000366210937</v>
      </c>
      <c r="N103" s="4">
        <v>106</v>
      </c>
      <c r="O103" s="25">
        <f t="shared" si="13"/>
        <v>274.16000366210937</v>
      </c>
      <c r="P103" s="25">
        <f t="shared" si="14"/>
        <v>163.99000549316406</v>
      </c>
      <c r="Q103" s="25">
        <f t="shared" si="15"/>
        <v>30.192129791289783</v>
      </c>
    </row>
    <row r="104" spans="1:17" ht="28.8">
      <c r="A104" s="4">
        <v>17</v>
      </c>
      <c r="B104" s="8" t="s">
        <v>504</v>
      </c>
      <c r="C104" s="8" t="s">
        <v>484</v>
      </c>
      <c r="D104" s="8">
        <v>1998</v>
      </c>
      <c r="E104" s="8">
        <v>1998</v>
      </c>
      <c r="F104" s="8" t="s">
        <v>478</v>
      </c>
      <c r="G104" s="8" t="s">
        <v>10</v>
      </c>
      <c r="H104" s="8" t="s">
        <v>11</v>
      </c>
      <c r="I104" s="8" t="s">
        <v>59</v>
      </c>
      <c r="J104" s="25">
        <v>160.39999389648437</v>
      </c>
      <c r="K104" s="4">
        <v>4</v>
      </c>
      <c r="L104" s="25">
        <f t="shared" si="12"/>
        <v>164.39999389648437</v>
      </c>
      <c r="M104" s="25">
        <v>170.25999450683594</v>
      </c>
      <c r="N104" s="4">
        <v>4</v>
      </c>
      <c r="O104" s="25">
        <f t="shared" si="13"/>
        <v>174.25999450683594</v>
      </c>
      <c r="P104" s="25">
        <f t="shared" si="14"/>
        <v>164.39999389648437</v>
      </c>
      <c r="Q104" s="25">
        <f t="shared" si="15"/>
        <v>30.517620745799366</v>
      </c>
    </row>
    <row r="105" spans="1:17" ht="57.6">
      <c r="A105" s="4">
        <v>18</v>
      </c>
      <c r="B105" s="8" t="s">
        <v>505</v>
      </c>
      <c r="C105" s="8" t="s">
        <v>484</v>
      </c>
      <c r="D105" s="8">
        <v>1998</v>
      </c>
      <c r="E105" s="8">
        <v>1998</v>
      </c>
      <c r="F105" s="8" t="s">
        <v>498</v>
      </c>
      <c r="G105" s="8" t="s">
        <v>72</v>
      </c>
      <c r="H105" s="8" t="s">
        <v>73</v>
      </c>
      <c r="I105" s="8" t="s">
        <v>408</v>
      </c>
      <c r="J105" s="25"/>
      <c r="K105" s="4"/>
      <c r="L105" s="25" t="s">
        <v>471</v>
      </c>
      <c r="M105" s="25">
        <v>161.97999572753906</v>
      </c>
      <c r="N105" s="4">
        <v>8</v>
      </c>
      <c r="O105" s="25">
        <f t="shared" si="13"/>
        <v>169.97999572753906</v>
      </c>
      <c r="P105" s="25">
        <f t="shared" si="14"/>
        <v>169.97999572753906</v>
      </c>
      <c r="Q105" s="25">
        <f t="shared" si="15"/>
        <v>34.947600002398573</v>
      </c>
    </row>
    <row r="106" spans="1:17" ht="28.8">
      <c r="A106" s="4">
        <v>19</v>
      </c>
      <c r="B106" s="8" t="s">
        <v>506</v>
      </c>
      <c r="C106" s="8" t="s">
        <v>507</v>
      </c>
      <c r="D106" s="8">
        <v>1997</v>
      </c>
      <c r="E106" s="8">
        <v>1996</v>
      </c>
      <c r="F106" s="8" t="s">
        <v>503</v>
      </c>
      <c r="G106" s="8" t="s">
        <v>146</v>
      </c>
      <c r="H106" s="8" t="s">
        <v>266</v>
      </c>
      <c r="I106" s="8" t="s">
        <v>267</v>
      </c>
      <c r="J106" s="25">
        <v>181.42999267578125</v>
      </c>
      <c r="K106" s="4">
        <v>6</v>
      </c>
      <c r="L106" s="25">
        <f t="shared" si="12"/>
        <v>187.42999267578125</v>
      </c>
      <c r="M106" s="25">
        <v>181.67999267578125</v>
      </c>
      <c r="N106" s="4">
        <v>152</v>
      </c>
      <c r="O106" s="25">
        <f t="shared" si="13"/>
        <v>333.67999267578125</v>
      </c>
      <c r="P106" s="25">
        <f t="shared" si="14"/>
        <v>187.42999267578125</v>
      </c>
      <c r="Q106" s="25">
        <f t="shared" si="15"/>
        <v>48.801201999124274</v>
      </c>
    </row>
    <row r="107" spans="1:17" ht="57.6">
      <c r="A107" s="4">
        <v>20</v>
      </c>
      <c r="B107" s="8" t="s">
        <v>508</v>
      </c>
      <c r="C107" s="8" t="s">
        <v>484</v>
      </c>
      <c r="D107" s="8">
        <v>1998</v>
      </c>
      <c r="E107" s="8">
        <v>1998</v>
      </c>
      <c r="F107" s="8" t="s">
        <v>503</v>
      </c>
      <c r="G107" s="8" t="s">
        <v>32</v>
      </c>
      <c r="H107" s="8" t="s">
        <v>231</v>
      </c>
      <c r="I107" s="8" t="s">
        <v>34</v>
      </c>
      <c r="J107" s="25">
        <v>192.86000061035156</v>
      </c>
      <c r="K107" s="4">
        <v>16</v>
      </c>
      <c r="L107" s="25">
        <f t="shared" si="12"/>
        <v>208.86000061035156</v>
      </c>
      <c r="M107" s="25">
        <v>167.77000427246094</v>
      </c>
      <c r="N107" s="4">
        <v>158</v>
      </c>
      <c r="O107" s="25">
        <f t="shared" si="13"/>
        <v>325.77000427246094</v>
      </c>
      <c r="P107" s="25">
        <f t="shared" si="14"/>
        <v>208.86000061035156</v>
      </c>
      <c r="Q107" s="25">
        <f t="shared" si="15"/>
        <v>65.814545989543561</v>
      </c>
    </row>
    <row r="108" spans="1:17" ht="86.4">
      <c r="A108" s="4">
        <v>21</v>
      </c>
      <c r="B108" s="8" t="s">
        <v>509</v>
      </c>
      <c r="C108" s="8" t="s">
        <v>484</v>
      </c>
      <c r="D108" s="8">
        <v>1998</v>
      </c>
      <c r="E108" s="8">
        <v>1998</v>
      </c>
      <c r="F108" s="8" t="s">
        <v>503</v>
      </c>
      <c r="G108" s="8" t="s">
        <v>89</v>
      </c>
      <c r="H108" s="8" t="s">
        <v>434</v>
      </c>
      <c r="I108" s="8" t="s">
        <v>99</v>
      </c>
      <c r="J108" s="25">
        <v>251.77000427246094</v>
      </c>
      <c r="K108" s="4">
        <v>112</v>
      </c>
      <c r="L108" s="25">
        <f t="shared" si="12"/>
        <v>363.77000427246094</v>
      </c>
      <c r="M108" s="25">
        <v>261.30999755859375</v>
      </c>
      <c r="N108" s="4">
        <v>262</v>
      </c>
      <c r="O108" s="25">
        <f t="shared" si="13"/>
        <v>523.30999755859375</v>
      </c>
      <c r="P108" s="25">
        <f t="shared" si="14"/>
        <v>363.77000427246094</v>
      </c>
      <c r="Q108" s="25">
        <f t="shared" si="15"/>
        <v>188.7980366120085</v>
      </c>
    </row>
    <row r="109" spans="1:17" ht="100.8">
      <c r="A109" s="4">
        <v>22</v>
      </c>
      <c r="B109" s="8" t="s">
        <v>510</v>
      </c>
      <c r="C109" s="8" t="s">
        <v>511</v>
      </c>
      <c r="D109" s="8">
        <v>1999</v>
      </c>
      <c r="E109" s="8">
        <v>1997</v>
      </c>
      <c r="F109" s="8" t="s">
        <v>503</v>
      </c>
      <c r="G109" s="8" t="s">
        <v>72</v>
      </c>
      <c r="H109" s="8" t="s">
        <v>441</v>
      </c>
      <c r="I109" s="8" t="s">
        <v>83</v>
      </c>
      <c r="J109" s="25"/>
      <c r="K109" s="4"/>
      <c r="L109" s="25" t="s">
        <v>470</v>
      </c>
      <c r="M109" s="25">
        <v>247.53999328613281</v>
      </c>
      <c r="N109" s="4">
        <v>158</v>
      </c>
      <c r="O109" s="25">
        <f t="shared" si="13"/>
        <v>405.53999328613281</v>
      </c>
      <c r="P109" s="25">
        <f t="shared" si="14"/>
        <v>405.53999328613281</v>
      </c>
      <c r="Q109" s="25">
        <f t="shared" si="15"/>
        <v>221.95934918526413</v>
      </c>
    </row>
    <row r="110" spans="1:17" ht="86.4">
      <c r="A110" s="4">
        <v>23</v>
      </c>
      <c r="B110" s="8" t="s">
        <v>512</v>
      </c>
      <c r="C110" s="8" t="s">
        <v>488</v>
      </c>
      <c r="D110" s="8">
        <v>1999</v>
      </c>
      <c r="E110" s="8">
        <v>1998</v>
      </c>
      <c r="F110" s="8" t="s">
        <v>503</v>
      </c>
      <c r="G110" s="8" t="s">
        <v>117</v>
      </c>
      <c r="H110" s="8" t="s">
        <v>323</v>
      </c>
      <c r="I110" s="8" t="s">
        <v>224</v>
      </c>
      <c r="J110" s="25"/>
      <c r="K110" s="4"/>
      <c r="L110" s="25" t="s">
        <v>470</v>
      </c>
      <c r="M110" s="25"/>
      <c r="N110" s="4"/>
      <c r="O110" s="25" t="s">
        <v>470</v>
      </c>
      <c r="P110" s="25"/>
      <c r="Q110" s="25" t="str">
        <f t="shared" si="15"/>
        <v/>
      </c>
    </row>
    <row r="111" spans="1:17" ht="72">
      <c r="A111" s="4"/>
      <c r="B111" s="8" t="s">
        <v>513</v>
      </c>
      <c r="C111" s="8" t="s">
        <v>484</v>
      </c>
      <c r="D111" s="8">
        <v>1998</v>
      </c>
      <c r="E111" s="8">
        <v>1998</v>
      </c>
      <c r="F111" s="8" t="s">
        <v>500</v>
      </c>
      <c r="G111" s="8" t="s">
        <v>397</v>
      </c>
      <c r="H111" s="8" t="s">
        <v>398</v>
      </c>
      <c r="I111" s="8" t="s">
        <v>399</v>
      </c>
      <c r="J111" s="25"/>
      <c r="K111" s="4"/>
      <c r="L111" s="25" t="s">
        <v>471</v>
      </c>
      <c r="M111" s="25"/>
      <c r="N111" s="4"/>
      <c r="O111" s="25" t="s">
        <v>471</v>
      </c>
      <c r="P111" s="25"/>
      <c r="Q111" s="25" t="str">
        <f t="shared" si="15"/>
        <v/>
      </c>
    </row>
    <row r="113" spans="1:17" ht="18">
      <c r="A113" s="11" t="s">
        <v>514</v>
      </c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7">
      <c r="A114" s="16" t="s">
        <v>460</v>
      </c>
      <c r="B114" s="16" t="s">
        <v>1</v>
      </c>
      <c r="C114" s="16" t="s">
        <v>2</v>
      </c>
      <c r="D114" s="16" t="s">
        <v>377</v>
      </c>
      <c r="E114" s="16" t="s">
        <v>378</v>
      </c>
      <c r="F114" s="16" t="s">
        <v>3</v>
      </c>
      <c r="G114" s="16" t="s">
        <v>4</v>
      </c>
      <c r="H114" s="16" t="s">
        <v>5</v>
      </c>
      <c r="I114" s="16" t="s">
        <v>6</v>
      </c>
      <c r="J114" s="18" t="s">
        <v>462</v>
      </c>
      <c r="K114" s="19"/>
      <c r="L114" s="20"/>
      <c r="M114" s="18" t="s">
        <v>466</v>
      </c>
      <c r="N114" s="19"/>
      <c r="O114" s="20"/>
      <c r="P114" s="16" t="s">
        <v>467</v>
      </c>
      <c r="Q114" s="16" t="s">
        <v>468</v>
      </c>
    </row>
    <row r="115" spans="1:17">
      <c r="A115" s="17"/>
      <c r="B115" s="17"/>
      <c r="C115" s="17"/>
      <c r="D115" s="17"/>
      <c r="E115" s="17"/>
      <c r="F115" s="17"/>
      <c r="G115" s="17"/>
      <c r="H115" s="17"/>
      <c r="I115" s="17"/>
      <c r="J115" s="21" t="s">
        <v>463</v>
      </c>
      <c r="K115" s="21" t="s">
        <v>464</v>
      </c>
      <c r="L115" s="21" t="s">
        <v>465</v>
      </c>
      <c r="M115" s="21" t="s">
        <v>463</v>
      </c>
      <c r="N115" s="21" t="s">
        <v>464</v>
      </c>
      <c r="O115" s="21" t="s">
        <v>465</v>
      </c>
      <c r="P115" s="17"/>
      <c r="Q115" s="17"/>
    </row>
    <row r="116" spans="1:17" ht="57.6">
      <c r="A116" s="22">
        <v>1</v>
      </c>
      <c r="B116" s="23" t="s">
        <v>252</v>
      </c>
      <c r="C116" s="23">
        <v>1991</v>
      </c>
      <c r="D116" s="23">
        <v>1991</v>
      </c>
      <c r="E116" s="23">
        <v>1991</v>
      </c>
      <c r="F116" s="23" t="s">
        <v>42</v>
      </c>
      <c r="G116" s="23" t="s">
        <v>89</v>
      </c>
      <c r="H116" s="23" t="s">
        <v>253</v>
      </c>
      <c r="I116" s="23" t="s">
        <v>129</v>
      </c>
      <c r="J116" s="24">
        <v>137.8800048828125</v>
      </c>
      <c r="K116" s="22">
        <v>6</v>
      </c>
      <c r="L116" s="24">
        <f t="shared" ref="L116:L155" si="16">J116+K116</f>
        <v>143.8800048828125</v>
      </c>
      <c r="M116" s="24">
        <v>127.94999694824219</v>
      </c>
      <c r="N116" s="22">
        <v>2</v>
      </c>
      <c r="O116" s="24">
        <f t="shared" ref="O116:O155" si="17">M116+N116</f>
        <v>129.94999694824219</v>
      </c>
      <c r="P116" s="24">
        <f t="shared" ref="P116:P155" si="18">MIN(O116,L116)</f>
        <v>129.94999694824219</v>
      </c>
      <c r="Q116" s="24">
        <f t="shared" ref="Q116:Q155" si="19">IF( AND(ISNUMBER(P$116),ISNUMBER(P116)),(P116-P$116)/P$116*100,"")</f>
        <v>0</v>
      </c>
    </row>
    <row r="117" spans="1:17" ht="43.2">
      <c r="A117" s="4">
        <v>2</v>
      </c>
      <c r="B117" s="8" t="s">
        <v>26</v>
      </c>
      <c r="C117" s="8">
        <v>1997</v>
      </c>
      <c r="D117" s="8">
        <v>1997</v>
      </c>
      <c r="E117" s="8">
        <v>1997</v>
      </c>
      <c r="F117" s="8" t="s">
        <v>15</v>
      </c>
      <c r="G117" s="8" t="s">
        <v>27</v>
      </c>
      <c r="H117" s="8" t="s">
        <v>28</v>
      </c>
      <c r="I117" s="8" t="s">
        <v>29</v>
      </c>
      <c r="J117" s="25">
        <v>133.78999328613281</v>
      </c>
      <c r="K117" s="4">
        <v>2</v>
      </c>
      <c r="L117" s="25">
        <f t="shared" si="16"/>
        <v>135.78999328613281</v>
      </c>
      <c r="M117" s="25">
        <v>136.10000610351562</v>
      </c>
      <c r="N117" s="4">
        <v>8</v>
      </c>
      <c r="O117" s="25">
        <f t="shared" si="17"/>
        <v>144.10000610351562</v>
      </c>
      <c r="P117" s="25">
        <f t="shared" si="18"/>
        <v>135.78999328613281</v>
      </c>
      <c r="Q117" s="25">
        <f t="shared" si="19"/>
        <v>4.4940334552040344</v>
      </c>
    </row>
    <row r="118" spans="1:17" ht="57.6">
      <c r="A118" s="4">
        <v>3</v>
      </c>
      <c r="B118" s="8" t="s">
        <v>199</v>
      </c>
      <c r="C118" s="8">
        <v>1997</v>
      </c>
      <c r="D118" s="8">
        <v>1997</v>
      </c>
      <c r="E118" s="8">
        <v>1997</v>
      </c>
      <c r="F118" s="8" t="s">
        <v>15</v>
      </c>
      <c r="G118" s="8" t="s">
        <v>43</v>
      </c>
      <c r="H118" s="8" t="s">
        <v>157</v>
      </c>
      <c r="I118" s="8" t="s">
        <v>158</v>
      </c>
      <c r="J118" s="25">
        <v>128.96000671386719</v>
      </c>
      <c r="K118" s="4">
        <v>8</v>
      </c>
      <c r="L118" s="25">
        <f t="shared" si="16"/>
        <v>136.96000671386719</v>
      </c>
      <c r="M118" s="25">
        <v>139.72000122070312</v>
      </c>
      <c r="N118" s="4">
        <v>4</v>
      </c>
      <c r="O118" s="25">
        <f t="shared" si="17"/>
        <v>143.72000122070313</v>
      </c>
      <c r="P118" s="25">
        <f t="shared" si="18"/>
        <v>136.96000671386719</v>
      </c>
      <c r="Q118" s="25">
        <f t="shared" si="19"/>
        <v>5.3943900963822404</v>
      </c>
    </row>
    <row r="119" spans="1:17" ht="100.8">
      <c r="A119" s="4">
        <v>4</v>
      </c>
      <c r="B119" s="8" t="s">
        <v>336</v>
      </c>
      <c r="C119" s="8">
        <v>1992</v>
      </c>
      <c r="D119" s="8">
        <v>1992</v>
      </c>
      <c r="E119" s="8">
        <v>1992</v>
      </c>
      <c r="F119" s="8" t="s">
        <v>42</v>
      </c>
      <c r="G119" s="8" t="s">
        <v>89</v>
      </c>
      <c r="H119" s="8" t="s">
        <v>337</v>
      </c>
      <c r="I119" s="8" t="s">
        <v>129</v>
      </c>
      <c r="J119" s="25">
        <v>141.1300048828125</v>
      </c>
      <c r="K119" s="4">
        <v>52</v>
      </c>
      <c r="L119" s="25">
        <f t="shared" si="16"/>
        <v>193.1300048828125</v>
      </c>
      <c r="M119" s="25">
        <v>131.86000061035156</v>
      </c>
      <c r="N119" s="4">
        <v>6</v>
      </c>
      <c r="O119" s="25">
        <f t="shared" si="17"/>
        <v>137.86000061035156</v>
      </c>
      <c r="P119" s="25">
        <f t="shared" si="18"/>
        <v>137.86000061035156</v>
      </c>
      <c r="Q119" s="25">
        <f t="shared" si="19"/>
        <v>6.0869594827769422</v>
      </c>
    </row>
    <row r="120" spans="1:17" ht="72">
      <c r="A120" s="4">
        <v>5</v>
      </c>
      <c r="B120" s="8" t="s">
        <v>100</v>
      </c>
      <c r="C120" s="8">
        <v>1995</v>
      </c>
      <c r="D120" s="8">
        <v>1995</v>
      </c>
      <c r="E120" s="8">
        <v>1995</v>
      </c>
      <c r="F120" s="8" t="s">
        <v>42</v>
      </c>
      <c r="G120" s="8" t="s">
        <v>23</v>
      </c>
      <c r="H120" s="8" t="s">
        <v>101</v>
      </c>
      <c r="I120" s="8" t="s">
        <v>102</v>
      </c>
      <c r="J120" s="25">
        <v>164.50999450683594</v>
      </c>
      <c r="K120" s="4">
        <v>6</v>
      </c>
      <c r="L120" s="25">
        <f t="shared" si="16"/>
        <v>170.50999450683594</v>
      </c>
      <c r="M120" s="25">
        <v>140.22000122070312</v>
      </c>
      <c r="N120" s="4">
        <v>2</v>
      </c>
      <c r="O120" s="25">
        <f t="shared" si="17"/>
        <v>142.22000122070313</v>
      </c>
      <c r="P120" s="25">
        <f t="shared" si="18"/>
        <v>142.22000122070313</v>
      </c>
      <c r="Q120" s="25">
        <f t="shared" si="19"/>
        <v>9.4420966222476803</v>
      </c>
    </row>
    <row r="121" spans="1:17" ht="72">
      <c r="A121" s="4">
        <v>6</v>
      </c>
      <c r="B121" s="8" t="s">
        <v>143</v>
      </c>
      <c r="C121" s="8">
        <v>1998</v>
      </c>
      <c r="D121" s="8">
        <v>1998</v>
      </c>
      <c r="E121" s="8">
        <v>1998</v>
      </c>
      <c r="F121" s="8" t="s">
        <v>15</v>
      </c>
      <c r="G121" s="8" t="s">
        <v>23</v>
      </c>
      <c r="H121" s="8" t="s">
        <v>144</v>
      </c>
      <c r="I121" s="8" t="s">
        <v>105</v>
      </c>
      <c r="J121" s="25">
        <v>137.30999755859375</v>
      </c>
      <c r="K121" s="4">
        <v>60</v>
      </c>
      <c r="L121" s="25">
        <f t="shared" si="16"/>
        <v>197.30999755859375</v>
      </c>
      <c r="M121" s="25">
        <v>140.17999267578125</v>
      </c>
      <c r="N121" s="4">
        <v>4</v>
      </c>
      <c r="O121" s="25">
        <f t="shared" si="17"/>
        <v>144.17999267578125</v>
      </c>
      <c r="P121" s="25">
        <f t="shared" si="18"/>
        <v>144.17999267578125</v>
      </c>
      <c r="Q121" s="25">
        <f t="shared" si="19"/>
        <v>10.950362494588383</v>
      </c>
    </row>
    <row r="122" spans="1:17" ht="57.6">
      <c r="A122" s="4">
        <v>7</v>
      </c>
      <c r="B122" s="8" t="s">
        <v>334</v>
      </c>
      <c r="C122" s="8">
        <v>1995</v>
      </c>
      <c r="D122" s="8">
        <v>1995</v>
      </c>
      <c r="E122" s="8">
        <v>1995</v>
      </c>
      <c r="F122" s="8" t="s">
        <v>42</v>
      </c>
      <c r="G122" s="8" t="s">
        <v>23</v>
      </c>
      <c r="H122" s="8" t="s">
        <v>24</v>
      </c>
      <c r="I122" s="8" t="s">
        <v>25</v>
      </c>
      <c r="J122" s="25">
        <v>137.22999572753906</v>
      </c>
      <c r="K122" s="4">
        <v>8</v>
      </c>
      <c r="L122" s="25">
        <f t="shared" si="16"/>
        <v>145.22999572753906</v>
      </c>
      <c r="M122" s="25">
        <v>138.25999450683594</v>
      </c>
      <c r="N122" s="4">
        <v>56</v>
      </c>
      <c r="O122" s="25">
        <f t="shared" si="17"/>
        <v>194.25999450683594</v>
      </c>
      <c r="P122" s="25">
        <f t="shared" si="18"/>
        <v>145.22999572753906</v>
      </c>
      <c r="Q122" s="25">
        <f t="shared" si="19"/>
        <v>11.758367940079866</v>
      </c>
    </row>
    <row r="123" spans="1:17" ht="57.6">
      <c r="A123" s="4">
        <v>8</v>
      </c>
      <c r="B123" s="8" t="s">
        <v>116</v>
      </c>
      <c r="C123" s="8">
        <v>1996</v>
      </c>
      <c r="D123" s="8">
        <v>1996</v>
      </c>
      <c r="E123" s="8">
        <v>1996</v>
      </c>
      <c r="F123" s="8" t="s">
        <v>15</v>
      </c>
      <c r="G123" s="8" t="s">
        <v>117</v>
      </c>
      <c r="H123" s="8" t="s">
        <v>118</v>
      </c>
      <c r="I123" s="8" t="s">
        <v>119</v>
      </c>
      <c r="J123" s="25">
        <v>157.77000427246094</v>
      </c>
      <c r="K123" s="4">
        <v>0</v>
      </c>
      <c r="L123" s="25">
        <f t="shared" si="16"/>
        <v>157.77000427246094</v>
      </c>
      <c r="M123" s="25">
        <v>145.92999267578125</v>
      </c>
      <c r="N123" s="4">
        <v>2</v>
      </c>
      <c r="O123" s="25">
        <f t="shared" si="17"/>
        <v>147.92999267578125</v>
      </c>
      <c r="P123" s="25">
        <f t="shared" si="18"/>
        <v>147.92999267578125</v>
      </c>
      <c r="Q123" s="25">
        <f t="shared" si="19"/>
        <v>13.836087841310468</v>
      </c>
    </row>
    <row r="124" spans="1:17" ht="72">
      <c r="A124" s="4">
        <v>9</v>
      </c>
      <c r="B124" s="8" t="s">
        <v>235</v>
      </c>
      <c r="C124" s="8">
        <v>1998</v>
      </c>
      <c r="D124" s="8">
        <v>1998</v>
      </c>
      <c r="E124" s="8">
        <v>1998</v>
      </c>
      <c r="F124" s="8" t="s">
        <v>42</v>
      </c>
      <c r="G124" s="8" t="s">
        <v>236</v>
      </c>
      <c r="H124" s="8" t="s">
        <v>237</v>
      </c>
      <c r="I124" s="8" t="s">
        <v>238</v>
      </c>
      <c r="J124" s="25">
        <v>142.67999267578125</v>
      </c>
      <c r="K124" s="4">
        <v>6</v>
      </c>
      <c r="L124" s="25">
        <f t="shared" si="16"/>
        <v>148.67999267578125</v>
      </c>
      <c r="M124" s="25">
        <v>145.8800048828125</v>
      </c>
      <c r="N124" s="4">
        <v>6</v>
      </c>
      <c r="O124" s="25">
        <f t="shared" si="17"/>
        <v>151.8800048828125</v>
      </c>
      <c r="P124" s="25">
        <f t="shared" si="18"/>
        <v>148.67999267578125</v>
      </c>
      <c r="Q124" s="25">
        <f t="shared" si="19"/>
        <v>14.413232910654886</v>
      </c>
    </row>
    <row r="125" spans="1:17" ht="43.2">
      <c r="A125" s="4">
        <v>10</v>
      </c>
      <c r="B125" s="8" t="s">
        <v>153</v>
      </c>
      <c r="C125" s="8">
        <v>1999</v>
      </c>
      <c r="D125" s="8">
        <v>1999</v>
      </c>
      <c r="E125" s="8">
        <v>1999</v>
      </c>
      <c r="F125" s="8" t="s">
        <v>15</v>
      </c>
      <c r="G125" s="8" t="s">
        <v>16</v>
      </c>
      <c r="H125" s="8" t="s">
        <v>154</v>
      </c>
      <c r="I125" s="8" t="s">
        <v>155</v>
      </c>
      <c r="J125" s="25">
        <v>159.58999633789063</v>
      </c>
      <c r="K125" s="4">
        <v>8</v>
      </c>
      <c r="L125" s="25">
        <f t="shared" si="16"/>
        <v>167.58999633789062</v>
      </c>
      <c r="M125" s="25">
        <v>143.97000122070312</v>
      </c>
      <c r="N125" s="4">
        <v>6</v>
      </c>
      <c r="O125" s="25">
        <f t="shared" si="17"/>
        <v>149.97000122070312</v>
      </c>
      <c r="P125" s="25">
        <f t="shared" si="18"/>
        <v>149.97000122070312</v>
      </c>
      <c r="Q125" s="25">
        <f t="shared" si="19"/>
        <v>15.40592900547332</v>
      </c>
    </row>
    <row r="126" spans="1:17" ht="43.2">
      <c r="A126" s="4">
        <v>11</v>
      </c>
      <c r="B126" s="8" t="s">
        <v>177</v>
      </c>
      <c r="C126" s="8">
        <v>1998</v>
      </c>
      <c r="D126" s="8">
        <v>1998</v>
      </c>
      <c r="E126" s="8">
        <v>1998</v>
      </c>
      <c r="F126" s="8" t="s">
        <v>15</v>
      </c>
      <c r="G126" s="8" t="s">
        <v>89</v>
      </c>
      <c r="H126" s="8" t="s">
        <v>98</v>
      </c>
      <c r="I126" s="8" t="s">
        <v>91</v>
      </c>
      <c r="J126" s="25">
        <v>150.47999572753906</v>
      </c>
      <c r="K126" s="4">
        <v>8</v>
      </c>
      <c r="L126" s="25">
        <f t="shared" si="16"/>
        <v>158.47999572753906</v>
      </c>
      <c r="M126" s="25">
        <v>145.83999633789062</v>
      </c>
      <c r="N126" s="4">
        <v>10</v>
      </c>
      <c r="O126" s="25">
        <f t="shared" si="17"/>
        <v>155.83999633789062</v>
      </c>
      <c r="P126" s="25">
        <f t="shared" si="18"/>
        <v>155.83999633789062</v>
      </c>
      <c r="Q126" s="25">
        <f t="shared" si="19"/>
        <v>19.923047324087413</v>
      </c>
    </row>
    <row r="127" spans="1:17" ht="57.6">
      <c r="A127" s="4">
        <v>12</v>
      </c>
      <c r="B127" s="8" t="s">
        <v>287</v>
      </c>
      <c r="C127" s="8">
        <v>1996</v>
      </c>
      <c r="D127" s="8">
        <v>1996</v>
      </c>
      <c r="E127" s="8">
        <v>1996</v>
      </c>
      <c r="F127" s="8" t="s">
        <v>15</v>
      </c>
      <c r="G127" s="8" t="s">
        <v>89</v>
      </c>
      <c r="H127" s="8" t="s">
        <v>288</v>
      </c>
      <c r="I127" s="8" t="s">
        <v>289</v>
      </c>
      <c r="J127" s="25">
        <v>148.38999938964844</v>
      </c>
      <c r="K127" s="4">
        <v>8</v>
      </c>
      <c r="L127" s="25">
        <f t="shared" si="16"/>
        <v>156.38999938964844</v>
      </c>
      <c r="M127" s="25">
        <v>150.94999694824219</v>
      </c>
      <c r="N127" s="4">
        <v>104</v>
      </c>
      <c r="O127" s="25">
        <f t="shared" si="17"/>
        <v>254.94999694824219</v>
      </c>
      <c r="P127" s="25">
        <f t="shared" si="18"/>
        <v>156.38999938964844</v>
      </c>
      <c r="Q127" s="25">
        <f t="shared" si="19"/>
        <v>20.346289390015947</v>
      </c>
    </row>
    <row r="128" spans="1:17" ht="57.6">
      <c r="A128" s="4">
        <v>13</v>
      </c>
      <c r="B128" s="8" t="s">
        <v>355</v>
      </c>
      <c r="C128" s="8">
        <v>1997</v>
      </c>
      <c r="D128" s="8">
        <v>1997</v>
      </c>
      <c r="E128" s="8">
        <v>1997</v>
      </c>
      <c r="F128" s="8" t="s">
        <v>15</v>
      </c>
      <c r="G128" s="8" t="s">
        <v>43</v>
      </c>
      <c r="H128" s="8" t="s">
        <v>157</v>
      </c>
      <c r="I128" s="8" t="s">
        <v>158</v>
      </c>
      <c r="J128" s="25">
        <v>151.83999633789062</v>
      </c>
      <c r="K128" s="4">
        <v>58</v>
      </c>
      <c r="L128" s="25">
        <f t="shared" si="16"/>
        <v>209.83999633789062</v>
      </c>
      <c r="M128" s="25">
        <v>153.27999877929687</v>
      </c>
      <c r="N128" s="4">
        <v>4</v>
      </c>
      <c r="O128" s="25">
        <f t="shared" si="17"/>
        <v>157.27999877929687</v>
      </c>
      <c r="P128" s="25">
        <f t="shared" si="18"/>
        <v>157.27999877929687</v>
      </c>
      <c r="Q128" s="25">
        <f t="shared" si="19"/>
        <v>21.031167735956132</v>
      </c>
    </row>
    <row r="129" spans="1:17" ht="43.2">
      <c r="A129" s="4">
        <v>14</v>
      </c>
      <c r="B129" s="8" t="s">
        <v>71</v>
      </c>
      <c r="C129" s="8">
        <v>1998</v>
      </c>
      <c r="D129" s="8">
        <v>1998</v>
      </c>
      <c r="E129" s="8">
        <v>1998</v>
      </c>
      <c r="F129" s="8" t="s">
        <v>15</v>
      </c>
      <c r="G129" s="8" t="s">
        <v>72</v>
      </c>
      <c r="H129" s="8" t="s">
        <v>73</v>
      </c>
      <c r="I129" s="8" t="s">
        <v>74</v>
      </c>
      <c r="J129" s="25">
        <v>162.86000061035156</v>
      </c>
      <c r="K129" s="4">
        <v>8</v>
      </c>
      <c r="L129" s="25">
        <f t="shared" si="16"/>
        <v>170.86000061035156</v>
      </c>
      <c r="M129" s="25">
        <v>150.91999816894531</v>
      </c>
      <c r="N129" s="4">
        <v>8</v>
      </c>
      <c r="O129" s="25">
        <f t="shared" si="17"/>
        <v>158.91999816894531</v>
      </c>
      <c r="P129" s="25">
        <f t="shared" si="18"/>
        <v>158.91999816894531</v>
      </c>
      <c r="Q129" s="25">
        <f t="shared" si="19"/>
        <v>22.29319115124073</v>
      </c>
    </row>
    <row r="130" spans="1:17" ht="43.2">
      <c r="A130" s="4">
        <v>15</v>
      </c>
      <c r="B130" s="8" t="s">
        <v>277</v>
      </c>
      <c r="C130" s="8">
        <v>1998</v>
      </c>
      <c r="D130" s="8">
        <v>1998</v>
      </c>
      <c r="E130" s="8">
        <v>1998</v>
      </c>
      <c r="F130" s="8" t="s">
        <v>15</v>
      </c>
      <c r="G130" s="8" t="s">
        <v>16</v>
      </c>
      <c r="H130" s="8" t="s">
        <v>278</v>
      </c>
      <c r="I130" s="8" t="s">
        <v>18</v>
      </c>
      <c r="J130" s="25">
        <v>162.80000305175781</v>
      </c>
      <c r="K130" s="4">
        <v>6</v>
      </c>
      <c r="L130" s="25">
        <f t="shared" si="16"/>
        <v>168.80000305175781</v>
      </c>
      <c r="M130" s="25">
        <v>153.77999877929687</v>
      </c>
      <c r="N130" s="4">
        <v>8</v>
      </c>
      <c r="O130" s="25">
        <f t="shared" si="17"/>
        <v>161.77999877929687</v>
      </c>
      <c r="P130" s="25">
        <f t="shared" si="18"/>
        <v>161.77999877929687</v>
      </c>
      <c r="Q130" s="25">
        <f t="shared" si="19"/>
        <v>24.494038152022632</v>
      </c>
    </row>
    <row r="131" spans="1:17" ht="86.4">
      <c r="A131" s="4">
        <v>16</v>
      </c>
      <c r="B131" s="8" t="s">
        <v>103</v>
      </c>
      <c r="C131" s="8">
        <v>1994</v>
      </c>
      <c r="D131" s="8">
        <v>1994</v>
      </c>
      <c r="E131" s="8">
        <v>1994</v>
      </c>
      <c r="F131" s="8" t="s">
        <v>15</v>
      </c>
      <c r="G131" s="8" t="s">
        <v>23</v>
      </c>
      <c r="H131" s="8" t="s">
        <v>104</v>
      </c>
      <c r="I131" s="8" t="s">
        <v>105</v>
      </c>
      <c r="J131" s="25">
        <v>182.1199951171875</v>
      </c>
      <c r="K131" s="4">
        <v>8</v>
      </c>
      <c r="L131" s="25">
        <f t="shared" si="16"/>
        <v>190.1199951171875</v>
      </c>
      <c r="M131" s="25">
        <v>161.52000427246094</v>
      </c>
      <c r="N131" s="4">
        <v>8</v>
      </c>
      <c r="O131" s="25">
        <f t="shared" si="17"/>
        <v>169.52000427246094</v>
      </c>
      <c r="P131" s="25">
        <f t="shared" si="18"/>
        <v>169.52000427246094</v>
      </c>
      <c r="Q131" s="25">
        <f t="shared" si="19"/>
        <v>30.450179494793755</v>
      </c>
    </row>
    <row r="132" spans="1:17" ht="72">
      <c r="A132" s="4">
        <v>17</v>
      </c>
      <c r="B132" s="8" t="s">
        <v>360</v>
      </c>
      <c r="C132" s="8">
        <v>2000</v>
      </c>
      <c r="D132" s="8">
        <v>2000</v>
      </c>
      <c r="E132" s="8">
        <v>2000</v>
      </c>
      <c r="F132" s="8" t="s">
        <v>15</v>
      </c>
      <c r="G132" s="8" t="s">
        <v>236</v>
      </c>
      <c r="H132" s="8" t="s">
        <v>361</v>
      </c>
      <c r="I132" s="8" t="s">
        <v>238</v>
      </c>
      <c r="J132" s="25">
        <v>161.58000183105469</v>
      </c>
      <c r="K132" s="4">
        <v>10</v>
      </c>
      <c r="L132" s="25">
        <f t="shared" si="16"/>
        <v>171.58000183105469</v>
      </c>
      <c r="M132" s="25">
        <v>164.19999694824219</v>
      </c>
      <c r="N132" s="4">
        <v>6</v>
      </c>
      <c r="O132" s="25">
        <f t="shared" si="17"/>
        <v>170.19999694824219</v>
      </c>
      <c r="P132" s="25">
        <f t="shared" si="18"/>
        <v>170.19999694824219</v>
      </c>
      <c r="Q132" s="25">
        <f t="shared" si="19"/>
        <v>30.973452054817042</v>
      </c>
    </row>
    <row r="133" spans="1:17" ht="57.6">
      <c r="A133" s="4">
        <v>18</v>
      </c>
      <c r="B133" s="8" t="s">
        <v>300</v>
      </c>
      <c r="C133" s="8">
        <v>1999</v>
      </c>
      <c r="D133" s="8">
        <v>1999</v>
      </c>
      <c r="E133" s="8">
        <v>1999</v>
      </c>
      <c r="F133" s="8">
        <v>1</v>
      </c>
      <c r="G133" s="8" t="s">
        <v>16</v>
      </c>
      <c r="H133" s="8" t="s">
        <v>301</v>
      </c>
      <c r="I133" s="8" t="s">
        <v>62</v>
      </c>
      <c r="J133" s="25">
        <v>170.89999389648437</v>
      </c>
      <c r="K133" s="4">
        <v>8</v>
      </c>
      <c r="L133" s="25">
        <f t="shared" si="16"/>
        <v>178.89999389648437</v>
      </c>
      <c r="M133" s="25">
        <v>170.02999877929687</v>
      </c>
      <c r="N133" s="4">
        <v>6</v>
      </c>
      <c r="O133" s="25">
        <f t="shared" si="17"/>
        <v>176.02999877929687</v>
      </c>
      <c r="P133" s="25">
        <f t="shared" si="18"/>
        <v>176.02999877929687</v>
      </c>
      <c r="Q133" s="25">
        <f t="shared" si="19"/>
        <v>35.459794469566553</v>
      </c>
    </row>
    <row r="134" spans="1:17" ht="57.6">
      <c r="A134" s="4">
        <v>19</v>
      </c>
      <c r="B134" s="8" t="s">
        <v>262</v>
      </c>
      <c r="C134" s="8">
        <v>1992</v>
      </c>
      <c r="D134" s="8">
        <v>1992</v>
      </c>
      <c r="E134" s="8">
        <v>1992</v>
      </c>
      <c r="F134" s="8">
        <v>1</v>
      </c>
      <c r="G134" s="8" t="s">
        <v>23</v>
      </c>
      <c r="H134" s="8" t="s">
        <v>263</v>
      </c>
      <c r="I134" s="8" t="s">
        <v>170</v>
      </c>
      <c r="J134" s="25">
        <v>168.08000183105469</v>
      </c>
      <c r="K134" s="4">
        <v>8</v>
      </c>
      <c r="L134" s="25">
        <f t="shared" si="16"/>
        <v>176.08000183105469</v>
      </c>
      <c r="M134" s="25">
        <v>185.38999938964844</v>
      </c>
      <c r="N134" s="4">
        <v>56</v>
      </c>
      <c r="O134" s="25">
        <f t="shared" si="17"/>
        <v>241.38999938964844</v>
      </c>
      <c r="P134" s="25">
        <f t="shared" si="18"/>
        <v>176.08000183105469</v>
      </c>
      <c r="Q134" s="25">
        <f t="shared" si="19"/>
        <v>35.498273155932146</v>
      </c>
    </row>
    <row r="135" spans="1:17" ht="57.6">
      <c r="A135" s="4">
        <v>20</v>
      </c>
      <c r="B135" s="8" t="s">
        <v>86</v>
      </c>
      <c r="C135" s="8">
        <v>1999</v>
      </c>
      <c r="D135" s="8">
        <v>1999</v>
      </c>
      <c r="E135" s="8">
        <v>1999</v>
      </c>
      <c r="F135" s="8">
        <v>1</v>
      </c>
      <c r="G135" s="8" t="s">
        <v>23</v>
      </c>
      <c r="H135" s="8" t="s">
        <v>39</v>
      </c>
      <c r="I135" s="8" t="s">
        <v>87</v>
      </c>
      <c r="J135" s="25">
        <v>176.96000671386719</v>
      </c>
      <c r="K135" s="4">
        <v>4</v>
      </c>
      <c r="L135" s="25">
        <f t="shared" si="16"/>
        <v>180.96000671386719</v>
      </c>
      <c r="M135" s="25">
        <v>177.47000122070312</v>
      </c>
      <c r="N135" s="4">
        <v>52</v>
      </c>
      <c r="O135" s="25">
        <f t="shared" si="17"/>
        <v>229.47000122070312</v>
      </c>
      <c r="P135" s="25">
        <f t="shared" si="18"/>
        <v>180.96000671386719</v>
      </c>
      <c r="Q135" s="25">
        <f t="shared" si="19"/>
        <v>39.253567497921367</v>
      </c>
    </row>
    <row r="136" spans="1:17" ht="28.8">
      <c r="A136" s="4">
        <v>21</v>
      </c>
      <c r="B136" s="8" t="s">
        <v>286</v>
      </c>
      <c r="C136" s="8">
        <v>2000</v>
      </c>
      <c r="D136" s="8">
        <v>2000</v>
      </c>
      <c r="E136" s="8">
        <v>2000</v>
      </c>
      <c r="F136" s="8" t="s">
        <v>15</v>
      </c>
      <c r="G136" s="8" t="s">
        <v>10</v>
      </c>
      <c r="H136" s="8" t="s">
        <v>11</v>
      </c>
      <c r="I136" s="8" t="s">
        <v>215</v>
      </c>
      <c r="J136" s="25">
        <v>185.27999877929687</v>
      </c>
      <c r="K136" s="4">
        <v>0</v>
      </c>
      <c r="L136" s="25">
        <f t="shared" si="16"/>
        <v>185.27999877929687</v>
      </c>
      <c r="M136" s="25">
        <v>200.50999450683594</v>
      </c>
      <c r="N136" s="4">
        <v>58</v>
      </c>
      <c r="O136" s="25">
        <f t="shared" si="17"/>
        <v>258.50999450683594</v>
      </c>
      <c r="P136" s="25">
        <f t="shared" si="18"/>
        <v>185.27999877929687</v>
      </c>
      <c r="Q136" s="25">
        <f t="shared" si="19"/>
        <v>42.577916991481032</v>
      </c>
    </row>
    <row r="137" spans="1:17" ht="28.8">
      <c r="A137" s="4">
        <v>22</v>
      </c>
      <c r="B137" s="8" t="s">
        <v>78</v>
      </c>
      <c r="C137" s="8">
        <v>1997</v>
      </c>
      <c r="D137" s="8">
        <v>1997</v>
      </c>
      <c r="E137" s="8">
        <v>1997</v>
      </c>
      <c r="F137" s="8">
        <v>1</v>
      </c>
      <c r="G137" s="8" t="s">
        <v>43</v>
      </c>
      <c r="H137" s="8" t="s">
        <v>44</v>
      </c>
      <c r="I137" s="8" t="s">
        <v>79</v>
      </c>
      <c r="J137" s="25">
        <v>195.49000549316406</v>
      </c>
      <c r="K137" s="4">
        <v>56</v>
      </c>
      <c r="L137" s="25">
        <f t="shared" si="16"/>
        <v>251.49000549316406</v>
      </c>
      <c r="M137" s="25">
        <v>187.97999572753906</v>
      </c>
      <c r="N137" s="4">
        <v>2</v>
      </c>
      <c r="O137" s="25">
        <f t="shared" si="17"/>
        <v>189.97999572753906</v>
      </c>
      <c r="P137" s="25">
        <f t="shared" si="18"/>
        <v>189.97999572753906</v>
      </c>
      <c r="Q137" s="25">
        <f t="shared" si="19"/>
        <v>46.19469041096341</v>
      </c>
    </row>
    <row r="138" spans="1:17" ht="28.8">
      <c r="A138" s="4">
        <v>23</v>
      </c>
      <c r="B138" s="8" t="s">
        <v>298</v>
      </c>
      <c r="C138" s="8">
        <v>1999</v>
      </c>
      <c r="D138" s="8">
        <v>1999</v>
      </c>
      <c r="E138" s="8">
        <v>1999</v>
      </c>
      <c r="F138" s="8">
        <v>1</v>
      </c>
      <c r="G138" s="8" t="s">
        <v>93</v>
      </c>
      <c r="H138" s="8" t="s">
        <v>125</v>
      </c>
      <c r="I138" s="8" t="s">
        <v>299</v>
      </c>
      <c r="J138" s="25">
        <v>189.89999389648437</v>
      </c>
      <c r="K138" s="4">
        <v>8</v>
      </c>
      <c r="L138" s="25">
        <f t="shared" si="16"/>
        <v>197.89999389648437</v>
      </c>
      <c r="M138" s="25">
        <v>184.41000366210937</v>
      </c>
      <c r="N138" s="4">
        <v>6</v>
      </c>
      <c r="O138" s="25">
        <f t="shared" si="17"/>
        <v>190.41000366210937</v>
      </c>
      <c r="P138" s="25">
        <f t="shared" si="18"/>
        <v>190.41000366210937</v>
      </c>
      <c r="Q138" s="25">
        <f t="shared" si="19"/>
        <v>46.525593023251716</v>
      </c>
    </row>
    <row r="139" spans="1:17" ht="28.8">
      <c r="A139" s="4">
        <v>24</v>
      </c>
      <c r="B139" s="8" t="s">
        <v>275</v>
      </c>
      <c r="C139" s="8">
        <v>1998</v>
      </c>
      <c r="D139" s="8">
        <v>1998</v>
      </c>
      <c r="E139" s="8">
        <v>1998</v>
      </c>
      <c r="F139" s="8">
        <v>1</v>
      </c>
      <c r="G139" s="8" t="s">
        <v>43</v>
      </c>
      <c r="H139" s="8" t="s">
        <v>44</v>
      </c>
      <c r="I139" s="8" t="s">
        <v>274</v>
      </c>
      <c r="J139" s="25">
        <v>196.89999389648437</v>
      </c>
      <c r="K139" s="4">
        <v>152</v>
      </c>
      <c r="L139" s="25">
        <f t="shared" si="16"/>
        <v>348.89999389648437</v>
      </c>
      <c r="M139" s="25">
        <v>188.86000061035156</v>
      </c>
      <c r="N139" s="4">
        <v>10</v>
      </c>
      <c r="O139" s="25">
        <f t="shared" si="17"/>
        <v>198.86000061035156</v>
      </c>
      <c r="P139" s="25">
        <f t="shared" si="18"/>
        <v>198.86000061035156</v>
      </c>
      <c r="Q139" s="25">
        <f t="shared" si="19"/>
        <v>53.028091789456177</v>
      </c>
    </row>
    <row r="140" spans="1:17" ht="72">
      <c r="A140" s="4">
        <v>25</v>
      </c>
      <c r="B140" s="8" t="s">
        <v>246</v>
      </c>
      <c r="C140" s="8">
        <v>1999</v>
      </c>
      <c r="D140" s="8">
        <v>1999</v>
      </c>
      <c r="E140" s="8">
        <v>1999</v>
      </c>
      <c r="F140" s="8" t="s">
        <v>15</v>
      </c>
      <c r="G140" s="8" t="s">
        <v>117</v>
      </c>
      <c r="H140" s="8" t="s">
        <v>247</v>
      </c>
      <c r="I140" s="8" t="s">
        <v>224</v>
      </c>
      <c r="J140" s="25">
        <v>218.39999389648437</v>
      </c>
      <c r="K140" s="4">
        <v>104</v>
      </c>
      <c r="L140" s="25">
        <f t="shared" si="16"/>
        <v>322.39999389648438</v>
      </c>
      <c r="M140" s="25">
        <v>207.10000610351562</v>
      </c>
      <c r="N140" s="4">
        <v>4</v>
      </c>
      <c r="O140" s="25">
        <f t="shared" si="17"/>
        <v>211.10000610351562</v>
      </c>
      <c r="P140" s="25">
        <f t="shared" si="18"/>
        <v>211.10000610351562</v>
      </c>
      <c r="Q140" s="25">
        <f t="shared" si="19"/>
        <v>62.447103548293803</v>
      </c>
    </row>
    <row r="141" spans="1:17" ht="28.8">
      <c r="A141" s="4" t="s">
        <v>469</v>
      </c>
      <c r="B141" s="8" t="s">
        <v>320</v>
      </c>
      <c r="C141" s="8">
        <v>1999</v>
      </c>
      <c r="D141" s="8">
        <v>1999</v>
      </c>
      <c r="E141" s="8">
        <v>1999</v>
      </c>
      <c r="F141" s="8">
        <v>1</v>
      </c>
      <c r="G141" s="8" t="s">
        <v>135</v>
      </c>
      <c r="H141" s="8" t="s">
        <v>136</v>
      </c>
      <c r="I141" s="8" t="s">
        <v>321</v>
      </c>
      <c r="J141" s="25">
        <v>162.42999267578125</v>
      </c>
      <c r="K141" s="4">
        <v>156</v>
      </c>
      <c r="L141" s="25">
        <f t="shared" si="16"/>
        <v>318.42999267578125</v>
      </c>
      <c r="M141" s="25">
        <v>160.11000061035156</v>
      </c>
      <c r="N141" s="4">
        <v>56</v>
      </c>
      <c r="O141" s="25">
        <f t="shared" si="17"/>
        <v>216.11000061035156</v>
      </c>
      <c r="P141" s="25">
        <f t="shared" si="18"/>
        <v>216.11000061035156</v>
      </c>
      <c r="Q141" s="25">
        <f t="shared" si="19"/>
        <v>66.302428384377777</v>
      </c>
    </row>
    <row r="142" spans="1:17" ht="28.8">
      <c r="A142" s="4">
        <v>26</v>
      </c>
      <c r="B142" s="8" t="s">
        <v>291</v>
      </c>
      <c r="C142" s="8">
        <v>1997</v>
      </c>
      <c r="D142" s="8">
        <v>1997</v>
      </c>
      <c r="E142" s="8">
        <v>1997</v>
      </c>
      <c r="F142" s="8">
        <v>1</v>
      </c>
      <c r="G142" s="8" t="s">
        <v>121</v>
      </c>
      <c r="H142" s="8" t="s">
        <v>122</v>
      </c>
      <c r="I142" s="8" t="s">
        <v>123</v>
      </c>
      <c r="J142" s="25">
        <v>215.33999633789062</v>
      </c>
      <c r="K142" s="4">
        <v>56</v>
      </c>
      <c r="L142" s="25">
        <f t="shared" si="16"/>
        <v>271.33999633789062</v>
      </c>
      <c r="M142" s="25">
        <v>224.47000122070312</v>
      </c>
      <c r="N142" s="4">
        <v>12</v>
      </c>
      <c r="O142" s="25">
        <f t="shared" si="17"/>
        <v>236.47000122070312</v>
      </c>
      <c r="P142" s="25">
        <f t="shared" si="18"/>
        <v>236.47000122070312</v>
      </c>
      <c r="Q142" s="25">
        <f t="shared" si="19"/>
        <v>81.969993669862745</v>
      </c>
    </row>
    <row r="143" spans="1:17" ht="43.2">
      <c r="A143" s="4">
        <v>27</v>
      </c>
      <c r="B143" s="8" t="s">
        <v>192</v>
      </c>
      <c r="C143" s="8">
        <v>1998</v>
      </c>
      <c r="D143" s="8">
        <v>1998</v>
      </c>
      <c r="E143" s="8">
        <v>1998</v>
      </c>
      <c r="F143" s="8">
        <v>1</v>
      </c>
      <c r="G143" s="8" t="s">
        <v>64</v>
      </c>
      <c r="H143" s="8" t="s">
        <v>193</v>
      </c>
      <c r="I143" s="8" t="s">
        <v>194</v>
      </c>
      <c r="J143" s="25">
        <v>209.46000671386719</v>
      </c>
      <c r="K143" s="4">
        <v>60</v>
      </c>
      <c r="L143" s="25">
        <f t="shared" si="16"/>
        <v>269.46000671386719</v>
      </c>
      <c r="M143" s="25">
        <v>199.74000549316406</v>
      </c>
      <c r="N143" s="4">
        <v>54</v>
      </c>
      <c r="O143" s="25">
        <f t="shared" si="17"/>
        <v>253.74000549316406</v>
      </c>
      <c r="P143" s="25">
        <f t="shared" si="18"/>
        <v>253.74000549316406</v>
      </c>
      <c r="Q143" s="25">
        <f t="shared" si="19"/>
        <v>95.259724087739855</v>
      </c>
    </row>
    <row r="144" spans="1:17" ht="43.2">
      <c r="A144" s="4">
        <v>28</v>
      </c>
      <c r="B144" s="8" t="s">
        <v>130</v>
      </c>
      <c r="C144" s="8">
        <v>1997</v>
      </c>
      <c r="D144" s="8">
        <v>1997</v>
      </c>
      <c r="E144" s="8">
        <v>1997</v>
      </c>
      <c r="F144" s="8">
        <v>1</v>
      </c>
      <c r="G144" s="8" t="s">
        <v>43</v>
      </c>
      <c r="H144" s="8" t="s">
        <v>131</v>
      </c>
      <c r="I144" s="8" t="s">
        <v>132</v>
      </c>
      <c r="J144" s="25">
        <v>204.52999877929687</v>
      </c>
      <c r="K144" s="4">
        <v>54</v>
      </c>
      <c r="L144" s="25">
        <f t="shared" si="16"/>
        <v>258.52999877929687</v>
      </c>
      <c r="M144" s="25">
        <v>199.44000244140625</v>
      </c>
      <c r="N144" s="4">
        <v>60</v>
      </c>
      <c r="O144" s="25">
        <f t="shared" si="17"/>
        <v>259.44000244140625</v>
      </c>
      <c r="P144" s="25">
        <f t="shared" si="18"/>
        <v>258.52999877929687</v>
      </c>
      <c r="Q144" s="25">
        <f t="shared" si="19"/>
        <v>98.945752097452413</v>
      </c>
    </row>
    <row r="145" spans="1:17" ht="28.8">
      <c r="A145" s="4">
        <v>29</v>
      </c>
      <c r="B145" s="8" t="s">
        <v>217</v>
      </c>
      <c r="C145" s="8">
        <v>2000</v>
      </c>
      <c r="D145" s="8">
        <v>2000</v>
      </c>
      <c r="E145" s="8">
        <v>2000</v>
      </c>
      <c r="F145" s="8" t="s">
        <v>15</v>
      </c>
      <c r="G145" s="8" t="s">
        <v>10</v>
      </c>
      <c r="H145" s="8" t="s">
        <v>11</v>
      </c>
      <c r="I145" s="8" t="s">
        <v>81</v>
      </c>
      <c r="J145" s="25"/>
      <c r="K145" s="4"/>
      <c r="L145" s="25" t="s">
        <v>470</v>
      </c>
      <c r="M145" s="25">
        <v>208.49000549316406</v>
      </c>
      <c r="N145" s="4">
        <v>56</v>
      </c>
      <c r="O145" s="25">
        <f t="shared" si="17"/>
        <v>264.49000549316406</v>
      </c>
      <c r="P145" s="25">
        <f t="shared" si="18"/>
        <v>264.49000549316406</v>
      </c>
      <c r="Q145" s="25">
        <f t="shared" si="19"/>
        <v>103.53213674834316</v>
      </c>
    </row>
    <row r="146" spans="1:17" ht="57.6">
      <c r="A146" s="4">
        <v>30</v>
      </c>
      <c r="B146" s="8" t="s">
        <v>339</v>
      </c>
      <c r="C146" s="8">
        <v>1998</v>
      </c>
      <c r="D146" s="8">
        <v>1998</v>
      </c>
      <c r="E146" s="8">
        <v>1998</v>
      </c>
      <c r="F146" s="8">
        <v>1</v>
      </c>
      <c r="G146" s="8" t="s">
        <v>47</v>
      </c>
      <c r="H146" s="8" t="s">
        <v>48</v>
      </c>
      <c r="I146" s="8" t="s">
        <v>340</v>
      </c>
      <c r="J146" s="25">
        <v>275.92999267578125</v>
      </c>
      <c r="K146" s="4">
        <v>6</v>
      </c>
      <c r="L146" s="25">
        <f t="shared" si="16"/>
        <v>281.92999267578125</v>
      </c>
      <c r="M146" s="25">
        <v>269.29998779296875</v>
      </c>
      <c r="N146" s="4">
        <v>60</v>
      </c>
      <c r="O146" s="25">
        <f t="shared" si="17"/>
        <v>329.29998779296875</v>
      </c>
      <c r="P146" s="25">
        <f t="shared" si="18"/>
        <v>281.92999267578125</v>
      </c>
      <c r="Q146" s="25">
        <f t="shared" si="19"/>
        <v>116.95267356417962</v>
      </c>
    </row>
    <row r="147" spans="1:17" ht="43.2">
      <c r="A147" s="4">
        <v>31</v>
      </c>
      <c r="B147" s="8" t="s">
        <v>207</v>
      </c>
      <c r="C147" s="8">
        <v>1999</v>
      </c>
      <c r="D147" s="8">
        <v>1999</v>
      </c>
      <c r="E147" s="8">
        <v>1999</v>
      </c>
      <c r="F147" s="8">
        <v>1</v>
      </c>
      <c r="G147" s="8" t="s">
        <v>43</v>
      </c>
      <c r="H147" s="8" t="s">
        <v>208</v>
      </c>
      <c r="I147" s="8" t="s">
        <v>190</v>
      </c>
      <c r="J147" s="25">
        <v>228.03999328613281</v>
      </c>
      <c r="K147" s="4">
        <v>114</v>
      </c>
      <c r="L147" s="25">
        <f t="shared" si="16"/>
        <v>342.03999328613281</v>
      </c>
      <c r="M147" s="25">
        <v>185.97999572753906</v>
      </c>
      <c r="N147" s="4">
        <v>104</v>
      </c>
      <c r="O147" s="25">
        <f t="shared" si="17"/>
        <v>289.97999572753906</v>
      </c>
      <c r="P147" s="25">
        <f t="shared" si="18"/>
        <v>289.97999572753906</v>
      </c>
      <c r="Q147" s="25">
        <f t="shared" si="19"/>
        <v>123.14736632355232</v>
      </c>
    </row>
    <row r="148" spans="1:17" ht="43.2">
      <c r="A148" s="4">
        <v>32</v>
      </c>
      <c r="B148" s="8" t="s">
        <v>316</v>
      </c>
      <c r="C148" s="8">
        <v>1994</v>
      </c>
      <c r="D148" s="8">
        <v>1994</v>
      </c>
      <c r="E148" s="8">
        <v>1994</v>
      </c>
      <c r="F148" s="8">
        <v>1</v>
      </c>
      <c r="G148" s="8" t="s">
        <v>93</v>
      </c>
      <c r="H148" s="8" t="s">
        <v>317</v>
      </c>
      <c r="I148" s="8" t="s">
        <v>318</v>
      </c>
      <c r="J148" s="25">
        <v>287.85000610351562</v>
      </c>
      <c r="K148" s="4">
        <v>56</v>
      </c>
      <c r="L148" s="25">
        <f t="shared" si="16"/>
        <v>343.85000610351562</v>
      </c>
      <c r="M148" s="25">
        <v>227.8699951171875</v>
      </c>
      <c r="N148" s="4">
        <v>106</v>
      </c>
      <c r="O148" s="25">
        <f t="shared" si="17"/>
        <v>333.8699951171875</v>
      </c>
      <c r="P148" s="25">
        <f t="shared" si="18"/>
        <v>333.8699951171875</v>
      </c>
      <c r="Q148" s="25">
        <f t="shared" si="19"/>
        <v>156.92189531190576</v>
      </c>
    </row>
    <row r="149" spans="1:17" ht="28.8">
      <c r="A149" s="4">
        <v>33</v>
      </c>
      <c r="B149" s="8" t="s">
        <v>139</v>
      </c>
      <c r="C149" s="8">
        <v>1998</v>
      </c>
      <c r="D149" s="8">
        <v>1998</v>
      </c>
      <c r="E149" s="8">
        <v>1998</v>
      </c>
      <c r="F149" s="8">
        <v>1</v>
      </c>
      <c r="G149" s="8" t="s">
        <v>140</v>
      </c>
      <c r="H149" s="8" t="s">
        <v>141</v>
      </c>
      <c r="I149" s="8" t="s">
        <v>142</v>
      </c>
      <c r="J149" s="25">
        <v>253.05000305175781</v>
      </c>
      <c r="K149" s="4">
        <v>108</v>
      </c>
      <c r="L149" s="25">
        <f t="shared" si="16"/>
        <v>361.05000305175781</v>
      </c>
      <c r="M149" s="25">
        <v>331.58999633789062</v>
      </c>
      <c r="N149" s="4">
        <v>60</v>
      </c>
      <c r="O149" s="25">
        <f t="shared" si="17"/>
        <v>391.58999633789062</v>
      </c>
      <c r="P149" s="25">
        <f t="shared" si="18"/>
        <v>361.05000305175781</v>
      </c>
      <c r="Q149" s="25">
        <f t="shared" si="19"/>
        <v>177.83763873081159</v>
      </c>
    </row>
    <row r="150" spans="1:17" ht="57.6">
      <c r="A150" s="4">
        <v>34</v>
      </c>
      <c r="B150" s="8" t="s">
        <v>250</v>
      </c>
      <c r="C150" s="8">
        <v>2000</v>
      </c>
      <c r="D150" s="8">
        <v>2000</v>
      </c>
      <c r="E150" s="8">
        <v>2000</v>
      </c>
      <c r="F150" s="8">
        <v>1</v>
      </c>
      <c r="G150" s="8" t="s">
        <v>16</v>
      </c>
      <c r="H150" s="8" t="s">
        <v>251</v>
      </c>
      <c r="I150" s="8" t="s">
        <v>62</v>
      </c>
      <c r="J150" s="25">
        <v>278.69000244140625</v>
      </c>
      <c r="K150" s="4">
        <v>210</v>
      </c>
      <c r="L150" s="25">
        <f t="shared" si="16"/>
        <v>488.69000244140625</v>
      </c>
      <c r="M150" s="25">
        <v>326.91000366210937</v>
      </c>
      <c r="N150" s="4">
        <v>112</v>
      </c>
      <c r="O150" s="25">
        <f t="shared" si="17"/>
        <v>438.91000366210937</v>
      </c>
      <c r="P150" s="25">
        <f t="shared" si="18"/>
        <v>438.91000366210937</v>
      </c>
      <c r="Q150" s="25">
        <f t="shared" si="19"/>
        <v>237.7529926660352</v>
      </c>
    </row>
    <row r="151" spans="1:17" ht="28.8">
      <c r="A151" s="4">
        <v>35</v>
      </c>
      <c r="B151" s="8" t="s">
        <v>124</v>
      </c>
      <c r="C151" s="8">
        <v>1999</v>
      </c>
      <c r="D151" s="8">
        <v>1999</v>
      </c>
      <c r="E151" s="8">
        <v>1999</v>
      </c>
      <c r="F151" s="8">
        <v>1</v>
      </c>
      <c r="G151" s="8" t="s">
        <v>93</v>
      </c>
      <c r="H151" s="8" t="s">
        <v>125</v>
      </c>
      <c r="I151" s="8" t="s">
        <v>126</v>
      </c>
      <c r="J151" s="25"/>
      <c r="K151" s="4"/>
      <c r="L151" s="25" t="s">
        <v>470</v>
      </c>
      <c r="M151" s="25">
        <v>252.46000671386719</v>
      </c>
      <c r="N151" s="4">
        <v>258</v>
      </c>
      <c r="O151" s="25">
        <f t="shared" si="17"/>
        <v>510.46000671386719</v>
      </c>
      <c r="P151" s="25">
        <f t="shared" si="18"/>
        <v>510.46000671386719</v>
      </c>
      <c r="Q151" s="25">
        <f t="shared" si="19"/>
        <v>292.81263462990188</v>
      </c>
    </row>
    <row r="152" spans="1:17" ht="28.8">
      <c r="A152" s="4">
        <v>36</v>
      </c>
      <c r="B152" s="8" t="s">
        <v>166</v>
      </c>
      <c r="C152" s="8">
        <v>1998</v>
      </c>
      <c r="D152" s="8">
        <v>1998</v>
      </c>
      <c r="E152" s="8">
        <v>1998</v>
      </c>
      <c r="F152" s="8">
        <v>1</v>
      </c>
      <c r="G152" s="8" t="s">
        <v>10</v>
      </c>
      <c r="H152" s="8" t="s">
        <v>11</v>
      </c>
      <c r="I152" s="8" t="s">
        <v>167</v>
      </c>
      <c r="J152" s="25"/>
      <c r="K152" s="4"/>
      <c r="L152" s="25" t="s">
        <v>470</v>
      </c>
      <c r="M152" s="25">
        <v>216.80999755859375</v>
      </c>
      <c r="N152" s="4">
        <v>304</v>
      </c>
      <c r="O152" s="25">
        <f t="shared" si="17"/>
        <v>520.80999755859375</v>
      </c>
      <c r="P152" s="25">
        <f t="shared" si="18"/>
        <v>520.80999755859375</v>
      </c>
      <c r="Q152" s="25">
        <f t="shared" si="19"/>
        <v>300.77722954162687</v>
      </c>
    </row>
    <row r="153" spans="1:17" ht="28.8">
      <c r="A153" s="4">
        <v>37</v>
      </c>
      <c r="B153" s="8" t="s">
        <v>178</v>
      </c>
      <c r="C153" s="8">
        <v>1998</v>
      </c>
      <c r="D153" s="8">
        <v>1998</v>
      </c>
      <c r="E153" s="8">
        <v>1998</v>
      </c>
      <c r="F153" s="8">
        <v>1</v>
      </c>
      <c r="G153" s="8" t="s">
        <v>10</v>
      </c>
      <c r="H153" s="8" t="s">
        <v>11</v>
      </c>
      <c r="I153" s="8" t="s">
        <v>167</v>
      </c>
      <c r="J153" s="25">
        <v>211.08000183105469</v>
      </c>
      <c r="K153" s="4">
        <v>352</v>
      </c>
      <c r="L153" s="25">
        <f t="shared" si="16"/>
        <v>563.08000183105469</v>
      </c>
      <c r="M153" s="25"/>
      <c r="N153" s="4"/>
      <c r="O153" s="25" t="s">
        <v>471</v>
      </c>
      <c r="P153" s="25">
        <f t="shared" si="18"/>
        <v>563.08000183105469</v>
      </c>
      <c r="Q153" s="25">
        <f t="shared" si="19"/>
        <v>333.30512893765126</v>
      </c>
    </row>
    <row r="154" spans="1:17" ht="28.8">
      <c r="A154" s="4">
        <v>38</v>
      </c>
      <c r="B154" s="8" t="s">
        <v>347</v>
      </c>
      <c r="C154" s="8">
        <v>1999</v>
      </c>
      <c r="D154" s="8">
        <v>1999</v>
      </c>
      <c r="E154" s="8">
        <v>1999</v>
      </c>
      <c r="F154" s="8">
        <v>1</v>
      </c>
      <c r="G154" s="8" t="s">
        <v>93</v>
      </c>
      <c r="H154" s="8" t="s">
        <v>125</v>
      </c>
      <c r="I154" s="8" t="s">
        <v>126</v>
      </c>
      <c r="J154" s="25">
        <v>232.57000732421875</v>
      </c>
      <c r="K154" s="4">
        <v>404</v>
      </c>
      <c r="L154" s="25">
        <f t="shared" si="16"/>
        <v>636.57000732421875</v>
      </c>
      <c r="M154" s="25">
        <v>228.13999938964844</v>
      </c>
      <c r="N154" s="4">
        <v>356</v>
      </c>
      <c r="O154" s="25">
        <f t="shared" si="17"/>
        <v>584.13999938964844</v>
      </c>
      <c r="P154" s="25">
        <f t="shared" si="18"/>
        <v>584.13999938964844</v>
      </c>
      <c r="Q154" s="25">
        <f t="shared" si="19"/>
        <v>349.51136060611503</v>
      </c>
    </row>
    <row r="155" spans="1:17" ht="43.2">
      <c r="A155" s="4"/>
      <c r="B155" s="8" t="s">
        <v>324</v>
      </c>
      <c r="C155" s="8">
        <v>1999</v>
      </c>
      <c r="D155" s="8">
        <v>1999</v>
      </c>
      <c r="E155" s="8">
        <v>1999</v>
      </c>
      <c r="F155" s="8">
        <v>1</v>
      </c>
      <c r="G155" s="8" t="s">
        <v>89</v>
      </c>
      <c r="H155" s="8" t="s">
        <v>226</v>
      </c>
      <c r="I155" s="8" t="s">
        <v>99</v>
      </c>
      <c r="J155" s="25"/>
      <c r="K155" s="4"/>
      <c r="L155" s="25" t="s">
        <v>471</v>
      </c>
      <c r="M155" s="25"/>
      <c r="N155" s="4"/>
      <c r="O155" s="25" t="s">
        <v>471</v>
      </c>
      <c r="P155" s="25"/>
      <c r="Q155" s="25" t="str">
        <f t="shared" si="19"/>
        <v/>
      </c>
    </row>
    <row r="157" spans="1:17" ht="18">
      <c r="A157" s="11" t="s">
        <v>515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7">
      <c r="A158" s="16" t="s">
        <v>460</v>
      </c>
      <c r="B158" s="16" t="s">
        <v>1</v>
      </c>
      <c r="C158" s="16" t="s">
        <v>2</v>
      </c>
      <c r="D158" s="16" t="s">
        <v>377</v>
      </c>
      <c r="E158" s="16" t="s">
        <v>378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462</v>
      </c>
      <c r="K158" s="19"/>
      <c r="L158" s="20"/>
      <c r="M158" s="18" t="s">
        <v>466</v>
      </c>
      <c r="N158" s="19"/>
      <c r="O158" s="20"/>
      <c r="P158" s="16" t="s">
        <v>467</v>
      </c>
      <c r="Q158" s="16" t="s">
        <v>468</v>
      </c>
    </row>
    <row r="159" spans="1:17">
      <c r="A159" s="17"/>
      <c r="B159" s="17"/>
      <c r="C159" s="17"/>
      <c r="D159" s="17"/>
      <c r="E159" s="17"/>
      <c r="F159" s="17"/>
      <c r="G159" s="17"/>
      <c r="H159" s="17"/>
      <c r="I159" s="17"/>
      <c r="J159" s="21" t="s">
        <v>463</v>
      </c>
      <c r="K159" s="21" t="s">
        <v>464</v>
      </c>
      <c r="L159" s="21" t="s">
        <v>465</v>
      </c>
      <c r="M159" s="21" t="s">
        <v>463</v>
      </c>
      <c r="N159" s="21" t="s">
        <v>464</v>
      </c>
      <c r="O159" s="21" t="s">
        <v>465</v>
      </c>
      <c r="P159" s="17"/>
      <c r="Q159" s="17"/>
    </row>
    <row r="160" spans="1:17" ht="72">
      <c r="A160" s="22">
        <v>1</v>
      </c>
      <c r="B160" s="23" t="s">
        <v>327</v>
      </c>
      <c r="C160" s="23">
        <v>1993</v>
      </c>
      <c r="D160" s="23">
        <v>1993</v>
      </c>
      <c r="E160" s="23">
        <v>1993</v>
      </c>
      <c r="F160" s="23" t="s">
        <v>42</v>
      </c>
      <c r="G160" s="23" t="s">
        <v>47</v>
      </c>
      <c r="H160" s="23" t="s">
        <v>294</v>
      </c>
      <c r="I160" s="23" t="s">
        <v>196</v>
      </c>
      <c r="J160" s="24">
        <v>113.63999938964844</v>
      </c>
      <c r="K160" s="22">
        <v>2</v>
      </c>
      <c r="L160" s="24">
        <f t="shared" ref="L160:L191" si="20">J160+K160</f>
        <v>115.63999938964844</v>
      </c>
      <c r="M160" s="24">
        <v>116.51999664306641</v>
      </c>
      <c r="N160" s="22">
        <v>8</v>
      </c>
      <c r="O160" s="24">
        <f t="shared" ref="O160:O191" si="21">M160+N160</f>
        <v>124.51999664306641</v>
      </c>
      <c r="P160" s="24">
        <f t="shared" ref="P160:P191" si="22">MIN(O160,L160)</f>
        <v>115.63999938964844</v>
      </c>
      <c r="Q160" s="24">
        <f t="shared" ref="Q160:Q191" si="23">IF( AND(ISNUMBER(P$160),ISNUMBER(P160)),(P160-P$160)/P$160*100,"")</f>
        <v>0</v>
      </c>
    </row>
    <row r="161" spans="1:17" ht="43.2">
      <c r="A161" s="4">
        <v>2</v>
      </c>
      <c r="B161" s="8" t="s">
        <v>264</v>
      </c>
      <c r="C161" s="8">
        <v>1994</v>
      </c>
      <c r="D161" s="8">
        <v>1994</v>
      </c>
      <c r="E161" s="8">
        <v>1994</v>
      </c>
      <c r="F161" s="8" t="s">
        <v>15</v>
      </c>
      <c r="G161" s="8" t="s">
        <v>16</v>
      </c>
      <c r="H161" s="8" t="s">
        <v>17</v>
      </c>
      <c r="I161" s="8" t="s">
        <v>18</v>
      </c>
      <c r="J161" s="25">
        <v>116.20999908447266</v>
      </c>
      <c r="K161" s="4">
        <v>4</v>
      </c>
      <c r="L161" s="25">
        <f t="shared" si="20"/>
        <v>120.20999908447266</v>
      </c>
      <c r="M161" s="25">
        <v>115.88999938964844</v>
      </c>
      <c r="N161" s="4">
        <v>0</v>
      </c>
      <c r="O161" s="25">
        <f t="shared" si="21"/>
        <v>115.88999938964844</v>
      </c>
      <c r="P161" s="25">
        <f t="shared" si="22"/>
        <v>115.88999938964844</v>
      </c>
      <c r="Q161" s="25">
        <f t="shared" si="23"/>
        <v>0.21618817132437554</v>
      </c>
    </row>
    <row r="162" spans="1:17" ht="57.6">
      <c r="A162" s="4">
        <v>3</v>
      </c>
      <c r="B162" s="8" t="s">
        <v>332</v>
      </c>
      <c r="C162" s="8">
        <v>1995</v>
      </c>
      <c r="D162" s="8">
        <v>1995</v>
      </c>
      <c r="E162" s="8">
        <v>1995</v>
      </c>
      <c r="F162" s="8" t="s">
        <v>42</v>
      </c>
      <c r="G162" s="8" t="s">
        <v>23</v>
      </c>
      <c r="H162" s="8" t="s">
        <v>24</v>
      </c>
      <c r="I162" s="8" t="s">
        <v>25</v>
      </c>
      <c r="J162" s="25">
        <v>125.47000122070312</v>
      </c>
      <c r="K162" s="4">
        <v>4</v>
      </c>
      <c r="L162" s="25">
        <f t="shared" si="20"/>
        <v>129.47000122070313</v>
      </c>
      <c r="M162" s="25">
        <v>116.73999786376953</v>
      </c>
      <c r="N162" s="4">
        <v>0</v>
      </c>
      <c r="O162" s="25">
        <f t="shared" si="21"/>
        <v>116.73999786376953</v>
      </c>
      <c r="P162" s="25">
        <f t="shared" si="22"/>
        <v>116.73999786376953</v>
      </c>
      <c r="Q162" s="25">
        <f t="shared" si="23"/>
        <v>0.95122663431937082</v>
      </c>
    </row>
    <row r="163" spans="1:17" ht="43.2">
      <c r="A163" s="4">
        <v>4</v>
      </c>
      <c r="B163" s="8" t="s">
        <v>309</v>
      </c>
      <c r="C163" s="8">
        <v>1991</v>
      </c>
      <c r="D163" s="8">
        <v>1991</v>
      </c>
      <c r="E163" s="8">
        <v>1991</v>
      </c>
      <c r="F163" s="8" t="s">
        <v>42</v>
      </c>
      <c r="G163" s="8" t="s">
        <v>310</v>
      </c>
      <c r="H163" s="8" t="s">
        <v>311</v>
      </c>
      <c r="I163" s="8" t="s">
        <v>312</v>
      </c>
      <c r="J163" s="25">
        <v>114.88999938964844</v>
      </c>
      <c r="K163" s="4">
        <v>2</v>
      </c>
      <c r="L163" s="25">
        <f t="shared" si="20"/>
        <v>116.88999938964844</v>
      </c>
      <c r="M163" s="25">
        <v>116.94000244140625</v>
      </c>
      <c r="N163" s="4">
        <v>0</v>
      </c>
      <c r="O163" s="25">
        <f t="shared" si="21"/>
        <v>116.94000244140625</v>
      </c>
      <c r="P163" s="25">
        <f t="shared" si="22"/>
        <v>116.88999938964844</v>
      </c>
      <c r="Q163" s="25">
        <f t="shared" si="23"/>
        <v>1.0809408566218779</v>
      </c>
    </row>
    <row r="164" spans="1:17" ht="72">
      <c r="A164" s="4">
        <v>5</v>
      </c>
      <c r="B164" s="8" t="s">
        <v>220</v>
      </c>
      <c r="C164" s="8">
        <v>1996</v>
      </c>
      <c r="D164" s="8">
        <v>1996</v>
      </c>
      <c r="E164" s="8">
        <v>1996</v>
      </c>
      <c r="F164" s="8" t="s">
        <v>15</v>
      </c>
      <c r="G164" s="8" t="s">
        <v>89</v>
      </c>
      <c r="H164" s="8" t="s">
        <v>221</v>
      </c>
      <c r="I164" s="8" t="s">
        <v>99</v>
      </c>
      <c r="J164" s="25">
        <v>121.80000305175781</v>
      </c>
      <c r="K164" s="4">
        <v>4</v>
      </c>
      <c r="L164" s="25">
        <f t="shared" si="20"/>
        <v>125.80000305175781</v>
      </c>
      <c r="M164" s="25">
        <v>115.41999816894531</v>
      </c>
      <c r="N164" s="4">
        <v>2</v>
      </c>
      <c r="O164" s="25">
        <f t="shared" si="21"/>
        <v>117.41999816894531</v>
      </c>
      <c r="P164" s="25">
        <f t="shared" si="22"/>
        <v>117.41999816894531</v>
      </c>
      <c r="Q164" s="25">
        <f t="shared" si="23"/>
        <v>1.5392587242232487</v>
      </c>
    </row>
    <row r="165" spans="1:17">
      <c r="A165" s="4">
        <v>6</v>
      </c>
      <c r="B165" s="8" t="s">
        <v>344</v>
      </c>
      <c r="C165" s="8">
        <v>1991</v>
      </c>
      <c r="D165" s="8">
        <v>1991</v>
      </c>
      <c r="E165" s="8">
        <v>1991</v>
      </c>
      <c r="F165" s="8" t="s">
        <v>42</v>
      </c>
      <c r="G165" s="8" t="s">
        <v>43</v>
      </c>
      <c r="H165" s="8" t="s">
        <v>44</v>
      </c>
      <c r="I165" s="8" t="s">
        <v>45</v>
      </c>
      <c r="J165" s="25">
        <v>122.73999786376953</v>
      </c>
      <c r="K165" s="4">
        <v>0</v>
      </c>
      <c r="L165" s="25">
        <f t="shared" si="20"/>
        <v>122.73999786376953</v>
      </c>
      <c r="M165" s="25">
        <v>119.44000244140625</v>
      </c>
      <c r="N165" s="4">
        <v>0</v>
      </c>
      <c r="O165" s="25">
        <f t="shared" si="21"/>
        <v>119.44000244140625</v>
      </c>
      <c r="P165" s="25">
        <f t="shared" si="22"/>
        <v>119.44000244140625</v>
      </c>
      <c r="Q165" s="25">
        <f t="shared" si="23"/>
        <v>3.2860628431462717</v>
      </c>
    </row>
    <row r="166" spans="1:17" ht="57.6">
      <c r="A166" s="4">
        <v>7</v>
      </c>
      <c r="B166" s="8" t="s">
        <v>366</v>
      </c>
      <c r="C166" s="8">
        <v>1991</v>
      </c>
      <c r="D166" s="8">
        <v>1991</v>
      </c>
      <c r="E166" s="8">
        <v>1991</v>
      </c>
      <c r="F166" s="8" t="s">
        <v>42</v>
      </c>
      <c r="G166" s="8" t="s">
        <v>23</v>
      </c>
      <c r="H166" s="8" t="s">
        <v>39</v>
      </c>
      <c r="I166" s="8" t="s">
        <v>102</v>
      </c>
      <c r="J166" s="25">
        <v>139.75</v>
      </c>
      <c r="K166" s="4">
        <v>4</v>
      </c>
      <c r="L166" s="25">
        <f t="shared" si="20"/>
        <v>143.75</v>
      </c>
      <c r="M166" s="25">
        <v>120.16000366210937</v>
      </c>
      <c r="N166" s="4">
        <v>0</v>
      </c>
      <c r="O166" s="25">
        <f t="shared" si="21"/>
        <v>120.16000366210937</v>
      </c>
      <c r="P166" s="25">
        <f t="shared" si="22"/>
        <v>120.16000366210937</v>
      </c>
      <c r="Q166" s="25">
        <f t="shared" si="23"/>
        <v>3.9086858321667783</v>
      </c>
    </row>
    <row r="167" spans="1:17" ht="57.6">
      <c r="A167" s="4">
        <v>8</v>
      </c>
      <c r="B167" s="8" t="s">
        <v>255</v>
      </c>
      <c r="C167" s="8">
        <v>1995</v>
      </c>
      <c r="D167" s="8">
        <v>1995</v>
      </c>
      <c r="E167" s="8">
        <v>1995</v>
      </c>
      <c r="F167" s="8" t="s">
        <v>42</v>
      </c>
      <c r="G167" s="8" t="s">
        <v>256</v>
      </c>
      <c r="H167" s="8" t="s">
        <v>257</v>
      </c>
      <c r="I167" s="8" t="s">
        <v>258</v>
      </c>
      <c r="J167" s="25">
        <v>119.34999847412109</v>
      </c>
      <c r="K167" s="4">
        <v>2</v>
      </c>
      <c r="L167" s="25">
        <f t="shared" si="20"/>
        <v>121.34999847412109</v>
      </c>
      <c r="M167" s="25">
        <v>120.51999664306641</v>
      </c>
      <c r="N167" s="4">
        <v>8</v>
      </c>
      <c r="O167" s="25">
        <f t="shared" si="21"/>
        <v>128.51999664306641</v>
      </c>
      <c r="P167" s="25">
        <f t="shared" si="22"/>
        <v>121.34999847412109</v>
      </c>
      <c r="Q167" s="25">
        <f t="shared" si="23"/>
        <v>4.9377370413440085</v>
      </c>
    </row>
    <row r="168" spans="1:17">
      <c r="A168" s="4">
        <v>9</v>
      </c>
      <c r="B168" s="8" t="s">
        <v>168</v>
      </c>
      <c r="C168" s="8">
        <v>1996</v>
      </c>
      <c r="D168" s="8">
        <v>1996</v>
      </c>
      <c r="E168" s="8">
        <v>1996</v>
      </c>
      <c r="F168" s="8" t="s">
        <v>15</v>
      </c>
      <c r="G168" s="8" t="s">
        <v>23</v>
      </c>
      <c r="H168" s="8" t="s">
        <v>169</v>
      </c>
      <c r="I168" s="8" t="s">
        <v>170</v>
      </c>
      <c r="J168" s="25">
        <v>131.39999389648437</v>
      </c>
      <c r="K168" s="4">
        <v>8</v>
      </c>
      <c r="L168" s="25">
        <f t="shared" si="20"/>
        <v>139.39999389648437</v>
      </c>
      <c r="M168" s="25">
        <v>121.91000366210937</v>
      </c>
      <c r="N168" s="4">
        <v>0</v>
      </c>
      <c r="O168" s="25">
        <f t="shared" si="21"/>
        <v>121.91000366210937</v>
      </c>
      <c r="P168" s="25">
        <f t="shared" si="22"/>
        <v>121.91000366210937</v>
      </c>
      <c r="Q168" s="25">
        <f t="shared" si="23"/>
        <v>5.4220030314374075</v>
      </c>
    </row>
    <row r="169" spans="1:17" ht="57.6">
      <c r="A169" s="4">
        <v>10</v>
      </c>
      <c r="B169" s="8" t="s">
        <v>335</v>
      </c>
      <c r="C169" s="8">
        <v>1995</v>
      </c>
      <c r="D169" s="8">
        <v>1995</v>
      </c>
      <c r="E169" s="8">
        <v>1995</v>
      </c>
      <c r="F169" s="8" t="s">
        <v>42</v>
      </c>
      <c r="G169" s="8" t="s">
        <v>51</v>
      </c>
      <c r="H169" s="8" t="s">
        <v>52</v>
      </c>
      <c r="I169" s="8" t="s">
        <v>53</v>
      </c>
      <c r="J169" s="25">
        <v>140.3699951171875</v>
      </c>
      <c r="K169" s="4">
        <v>4</v>
      </c>
      <c r="L169" s="25">
        <f t="shared" si="20"/>
        <v>144.3699951171875</v>
      </c>
      <c r="M169" s="25">
        <v>120.12000274658203</v>
      </c>
      <c r="N169" s="4">
        <v>2</v>
      </c>
      <c r="O169" s="25">
        <f t="shared" si="21"/>
        <v>122.12000274658203</v>
      </c>
      <c r="P169" s="25">
        <f t="shared" si="22"/>
        <v>122.12000274658203</v>
      </c>
      <c r="Q169" s="25">
        <f t="shared" si="23"/>
        <v>5.6036003036451536</v>
      </c>
    </row>
    <row r="170" spans="1:17" ht="57.6">
      <c r="A170" s="4">
        <v>11</v>
      </c>
      <c r="B170" s="8" t="s">
        <v>369</v>
      </c>
      <c r="C170" s="8">
        <v>1996</v>
      </c>
      <c r="D170" s="8">
        <v>1996</v>
      </c>
      <c r="E170" s="8">
        <v>1996</v>
      </c>
      <c r="F170" s="8" t="s">
        <v>15</v>
      </c>
      <c r="G170" s="8" t="s">
        <v>93</v>
      </c>
      <c r="H170" s="8" t="s">
        <v>240</v>
      </c>
      <c r="I170" s="8" t="s">
        <v>241</v>
      </c>
      <c r="J170" s="25">
        <v>128.75999450683594</v>
      </c>
      <c r="K170" s="4">
        <v>8</v>
      </c>
      <c r="L170" s="25">
        <f t="shared" si="20"/>
        <v>136.75999450683594</v>
      </c>
      <c r="M170" s="25">
        <v>122.38999938964844</v>
      </c>
      <c r="N170" s="4">
        <v>2</v>
      </c>
      <c r="O170" s="25">
        <f t="shared" si="21"/>
        <v>124.38999938964844</v>
      </c>
      <c r="P170" s="25">
        <f t="shared" si="22"/>
        <v>124.38999938964844</v>
      </c>
      <c r="Q170" s="25">
        <f t="shared" si="23"/>
        <v>7.5665859963531439</v>
      </c>
    </row>
    <row r="171" spans="1:17" ht="28.8">
      <c r="A171" s="4">
        <v>12</v>
      </c>
      <c r="B171" s="8" t="s">
        <v>19</v>
      </c>
      <c r="C171" s="8">
        <v>1997</v>
      </c>
      <c r="D171" s="8">
        <v>1997</v>
      </c>
      <c r="E171" s="8">
        <v>1997</v>
      </c>
      <c r="F171" s="8" t="s">
        <v>15</v>
      </c>
      <c r="G171" s="8" t="s">
        <v>10</v>
      </c>
      <c r="H171" s="8" t="s">
        <v>11</v>
      </c>
      <c r="I171" s="8" t="s">
        <v>21</v>
      </c>
      <c r="J171" s="25">
        <v>131.44000244140625</v>
      </c>
      <c r="K171" s="4">
        <v>2</v>
      </c>
      <c r="L171" s="25">
        <f t="shared" si="20"/>
        <v>133.44000244140625</v>
      </c>
      <c r="M171" s="25">
        <v>124</v>
      </c>
      <c r="N171" s="4">
        <v>2</v>
      </c>
      <c r="O171" s="25">
        <f t="shared" si="21"/>
        <v>126</v>
      </c>
      <c r="P171" s="25">
        <f t="shared" si="22"/>
        <v>126</v>
      </c>
      <c r="Q171" s="25">
        <f t="shared" si="23"/>
        <v>8.9588383474852744</v>
      </c>
    </row>
    <row r="172" spans="1:17" ht="72">
      <c r="A172" s="4">
        <v>13</v>
      </c>
      <c r="B172" s="8" t="s">
        <v>195</v>
      </c>
      <c r="C172" s="8">
        <v>1995</v>
      </c>
      <c r="D172" s="8">
        <v>1995</v>
      </c>
      <c r="E172" s="8">
        <v>1995</v>
      </c>
      <c r="F172" s="8" t="s">
        <v>15</v>
      </c>
      <c r="G172" s="8" t="s">
        <v>47</v>
      </c>
      <c r="H172" s="8" t="s">
        <v>113</v>
      </c>
      <c r="I172" s="8" t="s">
        <v>196</v>
      </c>
      <c r="J172" s="25">
        <v>123.91999816894531</v>
      </c>
      <c r="K172" s="4">
        <v>4</v>
      </c>
      <c r="L172" s="25">
        <f t="shared" si="20"/>
        <v>127.91999816894531</v>
      </c>
      <c r="M172" s="25">
        <v>150.17999267578125</v>
      </c>
      <c r="N172" s="4">
        <v>54</v>
      </c>
      <c r="O172" s="25">
        <f t="shared" si="21"/>
        <v>204.17999267578125</v>
      </c>
      <c r="P172" s="25">
        <f t="shared" si="22"/>
        <v>127.91999816894531</v>
      </c>
      <c r="Q172" s="25">
        <f t="shared" si="23"/>
        <v>10.619161919847022</v>
      </c>
    </row>
    <row r="173" spans="1:17" ht="57.6">
      <c r="A173" s="4">
        <v>14</v>
      </c>
      <c r="B173" s="8" t="s">
        <v>67</v>
      </c>
      <c r="C173" s="8">
        <v>1995</v>
      </c>
      <c r="D173" s="8">
        <v>1995</v>
      </c>
      <c r="E173" s="8">
        <v>1995</v>
      </c>
      <c r="F173" s="8" t="s">
        <v>42</v>
      </c>
      <c r="G173" s="8" t="s">
        <v>68</v>
      </c>
      <c r="H173" s="8" t="s">
        <v>69</v>
      </c>
      <c r="I173" s="8" t="s">
        <v>70</v>
      </c>
      <c r="J173" s="25">
        <v>141.44000244140625</v>
      </c>
      <c r="K173" s="4">
        <v>4</v>
      </c>
      <c r="L173" s="25">
        <f t="shared" si="20"/>
        <v>145.44000244140625</v>
      </c>
      <c r="M173" s="25">
        <v>129.58000183105469</v>
      </c>
      <c r="N173" s="4">
        <v>0</v>
      </c>
      <c r="O173" s="25">
        <f t="shared" si="21"/>
        <v>129.58000183105469</v>
      </c>
      <c r="P173" s="25">
        <f t="shared" si="22"/>
        <v>129.58000183105469</v>
      </c>
      <c r="Q173" s="25">
        <f t="shared" si="23"/>
        <v>12.05465454425979</v>
      </c>
    </row>
    <row r="174" spans="1:17" ht="57.6">
      <c r="A174" s="4">
        <v>15</v>
      </c>
      <c r="B174" s="8" t="s">
        <v>285</v>
      </c>
      <c r="C174" s="8">
        <v>1995</v>
      </c>
      <c r="D174" s="8">
        <v>1995</v>
      </c>
      <c r="E174" s="8">
        <v>1995</v>
      </c>
      <c r="F174" s="8" t="s">
        <v>42</v>
      </c>
      <c r="G174" s="8" t="s">
        <v>68</v>
      </c>
      <c r="H174" s="8" t="s">
        <v>69</v>
      </c>
      <c r="I174" s="8" t="s">
        <v>70</v>
      </c>
      <c r="J174" s="25">
        <v>131.27999877929687</v>
      </c>
      <c r="K174" s="4">
        <v>6</v>
      </c>
      <c r="L174" s="25">
        <f t="shared" si="20"/>
        <v>137.27999877929687</v>
      </c>
      <c r="M174" s="25">
        <v>127.62000274658203</v>
      </c>
      <c r="N174" s="4">
        <v>2</v>
      </c>
      <c r="O174" s="25">
        <f t="shared" si="21"/>
        <v>129.62000274658203</v>
      </c>
      <c r="P174" s="25">
        <f t="shared" si="22"/>
        <v>129.62000274658203</v>
      </c>
      <c r="Q174" s="25">
        <f t="shared" si="23"/>
        <v>12.08924544337642</v>
      </c>
    </row>
    <row r="175" spans="1:17" ht="57.6">
      <c r="A175" s="4">
        <v>16</v>
      </c>
      <c r="B175" s="8" t="s">
        <v>219</v>
      </c>
      <c r="C175" s="8">
        <v>1995</v>
      </c>
      <c r="D175" s="8">
        <v>1995</v>
      </c>
      <c r="E175" s="8">
        <v>1995</v>
      </c>
      <c r="F175" s="8" t="s">
        <v>42</v>
      </c>
      <c r="G175" s="8" t="s">
        <v>51</v>
      </c>
      <c r="H175" s="8" t="s">
        <v>52</v>
      </c>
      <c r="I175" s="8" t="s">
        <v>53</v>
      </c>
      <c r="J175" s="25">
        <v>131.19000244140625</v>
      </c>
      <c r="K175" s="4">
        <v>0</v>
      </c>
      <c r="L175" s="25">
        <f t="shared" si="20"/>
        <v>131.19000244140625</v>
      </c>
      <c r="M175" s="25">
        <v>145.63999938964844</v>
      </c>
      <c r="N175" s="4">
        <v>58</v>
      </c>
      <c r="O175" s="25">
        <f t="shared" si="21"/>
        <v>203.63999938964844</v>
      </c>
      <c r="P175" s="25">
        <f t="shared" si="22"/>
        <v>131.19000244140625</v>
      </c>
      <c r="Q175" s="25">
        <f t="shared" si="23"/>
        <v>13.446906895391923</v>
      </c>
    </row>
    <row r="176" spans="1:17" ht="43.2">
      <c r="A176" s="4">
        <v>17</v>
      </c>
      <c r="B176" s="8" t="s">
        <v>84</v>
      </c>
      <c r="C176" s="8">
        <v>1994</v>
      </c>
      <c r="D176" s="8">
        <v>1994</v>
      </c>
      <c r="E176" s="8">
        <v>1994</v>
      </c>
      <c r="F176" s="8" t="s">
        <v>15</v>
      </c>
      <c r="G176" s="8" t="s">
        <v>16</v>
      </c>
      <c r="H176" s="8" t="s">
        <v>17</v>
      </c>
      <c r="I176" s="8" t="s">
        <v>18</v>
      </c>
      <c r="J176" s="25">
        <v>129.55000305175781</v>
      </c>
      <c r="K176" s="4">
        <v>52</v>
      </c>
      <c r="L176" s="25">
        <f t="shared" si="20"/>
        <v>181.55000305175781</v>
      </c>
      <c r="M176" s="25">
        <v>128.83000183105469</v>
      </c>
      <c r="N176" s="4">
        <v>4</v>
      </c>
      <c r="O176" s="25">
        <f t="shared" si="21"/>
        <v>132.83000183105469</v>
      </c>
      <c r="P176" s="25">
        <f t="shared" si="22"/>
        <v>132.83000183105469</v>
      </c>
      <c r="Q176" s="25">
        <f t="shared" si="23"/>
        <v>14.865100771476673</v>
      </c>
    </row>
    <row r="177" spans="1:17" ht="72">
      <c r="A177" s="4">
        <v>18</v>
      </c>
      <c r="B177" s="8" t="s">
        <v>112</v>
      </c>
      <c r="C177" s="8">
        <v>1997</v>
      </c>
      <c r="D177" s="8">
        <v>1997</v>
      </c>
      <c r="E177" s="8">
        <v>1997</v>
      </c>
      <c r="F177" s="8" t="s">
        <v>15</v>
      </c>
      <c r="G177" s="8" t="s">
        <v>47</v>
      </c>
      <c r="H177" s="8" t="s">
        <v>113</v>
      </c>
      <c r="I177" s="8" t="s">
        <v>49</v>
      </c>
      <c r="J177" s="25">
        <v>131.11000061035156</v>
      </c>
      <c r="K177" s="4">
        <v>2</v>
      </c>
      <c r="L177" s="25">
        <f t="shared" si="20"/>
        <v>133.11000061035156</v>
      </c>
      <c r="M177" s="25">
        <v>131.86000061035156</v>
      </c>
      <c r="N177" s="4">
        <v>4</v>
      </c>
      <c r="O177" s="25">
        <f t="shared" si="21"/>
        <v>135.86000061035156</v>
      </c>
      <c r="P177" s="25">
        <f t="shared" si="22"/>
        <v>133.11000061035156</v>
      </c>
      <c r="Q177" s="25">
        <f t="shared" si="23"/>
        <v>15.107230467753668</v>
      </c>
    </row>
    <row r="178" spans="1:17">
      <c r="A178" s="4">
        <v>19</v>
      </c>
      <c r="B178" s="8" t="s">
        <v>176</v>
      </c>
      <c r="C178" s="8">
        <v>1994</v>
      </c>
      <c r="D178" s="8">
        <v>1994</v>
      </c>
      <c r="E178" s="8">
        <v>1994</v>
      </c>
      <c r="F178" s="8" t="s">
        <v>42</v>
      </c>
      <c r="G178" s="8" t="s">
        <v>43</v>
      </c>
      <c r="H178" s="8" t="s">
        <v>44</v>
      </c>
      <c r="I178" s="8" t="s">
        <v>45</v>
      </c>
      <c r="J178" s="25">
        <v>140.83000183105469</v>
      </c>
      <c r="K178" s="4">
        <v>6</v>
      </c>
      <c r="L178" s="25">
        <f t="shared" si="20"/>
        <v>146.83000183105469</v>
      </c>
      <c r="M178" s="25">
        <v>128.22000122070312</v>
      </c>
      <c r="N178" s="4">
        <v>6</v>
      </c>
      <c r="O178" s="25">
        <f t="shared" si="21"/>
        <v>134.22000122070312</v>
      </c>
      <c r="P178" s="25">
        <f t="shared" si="22"/>
        <v>134.22000122070312</v>
      </c>
      <c r="Q178" s="25">
        <f t="shared" si="23"/>
        <v>16.067106476237047</v>
      </c>
    </row>
    <row r="179" spans="1:17" ht="57.6">
      <c r="A179" s="4">
        <v>20</v>
      </c>
      <c r="B179" s="8" t="s">
        <v>239</v>
      </c>
      <c r="C179" s="8">
        <v>1996</v>
      </c>
      <c r="D179" s="8">
        <v>1996</v>
      </c>
      <c r="E179" s="8">
        <v>1996</v>
      </c>
      <c r="F179" s="8" t="s">
        <v>15</v>
      </c>
      <c r="G179" s="8" t="s">
        <v>93</v>
      </c>
      <c r="H179" s="8" t="s">
        <v>240</v>
      </c>
      <c r="I179" s="8" t="s">
        <v>241</v>
      </c>
      <c r="J179" s="25">
        <v>127.37000274658203</v>
      </c>
      <c r="K179" s="4">
        <v>10</v>
      </c>
      <c r="L179" s="25">
        <f t="shared" si="20"/>
        <v>137.37000274658203</v>
      </c>
      <c r="M179" s="25">
        <v>137.85000610351562</v>
      </c>
      <c r="N179" s="4">
        <v>54</v>
      </c>
      <c r="O179" s="25">
        <f t="shared" si="21"/>
        <v>191.85000610351562</v>
      </c>
      <c r="P179" s="25">
        <f t="shared" si="22"/>
        <v>137.37000274658203</v>
      </c>
      <c r="Q179" s="25">
        <f t="shared" si="23"/>
        <v>18.791078754432061</v>
      </c>
    </row>
    <row r="180" spans="1:17" ht="28.8">
      <c r="A180" s="4">
        <v>21</v>
      </c>
      <c r="B180" s="8" t="s">
        <v>329</v>
      </c>
      <c r="C180" s="8">
        <v>1998</v>
      </c>
      <c r="D180" s="8">
        <v>1998</v>
      </c>
      <c r="E180" s="8">
        <v>1998</v>
      </c>
      <c r="F180" s="8" t="s">
        <v>15</v>
      </c>
      <c r="G180" s="8" t="s">
        <v>10</v>
      </c>
      <c r="H180" s="8" t="s">
        <v>11</v>
      </c>
      <c r="I180" s="8" t="s">
        <v>59</v>
      </c>
      <c r="J180" s="25">
        <v>130.74000549316406</v>
      </c>
      <c r="K180" s="4">
        <v>8</v>
      </c>
      <c r="L180" s="25">
        <f t="shared" si="20"/>
        <v>138.74000549316406</v>
      </c>
      <c r="M180" s="25">
        <v>137.55000305175781</v>
      </c>
      <c r="N180" s="4">
        <v>4</v>
      </c>
      <c r="O180" s="25">
        <f t="shared" si="21"/>
        <v>141.55000305175781</v>
      </c>
      <c r="P180" s="25">
        <f t="shared" si="22"/>
        <v>138.74000549316406</v>
      </c>
      <c r="Q180" s="25">
        <f t="shared" si="23"/>
        <v>19.975792308403829</v>
      </c>
    </row>
    <row r="181" spans="1:17" ht="57.6">
      <c r="A181" s="4">
        <v>22</v>
      </c>
      <c r="B181" s="8" t="s">
        <v>354</v>
      </c>
      <c r="C181" s="8">
        <v>1999</v>
      </c>
      <c r="D181" s="8">
        <v>1999</v>
      </c>
      <c r="E181" s="8">
        <v>1999</v>
      </c>
      <c r="F181" s="8" t="s">
        <v>15</v>
      </c>
      <c r="G181" s="8" t="s">
        <v>51</v>
      </c>
      <c r="H181" s="8" t="s">
        <v>52</v>
      </c>
      <c r="I181" s="8" t="s">
        <v>53</v>
      </c>
      <c r="J181" s="25">
        <v>161.19999694824219</v>
      </c>
      <c r="K181" s="4">
        <v>108</v>
      </c>
      <c r="L181" s="25">
        <f t="shared" si="20"/>
        <v>269.19999694824219</v>
      </c>
      <c r="M181" s="25">
        <v>137.91999816894531</v>
      </c>
      <c r="N181" s="4">
        <v>2</v>
      </c>
      <c r="O181" s="25">
        <f t="shared" si="21"/>
        <v>139.91999816894531</v>
      </c>
      <c r="P181" s="25">
        <f t="shared" si="22"/>
        <v>139.91999816894531</v>
      </c>
      <c r="Q181" s="25">
        <f t="shared" si="23"/>
        <v>20.99619414341705</v>
      </c>
    </row>
    <row r="182" spans="1:17" ht="57.6">
      <c r="A182" s="4">
        <v>23</v>
      </c>
      <c r="B182" s="8" t="s">
        <v>50</v>
      </c>
      <c r="C182" s="8">
        <v>1998</v>
      </c>
      <c r="D182" s="8">
        <v>1998</v>
      </c>
      <c r="E182" s="8">
        <v>1998</v>
      </c>
      <c r="F182" s="8" t="s">
        <v>15</v>
      </c>
      <c r="G182" s="8" t="s">
        <v>51</v>
      </c>
      <c r="H182" s="8" t="s">
        <v>52</v>
      </c>
      <c r="I182" s="8" t="s">
        <v>53</v>
      </c>
      <c r="J182" s="25">
        <v>156.72999572753906</v>
      </c>
      <c r="K182" s="4">
        <v>2</v>
      </c>
      <c r="L182" s="25">
        <f t="shared" si="20"/>
        <v>158.72999572753906</v>
      </c>
      <c r="M182" s="25">
        <v>140.83000183105469</v>
      </c>
      <c r="N182" s="4">
        <v>0</v>
      </c>
      <c r="O182" s="25">
        <f t="shared" si="21"/>
        <v>140.83000183105469</v>
      </c>
      <c r="P182" s="25">
        <f t="shared" si="22"/>
        <v>140.83000183105469</v>
      </c>
      <c r="Q182" s="25">
        <f t="shared" si="23"/>
        <v>21.783122253856689</v>
      </c>
    </row>
    <row r="183" spans="1:17" ht="86.4">
      <c r="A183" s="4">
        <v>24</v>
      </c>
      <c r="B183" s="8" t="s">
        <v>191</v>
      </c>
      <c r="C183" s="8">
        <v>1998</v>
      </c>
      <c r="D183" s="8">
        <v>1998</v>
      </c>
      <c r="E183" s="8">
        <v>1998</v>
      </c>
      <c r="F183" s="8" t="s">
        <v>15</v>
      </c>
      <c r="G183" s="8" t="s">
        <v>117</v>
      </c>
      <c r="H183" s="8" t="s">
        <v>183</v>
      </c>
      <c r="I183" s="8" t="s">
        <v>184</v>
      </c>
      <c r="J183" s="25">
        <v>140.1300048828125</v>
      </c>
      <c r="K183" s="4">
        <v>2</v>
      </c>
      <c r="L183" s="25">
        <f t="shared" si="20"/>
        <v>142.1300048828125</v>
      </c>
      <c r="M183" s="25">
        <v>131.69999694824219</v>
      </c>
      <c r="N183" s="4">
        <v>54</v>
      </c>
      <c r="O183" s="25">
        <f t="shared" si="21"/>
        <v>185.69999694824219</v>
      </c>
      <c r="P183" s="25">
        <f t="shared" si="22"/>
        <v>142.1300048828125</v>
      </c>
      <c r="Q183" s="25">
        <f t="shared" si="23"/>
        <v>22.907303383759206</v>
      </c>
    </row>
    <row r="184" spans="1:17" ht="28.8">
      <c r="A184" s="4">
        <v>25</v>
      </c>
      <c r="B184" s="8" t="s">
        <v>58</v>
      </c>
      <c r="C184" s="8">
        <v>1998</v>
      </c>
      <c r="D184" s="8">
        <v>1998</v>
      </c>
      <c r="E184" s="8">
        <v>1998</v>
      </c>
      <c r="F184" s="8" t="s">
        <v>15</v>
      </c>
      <c r="G184" s="8" t="s">
        <v>10</v>
      </c>
      <c r="H184" s="8" t="s">
        <v>11</v>
      </c>
      <c r="I184" s="8" t="s">
        <v>59</v>
      </c>
      <c r="J184" s="25">
        <v>146.30999755859375</v>
      </c>
      <c r="K184" s="4">
        <v>4</v>
      </c>
      <c r="L184" s="25">
        <f t="shared" si="20"/>
        <v>150.30999755859375</v>
      </c>
      <c r="M184" s="25">
        <v>141.22999572753906</v>
      </c>
      <c r="N184" s="4">
        <v>2</v>
      </c>
      <c r="O184" s="25">
        <f t="shared" si="21"/>
        <v>143.22999572753906</v>
      </c>
      <c r="P184" s="25">
        <f t="shared" si="22"/>
        <v>143.22999572753906</v>
      </c>
      <c r="Q184" s="25">
        <f t="shared" si="23"/>
        <v>23.858523420539168</v>
      </c>
    </row>
    <row r="185" spans="1:17">
      <c r="A185" s="4">
        <v>26</v>
      </c>
      <c r="B185" s="8" t="s">
        <v>41</v>
      </c>
      <c r="C185" s="8">
        <v>1995</v>
      </c>
      <c r="D185" s="8">
        <v>1995</v>
      </c>
      <c r="E185" s="8">
        <v>1995</v>
      </c>
      <c r="F185" s="8" t="s">
        <v>42</v>
      </c>
      <c r="G185" s="8" t="s">
        <v>43</v>
      </c>
      <c r="H185" s="8" t="s">
        <v>44</v>
      </c>
      <c r="I185" s="8" t="s">
        <v>45</v>
      </c>
      <c r="J185" s="25">
        <v>137.67999267578125</v>
      </c>
      <c r="K185" s="4">
        <v>6</v>
      </c>
      <c r="L185" s="25">
        <f t="shared" si="20"/>
        <v>143.67999267578125</v>
      </c>
      <c r="M185" s="25">
        <v>132.36000061035156</v>
      </c>
      <c r="N185" s="4">
        <v>50</v>
      </c>
      <c r="O185" s="25">
        <f t="shared" si="21"/>
        <v>182.36000061035156</v>
      </c>
      <c r="P185" s="25">
        <f t="shared" si="22"/>
        <v>143.67999267578125</v>
      </c>
      <c r="Q185" s="25">
        <f t="shared" si="23"/>
        <v>24.247659489907285</v>
      </c>
    </row>
    <row r="186" spans="1:17" ht="43.2">
      <c r="A186" s="4">
        <v>27</v>
      </c>
      <c r="B186" s="8" t="s">
        <v>14</v>
      </c>
      <c r="C186" s="8">
        <v>1995</v>
      </c>
      <c r="D186" s="8">
        <v>1995</v>
      </c>
      <c r="E186" s="8">
        <v>1995</v>
      </c>
      <c r="F186" s="8" t="s">
        <v>15</v>
      </c>
      <c r="G186" s="8" t="s">
        <v>16</v>
      </c>
      <c r="H186" s="8" t="s">
        <v>17</v>
      </c>
      <c r="I186" s="8" t="s">
        <v>18</v>
      </c>
      <c r="J186" s="25">
        <v>153.82000732421875</v>
      </c>
      <c r="K186" s="4">
        <v>102</v>
      </c>
      <c r="L186" s="25">
        <f t="shared" si="20"/>
        <v>255.82000732421875</v>
      </c>
      <c r="M186" s="25">
        <v>137.83000183105469</v>
      </c>
      <c r="N186" s="4">
        <v>6</v>
      </c>
      <c r="O186" s="25">
        <f t="shared" si="21"/>
        <v>143.83000183105469</v>
      </c>
      <c r="P186" s="25">
        <f t="shared" si="22"/>
        <v>143.83000183105469</v>
      </c>
      <c r="Q186" s="25">
        <f t="shared" si="23"/>
        <v>24.377380309749196</v>
      </c>
    </row>
    <row r="187" spans="1:17" ht="43.2">
      <c r="A187" s="4">
        <v>28</v>
      </c>
      <c r="B187" s="8" t="s">
        <v>313</v>
      </c>
      <c r="C187" s="8">
        <v>1998</v>
      </c>
      <c r="D187" s="8">
        <v>1998</v>
      </c>
      <c r="E187" s="8">
        <v>1998</v>
      </c>
      <c r="F187" s="8" t="s">
        <v>15</v>
      </c>
      <c r="G187" s="8" t="s">
        <v>256</v>
      </c>
      <c r="H187" s="8" t="s">
        <v>452</v>
      </c>
      <c r="I187" s="8" t="s">
        <v>315</v>
      </c>
      <c r="J187" s="25">
        <v>144.46000671386719</v>
      </c>
      <c r="K187" s="4">
        <v>8</v>
      </c>
      <c r="L187" s="25">
        <f t="shared" si="20"/>
        <v>152.46000671386719</v>
      </c>
      <c r="M187" s="25">
        <v>140.19000244140625</v>
      </c>
      <c r="N187" s="4">
        <v>4</v>
      </c>
      <c r="O187" s="25">
        <f t="shared" si="21"/>
        <v>144.19000244140625</v>
      </c>
      <c r="P187" s="25">
        <f t="shared" si="22"/>
        <v>144.19000244140625</v>
      </c>
      <c r="Q187" s="25">
        <f t="shared" si="23"/>
        <v>24.688691804259449</v>
      </c>
    </row>
    <row r="188" spans="1:17" ht="57.6">
      <c r="A188" s="4">
        <v>29</v>
      </c>
      <c r="B188" s="8" t="s">
        <v>359</v>
      </c>
      <c r="C188" s="8">
        <v>1994</v>
      </c>
      <c r="D188" s="8">
        <v>1994</v>
      </c>
      <c r="E188" s="8">
        <v>1994</v>
      </c>
      <c r="F188" s="8" t="s">
        <v>42</v>
      </c>
      <c r="G188" s="8" t="s">
        <v>146</v>
      </c>
      <c r="H188" s="8" t="s">
        <v>181</v>
      </c>
      <c r="I188" s="8" t="s">
        <v>148</v>
      </c>
      <c r="J188" s="25">
        <v>139.33000183105469</v>
      </c>
      <c r="K188" s="4">
        <v>6</v>
      </c>
      <c r="L188" s="25">
        <f t="shared" si="20"/>
        <v>145.33000183105469</v>
      </c>
      <c r="M188" s="25">
        <v>152.6199951171875</v>
      </c>
      <c r="N188" s="4">
        <v>156</v>
      </c>
      <c r="O188" s="25">
        <f t="shared" si="21"/>
        <v>308.6199951171875</v>
      </c>
      <c r="P188" s="25">
        <f t="shared" si="22"/>
        <v>145.33000183105469</v>
      </c>
      <c r="Q188" s="25">
        <f t="shared" si="23"/>
        <v>25.674509337695451</v>
      </c>
    </row>
    <row r="189" spans="1:17" ht="57.6">
      <c r="A189" s="4">
        <v>30</v>
      </c>
      <c r="B189" s="8" t="s">
        <v>260</v>
      </c>
      <c r="C189" s="8">
        <v>1993</v>
      </c>
      <c r="D189" s="8">
        <v>1993</v>
      </c>
      <c r="E189" s="8">
        <v>1993</v>
      </c>
      <c r="F189" s="8" t="s">
        <v>15</v>
      </c>
      <c r="G189" s="8" t="s">
        <v>23</v>
      </c>
      <c r="H189" s="8" t="s">
        <v>39</v>
      </c>
      <c r="I189" s="8" t="s">
        <v>261</v>
      </c>
      <c r="J189" s="25">
        <v>173.74000549316406</v>
      </c>
      <c r="K189" s="4">
        <v>154</v>
      </c>
      <c r="L189" s="25">
        <f t="shared" si="20"/>
        <v>327.74000549316406</v>
      </c>
      <c r="M189" s="25">
        <v>143.39999389648438</v>
      </c>
      <c r="N189" s="4">
        <v>2</v>
      </c>
      <c r="O189" s="25">
        <f t="shared" si="21"/>
        <v>145.39999389648437</v>
      </c>
      <c r="P189" s="25">
        <f t="shared" si="22"/>
        <v>145.39999389648437</v>
      </c>
      <c r="Q189" s="25">
        <f t="shared" si="23"/>
        <v>25.735035164225291</v>
      </c>
    </row>
    <row r="190" spans="1:17" ht="43.2">
      <c r="A190" s="4">
        <v>31</v>
      </c>
      <c r="B190" s="8" t="s">
        <v>188</v>
      </c>
      <c r="C190" s="8">
        <v>1997</v>
      </c>
      <c r="D190" s="8">
        <v>1997</v>
      </c>
      <c r="E190" s="8">
        <v>1997</v>
      </c>
      <c r="F190" s="8" t="s">
        <v>15</v>
      </c>
      <c r="G190" s="8" t="s">
        <v>43</v>
      </c>
      <c r="H190" s="8" t="s">
        <v>189</v>
      </c>
      <c r="I190" s="8" t="s">
        <v>190</v>
      </c>
      <c r="J190" s="25">
        <v>182.25999450683594</v>
      </c>
      <c r="K190" s="4">
        <v>104</v>
      </c>
      <c r="L190" s="25">
        <f t="shared" si="20"/>
        <v>286.25999450683594</v>
      </c>
      <c r="M190" s="25">
        <v>140.52000427246094</v>
      </c>
      <c r="N190" s="4">
        <v>8</v>
      </c>
      <c r="O190" s="25">
        <f t="shared" si="21"/>
        <v>148.52000427246094</v>
      </c>
      <c r="P190" s="25">
        <f t="shared" si="22"/>
        <v>148.52000427246094</v>
      </c>
      <c r="Q190" s="25">
        <f t="shared" si="23"/>
        <v>28.43307251500709</v>
      </c>
    </row>
    <row r="191" spans="1:17" ht="28.8">
      <c r="A191" s="4">
        <v>32</v>
      </c>
      <c r="B191" s="8" t="s">
        <v>362</v>
      </c>
      <c r="C191" s="8">
        <v>1996</v>
      </c>
      <c r="D191" s="8">
        <v>1996</v>
      </c>
      <c r="E191" s="8">
        <v>1996</v>
      </c>
      <c r="F191" s="8" t="s">
        <v>15</v>
      </c>
      <c r="G191" s="8" t="s">
        <v>10</v>
      </c>
      <c r="H191" s="8" t="s">
        <v>11</v>
      </c>
      <c r="I191" s="8" t="s">
        <v>21</v>
      </c>
      <c r="J191" s="25">
        <v>146.72000122070312</v>
      </c>
      <c r="K191" s="4">
        <v>6</v>
      </c>
      <c r="L191" s="25">
        <f t="shared" si="20"/>
        <v>152.72000122070312</v>
      </c>
      <c r="M191" s="25">
        <v>165.78999328613281</v>
      </c>
      <c r="N191" s="4">
        <v>104</v>
      </c>
      <c r="O191" s="25">
        <f t="shared" si="21"/>
        <v>269.78999328613281</v>
      </c>
      <c r="P191" s="25">
        <f t="shared" si="22"/>
        <v>152.72000122070312</v>
      </c>
      <c r="Q191" s="25">
        <f t="shared" si="23"/>
        <v>32.065031154240842</v>
      </c>
    </row>
    <row r="192" spans="1:17" ht="86.4">
      <c r="A192" s="4">
        <v>33</v>
      </c>
      <c r="B192" s="8" t="s">
        <v>182</v>
      </c>
      <c r="C192" s="8">
        <v>1998</v>
      </c>
      <c r="D192" s="8">
        <v>1998</v>
      </c>
      <c r="E192" s="8">
        <v>1998</v>
      </c>
      <c r="F192" s="8" t="s">
        <v>15</v>
      </c>
      <c r="G192" s="8" t="s">
        <v>117</v>
      </c>
      <c r="H192" s="8" t="s">
        <v>183</v>
      </c>
      <c r="I192" s="8" t="s">
        <v>184</v>
      </c>
      <c r="J192" s="25">
        <v>221.60000610351562</v>
      </c>
      <c r="K192" s="4">
        <v>54</v>
      </c>
      <c r="L192" s="25">
        <f t="shared" ref="L192:L223" si="24">J192+K192</f>
        <v>275.60000610351562</v>
      </c>
      <c r="M192" s="25">
        <v>148.91999816894531</v>
      </c>
      <c r="N192" s="4">
        <v>4</v>
      </c>
      <c r="O192" s="25">
        <f t="shared" ref="O192:O223" si="25">M192+N192</f>
        <v>152.91999816894531</v>
      </c>
      <c r="P192" s="25">
        <f t="shared" ref="P192:P223" si="26">MIN(O192,L192)</f>
        <v>152.91999816894531</v>
      </c>
      <c r="Q192" s="25">
        <f t="shared" ref="Q192:Q223" si="27">IF( AND(ISNUMBER(P$160),ISNUMBER(P192)),(P192-P$160)/P$160*100,"")</f>
        <v>32.237979052284579</v>
      </c>
    </row>
    <row r="193" spans="1:17" ht="28.8">
      <c r="A193" s="4">
        <v>34</v>
      </c>
      <c r="B193" s="8" t="s">
        <v>273</v>
      </c>
      <c r="C193" s="8">
        <v>1994</v>
      </c>
      <c r="D193" s="8">
        <v>1994</v>
      </c>
      <c r="E193" s="8">
        <v>1994</v>
      </c>
      <c r="F193" s="8" t="s">
        <v>15</v>
      </c>
      <c r="G193" s="8" t="s">
        <v>43</v>
      </c>
      <c r="H193" s="8" t="s">
        <v>44</v>
      </c>
      <c r="I193" s="8" t="s">
        <v>274</v>
      </c>
      <c r="J193" s="25">
        <v>153.6300048828125</v>
      </c>
      <c r="K193" s="4">
        <v>2</v>
      </c>
      <c r="L193" s="25">
        <f t="shared" si="24"/>
        <v>155.6300048828125</v>
      </c>
      <c r="M193" s="25">
        <v>153.22000122070312</v>
      </c>
      <c r="N193" s="4">
        <v>108</v>
      </c>
      <c r="O193" s="25">
        <f t="shared" si="25"/>
        <v>261.22000122070313</v>
      </c>
      <c r="P193" s="25">
        <f t="shared" si="26"/>
        <v>155.6300048828125</v>
      </c>
      <c r="Q193" s="25">
        <f t="shared" si="27"/>
        <v>34.581464635275488</v>
      </c>
    </row>
    <row r="194" spans="1:17" ht="43.2">
      <c r="A194" s="4">
        <v>35</v>
      </c>
      <c r="B194" s="8" t="s">
        <v>308</v>
      </c>
      <c r="C194" s="8">
        <v>1998</v>
      </c>
      <c r="D194" s="8">
        <v>1998</v>
      </c>
      <c r="E194" s="8">
        <v>1998</v>
      </c>
      <c r="F194" s="8" t="s">
        <v>15</v>
      </c>
      <c r="G194" s="8" t="s">
        <v>72</v>
      </c>
      <c r="H194" s="8" t="s">
        <v>73</v>
      </c>
      <c r="I194" s="8" t="s">
        <v>74</v>
      </c>
      <c r="J194" s="25">
        <v>149.78999328613281</v>
      </c>
      <c r="K194" s="4">
        <v>6</v>
      </c>
      <c r="L194" s="25">
        <f t="shared" si="24"/>
        <v>155.78999328613281</v>
      </c>
      <c r="M194" s="25">
        <v>138.44999694824219</v>
      </c>
      <c r="N194" s="4">
        <v>158</v>
      </c>
      <c r="O194" s="25">
        <f t="shared" si="25"/>
        <v>296.44999694824219</v>
      </c>
      <c r="P194" s="25">
        <f t="shared" si="26"/>
        <v>155.78999328613281</v>
      </c>
      <c r="Q194" s="25">
        <f t="shared" si="27"/>
        <v>34.719815036663185</v>
      </c>
    </row>
    <row r="195" spans="1:17" ht="43.2">
      <c r="A195" s="4">
        <v>36</v>
      </c>
      <c r="B195" s="8" t="s">
        <v>346</v>
      </c>
      <c r="C195" s="8">
        <v>1998</v>
      </c>
      <c r="D195" s="8">
        <v>1998</v>
      </c>
      <c r="E195" s="8">
        <v>1998</v>
      </c>
      <c r="F195" s="8">
        <v>1</v>
      </c>
      <c r="G195" s="8" t="s">
        <v>89</v>
      </c>
      <c r="H195" s="8" t="s">
        <v>90</v>
      </c>
      <c r="I195" s="8" t="s">
        <v>91</v>
      </c>
      <c r="J195" s="25">
        <v>172</v>
      </c>
      <c r="K195" s="4">
        <v>8</v>
      </c>
      <c r="L195" s="25">
        <f t="shared" si="24"/>
        <v>180</v>
      </c>
      <c r="M195" s="25">
        <v>152.80000305175781</v>
      </c>
      <c r="N195" s="4">
        <v>6</v>
      </c>
      <c r="O195" s="25">
        <f t="shared" si="25"/>
        <v>158.80000305175781</v>
      </c>
      <c r="P195" s="25">
        <f t="shared" si="26"/>
        <v>158.80000305175781</v>
      </c>
      <c r="Q195" s="25">
        <f t="shared" si="27"/>
        <v>37.322729064259107</v>
      </c>
    </row>
    <row r="196" spans="1:17" ht="43.2">
      <c r="A196" s="4">
        <v>37</v>
      </c>
      <c r="B196" s="8" t="s">
        <v>248</v>
      </c>
      <c r="C196" s="8">
        <v>1998</v>
      </c>
      <c r="D196" s="8">
        <v>1998</v>
      </c>
      <c r="E196" s="8">
        <v>1998</v>
      </c>
      <c r="F196" s="8">
        <v>1</v>
      </c>
      <c r="G196" s="8" t="s">
        <v>89</v>
      </c>
      <c r="H196" s="8" t="s">
        <v>249</v>
      </c>
      <c r="I196" s="8" t="s">
        <v>91</v>
      </c>
      <c r="J196" s="25">
        <v>164.60000610351562</v>
      </c>
      <c r="K196" s="4">
        <v>110</v>
      </c>
      <c r="L196" s="25">
        <f t="shared" si="24"/>
        <v>274.60000610351562</v>
      </c>
      <c r="M196" s="25">
        <v>157.82000732421875</v>
      </c>
      <c r="N196" s="4">
        <v>2</v>
      </c>
      <c r="O196" s="25">
        <f t="shared" si="25"/>
        <v>159.82000732421875</v>
      </c>
      <c r="P196" s="25">
        <f t="shared" si="26"/>
        <v>159.82000732421875</v>
      </c>
      <c r="Q196" s="25">
        <f t="shared" si="27"/>
        <v>38.204780497884634</v>
      </c>
    </row>
    <row r="197" spans="1:17" ht="57.6">
      <c r="A197" s="4">
        <v>38</v>
      </c>
      <c r="B197" s="8" t="s">
        <v>77</v>
      </c>
      <c r="C197" s="8">
        <v>1997</v>
      </c>
      <c r="D197" s="8">
        <v>1997</v>
      </c>
      <c r="E197" s="8">
        <v>1997</v>
      </c>
      <c r="F197" s="8" t="s">
        <v>15</v>
      </c>
      <c r="G197" s="8" t="s">
        <v>51</v>
      </c>
      <c r="H197" s="8" t="s">
        <v>52</v>
      </c>
      <c r="I197" s="8" t="s">
        <v>53</v>
      </c>
      <c r="J197" s="25">
        <v>145.5</v>
      </c>
      <c r="K197" s="4">
        <v>156</v>
      </c>
      <c r="L197" s="25">
        <f t="shared" si="24"/>
        <v>301.5</v>
      </c>
      <c r="M197" s="25">
        <v>156.03999328613281</v>
      </c>
      <c r="N197" s="4">
        <v>8</v>
      </c>
      <c r="O197" s="25">
        <f t="shared" si="25"/>
        <v>164.03999328613281</v>
      </c>
      <c r="P197" s="25">
        <f t="shared" si="26"/>
        <v>164.03999328613281</v>
      </c>
      <c r="Q197" s="25">
        <f t="shared" si="27"/>
        <v>41.854024690367581</v>
      </c>
    </row>
    <row r="198" spans="1:17" ht="72">
      <c r="A198" s="4">
        <v>39</v>
      </c>
      <c r="B198" s="8" t="s">
        <v>209</v>
      </c>
      <c r="C198" s="8">
        <v>1998</v>
      </c>
      <c r="D198" s="8">
        <v>1998</v>
      </c>
      <c r="E198" s="8">
        <v>1998</v>
      </c>
      <c r="F198" s="8">
        <v>1</v>
      </c>
      <c r="G198" s="8" t="s">
        <v>47</v>
      </c>
      <c r="H198" s="8" t="s">
        <v>48</v>
      </c>
      <c r="I198" s="8" t="s">
        <v>49</v>
      </c>
      <c r="J198" s="25">
        <v>176.86000061035156</v>
      </c>
      <c r="K198" s="4">
        <v>104</v>
      </c>
      <c r="L198" s="25">
        <f t="shared" si="24"/>
        <v>280.86000061035156</v>
      </c>
      <c r="M198" s="25">
        <v>162.33000183105469</v>
      </c>
      <c r="N198" s="4">
        <v>2</v>
      </c>
      <c r="O198" s="25">
        <f t="shared" si="25"/>
        <v>164.33000183105469</v>
      </c>
      <c r="P198" s="25">
        <f t="shared" si="26"/>
        <v>164.33000183105469</v>
      </c>
      <c r="Q198" s="25">
        <f t="shared" si="27"/>
        <v>42.104810358347997</v>
      </c>
    </row>
    <row r="199" spans="1:17" ht="57.6">
      <c r="A199" s="4">
        <v>40</v>
      </c>
      <c r="B199" s="8" t="s">
        <v>210</v>
      </c>
      <c r="C199" s="8">
        <v>2000</v>
      </c>
      <c r="D199" s="8">
        <v>2000</v>
      </c>
      <c r="E199" s="8">
        <v>2000</v>
      </c>
      <c r="F199" s="8" t="s">
        <v>15</v>
      </c>
      <c r="G199" s="8" t="s">
        <v>51</v>
      </c>
      <c r="H199" s="8" t="s">
        <v>52</v>
      </c>
      <c r="I199" s="8" t="s">
        <v>53</v>
      </c>
      <c r="J199" s="25">
        <v>164.41999816894531</v>
      </c>
      <c r="K199" s="4">
        <v>156</v>
      </c>
      <c r="L199" s="25">
        <f t="shared" si="24"/>
        <v>320.41999816894531</v>
      </c>
      <c r="M199" s="25">
        <v>163.86000061035156</v>
      </c>
      <c r="N199" s="4">
        <v>4</v>
      </c>
      <c r="O199" s="25">
        <f t="shared" si="25"/>
        <v>167.86000061035156</v>
      </c>
      <c r="P199" s="25">
        <f t="shared" si="26"/>
        <v>167.86000061035156</v>
      </c>
      <c r="Q199" s="25">
        <f t="shared" si="27"/>
        <v>45.157386281841873</v>
      </c>
    </row>
    <row r="200" spans="1:17" ht="28.8">
      <c r="A200" s="4">
        <v>41</v>
      </c>
      <c r="B200" s="8" t="s">
        <v>245</v>
      </c>
      <c r="C200" s="8">
        <v>2000</v>
      </c>
      <c r="D200" s="8">
        <v>2000</v>
      </c>
      <c r="E200" s="8">
        <v>2000</v>
      </c>
      <c r="F200" s="8">
        <v>1</v>
      </c>
      <c r="G200" s="8" t="s">
        <v>121</v>
      </c>
      <c r="H200" s="8" t="s">
        <v>122</v>
      </c>
      <c r="I200" s="8" t="s">
        <v>123</v>
      </c>
      <c r="J200" s="25">
        <v>188.69000244140625</v>
      </c>
      <c r="K200" s="4">
        <v>0</v>
      </c>
      <c r="L200" s="25">
        <f t="shared" si="24"/>
        <v>188.69000244140625</v>
      </c>
      <c r="M200" s="25">
        <v>170.05999755859375</v>
      </c>
      <c r="N200" s="4">
        <v>4</v>
      </c>
      <c r="O200" s="25">
        <f t="shared" si="25"/>
        <v>174.05999755859375</v>
      </c>
      <c r="P200" s="25">
        <f t="shared" si="26"/>
        <v>174.05999755859375</v>
      </c>
      <c r="Q200" s="25">
        <f t="shared" si="27"/>
        <v>50.518850291670624</v>
      </c>
    </row>
    <row r="201" spans="1:17" ht="72">
      <c r="A201" s="4">
        <v>42</v>
      </c>
      <c r="B201" s="8" t="s">
        <v>233</v>
      </c>
      <c r="C201" s="8">
        <v>1999</v>
      </c>
      <c r="D201" s="8">
        <v>1999</v>
      </c>
      <c r="E201" s="8">
        <v>1999</v>
      </c>
      <c r="F201" s="8">
        <v>1</v>
      </c>
      <c r="G201" s="8" t="s">
        <v>47</v>
      </c>
      <c r="H201" s="8" t="s">
        <v>48</v>
      </c>
      <c r="I201" s="8" t="s">
        <v>49</v>
      </c>
      <c r="J201" s="25">
        <v>159.71000671386719</v>
      </c>
      <c r="K201" s="4">
        <v>206</v>
      </c>
      <c r="L201" s="25">
        <f t="shared" si="24"/>
        <v>365.71000671386719</v>
      </c>
      <c r="M201" s="25">
        <v>171.57000732421875</v>
      </c>
      <c r="N201" s="4">
        <v>4</v>
      </c>
      <c r="O201" s="25">
        <f t="shared" si="25"/>
        <v>175.57000732421875</v>
      </c>
      <c r="P201" s="25">
        <f t="shared" si="26"/>
        <v>175.57000732421875</v>
      </c>
      <c r="Q201" s="25">
        <f t="shared" si="27"/>
        <v>51.824635291320284</v>
      </c>
    </row>
    <row r="202" spans="1:17" ht="28.8">
      <c r="A202" s="4">
        <v>43</v>
      </c>
      <c r="B202" s="8" t="s">
        <v>214</v>
      </c>
      <c r="C202" s="8">
        <v>2000</v>
      </c>
      <c r="D202" s="8">
        <v>2000</v>
      </c>
      <c r="E202" s="8">
        <v>2000</v>
      </c>
      <c r="F202" s="8">
        <v>1</v>
      </c>
      <c r="G202" s="8" t="s">
        <v>10</v>
      </c>
      <c r="H202" s="8" t="s">
        <v>11</v>
      </c>
      <c r="I202" s="8" t="s">
        <v>215</v>
      </c>
      <c r="J202" s="25">
        <v>170.32000732421875</v>
      </c>
      <c r="K202" s="4">
        <v>8</v>
      </c>
      <c r="L202" s="25">
        <f t="shared" si="24"/>
        <v>178.32000732421875</v>
      </c>
      <c r="M202" s="25">
        <v>166.00999450683594</v>
      </c>
      <c r="N202" s="4">
        <v>56</v>
      </c>
      <c r="O202" s="25">
        <f t="shared" si="25"/>
        <v>222.00999450683594</v>
      </c>
      <c r="P202" s="25">
        <f t="shared" si="26"/>
        <v>178.32000732421875</v>
      </c>
      <c r="Q202" s="25">
        <f t="shared" si="27"/>
        <v>54.202705175888418</v>
      </c>
    </row>
    <row r="203" spans="1:17" ht="57.6">
      <c r="A203" s="4">
        <v>44</v>
      </c>
      <c r="B203" s="8" t="s">
        <v>197</v>
      </c>
      <c r="C203" s="8">
        <v>1999</v>
      </c>
      <c r="D203" s="8">
        <v>1999</v>
      </c>
      <c r="E203" s="8">
        <v>1999</v>
      </c>
      <c r="F203" s="8">
        <v>1</v>
      </c>
      <c r="G203" s="8" t="s">
        <v>150</v>
      </c>
      <c r="H203" s="8" t="s">
        <v>151</v>
      </c>
      <c r="I203" s="8" t="s">
        <v>198</v>
      </c>
      <c r="J203" s="25">
        <v>175.1300048828125</v>
      </c>
      <c r="K203" s="4">
        <v>8</v>
      </c>
      <c r="L203" s="25">
        <f t="shared" si="24"/>
        <v>183.1300048828125</v>
      </c>
      <c r="M203" s="25">
        <v>153.16000366210937</v>
      </c>
      <c r="N203" s="4">
        <v>102</v>
      </c>
      <c r="O203" s="25">
        <f t="shared" si="25"/>
        <v>255.16000366210937</v>
      </c>
      <c r="P203" s="25">
        <f t="shared" si="26"/>
        <v>183.1300048828125</v>
      </c>
      <c r="Q203" s="25">
        <f t="shared" si="27"/>
        <v>58.362163480956795</v>
      </c>
    </row>
    <row r="204" spans="1:17" ht="43.2">
      <c r="A204" s="4">
        <v>45</v>
      </c>
      <c r="B204" s="8" t="s">
        <v>259</v>
      </c>
      <c r="C204" s="8">
        <v>1997</v>
      </c>
      <c r="D204" s="8">
        <v>1997</v>
      </c>
      <c r="E204" s="8">
        <v>1997</v>
      </c>
      <c r="F204" s="8">
        <v>1</v>
      </c>
      <c r="G204" s="8" t="s">
        <v>72</v>
      </c>
      <c r="H204" s="8" t="s">
        <v>206</v>
      </c>
      <c r="I204" s="8" t="s">
        <v>83</v>
      </c>
      <c r="J204" s="25">
        <v>176.11000061035156</v>
      </c>
      <c r="K204" s="4">
        <v>102</v>
      </c>
      <c r="L204" s="25">
        <f t="shared" si="24"/>
        <v>278.11000061035156</v>
      </c>
      <c r="M204" s="25">
        <v>169.47000122070312</v>
      </c>
      <c r="N204" s="4">
        <v>14</v>
      </c>
      <c r="O204" s="25">
        <f t="shared" si="25"/>
        <v>183.47000122070313</v>
      </c>
      <c r="P204" s="25">
        <f t="shared" si="26"/>
        <v>183.47000122070313</v>
      </c>
      <c r="Q204" s="25">
        <f t="shared" si="27"/>
        <v>58.656176227139035</v>
      </c>
    </row>
    <row r="205" spans="1:17" ht="57.6">
      <c r="A205" s="4">
        <v>46</v>
      </c>
      <c r="B205" s="8" t="s">
        <v>201</v>
      </c>
      <c r="C205" s="8">
        <v>2000</v>
      </c>
      <c r="D205" s="8">
        <v>2000</v>
      </c>
      <c r="E205" s="8">
        <v>2000</v>
      </c>
      <c r="F205" s="8">
        <v>1</v>
      </c>
      <c r="G205" s="8" t="s">
        <v>117</v>
      </c>
      <c r="H205" s="8" t="s">
        <v>118</v>
      </c>
      <c r="I205" s="8" t="s">
        <v>165</v>
      </c>
      <c r="J205" s="25">
        <v>247.58999633789063</v>
      </c>
      <c r="K205" s="4">
        <v>60</v>
      </c>
      <c r="L205" s="25">
        <f t="shared" si="24"/>
        <v>307.58999633789062</v>
      </c>
      <c r="M205" s="25">
        <v>185.78999328613281</v>
      </c>
      <c r="N205" s="4">
        <v>0</v>
      </c>
      <c r="O205" s="25">
        <f t="shared" si="25"/>
        <v>185.78999328613281</v>
      </c>
      <c r="P205" s="25">
        <f t="shared" si="26"/>
        <v>185.78999328613281</v>
      </c>
      <c r="Q205" s="25">
        <f t="shared" si="27"/>
        <v>60.662395595588251</v>
      </c>
    </row>
    <row r="206" spans="1:17" ht="72">
      <c r="A206" s="4">
        <v>47</v>
      </c>
      <c r="B206" s="8" t="s">
        <v>284</v>
      </c>
      <c r="C206" s="8">
        <v>1999</v>
      </c>
      <c r="D206" s="8">
        <v>1999</v>
      </c>
      <c r="E206" s="8">
        <v>1999</v>
      </c>
      <c r="F206" s="8">
        <v>1</v>
      </c>
      <c r="G206" s="8" t="s">
        <v>47</v>
      </c>
      <c r="H206" s="8" t="s">
        <v>113</v>
      </c>
      <c r="I206" s="8" t="s">
        <v>49</v>
      </c>
      <c r="J206" s="25">
        <v>168.38999938964844</v>
      </c>
      <c r="K206" s="4">
        <v>58</v>
      </c>
      <c r="L206" s="25">
        <f t="shared" si="24"/>
        <v>226.38999938964844</v>
      </c>
      <c r="M206" s="25">
        <v>180.10000610351562</v>
      </c>
      <c r="N206" s="4">
        <v>6</v>
      </c>
      <c r="O206" s="25">
        <f t="shared" si="25"/>
        <v>186.10000610351562</v>
      </c>
      <c r="P206" s="25">
        <f t="shared" si="26"/>
        <v>186.10000610351562</v>
      </c>
      <c r="Q206" s="25">
        <f t="shared" si="27"/>
        <v>60.930480011896684</v>
      </c>
    </row>
    <row r="207" spans="1:17">
      <c r="A207" s="4">
        <v>48</v>
      </c>
      <c r="B207" s="8" t="s">
        <v>138</v>
      </c>
      <c r="C207" s="8">
        <v>1997</v>
      </c>
      <c r="D207" s="8">
        <v>1997</v>
      </c>
      <c r="E207" s="8">
        <v>1997</v>
      </c>
      <c r="F207" s="8" t="s">
        <v>15</v>
      </c>
      <c r="G207" s="8" t="s">
        <v>23</v>
      </c>
      <c r="H207" s="8" t="s">
        <v>36</v>
      </c>
      <c r="I207" s="8" t="s">
        <v>37</v>
      </c>
      <c r="J207" s="25"/>
      <c r="K207" s="4"/>
      <c r="L207" s="25" t="s">
        <v>471</v>
      </c>
      <c r="M207" s="25">
        <v>152.75999450683594</v>
      </c>
      <c r="N207" s="4">
        <v>56</v>
      </c>
      <c r="O207" s="25">
        <f t="shared" si="25"/>
        <v>208.75999450683594</v>
      </c>
      <c r="P207" s="25">
        <f t="shared" si="26"/>
        <v>208.75999450683594</v>
      </c>
      <c r="Q207" s="25">
        <f t="shared" si="27"/>
        <v>80.525765832478186</v>
      </c>
    </row>
    <row r="208" spans="1:17" ht="28.8">
      <c r="A208" s="4">
        <v>49</v>
      </c>
      <c r="B208" s="8" t="s">
        <v>333</v>
      </c>
      <c r="C208" s="8">
        <v>1996</v>
      </c>
      <c r="D208" s="8">
        <v>1996</v>
      </c>
      <c r="E208" s="8">
        <v>1996</v>
      </c>
      <c r="F208" s="8">
        <v>1</v>
      </c>
      <c r="G208" s="8" t="s">
        <v>146</v>
      </c>
      <c r="H208" s="8" t="s">
        <v>266</v>
      </c>
      <c r="I208" s="8" t="s">
        <v>267</v>
      </c>
      <c r="J208" s="25">
        <v>206.30999755859375</v>
      </c>
      <c r="K208" s="4">
        <v>156</v>
      </c>
      <c r="L208" s="25">
        <f t="shared" si="24"/>
        <v>362.30999755859375</v>
      </c>
      <c r="M208" s="25">
        <v>207.64999389648437</v>
      </c>
      <c r="N208" s="4">
        <v>4</v>
      </c>
      <c r="O208" s="25">
        <f t="shared" si="25"/>
        <v>211.64999389648437</v>
      </c>
      <c r="P208" s="25">
        <f t="shared" si="26"/>
        <v>211.64999389648437</v>
      </c>
      <c r="Q208" s="25">
        <f t="shared" si="27"/>
        <v>83.024900565184808</v>
      </c>
    </row>
    <row r="209" spans="1:17" ht="72">
      <c r="A209" s="4">
        <v>50</v>
      </c>
      <c r="B209" s="8" t="s">
        <v>319</v>
      </c>
      <c r="C209" s="8">
        <v>1995</v>
      </c>
      <c r="D209" s="8">
        <v>1995</v>
      </c>
      <c r="E209" s="8">
        <v>1995</v>
      </c>
      <c r="F209" s="8" t="s">
        <v>15</v>
      </c>
      <c r="G209" s="8" t="s">
        <v>117</v>
      </c>
      <c r="H209" s="8" t="s">
        <v>160</v>
      </c>
      <c r="I209" s="8" t="s">
        <v>224</v>
      </c>
      <c r="J209" s="25">
        <v>251.52999877929687</v>
      </c>
      <c r="K209" s="4">
        <v>6</v>
      </c>
      <c r="L209" s="25">
        <f t="shared" si="24"/>
        <v>257.52999877929687</v>
      </c>
      <c r="M209" s="25">
        <v>214.19999694824219</v>
      </c>
      <c r="N209" s="4">
        <v>4</v>
      </c>
      <c r="O209" s="25">
        <f t="shared" si="25"/>
        <v>218.19999694824219</v>
      </c>
      <c r="P209" s="25">
        <f t="shared" si="26"/>
        <v>218.19999694824219</v>
      </c>
      <c r="Q209" s="25">
        <f t="shared" si="27"/>
        <v>88.689033292899211</v>
      </c>
    </row>
    <row r="210" spans="1:17" ht="43.2">
      <c r="A210" s="4">
        <v>51</v>
      </c>
      <c r="B210" s="8" t="s">
        <v>97</v>
      </c>
      <c r="C210" s="8">
        <v>1999</v>
      </c>
      <c r="D210" s="8">
        <v>1999</v>
      </c>
      <c r="E210" s="8">
        <v>1999</v>
      </c>
      <c r="F210" s="8">
        <v>1</v>
      </c>
      <c r="G210" s="8" t="s">
        <v>89</v>
      </c>
      <c r="H210" s="8" t="s">
        <v>98</v>
      </c>
      <c r="I210" s="8" t="s">
        <v>99</v>
      </c>
      <c r="J210" s="25">
        <v>211.24000549316406</v>
      </c>
      <c r="K210" s="4">
        <v>8</v>
      </c>
      <c r="L210" s="25">
        <f t="shared" si="24"/>
        <v>219.24000549316406</v>
      </c>
      <c r="M210" s="25">
        <v>185.8699951171875</v>
      </c>
      <c r="N210" s="4">
        <v>60</v>
      </c>
      <c r="O210" s="25">
        <f t="shared" si="25"/>
        <v>245.8699951171875</v>
      </c>
      <c r="P210" s="25">
        <f t="shared" si="26"/>
        <v>219.24000549316406</v>
      </c>
      <c r="Q210" s="25">
        <f t="shared" si="27"/>
        <v>89.588383474852748</v>
      </c>
    </row>
    <row r="211" spans="1:17" ht="43.2">
      <c r="A211" s="4">
        <v>52</v>
      </c>
      <c r="B211" s="8" t="s">
        <v>225</v>
      </c>
      <c r="C211" s="8">
        <v>1998</v>
      </c>
      <c r="D211" s="8">
        <v>1998</v>
      </c>
      <c r="E211" s="8">
        <v>1998</v>
      </c>
      <c r="F211" s="8">
        <v>1</v>
      </c>
      <c r="G211" s="8" t="s">
        <v>89</v>
      </c>
      <c r="H211" s="8" t="s">
        <v>226</v>
      </c>
      <c r="I211" s="8" t="s">
        <v>99</v>
      </c>
      <c r="J211" s="25">
        <v>171.58000183105469</v>
      </c>
      <c r="K211" s="4">
        <v>54</v>
      </c>
      <c r="L211" s="25">
        <f t="shared" si="24"/>
        <v>225.58000183105469</v>
      </c>
      <c r="M211" s="25">
        <v>173.75</v>
      </c>
      <c r="N211" s="4">
        <v>54</v>
      </c>
      <c r="O211" s="25">
        <f t="shared" si="25"/>
        <v>227.75</v>
      </c>
      <c r="P211" s="25">
        <f t="shared" si="26"/>
        <v>225.58000183105469</v>
      </c>
      <c r="Q211" s="25">
        <f t="shared" si="27"/>
        <v>95.070912332820001</v>
      </c>
    </row>
    <row r="212" spans="1:17" ht="43.2">
      <c r="A212" s="4">
        <v>53</v>
      </c>
      <c r="B212" s="8" t="s">
        <v>92</v>
      </c>
      <c r="C212" s="8">
        <v>1999</v>
      </c>
      <c r="D212" s="8">
        <v>1999</v>
      </c>
      <c r="E212" s="8">
        <v>1999</v>
      </c>
      <c r="F212" s="8">
        <v>1</v>
      </c>
      <c r="G212" s="8" t="s">
        <v>93</v>
      </c>
      <c r="H212" s="8" t="s">
        <v>94</v>
      </c>
      <c r="I212" s="8" t="s">
        <v>95</v>
      </c>
      <c r="J212" s="25">
        <v>188.85000610351562</v>
      </c>
      <c r="K212" s="4">
        <v>60</v>
      </c>
      <c r="L212" s="25">
        <f t="shared" si="24"/>
        <v>248.85000610351562</v>
      </c>
      <c r="M212" s="25">
        <v>182.14999389648437</v>
      </c>
      <c r="N212" s="4">
        <v>52</v>
      </c>
      <c r="O212" s="25">
        <f t="shared" si="25"/>
        <v>234.14999389648437</v>
      </c>
      <c r="P212" s="25">
        <f t="shared" si="26"/>
        <v>234.14999389648437</v>
      </c>
      <c r="Q212" s="25">
        <f t="shared" si="27"/>
        <v>102.48183598437861</v>
      </c>
    </row>
    <row r="213" spans="1:17" ht="28.8">
      <c r="A213" s="4">
        <v>54</v>
      </c>
      <c r="B213" s="8" t="s">
        <v>338</v>
      </c>
      <c r="C213" s="8">
        <v>2000</v>
      </c>
      <c r="D213" s="8">
        <v>2000</v>
      </c>
      <c r="E213" s="8">
        <v>2000</v>
      </c>
      <c r="F213" s="8">
        <v>1</v>
      </c>
      <c r="G213" s="8" t="s">
        <v>10</v>
      </c>
      <c r="H213" s="8" t="s">
        <v>11</v>
      </c>
      <c r="I213" s="8" t="s">
        <v>59</v>
      </c>
      <c r="J213" s="25">
        <v>255.67999267578125</v>
      </c>
      <c r="K213" s="4">
        <v>52</v>
      </c>
      <c r="L213" s="25">
        <f t="shared" si="24"/>
        <v>307.67999267578125</v>
      </c>
      <c r="M213" s="25">
        <v>187.80000305175781</v>
      </c>
      <c r="N213" s="4">
        <v>56</v>
      </c>
      <c r="O213" s="25">
        <f t="shared" si="25"/>
        <v>243.80000305175781</v>
      </c>
      <c r="P213" s="25">
        <f t="shared" si="26"/>
        <v>243.80000305175781</v>
      </c>
      <c r="Q213" s="25">
        <f t="shared" si="27"/>
        <v>110.82670731454681</v>
      </c>
    </row>
    <row r="214" spans="1:17" ht="28.8">
      <c r="A214" s="4">
        <v>55</v>
      </c>
      <c r="B214" s="8" t="s">
        <v>82</v>
      </c>
      <c r="C214" s="8">
        <v>1998</v>
      </c>
      <c r="D214" s="8">
        <v>1998</v>
      </c>
      <c r="E214" s="8">
        <v>1998</v>
      </c>
      <c r="F214" s="8">
        <v>1</v>
      </c>
      <c r="G214" s="8" t="s">
        <v>72</v>
      </c>
      <c r="H214" s="8" t="s">
        <v>73</v>
      </c>
      <c r="I214" s="8" t="s">
        <v>83</v>
      </c>
      <c r="J214" s="25">
        <v>208.61000061035156</v>
      </c>
      <c r="K214" s="4">
        <v>108</v>
      </c>
      <c r="L214" s="25">
        <f t="shared" si="24"/>
        <v>316.61000061035156</v>
      </c>
      <c r="M214" s="25">
        <v>191.10000610351562</v>
      </c>
      <c r="N214" s="4">
        <v>56</v>
      </c>
      <c r="O214" s="25">
        <f t="shared" si="25"/>
        <v>247.10000610351562</v>
      </c>
      <c r="P214" s="25">
        <f t="shared" si="26"/>
        <v>247.10000610351562</v>
      </c>
      <c r="Q214" s="25">
        <f t="shared" si="27"/>
        <v>113.68039381504431</v>
      </c>
    </row>
    <row r="215" spans="1:17" ht="57.6">
      <c r="A215" s="4">
        <v>56</v>
      </c>
      <c r="B215" s="8" t="s">
        <v>230</v>
      </c>
      <c r="C215" s="8">
        <v>1998</v>
      </c>
      <c r="D215" s="8">
        <v>1998</v>
      </c>
      <c r="E215" s="8">
        <v>1998</v>
      </c>
      <c r="F215" s="8">
        <v>1</v>
      </c>
      <c r="G215" s="8" t="s">
        <v>32</v>
      </c>
      <c r="H215" s="8" t="s">
        <v>231</v>
      </c>
      <c r="I215" s="8" t="s">
        <v>34</v>
      </c>
      <c r="J215" s="25">
        <v>183.94999694824219</v>
      </c>
      <c r="K215" s="4">
        <v>110</v>
      </c>
      <c r="L215" s="25">
        <f t="shared" si="24"/>
        <v>293.94999694824219</v>
      </c>
      <c r="M215" s="25">
        <v>188.53999328613281</v>
      </c>
      <c r="N215" s="4">
        <v>62</v>
      </c>
      <c r="O215" s="25">
        <f t="shared" si="25"/>
        <v>250.53999328613281</v>
      </c>
      <c r="P215" s="25">
        <f t="shared" si="26"/>
        <v>250.53999328613281</v>
      </c>
      <c r="Q215" s="25">
        <f t="shared" si="27"/>
        <v>116.65513196860151</v>
      </c>
    </row>
    <row r="216" spans="1:17" ht="28.8">
      <c r="A216" s="4">
        <v>57</v>
      </c>
      <c r="B216" s="8" t="s">
        <v>516</v>
      </c>
      <c r="C216" s="8">
        <v>2000</v>
      </c>
      <c r="D216" s="8">
        <v>2000</v>
      </c>
      <c r="E216" s="8">
        <v>2000</v>
      </c>
      <c r="F216" s="8">
        <v>1</v>
      </c>
      <c r="G216" s="8" t="s">
        <v>121</v>
      </c>
      <c r="H216" s="8" t="s">
        <v>122</v>
      </c>
      <c r="I216" s="8" t="s">
        <v>123</v>
      </c>
      <c r="J216" s="25"/>
      <c r="K216" s="4"/>
      <c r="L216" s="25" t="s">
        <v>470</v>
      </c>
      <c r="M216" s="25">
        <v>191.60000610351562</v>
      </c>
      <c r="N216" s="4">
        <v>60</v>
      </c>
      <c r="O216" s="25">
        <f t="shared" si="25"/>
        <v>251.60000610351562</v>
      </c>
      <c r="P216" s="25">
        <f t="shared" si="26"/>
        <v>251.60000610351562</v>
      </c>
      <c r="Q216" s="25">
        <f t="shared" si="27"/>
        <v>117.57178089888308</v>
      </c>
    </row>
    <row r="217" spans="1:17">
      <c r="A217" s="4">
        <v>58</v>
      </c>
      <c r="B217" s="8" t="s">
        <v>35</v>
      </c>
      <c r="C217" s="8">
        <v>1998</v>
      </c>
      <c r="D217" s="8">
        <v>1998</v>
      </c>
      <c r="E217" s="8">
        <v>1998</v>
      </c>
      <c r="F217" s="8" t="s">
        <v>15</v>
      </c>
      <c r="G217" s="8" t="s">
        <v>23</v>
      </c>
      <c r="H217" s="8" t="s">
        <v>36</v>
      </c>
      <c r="I217" s="8" t="s">
        <v>37</v>
      </c>
      <c r="J217" s="25">
        <v>158.50999450683594</v>
      </c>
      <c r="K217" s="4">
        <v>104</v>
      </c>
      <c r="L217" s="25">
        <f t="shared" si="24"/>
        <v>262.50999450683594</v>
      </c>
      <c r="M217" s="25"/>
      <c r="N217" s="4"/>
      <c r="O217" s="25" t="s">
        <v>471</v>
      </c>
      <c r="P217" s="25">
        <f t="shared" si="26"/>
        <v>262.50999450683594</v>
      </c>
      <c r="Q217" s="25">
        <f t="shared" si="27"/>
        <v>127.00622266721892</v>
      </c>
    </row>
    <row r="218" spans="1:17" ht="43.2">
      <c r="A218" s="4">
        <v>59</v>
      </c>
      <c r="B218" s="8" t="s">
        <v>367</v>
      </c>
      <c r="C218" s="8">
        <v>1998</v>
      </c>
      <c r="D218" s="8">
        <v>1998</v>
      </c>
      <c r="E218" s="8">
        <v>1998</v>
      </c>
      <c r="F218" s="8">
        <v>1</v>
      </c>
      <c r="G218" s="8" t="s">
        <v>64</v>
      </c>
      <c r="H218" s="8" t="s">
        <v>65</v>
      </c>
      <c r="I218" s="8" t="s">
        <v>368</v>
      </c>
      <c r="J218" s="25"/>
      <c r="K218" s="4"/>
      <c r="L218" s="25" t="s">
        <v>470</v>
      </c>
      <c r="M218" s="25">
        <v>224.46000671386719</v>
      </c>
      <c r="N218" s="4">
        <v>54</v>
      </c>
      <c r="O218" s="25">
        <f t="shared" si="25"/>
        <v>278.46000671386719</v>
      </c>
      <c r="P218" s="25">
        <f t="shared" si="26"/>
        <v>278.46000671386719</v>
      </c>
      <c r="Q218" s="25">
        <f t="shared" si="27"/>
        <v>140.79903855377714</v>
      </c>
    </row>
    <row r="219" spans="1:17" ht="57.6">
      <c r="A219" s="4">
        <v>60</v>
      </c>
      <c r="B219" s="8" t="s">
        <v>242</v>
      </c>
      <c r="C219" s="8">
        <v>1998</v>
      </c>
      <c r="D219" s="8">
        <v>1998</v>
      </c>
      <c r="E219" s="8">
        <v>1998</v>
      </c>
      <c r="F219" s="8">
        <v>1</v>
      </c>
      <c r="G219" s="8" t="s">
        <v>23</v>
      </c>
      <c r="H219" s="8" t="s">
        <v>39</v>
      </c>
      <c r="I219" s="8" t="s">
        <v>243</v>
      </c>
      <c r="J219" s="25">
        <v>182.17999267578125</v>
      </c>
      <c r="K219" s="4">
        <v>112</v>
      </c>
      <c r="L219" s="25">
        <f t="shared" si="24"/>
        <v>294.17999267578125</v>
      </c>
      <c r="M219" s="25">
        <v>181.74000549316406</v>
      </c>
      <c r="N219" s="4">
        <v>156</v>
      </c>
      <c r="O219" s="25">
        <f t="shared" si="25"/>
        <v>337.74000549316406</v>
      </c>
      <c r="P219" s="25">
        <f t="shared" si="26"/>
        <v>294.17999267578125</v>
      </c>
      <c r="Q219" s="25">
        <f t="shared" si="27"/>
        <v>154.39293862718137</v>
      </c>
    </row>
    <row r="220" spans="1:17" ht="43.2">
      <c r="A220" s="4">
        <v>61</v>
      </c>
      <c r="B220" s="8" t="s">
        <v>292</v>
      </c>
      <c r="C220" s="8">
        <v>2000</v>
      </c>
      <c r="D220" s="8">
        <v>2000</v>
      </c>
      <c r="E220" s="8">
        <v>2000</v>
      </c>
      <c r="F220" s="8">
        <v>1</v>
      </c>
      <c r="G220" s="8" t="s">
        <v>64</v>
      </c>
      <c r="H220" s="8" t="s">
        <v>65</v>
      </c>
      <c r="I220" s="8" t="s">
        <v>66</v>
      </c>
      <c r="J220" s="25">
        <v>215.3800048828125</v>
      </c>
      <c r="K220" s="4">
        <v>156</v>
      </c>
      <c r="L220" s="25">
        <f t="shared" si="24"/>
        <v>371.3800048828125</v>
      </c>
      <c r="M220" s="25">
        <v>238.58000183105469</v>
      </c>
      <c r="N220" s="4">
        <v>64</v>
      </c>
      <c r="O220" s="25">
        <f t="shared" si="25"/>
        <v>302.58000183105469</v>
      </c>
      <c r="P220" s="25">
        <f t="shared" si="26"/>
        <v>302.58000183105469</v>
      </c>
      <c r="Q220" s="25">
        <f t="shared" si="27"/>
        <v>161.65686910072768</v>
      </c>
    </row>
    <row r="221" spans="1:17" ht="28.8">
      <c r="A221" s="4">
        <v>62</v>
      </c>
      <c r="B221" s="8" t="s">
        <v>345</v>
      </c>
      <c r="C221" s="8">
        <v>2000</v>
      </c>
      <c r="D221" s="8">
        <v>2000</v>
      </c>
      <c r="E221" s="8">
        <v>2000</v>
      </c>
      <c r="F221" s="8">
        <v>1</v>
      </c>
      <c r="G221" s="8" t="s">
        <v>93</v>
      </c>
      <c r="H221" s="8" t="s">
        <v>125</v>
      </c>
      <c r="I221" s="8" t="s">
        <v>299</v>
      </c>
      <c r="J221" s="25">
        <v>267.75</v>
      </c>
      <c r="K221" s="4">
        <v>64</v>
      </c>
      <c r="L221" s="25">
        <f t="shared" si="24"/>
        <v>331.75</v>
      </c>
      <c r="M221" s="25">
        <v>266.22000122070312</v>
      </c>
      <c r="N221" s="4">
        <v>108</v>
      </c>
      <c r="O221" s="25">
        <f t="shared" si="25"/>
        <v>374.22000122070312</v>
      </c>
      <c r="P221" s="25">
        <f t="shared" si="26"/>
        <v>331.75</v>
      </c>
      <c r="Q221" s="25">
        <f t="shared" si="27"/>
        <v>186.88170334744635</v>
      </c>
    </row>
    <row r="222" spans="1:17" ht="43.2">
      <c r="A222" s="4">
        <v>63</v>
      </c>
      <c r="B222" s="8" t="s">
        <v>200</v>
      </c>
      <c r="C222" s="8">
        <v>2000</v>
      </c>
      <c r="D222" s="8">
        <v>2000</v>
      </c>
      <c r="E222" s="8">
        <v>2000</v>
      </c>
      <c r="F222" s="8">
        <v>1</v>
      </c>
      <c r="G222" s="8" t="s">
        <v>64</v>
      </c>
      <c r="H222" s="8" t="s">
        <v>65</v>
      </c>
      <c r="I222" s="8" t="s">
        <v>194</v>
      </c>
      <c r="J222" s="25">
        <v>322.69000244140625</v>
      </c>
      <c r="K222" s="4">
        <v>158</v>
      </c>
      <c r="L222" s="25">
        <f t="shared" si="24"/>
        <v>480.69000244140625</v>
      </c>
      <c r="M222" s="25">
        <v>255.77000427246094</v>
      </c>
      <c r="N222" s="4">
        <v>110</v>
      </c>
      <c r="O222" s="25">
        <f t="shared" si="25"/>
        <v>365.77000427246094</v>
      </c>
      <c r="P222" s="25">
        <f t="shared" si="26"/>
        <v>365.77000427246094</v>
      </c>
      <c r="Q222" s="25">
        <f t="shared" si="27"/>
        <v>216.30059339588942</v>
      </c>
    </row>
    <row r="223" spans="1:17" ht="86.4">
      <c r="A223" s="4">
        <v>64</v>
      </c>
      <c r="B223" s="8" t="s">
        <v>343</v>
      </c>
      <c r="C223" s="8">
        <v>1999</v>
      </c>
      <c r="D223" s="8">
        <v>1999</v>
      </c>
      <c r="E223" s="8">
        <v>1999</v>
      </c>
      <c r="F223" s="8">
        <v>1</v>
      </c>
      <c r="G223" s="8" t="s">
        <v>117</v>
      </c>
      <c r="H223" s="8" t="s">
        <v>323</v>
      </c>
      <c r="I223" s="8" t="s">
        <v>224</v>
      </c>
      <c r="J223" s="25"/>
      <c r="K223" s="4"/>
      <c r="L223" s="25" t="s">
        <v>470</v>
      </c>
      <c r="M223" s="25">
        <v>199.60000610351562</v>
      </c>
      <c r="N223" s="4">
        <v>308</v>
      </c>
      <c r="O223" s="25">
        <f t="shared" si="25"/>
        <v>507.60000610351562</v>
      </c>
      <c r="P223" s="25">
        <f t="shared" si="26"/>
        <v>507.60000610351562</v>
      </c>
      <c r="Q223" s="25">
        <f t="shared" si="27"/>
        <v>338.94846833504363</v>
      </c>
    </row>
    <row r="224" spans="1:17" ht="43.2">
      <c r="A224" s="4">
        <v>65</v>
      </c>
      <c r="B224" s="8" t="s">
        <v>171</v>
      </c>
      <c r="C224" s="8">
        <v>1998</v>
      </c>
      <c r="D224" s="8">
        <v>1998</v>
      </c>
      <c r="E224" s="8">
        <v>1998</v>
      </c>
      <c r="F224" s="8">
        <v>1</v>
      </c>
      <c r="G224" s="8" t="s">
        <v>72</v>
      </c>
      <c r="H224" s="8" t="s">
        <v>172</v>
      </c>
      <c r="I224" s="8" t="s">
        <v>173</v>
      </c>
      <c r="J224" s="25">
        <v>323.07000732421875</v>
      </c>
      <c r="K224" s="4">
        <v>216</v>
      </c>
      <c r="L224" s="25">
        <f t="shared" ref="L224:L255" si="28">J224+K224</f>
        <v>539.07000732421875</v>
      </c>
      <c r="M224" s="25">
        <v>306.04998779296875</v>
      </c>
      <c r="N224" s="4">
        <v>206</v>
      </c>
      <c r="O224" s="25">
        <f t="shared" ref="O224:O255" si="29">M224+N224</f>
        <v>512.04998779296875</v>
      </c>
      <c r="P224" s="25">
        <f t="shared" ref="P224:P255" si="30">MIN(O224,L224)</f>
        <v>512.04998779296875</v>
      </c>
      <c r="Q224" s="25">
        <f t="shared" ref="Q224:Q255" si="31">IF( AND(ISNUMBER(P$160),ISNUMBER(P224)),(P224-P$160)/P$160*100,"")</f>
        <v>342.79660195052293</v>
      </c>
    </row>
    <row r="225" spans="1:17" ht="57.6">
      <c r="A225" s="4"/>
      <c r="B225" s="8" t="s">
        <v>216</v>
      </c>
      <c r="C225" s="8">
        <v>1993</v>
      </c>
      <c r="D225" s="8">
        <v>1993</v>
      </c>
      <c r="E225" s="8">
        <v>1993</v>
      </c>
      <c r="F225" s="8" t="s">
        <v>15</v>
      </c>
      <c r="G225" s="8" t="s">
        <v>23</v>
      </c>
      <c r="H225" s="8" t="s">
        <v>39</v>
      </c>
      <c r="I225" s="8" t="s">
        <v>170</v>
      </c>
      <c r="J225" s="25"/>
      <c r="K225" s="4"/>
      <c r="L225" s="25" t="s">
        <v>471</v>
      </c>
      <c r="M225" s="25"/>
      <c r="N225" s="4"/>
      <c r="O225" s="25" t="s">
        <v>471</v>
      </c>
      <c r="P225" s="25"/>
      <c r="Q225" s="25" t="str">
        <f t="shared" si="31"/>
        <v/>
      </c>
    </row>
    <row r="226" spans="1:17" ht="28.8">
      <c r="A226" s="4"/>
      <c r="B226" s="8" t="s">
        <v>276</v>
      </c>
      <c r="C226" s="8">
        <v>1998</v>
      </c>
      <c r="D226" s="8">
        <v>1998</v>
      </c>
      <c r="E226" s="8">
        <v>1998</v>
      </c>
      <c r="F226" s="8">
        <v>1</v>
      </c>
      <c r="G226" s="8" t="s">
        <v>140</v>
      </c>
      <c r="H226" s="8" t="s">
        <v>141</v>
      </c>
      <c r="I226" s="8" t="s">
        <v>142</v>
      </c>
      <c r="J226" s="25"/>
      <c r="K226" s="4"/>
      <c r="L226" s="25" t="s">
        <v>471</v>
      </c>
      <c r="M226" s="25"/>
      <c r="N226" s="4"/>
      <c r="O226" s="25" t="s">
        <v>471</v>
      </c>
      <c r="P226" s="25"/>
      <c r="Q226" s="25" t="str">
        <f t="shared" si="31"/>
        <v/>
      </c>
    </row>
    <row r="227" spans="1:17" ht="57.6">
      <c r="A227" s="4"/>
      <c r="B227" s="8" t="s">
        <v>149</v>
      </c>
      <c r="C227" s="8">
        <v>1998</v>
      </c>
      <c r="D227" s="8">
        <v>1998</v>
      </c>
      <c r="E227" s="8">
        <v>1998</v>
      </c>
      <c r="F227" s="8">
        <v>1</v>
      </c>
      <c r="G227" s="8" t="s">
        <v>150</v>
      </c>
      <c r="H227" s="8" t="s">
        <v>151</v>
      </c>
      <c r="I227" s="8" t="s">
        <v>152</v>
      </c>
      <c r="J227" s="25"/>
      <c r="K227" s="4"/>
      <c r="L227" s="25" t="s">
        <v>471</v>
      </c>
      <c r="M227" s="25"/>
      <c r="N227" s="4"/>
      <c r="O227" s="25" t="s">
        <v>471</v>
      </c>
      <c r="P227" s="25"/>
      <c r="Q227" s="25" t="str">
        <f t="shared" si="31"/>
        <v/>
      </c>
    </row>
    <row r="229" spans="1:17" ht="18">
      <c r="A229" s="11" t="s">
        <v>517</v>
      </c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7">
      <c r="A230" s="16" t="s">
        <v>460</v>
      </c>
      <c r="B230" s="16" t="s">
        <v>1</v>
      </c>
      <c r="C230" s="16" t="s">
        <v>2</v>
      </c>
      <c r="D230" s="16" t="s">
        <v>377</v>
      </c>
      <c r="E230" s="16" t="s">
        <v>378</v>
      </c>
      <c r="F230" s="16" t="s">
        <v>3</v>
      </c>
      <c r="G230" s="16" t="s">
        <v>4</v>
      </c>
      <c r="H230" s="16" t="s">
        <v>5</v>
      </c>
      <c r="I230" s="16" t="s">
        <v>6</v>
      </c>
      <c r="J230" s="18" t="s">
        <v>462</v>
      </c>
      <c r="K230" s="19"/>
      <c r="L230" s="20"/>
      <c r="M230" s="18" t="s">
        <v>466</v>
      </c>
      <c r="N230" s="19"/>
      <c r="O230" s="20"/>
      <c r="P230" s="16" t="s">
        <v>467</v>
      </c>
      <c r="Q230" s="16" t="s">
        <v>468</v>
      </c>
    </row>
    <row r="231" spans="1:17">
      <c r="A231" s="17"/>
      <c r="B231" s="17"/>
      <c r="C231" s="17"/>
      <c r="D231" s="17"/>
      <c r="E231" s="17"/>
      <c r="F231" s="17"/>
      <c r="G231" s="17"/>
      <c r="H231" s="17"/>
      <c r="I231" s="17"/>
      <c r="J231" s="21" t="s">
        <v>463</v>
      </c>
      <c r="K231" s="21" t="s">
        <v>464</v>
      </c>
      <c r="L231" s="21" t="s">
        <v>465</v>
      </c>
      <c r="M231" s="21" t="s">
        <v>463</v>
      </c>
      <c r="N231" s="21" t="s">
        <v>464</v>
      </c>
      <c r="O231" s="21" t="s">
        <v>465</v>
      </c>
      <c r="P231" s="17"/>
      <c r="Q231" s="17"/>
    </row>
    <row r="232" spans="1:17" ht="28.8">
      <c r="A232" s="22">
        <v>1</v>
      </c>
      <c r="B232" s="23" t="s">
        <v>305</v>
      </c>
      <c r="C232" s="23">
        <v>1993</v>
      </c>
      <c r="D232" s="23">
        <v>1993</v>
      </c>
      <c r="E232" s="23">
        <v>1993</v>
      </c>
      <c r="F232" s="23" t="s">
        <v>15</v>
      </c>
      <c r="G232" s="23" t="s">
        <v>10</v>
      </c>
      <c r="H232" s="23" t="s">
        <v>306</v>
      </c>
      <c r="I232" s="23" t="s">
        <v>307</v>
      </c>
      <c r="J232" s="24">
        <v>149.47999572753906</v>
      </c>
      <c r="K232" s="22">
        <v>4</v>
      </c>
      <c r="L232" s="24">
        <f t="shared" ref="L232:L250" si="32">J232+K232</f>
        <v>153.47999572753906</v>
      </c>
      <c r="M232" s="24">
        <v>162.55000305175781</v>
      </c>
      <c r="N232" s="22">
        <v>2</v>
      </c>
      <c r="O232" s="24">
        <f t="shared" ref="O232:O250" si="33">M232+N232</f>
        <v>164.55000305175781</v>
      </c>
      <c r="P232" s="24">
        <f t="shared" ref="P232:P250" si="34">MIN(O232,L232)</f>
        <v>153.47999572753906</v>
      </c>
      <c r="Q232" s="24">
        <f t="shared" ref="Q232:Q250" si="35">IF( AND(ISNUMBER(P$232),ISNUMBER(P232)),(P232-P$232)/P$232*100,"")</f>
        <v>0</v>
      </c>
    </row>
    <row r="233" spans="1:17" ht="57.6">
      <c r="A233" s="4">
        <v>2</v>
      </c>
      <c r="B233" s="8" t="s">
        <v>252</v>
      </c>
      <c r="C233" s="8">
        <v>1991</v>
      </c>
      <c r="D233" s="8">
        <v>1991</v>
      </c>
      <c r="E233" s="8">
        <v>1991</v>
      </c>
      <c r="F233" s="8" t="s">
        <v>42</v>
      </c>
      <c r="G233" s="8" t="s">
        <v>89</v>
      </c>
      <c r="H233" s="8" t="s">
        <v>253</v>
      </c>
      <c r="I233" s="8" t="s">
        <v>129</v>
      </c>
      <c r="J233" s="25">
        <v>155.44999694824219</v>
      </c>
      <c r="K233" s="4">
        <v>56</v>
      </c>
      <c r="L233" s="25">
        <f t="shared" si="32"/>
        <v>211.44999694824219</v>
      </c>
      <c r="M233" s="25">
        <v>151.75999450683594</v>
      </c>
      <c r="N233" s="4">
        <v>2</v>
      </c>
      <c r="O233" s="25">
        <f t="shared" si="33"/>
        <v>153.75999450683594</v>
      </c>
      <c r="P233" s="25">
        <f t="shared" si="34"/>
        <v>153.75999450683594</v>
      </c>
      <c r="Q233" s="25">
        <f t="shared" si="35"/>
        <v>0.18243340310872483</v>
      </c>
    </row>
    <row r="234" spans="1:17" ht="72">
      <c r="A234" s="4">
        <v>3</v>
      </c>
      <c r="B234" s="8" t="s">
        <v>235</v>
      </c>
      <c r="C234" s="8">
        <v>1998</v>
      </c>
      <c r="D234" s="8">
        <v>1998</v>
      </c>
      <c r="E234" s="8">
        <v>1998</v>
      </c>
      <c r="F234" s="8" t="s">
        <v>42</v>
      </c>
      <c r="G234" s="8" t="s">
        <v>236</v>
      </c>
      <c r="H234" s="8" t="s">
        <v>237</v>
      </c>
      <c r="I234" s="8" t="s">
        <v>238</v>
      </c>
      <c r="J234" s="25">
        <v>154.25999450683594</v>
      </c>
      <c r="K234" s="4">
        <v>6</v>
      </c>
      <c r="L234" s="25">
        <f t="shared" si="32"/>
        <v>160.25999450683594</v>
      </c>
      <c r="M234" s="25">
        <v>153.25999450683594</v>
      </c>
      <c r="N234" s="4">
        <v>4</v>
      </c>
      <c r="O234" s="25">
        <f t="shared" si="33"/>
        <v>157.25999450683594</v>
      </c>
      <c r="P234" s="25">
        <f t="shared" si="34"/>
        <v>157.25999450683594</v>
      </c>
      <c r="Q234" s="25">
        <f t="shared" si="35"/>
        <v>2.4628608838426143</v>
      </c>
    </row>
    <row r="235" spans="1:17" ht="43.2">
      <c r="A235" s="4">
        <v>4</v>
      </c>
      <c r="B235" s="8" t="s">
        <v>177</v>
      </c>
      <c r="C235" s="8">
        <v>1998</v>
      </c>
      <c r="D235" s="8">
        <v>1998</v>
      </c>
      <c r="E235" s="8">
        <v>1998</v>
      </c>
      <c r="F235" s="8" t="s">
        <v>15</v>
      </c>
      <c r="G235" s="8" t="s">
        <v>89</v>
      </c>
      <c r="H235" s="8" t="s">
        <v>98</v>
      </c>
      <c r="I235" s="8" t="s">
        <v>91</v>
      </c>
      <c r="J235" s="25">
        <v>186.02000427246094</v>
      </c>
      <c r="K235" s="4">
        <v>52</v>
      </c>
      <c r="L235" s="25">
        <f t="shared" si="32"/>
        <v>238.02000427246094</v>
      </c>
      <c r="M235" s="25">
        <v>154.71000671386719</v>
      </c>
      <c r="N235" s="4">
        <v>6</v>
      </c>
      <c r="O235" s="25">
        <f t="shared" si="33"/>
        <v>160.71000671386719</v>
      </c>
      <c r="P235" s="25">
        <f t="shared" si="34"/>
        <v>160.71000671386719</v>
      </c>
      <c r="Q235" s="25">
        <f t="shared" si="35"/>
        <v>4.7107187826373114</v>
      </c>
    </row>
    <row r="236" spans="1:17" ht="72">
      <c r="A236" s="4">
        <v>5</v>
      </c>
      <c r="B236" s="8" t="s">
        <v>349</v>
      </c>
      <c r="C236" s="8">
        <v>1994</v>
      </c>
      <c r="D236" s="8">
        <v>1994</v>
      </c>
      <c r="E236" s="8">
        <v>1994</v>
      </c>
      <c r="F236" s="8" t="s">
        <v>42</v>
      </c>
      <c r="G236" s="8" t="s">
        <v>23</v>
      </c>
      <c r="H236" s="8" t="s">
        <v>350</v>
      </c>
      <c r="I236" s="8" t="s">
        <v>351</v>
      </c>
      <c r="J236" s="25">
        <v>166.63999938964844</v>
      </c>
      <c r="K236" s="4">
        <v>108</v>
      </c>
      <c r="L236" s="25">
        <f t="shared" si="32"/>
        <v>274.63999938964844</v>
      </c>
      <c r="M236" s="25">
        <v>150.74000549316406</v>
      </c>
      <c r="N236" s="4">
        <v>10</v>
      </c>
      <c r="O236" s="25">
        <f t="shared" si="33"/>
        <v>160.74000549316406</v>
      </c>
      <c r="P236" s="25">
        <f t="shared" si="34"/>
        <v>160.74000549316406</v>
      </c>
      <c r="Q236" s="25">
        <f t="shared" si="35"/>
        <v>4.730264508550758</v>
      </c>
    </row>
    <row r="237" spans="1:17" ht="57.6">
      <c r="A237" s="4">
        <v>6</v>
      </c>
      <c r="B237" s="8" t="s">
        <v>116</v>
      </c>
      <c r="C237" s="8">
        <v>1996</v>
      </c>
      <c r="D237" s="8">
        <v>1996</v>
      </c>
      <c r="E237" s="8">
        <v>1996</v>
      </c>
      <c r="F237" s="8" t="s">
        <v>15</v>
      </c>
      <c r="G237" s="8" t="s">
        <v>117</v>
      </c>
      <c r="H237" s="8" t="s">
        <v>118</v>
      </c>
      <c r="I237" s="8" t="s">
        <v>119</v>
      </c>
      <c r="J237" s="25">
        <v>160.55999755859375</v>
      </c>
      <c r="K237" s="4">
        <v>6</v>
      </c>
      <c r="L237" s="25">
        <f t="shared" si="32"/>
        <v>166.55999755859375</v>
      </c>
      <c r="M237" s="25">
        <v>161.85000610351562</v>
      </c>
      <c r="N237" s="4">
        <v>4</v>
      </c>
      <c r="O237" s="25">
        <f t="shared" si="33"/>
        <v>165.85000610351562</v>
      </c>
      <c r="P237" s="25">
        <f t="shared" si="34"/>
        <v>165.85000610351562</v>
      </c>
      <c r="Q237" s="25">
        <f t="shared" si="35"/>
        <v>8.05968902809723</v>
      </c>
    </row>
    <row r="238" spans="1:17" ht="43.2">
      <c r="A238" s="4">
        <v>7</v>
      </c>
      <c r="B238" s="8" t="s">
        <v>26</v>
      </c>
      <c r="C238" s="8">
        <v>1997</v>
      </c>
      <c r="D238" s="8">
        <v>1997</v>
      </c>
      <c r="E238" s="8">
        <v>1997</v>
      </c>
      <c r="F238" s="8" t="s">
        <v>15</v>
      </c>
      <c r="G238" s="8" t="s">
        <v>27</v>
      </c>
      <c r="H238" s="8" t="s">
        <v>28</v>
      </c>
      <c r="I238" s="8" t="s">
        <v>29</v>
      </c>
      <c r="J238" s="25">
        <v>165.80000305175781</v>
      </c>
      <c r="K238" s="4">
        <v>8</v>
      </c>
      <c r="L238" s="25">
        <f t="shared" si="32"/>
        <v>173.80000305175781</v>
      </c>
      <c r="M238" s="25">
        <v>182.38999938964844</v>
      </c>
      <c r="N238" s="4">
        <v>10</v>
      </c>
      <c r="O238" s="25">
        <f t="shared" si="33"/>
        <v>192.38999938964844</v>
      </c>
      <c r="P238" s="25">
        <f t="shared" si="34"/>
        <v>173.80000305175781</v>
      </c>
      <c r="Q238" s="25">
        <f t="shared" si="35"/>
        <v>13.239515174532098</v>
      </c>
    </row>
    <row r="239" spans="1:17" ht="72">
      <c r="A239" s="4">
        <v>8</v>
      </c>
      <c r="B239" s="8" t="s">
        <v>360</v>
      </c>
      <c r="C239" s="8">
        <v>2000</v>
      </c>
      <c r="D239" s="8">
        <v>2000</v>
      </c>
      <c r="E239" s="8">
        <v>2000</v>
      </c>
      <c r="F239" s="8" t="s">
        <v>15</v>
      </c>
      <c r="G239" s="8" t="s">
        <v>236</v>
      </c>
      <c r="H239" s="8" t="s">
        <v>361</v>
      </c>
      <c r="I239" s="8" t="s">
        <v>238</v>
      </c>
      <c r="J239" s="25">
        <v>176.6199951171875</v>
      </c>
      <c r="K239" s="4">
        <v>10</v>
      </c>
      <c r="L239" s="25">
        <f t="shared" si="32"/>
        <v>186.6199951171875</v>
      </c>
      <c r="M239" s="25">
        <v>171.13999938964844</v>
      </c>
      <c r="N239" s="4">
        <v>6</v>
      </c>
      <c r="O239" s="25">
        <f t="shared" si="33"/>
        <v>177.13999938964844</v>
      </c>
      <c r="P239" s="25">
        <f t="shared" si="34"/>
        <v>177.13999938964844</v>
      </c>
      <c r="Q239" s="25">
        <f t="shared" si="35"/>
        <v>15.415692155811051</v>
      </c>
    </row>
    <row r="240" spans="1:17" ht="57.6">
      <c r="A240" s="4">
        <v>9</v>
      </c>
      <c r="B240" s="8" t="s">
        <v>180</v>
      </c>
      <c r="C240" s="8">
        <v>1995</v>
      </c>
      <c r="D240" s="8">
        <v>1995</v>
      </c>
      <c r="E240" s="8">
        <v>1995</v>
      </c>
      <c r="F240" s="8" t="s">
        <v>42</v>
      </c>
      <c r="G240" s="8" t="s">
        <v>146</v>
      </c>
      <c r="H240" s="8" t="s">
        <v>181</v>
      </c>
      <c r="I240" s="8" t="s">
        <v>148</v>
      </c>
      <c r="J240" s="25">
        <v>182.88999938964844</v>
      </c>
      <c r="K240" s="4">
        <v>54</v>
      </c>
      <c r="L240" s="25">
        <f t="shared" si="32"/>
        <v>236.88999938964844</v>
      </c>
      <c r="M240" s="25">
        <v>168.03999328613281</v>
      </c>
      <c r="N240" s="4">
        <v>10</v>
      </c>
      <c r="O240" s="25">
        <f t="shared" si="33"/>
        <v>178.03999328613281</v>
      </c>
      <c r="P240" s="25">
        <f t="shared" si="34"/>
        <v>178.03999328613281</v>
      </c>
      <c r="Q240" s="25">
        <f t="shared" si="35"/>
        <v>16.00208381696412</v>
      </c>
    </row>
    <row r="241" spans="1:17" ht="43.2">
      <c r="A241" s="4">
        <v>10</v>
      </c>
      <c r="B241" s="8" t="s">
        <v>277</v>
      </c>
      <c r="C241" s="8">
        <v>1998</v>
      </c>
      <c r="D241" s="8">
        <v>1998</v>
      </c>
      <c r="E241" s="8">
        <v>1998</v>
      </c>
      <c r="F241" s="8" t="s">
        <v>15</v>
      </c>
      <c r="G241" s="8" t="s">
        <v>16</v>
      </c>
      <c r="H241" s="8" t="s">
        <v>278</v>
      </c>
      <c r="I241" s="8" t="s">
        <v>18</v>
      </c>
      <c r="J241" s="25">
        <v>179.33999633789063</v>
      </c>
      <c r="K241" s="4">
        <v>4</v>
      </c>
      <c r="L241" s="25">
        <f t="shared" si="32"/>
        <v>183.33999633789062</v>
      </c>
      <c r="M241" s="25">
        <v>192.92999267578125</v>
      </c>
      <c r="N241" s="4">
        <v>56</v>
      </c>
      <c r="O241" s="25">
        <f t="shared" si="33"/>
        <v>248.92999267578125</v>
      </c>
      <c r="P241" s="25">
        <f t="shared" si="34"/>
        <v>183.33999633789062</v>
      </c>
      <c r="Q241" s="25">
        <f t="shared" si="35"/>
        <v>19.455304561878975</v>
      </c>
    </row>
    <row r="242" spans="1:17" ht="43.2">
      <c r="A242" s="4">
        <v>11</v>
      </c>
      <c r="B242" s="8" t="s">
        <v>71</v>
      </c>
      <c r="C242" s="8">
        <v>1998</v>
      </c>
      <c r="D242" s="8">
        <v>1998</v>
      </c>
      <c r="E242" s="8">
        <v>1998</v>
      </c>
      <c r="F242" s="8" t="s">
        <v>15</v>
      </c>
      <c r="G242" s="8" t="s">
        <v>72</v>
      </c>
      <c r="H242" s="8" t="s">
        <v>73</v>
      </c>
      <c r="I242" s="8" t="s">
        <v>74</v>
      </c>
      <c r="J242" s="25">
        <v>187.38999938964844</v>
      </c>
      <c r="K242" s="4">
        <v>4</v>
      </c>
      <c r="L242" s="25">
        <f t="shared" si="32"/>
        <v>191.38999938964844</v>
      </c>
      <c r="M242" s="25">
        <v>193.30000305175781</v>
      </c>
      <c r="N242" s="4">
        <v>8</v>
      </c>
      <c r="O242" s="25">
        <f t="shared" si="33"/>
        <v>201.30000305175781</v>
      </c>
      <c r="P242" s="25">
        <f t="shared" si="34"/>
        <v>191.38999938964844</v>
      </c>
      <c r="Q242" s="25">
        <f t="shared" si="35"/>
        <v>24.700289755941888</v>
      </c>
    </row>
    <row r="243" spans="1:17">
      <c r="A243" s="4">
        <v>12</v>
      </c>
      <c r="B243" s="8" t="s">
        <v>280</v>
      </c>
      <c r="C243" s="8">
        <v>1991</v>
      </c>
      <c r="D243" s="8">
        <v>1991</v>
      </c>
      <c r="E243" s="8">
        <v>1991</v>
      </c>
      <c r="F243" s="8" t="s">
        <v>281</v>
      </c>
      <c r="G243" s="8" t="s">
        <v>135</v>
      </c>
      <c r="H243" s="8" t="s">
        <v>122</v>
      </c>
      <c r="I243" s="8" t="s">
        <v>123</v>
      </c>
      <c r="J243" s="25">
        <v>143.02000427246094</v>
      </c>
      <c r="K243" s="4">
        <v>58</v>
      </c>
      <c r="L243" s="25">
        <f t="shared" si="32"/>
        <v>201.02000427246094</v>
      </c>
      <c r="M243" s="25">
        <v>181.30999755859375</v>
      </c>
      <c r="N243" s="4">
        <v>50</v>
      </c>
      <c r="O243" s="25">
        <f t="shared" si="33"/>
        <v>231.30999755859375</v>
      </c>
      <c r="P243" s="25">
        <f t="shared" si="34"/>
        <v>201.02000427246094</v>
      </c>
      <c r="Q243" s="25">
        <f t="shared" si="35"/>
        <v>30.974726262903935</v>
      </c>
    </row>
    <row r="244" spans="1:17" ht="28.8">
      <c r="A244" s="4">
        <v>13</v>
      </c>
      <c r="B244" s="8" t="s">
        <v>363</v>
      </c>
      <c r="C244" s="8">
        <v>1994</v>
      </c>
      <c r="D244" s="8">
        <v>1994</v>
      </c>
      <c r="E244" s="8">
        <v>1994</v>
      </c>
      <c r="F244" s="8" t="s">
        <v>15</v>
      </c>
      <c r="G244" s="8" t="s">
        <v>146</v>
      </c>
      <c r="H244" s="8" t="s">
        <v>266</v>
      </c>
      <c r="I244" s="8" t="s">
        <v>267</v>
      </c>
      <c r="J244" s="25">
        <v>222.00999450683594</v>
      </c>
      <c r="K244" s="4">
        <v>2</v>
      </c>
      <c r="L244" s="25">
        <f t="shared" si="32"/>
        <v>224.00999450683594</v>
      </c>
      <c r="M244" s="25">
        <v>217.67999267578125</v>
      </c>
      <c r="N244" s="4">
        <v>4</v>
      </c>
      <c r="O244" s="25">
        <f t="shared" si="33"/>
        <v>221.67999267578125</v>
      </c>
      <c r="P244" s="25">
        <f t="shared" si="34"/>
        <v>221.67999267578125</v>
      </c>
      <c r="Q244" s="25">
        <f t="shared" si="35"/>
        <v>44.435756350496817</v>
      </c>
    </row>
    <row r="245" spans="1:17" ht="72">
      <c r="A245" s="4">
        <v>14</v>
      </c>
      <c r="B245" s="8" t="s">
        <v>100</v>
      </c>
      <c r="C245" s="8">
        <v>1995</v>
      </c>
      <c r="D245" s="8">
        <v>1995</v>
      </c>
      <c r="E245" s="8">
        <v>1995</v>
      </c>
      <c r="F245" s="8" t="s">
        <v>42</v>
      </c>
      <c r="G245" s="8" t="s">
        <v>23</v>
      </c>
      <c r="H245" s="8" t="s">
        <v>101</v>
      </c>
      <c r="I245" s="8" t="s">
        <v>102</v>
      </c>
      <c r="J245" s="25">
        <v>194.63999938964844</v>
      </c>
      <c r="K245" s="4">
        <v>52</v>
      </c>
      <c r="L245" s="25">
        <f t="shared" si="32"/>
        <v>246.63999938964844</v>
      </c>
      <c r="M245" s="25">
        <v>189.1300048828125</v>
      </c>
      <c r="N245" s="4">
        <v>52</v>
      </c>
      <c r="O245" s="25">
        <f t="shared" si="33"/>
        <v>241.1300048828125</v>
      </c>
      <c r="P245" s="25">
        <f t="shared" si="34"/>
        <v>241.1300048828125</v>
      </c>
      <c r="Q245" s="25">
        <f t="shared" si="35"/>
        <v>57.108425589789306</v>
      </c>
    </row>
    <row r="246" spans="1:17" ht="28.8">
      <c r="A246" s="4">
        <v>15</v>
      </c>
      <c r="B246" s="8" t="s">
        <v>298</v>
      </c>
      <c r="C246" s="8">
        <v>1999</v>
      </c>
      <c r="D246" s="8">
        <v>1999</v>
      </c>
      <c r="E246" s="8">
        <v>1999</v>
      </c>
      <c r="F246" s="8">
        <v>1</v>
      </c>
      <c r="G246" s="8" t="s">
        <v>93</v>
      </c>
      <c r="H246" s="8" t="s">
        <v>125</v>
      </c>
      <c r="I246" s="8" t="s">
        <v>299</v>
      </c>
      <c r="J246" s="25">
        <v>234.92999267578125</v>
      </c>
      <c r="K246" s="4">
        <v>310</v>
      </c>
      <c r="L246" s="25">
        <f t="shared" si="32"/>
        <v>544.92999267578125</v>
      </c>
      <c r="M246" s="25">
        <v>231.67999267578125</v>
      </c>
      <c r="N246" s="4">
        <v>156</v>
      </c>
      <c r="O246" s="25">
        <f t="shared" si="33"/>
        <v>387.67999267578125</v>
      </c>
      <c r="P246" s="25">
        <f t="shared" si="34"/>
        <v>387.67999267578125</v>
      </c>
      <c r="Q246" s="25">
        <f t="shared" si="35"/>
        <v>152.59317400816127</v>
      </c>
    </row>
    <row r="247" spans="1:17" ht="43.2">
      <c r="A247" s="4">
        <v>16</v>
      </c>
      <c r="B247" s="8" t="s">
        <v>192</v>
      </c>
      <c r="C247" s="8">
        <v>1998</v>
      </c>
      <c r="D247" s="8">
        <v>1998</v>
      </c>
      <c r="E247" s="8">
        <v>1998</v>
      </c>
      <c r="F247" s="8">
        <v>1</v>
      </c>
      <c r="G247" s="8" t="s">
        <v>64</v>
      </c>
      <c r="H247" s="8" t="s">
        <v>193</v>
      </c>
      <c r="I247" s="8" t="s">
        <v>194</v>
      </c>
      <c r="J247" s="25">
        <v>273.82000732421875</v>
      </c>
      <c r="K247" s="4">
        <v>206</v>
      </c>
      <c r="L247" s="25">
        <f t="shared" si="32"/>
        <v>479.82000732421875</v>
      </c>
      <c r="M247" s="25">
        <v>232.3699951171875</v>
      </c>
      <c r="N247" s="4">
        <v>258</v>
      </c>
      <c r="O247" s="25">
        <f t="shared" si="33"/>
        <v>490.3699951171875</v>
      </c>
      <c r="P247" s="25">
        <f t="shared" si="34"/>
        <v>479.82000732421875</v>
      </c>
      <c r="Q247" s="25">
        <f t="shared" si="35"/>
        <v>212.62706585945273</v>
      </c>
    </row>
    <row r="248" spans="1:17" ht="43.2">
      <c r="A248" s="4">
        <v>17</v>
      </c>
      <c r="B248" s="8" t="s">
        <v>130</v>
      </c>
      <c r="C248" s="8">
        <v>1997</v>
      </c>
      <c r="D248" s="8">
        <v>1997</v>
      </c>
      <c r="E248" s="8">
        <v>1997</v>
      </c>
      <c r="F248" s="8">
        <v>1</v>
      </c>
      <c r="G248" s="8" t="s">
        <v>43</v>
      </c>
      <c r="H248" s="8" t="s">
        <v>131</v>
      </c>
      <c r="I248" s="8" t="s">
        <v>132</v>
      </c>
      <c r="J248" s="25"/>
      <c r="K248" s="4"/>
      <c r="L248" s="25" t="s">
        <v>470</v>
      </c>
      <c r="M248" s="25">
        <v>187.6300048828125</v>
      </c>
      <c r="N248" s="4">
        <v>700</v>
      </c>
      <c r="O248" s="25">
        <f t="shared" si="33"/>
        <v>887.6300048828125</v>
      </c>
      <c r="P248" s="25">
        <f t="shared" si="34"/>
        <v>887.6300048828125</v>
      </c>
      <c r="Q248" s="25">
        <f t="shared" si="35"/>
        <v>478.33595881677775</v>
      </c>
    </row>
    <row r="249" spans="1:17" ht="57.6">
      <c r="A249" s="4"/>
      <c r="B249" s="8" t="s">
        <v>287</v>
      </c>
      <c r="C249" s="8">
        <v>1996</v>
      </c>
      <c r="D249" s="8">
        <v>1996</v>
      </c>
      <c r="E249" s="8">
        <v>1996</v>
      </c>
      <c r="F249" s="8" t="s">
        <v>15</v>
      </c>
      <c r="G249" s="8" t="s">
        <v>89</v>
      </c>
      <c r="H249" s="8" t="s">
        <v>288</v>
      </c>
      <c r="I249" s="8" t="s">
        <v>289</v>
      </c>
      <c r="J249" s="25"/>
      <c r="K249" s="4"/>
      <c r="L249" s="25" t="s">
        <v>471</v>
      </c>
      <c r="M249" s="25"/>
      <c r="N249" s="4"/>
      <c r="O249" s="25" t="s">
        <v>471</v>
      </c>
      <c r="P249" s="25"/>
      <c r="Q249" s="25" t="str">
        <f t="shared" si="35"/>
        <v/>
      </c>
    </row>
    <row r="250" spans="1:17" ht="43.2">
      <c r="A250" s="4"/>
      <c r="B250" s="8" t="s">
        <v>325</v>
      </c>
      <c r="C250" s="8">
        <v>1996</v>
      </c>
      <c r="D250" s="8">
        <v>1996</v>
      </c>
      <c r="E250" s="8">
        <v>1996</v>
      </c>
      <c r="F250" s="8" t="s">
        <v>15</v>
      </c>
      <c r="G250" s="8" t="s">
        <v>43</v>
      </c>
      <c r="H250" s="8" t="s">
        <v>326</v>
      </c>
      <c r="I250" s="8" t="s">
        <v>190</v>
      </c>
      <c r="J250" s="25"/>
      <c r="K250" s="4"/>
      <c r="L250" s="25" t="s">
        <v>471</v>
      </c>
      <c r="M250" s="25"/>
      <c r="N250" s="4"/>
      <c r="O250" s="25" t="s">
        <v>471</v>
      </c>
      <c r="P250" s="25"/>
      <c r="Q250" s="25" t="str">
        <f t="shared" si="35"/>
        <v/>
      </c>
    </row>
  </sheetData>
  <mergeCells count="76">
    <mergeCell ref="P230:P231"/>
    <mergeCell ref="Q230:Q231"/>
    <mergeCell ref="G230:G231"/>
    <mergeCell ref="H230:H231"/>
    <mergeCell ref="I230:I231"/>
    <mergeCell ref="A229:J229"/>
    <mergeCell ref="J230:L230"/>
    <mergeCell ref="M230:O230"/>
    <mergeCell ref="A230:A231"/>
    <mergeCell ref="B230:B231"/>
    <mergeCell ref="C230:C231"/>
    <mergeCell ref="D230:D231"/>
    <mergeCell ref="E230:E231"/>
    <mergeCell ref="F230:F231"/>
    <mergeCell ref="I158:I159"/>
    <mergeCell ref="A157:J157"/>
    <mergeCell ref="J158:L158"/>
    <mergeCell ref="M158:O158"/>
    <mergeCell ref="P158:P159"/>
    <mergeCell ref="Q158:Q159"/>
    <mergeCell ref="P114:P115"/>
    <mergeCell ref="Q114:Q115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14:G115"/>
    <mergeCell ref="H114:H115"/>
    <mergeCell ref="I114:I115"/>
    <mergeCell ref="A113:J113"/>
    <mergeCell ref="J114:L114"/>
    <mergeCell ref="M114:O114"/>
    <mergeCell ref="A114:A115"/>
    <mergeCell ref="B114:B115"/>
    <mergeCell ref="C114:C115"/>
    <mergeCell ref="D114:D115"/>
    <mergeCell ref="E114:E115"/>
    <mergeCell ref="F114:F115"/>
    <mergeCell ref="I86:I87"/>
    <mergeCell ref="A85:J85"/>
    <mergeCell ref="J86:L86"/>
    <mergeCell ref="M86:O86"/>
    <mergeCell ref="P86:P87"/>
    <mergeCell ref="Q86:Q87"/>
    <mergeCell ref="P8:P9"/>
    <mergeCell ref="Q8:Q9"/>
    <mergeCell ref="A86:A87"/>
    <mergeCell ref="B86:B87"/>
    <mergeCell ref="C86:C87"/>
    <mergeCell ref="D86:D87"/>
    <mergeCell ref="E86:E87"/>
    <mergeCell ref="F86:F87"/>
    <mergeCell ref="G86:G87"/>
    <mergeCell ref="H86:H8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26"/>
  <sheetViews>
    <sheetView workbookViewId="0"/>
  </sheetViews>
  <sheetFormatPr defaultRowHeight="14.4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>
      <c r="A1" s="1" t="s">
        <v>376</v>
      </c>
      <c r="B1" s="1" t="s">
        <v>1</v>
      </c>
      <c r="C1" s="1" t="s">
        <v>377</v>
      </c>
      <c r="D1" s="1" t="s">
        <v>378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>
      <c r="A2" s="3" t="s">
        <v>379</v>
      </c>
      <c r="B2" s="3" t="s">
        <v>8</v>
      </c>
      <c r="C2" s="2">
        <v>1999</v>
      </c>
      <c r="D2" s="2">
        <v>1999</v>
      </c>
      <c r="E2" s="3" t="s">
        <v>380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>
      <c r="A3" s="5" t="s">
        <v>379</v>
      </c>
      <c r="B3" s="5" t="s">
        <v>19</v>
      </c>
      <c r="C3" s="4">
        <v>1997</v>
      </c>
      <c r="D3" s="4">
        <v>1997</v>
      </c>
      <c r="E3" s="5" t="s">
        <v>381</v>
      </c>
      <c r="F3" s="5" t="s">
        <v>15</v>
      </c>
      <c r="G3" s="5" t="s">
        <v>10</v>
      </c>
      <c r="H3" s="5" t="s">
        <v>11</v>
      </c>
      <c r="I3" s="5" t="s">
        <v>21</v>
      </c>
    </row>
    <row r="4" spans="1:9">
      <c r="A4" s="5" t="s">
        <v>379</v>
      </c>
      <c r="B4" s="5" t="s">
        <v>31</v>
      </c>
      <c r="C4" s="4">
        <v>1997</v>
      </c>
      <c r="D4" s="4">
        <v>1997</v>
      </c>
      <c r="E4" s="5" t="s">
        <v>381</v>
      </c>
      <c r="F4" s="5" t="s">
        <v>9</v>
      </c>
      <c r="G4" s="5" t="s">
        <v>32</v>
      </c>
      <c r="H4" s="5" t="s">
        <v>33</v>
      </c>
      <c r="I4" s="5" t="s">
        <v>34</v>
      </c>
    </row>
    <row r="5" spans="1:9">
      <c r="A5" s="5" t="s">
        <v>379</v>
      </c>
      <c r="B5" s="5" t="s">
        <v>35</v>
      </c>
      <c r="C5" s="4">
        <v>1998</v>
      </c>
      <c r="D5" s="4">
        <v>1998</v>
      </c>
      <c r="E5" s="5" t="s">
        <v>382</v>
      </c>
      <c r="F5" s="5" t="s">
        <v>15</v>
      </c>
      <c r="G5" s="5" t="s">
        <v>23</v>
      </c>
      <c r="H5" s="5" t="s">
        <v>36</v>
      </c>
      <c r="I5" s="5" t="s">
        <v>37</v>
      </c>
    </row>
    <row r="6" spans="1:9">
      <c r="A6" s="5" t="s">
        <v>379</v>
      </c>
      <c r="B6" s="5" t="s">
        <v>38</v>
      </c>
      <c r="C6" s="4">
        <v>1996</v>
      </c>
      <c r="D6" s="4">
        <v>1996</v>
      </c>
      <c r="E6" s="5" t="s">
        <v>383</v>
      </c>
      <c r="F6" s="5" t="s">
        <v>9</v>
      </c>
      <c r="G6" s="5" t="s">
        <v>23</v>
      </c>
      <c r="H6" s="5" t="s">
        <v>39</v>
      </c>
      <c r="I6" s="5" t="s">
        <v>40</v>
      </c>
    </row>
    <row r="7" spans="1:9">
      <c r="A7" s="5" t="s">
        <v>379</v>
      </c>
      <c r="B7" s="5" t="s">
        <v>46</v>
      </c>
      <c r="C7" s="4">
        <v>1998</v>
      </c>
      <c r="D7" s="4">
        <v>1998</v>
      </c>
      <c r="E7" s="5" t="s">
        <v>382</v>
      </c>
      <c r="F7" s="5" t="s">
        <v>9</v>
      </c>
      <c r="G7" s="5" t="s">
        <v>47</v>
      </c>
      <c r="H7" s="5" t="s">
        <v>48</v>
      </c>
      <c r="I7" s="5" t="s">
        <v>49</v>
      </c>
    </row>
    <row r="8" spans="1:9">
      <c r="A8" s="5" t="s">
        <v>379</v>
      </c>
      <c r="B8" s="5" t="s">
        <v>54</v>
      </c>
      <c r="C8" s="4">
        <v>1998</v>
      </c>
      <c r="D8" s="4">
        <v>1998</v>
      </c>
      <c r="E8" s="5" t="s">
        <v>382</v>
      </c>
      <c r="F8" s="5" t="s">
        <v>9</v>
      </c>
      <c r="G8" s="5" t="s">
        <v>55</v>
      </c>
      <c r="H8" s="5" t="s">
        <v>56</v>
      </c>
      <c r="I8" s="5" t="s">
        <v>57</v>
      </c>
    </row>
    <row r="9" spans="1:9">
      <c r="A9" s="5" t="s">
        <v>379</v>
      </c>
      <c r="B9" s="5" t="s">
        <v>60</v>
      </c>
      <c r="C9" s="4">
        <v>1998</v>
      </c>
      <c r="D9" s="4">
        <v>1998</v>
      </c>
      <c r="E9" s="5" t="s">
        <v>382</v>
      </c>
      <c r="F9" s="5" t="s">
        <v>15</v>
      </c>
      <c r="G9" s="5" t="s">
        <v>16</v>
      </c>
      <c r="H9" s="5" t="s">
        <v>61</v>
      </c>
      <c r="I9" s="5" t="s">
        <v>62</v>
      </c>
    </row>
    <row r="10" spans="1:9">
      <c r="A10" s="5" t="s">
        <v>379</v>
      </c>
      <c r="B10" s="5" t="s">
        <v>63</v>
      </c>
      <c r="C10" s="4">
        <v>1998</v>
      </c>
      <c r="D10" s="4">
        <v>1998</v>
      </c>
      <c r="E10" s="5" t="s">
        <v>382</v>
      </c>
      <c r="F10" s="5" t="s">
        <v>9</v>
      </c>
      <c r="G10" s="5" t="s">
        <v>64</v>
      </c>
      <c r="H10" s="5" t="s">
        <v>65</v>
      </c>
      <c r="I10" s="5" t="s">
        <v>66</v>
      </c>
    </row>
    <row r="11" spans="1:9">
      <c r="A11" s="5" t="s">
        <v>379</v>
      </c>
      <c r="B11" s="5" t="s">
        <v>75</v>
      </c>
      <c r="C11" s="4">
        <v>1995</v>
      </c>
      <c r="D11" s="4">
        <v>1995</v>
      </c>
      <c r="E11" s="5" t="s">
        <v>384</v>
      </c>
      <c r="F11" s="5" t="s">
        <v>15</v>
      </c>
      <c r="G11" s="5" t="s">
        <v>64</v>
      </c>
      <c r="H11" s="5" t="s">
        <v>65</v>
      </c>
      <c r="I11" s="5" t="s">
        <v>76</v>
      </c>
    </row>
    <row r="12" spans="1:9">
      <c r="A12" s="5" t="s">
        <v>379</v>
      </c>
      <c r="B12" s="5" t="s">
        <v>80</v>
      </c>
      <c r="C12" s="4">
        <v>1999</v>
      </c>
      <c r="D12" s="4">
        <v>1999</v>
      </c>
      <c r="E12" s="5" t="s">
        <v>385</v>
      </c>
      <c r="F12" s="5" t="s">
        <v>9</v>
      </c>
      <c r="G12" s="5" t="s">
        <v>10</v>
      </c>
      <c r="H12" s="5" t="s">
        <v>11</v>
      </c>
      <c r="I12" s="5" t="s">
        <v>81</v>
      </c>
    </row>
    <row r="13" spans="1:9">
      <c r="A13" s="5" t="s">
        <v>379</v>
      </c>
      <c r="B13" s="5" t="s">
        <v>82</v>
      </c>
      <c r="C13" s="4">
        <v>1998</v>
      </c>
      <c r="D13" s="4">
        <v>1998</v>
      </c>
      <c r="E13" s="5" t="s">
        <v>382</v>
      </c>
      <c r="F13" s="5" t="s">
        <v>9</v>
      </c>
      <c r="G13" s="5" t="s">
        <v>72</v>
      </c>
      <c r="H13" s="5" t="s">
        <v>73</v>
      </c>
      <c r="I13" s="5" t="s">
        <v>83</v>
      </c>
    </row>
    <row r="14" spans="1:9">
      <c r="A14" s="5" t="s">
        <v>379</v>
      </c>
      <c r="B14" s="5" t="s">
        <v>85</v>
      </c>
      <c r="C14" s="4">
        <v>1996</v>
      </c>
      <c r="D14" s="4">
        <v>1996</v>
      </c>
      <c r="E14" s="5" t="s">
        <v>383</v>
      </c>
      <c r="F14" s="5" t="s">
        <v>15</v>
      </c>
      <c r="G14" s="5" t="s">
        <v>51</v>
      </c>
      <c r="H14" s="5" t="s">
        <v>52</v>
      </c>
      <c r="I14" s="5" t="s">
        <v>53</v>
      </c>
    </row>
    <row r="15" spans="1:9">
      <c r="A15" s="5" t="s">
        <v>379</v>
      </c>
      <c r="B15" s="5" t="s">
        <v>88</v>
      </c>
      <c r="C15" s="4">
        <v>1998</v>
      </c>
      <c r="D15" s="4">
        <v>1998</v>
      </c>
      <c r="E15" s="5" t="s">
        <v>382</v>
      </c>
      <c r="F15" s="5" t="s">
        <v>9</v>
      </c>
      <c r="G15" s="5" t="s">
        <v>89</v>
      </c>
      <c r="H15" s="5" t="s">
        <v>90</v>
      </c>
      <c r="I15" s="5" t="s">
        <v>91</v>
      </c>
    </row>
    <row r="16" spans="1:9">
      <c r="A16" s="5" t="s">
        <v>379</v>
      </c>
      <c r="B16" s="5" t="s">
        <v>96</v>
      </c>
      <c r="C16" s="4">
        <v>1998</v>
      </c>
      <c r="D16" s="4">
        <v>1998</v>
      </c>
      <c r="E16" s="5" t="s">
        <v>382</v>
      </c>
      <c r="F16" s="5" t="s">
        <v>9</v>
      </c>
      <c r="G16" s="5" t="s">
        <v>89</v>
      </c>
      <c r="H16" s="5" t="s">
        <v>90</v>
      </c>
      <c r="I16" s="5" t="s">
        <v>91</v>
      </c>
    </row>
    <row r="17" spans="1:9">
      <c r="A17" s="5" t="s">
        <v>379</v>
      </c>
      <c r="B17" s="5" t="s">
        <v>108</v>
      </c>
      <c r="C17" s="4">
        <v>1994</v>
      </c>
      <c r="D17" s="4">
        <v>1994</v>
      </c>
      <c r="E17" s="5" t="s">
        <v>386</v>
      </c>
      <c r="F17" s="5" t="s">
        <v>42</v>
      </c>
      <c r="G17" s="5" t="s">
        <v>51</v>
      </c>
      <c r="H17" s="5" t="s">
        <v>109</v>
      </c>
      <c r="I17" s="5" t="s">
        <v>110</v>
      </c>
    </row>
    <row r="18" spans="1:9">
      <c r="A18" s="5" t="s">
        <v>379</v>
      </c>
      <c r="B18" s="5" t="s">
        <v>111</v>
      </c>
      <c r="C18" s="4">
        <v>2000</v>
      </c>
      <c r="D18" s="4">
        <v>2000</v>
      </c>
      <c r="E18" s="5" t="s">
        <v>380</v>
      </c>
      <c r="F18" s="5" t="s">
        <v>9</v>
      </c>
      <c r="G18" s="5" t="s">
        <v>64</v>
      </c>
      <c r="H18" s="5" t="s">
        <v>65</v>
      </c>
      <c r="I18" s="5" t="s">
        <v>66</v>
      </c>
    </row>
    <row r="19" spans="1:9">
      <c r="A19" s="5" t="s">
        <v>379</v>
      </c>
      <c r="B19" s="5" t="s">
        <v>114</v>
      </c>
      <c r="C19" s="4">
        <v>1999</v>
      </c>
      <c r="D19" s="4">
        <v>1999</v>
      </c>
      <c r="E19" s="5" t="s">
        <v>385</v>
      </c>
      <c r="F19" s="5" t="s">
        <v>9</v>
      </c>
      <c r="G19" s="5" t="s">
        <v>72</v>
      </c>
      <c r="H19" s="5" t="s">
        <v>115</v>
      </c>
      <c r="I19" s="5" t="s">
        <v>83</v>
      </c>
    </row>
    <row r="20" spans="1:9">
      <c r="A20" s="5" t="s">
        <v>379</v>
      </c>
      <c r="B20" s="5" t="s">
        <v>127</v>
      </c>
      <c r="C20" s="4">
        <v>1995</v>
      </c>
      <c r="D20" s="4">
        <v>1995</v>
      </c>
      <c r="E20" s="5" t="s">
        <v>384</v>
      </c>
      <c r="F20" s="5" t="s">
        <v>15</v>
      </c>
      <c r="G20" s="5" t="s">
        <v>89</v>
      </c>
      <c r="H20" s="5" t="s">
        <v>128</v>
      </c>
      <c r="I20" s="5" t="s">
        <v>129</v>
      </c>
    </row>
    <row r="21" spans="1:9">
      <c r="A21" s="5" t="s">
        <v>379</v>
      </c>
      <c r="B21" s="5" t="s">
        <v>133</v>
      </c>
      <c r="C21" s="4">
        <v>1997</v>
      </c>
      <c r="D21" s="4">
        <v>1997</v>
      </c>
      <c r="E21" s="5" t="s">
        <v>381</v>
      </c>
      <c r="F21" s="5" t="s">
        <v>9</v>
      </c>
      <c r="G21" s="5" t="s">
        <v>89</v>
      </c>
      <c r="H21" s="5" t="s">
        <v>98</v>
      </c>
      <c r="I21" s="5" t="s">
        <v>99</v>
      </c>
    </row>
    <row r="22" spans="1:9">
      <c r="A22" s="5" t="s">
        <v>379</v>
      </c>
      <c r="B22" s="5" t="s">
        <v>134</v>
      </c>
      <c r="C22" s="4">
        <v>1996</v>
      </c>
      <c r="D22" s="4">
        <v>1996</v>
      </c>
      <c r="E22" s="5" t="s">
        <v>383</v>
      </c>
      <c r="F22" s="5" t="s">
        <v>42</v>
      </c>
      <c r="G22" s="5" t="s">
        <v>135</v>
      </c>
      <c r="H22" s="5" t="s">
        <v>136</v>
      </c>
      <c r="I22" s="5" t="s">
        <v>137</v>
      </c>
    </row>
    <row r="23" spans="1:9">
      <c r="A23" s="5" t="s">
        <v>379</v>
      </c>
      <c r="B23" s="5" t="s">
        <v>138</v>
      </c>
      <c r="C23" s="4">
        <v>1997</v>
      </c>
      <c r="D23" s="4">
        <v>1997</v>
      </c>
      <c r="E23" s="5" t="s">
        <v>381</v>
      </c>
      <c r="F23" s="5" t="s">
        <v>15</v>
      </c>
      <c r="G23" s="5" t="s">
        <v>23</v>
      </c>
      <c r="H23" s="5" t="s">
        <v>36</v>
      </c>
      <c r="I23" s="5" t="s">
        <v>37</v>
      </c>
    </row>
    <row r="24" spans="1:9">
      <c r="A24" s="5" t="s">
        <v>379</v>
      </c>
      <c r="B24" s="5" t="s">
        <v>145</v>
      </c>
      <c r="C24" s="4">
        <v>1998</v>
      </c>
      <c r="D24" s="4">
        <v>1998</v>
      </c>
      <c r="E24" s="5" t="s">
        <v>382</v>
      </c>
      <c r="F24" s="5" t="s">
        <v>9</v>
      </c>
      <c r="G24" s="5" t="s">
        <v>146</v>
      </c>
      <c r="H24" s="5" t="s">
        <v>147</v>
      </c>
      <c r="I24" s="5" t="s">
        <v>148</v>
      </c>
    </row>
    <row r="25" spans="1:9">
      <c r="A25" s="5" t="s">
        <v>379</v>
      </c>
      <c r="B25" s="5" t="s">
        <v>149</v>
      </c>
      <c r="C25" s="4">
        <v>1998</v>
      </c>
      <c r="D25" s="4">
        <v>1998</v>
      </c>
      <c r="E25" s="5" t="s">
        <v>382</v>
      </c>
      <c r="F25" s="5" t="s">
        <v>9</v>
      </c>
      <c r="G25" s="5" t="s">
        <v>150</v>
      </c>
      <c r="H25" s="5" t="s">
        <v>151</v>
      </c>
      <c r="I25" s="5" t="s">
        <v>152</v>
      </c>
    </row>
    <row r="26" spans="1:9">
      <c r="A26" s="5" t="s">
        <v>379</v>
      </c>
      <c r="B26" s="5" t="s">
        <v>156</v>
      </c>
      <c r="C26" s="4">
        <v>1997</v>
      </c>
      <c r="D26" s="4">
        <v>1997</v>
      </c>
      <c r="E26" s="5" t="s">
        <v>381</v>
      </c>
      <c r="F26" s="5" t="s">
        <v>15</v>
      </c>
      <c r="G26" s="5" t="s">
        <v>43</v>
      </c>
      <c r="H26" s="5" t="s">
        <v>157</v>
      </c>
      <c r="I26" s="5" t="s">
        <v>158</v>
      </c>
    </row>
    <row r="27" spans="1:9">
      <c r="A27" s="5" t="s">
        <v>379</v>
      </c>
      <c r="B27" s="5" t="s">
        <v>159</v>
      </c>
      <c r="C27" s="4">
        <v>1996</v>
      </c>
      <c r="D27" s="4">
        <v>1996</v>
      </c>
      <c r="E27" s="5" t="s">
        <v>383</v>
      </c>
      <c r="F27" s="5" t="s">
        <v>42</v>
      </c>
      <c r="G27" s="5" t="s">
        <v>117</v>
      </c>
      <c r="H27" s="5" t="s">
        <v>160</v>
      </c>
      <c r="I27" s="5" t="s">
        <v>161</v>
      </c>
    </row>
    <row r="28" spans="1:9">
      <c r="A28" s="5" t="s">
        <v>379</v>
      </c>
      <c r="B28" s="5" t="s">
        <v>162</v>
      </c>
      <c r="C28" s="4">
        <v>1994</v>
      </c>
      <c r="D28" s="4">
        <v>1994</v>
      </c>
      <c r="E28" s="5" t="s">
        <v>386</v>
      </c>
      <c r="F28" s="5" t="s">
        <v>15</v>
      </c>
      <c r="G28" s="5" t="s">
        <v>51</v>
      </c>
      <c r="H28" s="5" t="s">
        <v>163</v>
      </c>
      <c r="I28" s="5" t="s">
        <v>110</v>
      </c>
    </row>
    <row r="29" spans="1:9">
      <c r="A29" s="5" t="s">
        <v>379</v>
      </c>
      <c r="B29" s="5" t="s">
        <v>164</v>
      </c>
      <c r="C29" s="4">
        <v>1999</v>
      </c>
      <c r="D29" s="4">
        <v>1999</v>
      </c>
      <c r="E29" s="5" t="s">
        <v>385</v>
      </c>
      <c r="F29" s="5" t="s">
        <v>9</v>
      </c>
      <c r="G29" s="5" t="s">
        <v>117</v>
      </c>
      <c r="H29" s="5" t="s">
        <v>118</v>
      </c>
      <c r="I29" s="5" t="s">
        <v>165</v>
      </c>
    </row>
    <row r="30" spans="1:9">
      <c r="A30" s="5" t="s">
        <v>379</v>
      </c>
      <c r="B30" s="5" t="s">
        <v>174</v>
      </c>
      <c r="C30" s="4">
        <v>2000</v>
      </c>
      <c r="D30" s="4">
        <v>2000</v>
      </c>
      <c r="E30" s="5" t="s">
        <v>380</v>
      </c>
      <c r="F30" s="5" t="s">
        <v>9</v>
      </c>
      <c r="G30" s="5" t="s">
        <v>72</v>
      </c>
      <c r="H30" s="5" t="s">
        <v>175</v>
      </c>
      <c r="I30" s="5" t="s">
        <v>83</v>
      </c>
    </row>
    <row r="31" spans="1:9">
      <c r="A31" s="5" t="s">
        <v>379</v>
      </c>
      <c r="B31" s="5" t="s">
        <v>185</v>
      </c>
      <c r="C31" s="4">
        <v>1991</v>
      </c>
      <c r="D31" s="4">
        <v>1991</v>
      </c>
      <c r="E31" s="5" t="s">
        <v>387</v>
      </c>
      <c r="F31" s="5" t="s">
        <v>42</v>
      </c>
      <c r="G31" s="5" t="s">
        <v>23</v>
      </c>
      <c r="H31" s="5" t="s">
        <v>186</v>
      </c>
      <c r="I31" s="5" t="s">
        <v>187</v>
      </c>
    </row>
    <row r="32" spans="1:9">
      <c r="A32" s="5" t="s">
        <v>379</v>
      </c>
      <c r="B32" s="5" t="s">
        <v>188</v>
      </c>
      <c r="C32" s="4">
        <v>1997</v>
      </c>
      <c r="D32" s="4">
        <v>1997</v>
      </c>
      <c r="E32" s="5" t="s">
        <v>381</v>
      </c>
      <c r="F32" s="5" t="s">
        <v>15</v>
      </c>
      <c r="G32" s="5" t="s">
        <v>43</v>
      </c>
      <c r="H32" s="5" t="s">
        <v>189</v>
      </c>
      <c r="I32" s="5" t="s">
        <v>190</v>
      </c>
    </row>
    <row r="33" spans="1:9">
      <c r="A33" s="5" t="s">
        <v>379</v>
      </c>
      <c r="B33" s="5" t="s">
        <v>197</v>
      </c>
      <c r="C33" s="4">
        <v>1999</v>
      </c>
      <c r="D33" s="4">
        <v>1999</v>
      </c>
      <c r="E33" s="5" t="s">
        <v>385</v>
      </c>
      <c r="F33" s="5" t="s">
        <v>9</v>
      </c>
      <c r="G33" s="5" t="s">
        <v>150</v>
      </c>
      <c r="H33" s="5" t="s">
        <v>151</v>
      </c>
      <c r="I33" s="5" t="s">
        <v>198</v>
      </c>
    </row>
    <row r="34" spans="1:9">
      <c r="A34" s="5" t="s">
        <v>379</v>
      </c>
      <c r="B34" s="5" t="s">
        <v>201</v>
      </c>
      <c r="C34" s="4">
        <v>2000</v>
      </c>
      <c r="D34" s="4">
        <v>2000</v>
      </c>
      <c r="E34" s="5" t="s">
        <v>380</v>
      </c>
      <c r="F34" s="5" t="s">
        <v>9</v>
      </c>
      <c r="G34" s="5" t="s">
        <v>117</v>
      </c>
      <c r="H34" s="5" t="s">
        <v>118</v>
      </c>
      <c r="I34" s="5" t="s">
        <v>165</v>
      </c>
    </row>
    <row r="35" spans="1:9">
      <c r="A35" s="5" t="s">
        <v>379</v>
      </c>
      <c r="B35" s="5" t="s">
        <v>202</v>
      </c>
      <c r="C35" s="4">
        <v>1999</v>
      </c>
      <c r="D35" s="4">
        <v>1999</v>
      </c>
      <c r="E35" s="5" t="s">
        <v>385</v>
      </c>
      <c r="F35" s="5" t="s">
        <v>9</v>
      </c>
      <c r="G35" s="5" t="s">
        <v>23</v>
      </c>
      <c r="H35" s="5" t="s">
        <v>203</v>
      </c>
      <c r="I35" s="5" t="s">
        <v>204</v>
      </c>
    </row>
    <row r="36" spans="1:9">
      <c r="A36" s="5" t="s">
        <v>379</v>
      </c>
      <c r="B36" s="5" t="s">
        <v>205</v>
      </c>
      <c r="C36" s="4">
        <v>2000</v>
      </c>
      <c r="D36" s="4">
        <v>2000</v>
      </c>
      <c r="E36" s="5" t="s">
        <v>380</v>
      </c>
      <c r="F36" s="5" t="s">
        <v>9</v>
      </c>
      <c r="G36" s="5" t="s">
        <v>72</v>
      </c>
      <c r="H36" s="5" t="s">
        <v>206</v>
      </c>
      <c r="I36" s="5" t="s">
        <v>83</v>
      </c>
    </row>
    <row r="37" spans="1:9">
      <c r="A37" s="5" t="s">
        <v>379</v>
      </c>
      <c r="B37" s="5" t="s">
        <v>210</v>
      </c>
      <c r="C37" s="4">
        <v>2000</v>
      </c>
      <c r="D37" s="4">
        <v>2000</v>
      </c>
      <c r="E37" s="5" t="s">
        <v>380</v>
      </c>
      <c r="F37" s="5" t="s">
        <v>15</v>
      </c>
      <c r="G37" s="5" t="s">
        <v>51</v>
      </c>
      <c r="H37" s="5" t="s">
        <v>52</v>
      </c>
      <c r="I37" s="5" t="s">
        <v>53</v>
      </c>
    </row>
    <row r="38" spans="1:9">
      <c r="A38" s="5" t="s">
        <v>379</v>
      </c>
      <c r="B38" s="5" t="s">
        <v>211</v>
      </c>
      <c r="C38" s="4">
        <v>1996</v>
      </c>
      <c r="D38" s="4">
        <v>1996</v>
      </c>
      <c r="E38" s="5" t="s">
        <v>383</v>
      </c>
      <c r="F38" s="5" t="s">
        <v>15</v>
      </c>
      <c r="G38" s="5" t="s">
        <v>43</v>
      </c>
      <c r="H38" s="5" t="s">
        <v>189</v>
      </c>
      <c r="I38" s="5" t="s">
        <v>158</v>
      </c>
    </row>
    <row r="39" spans="1:9">
      <c r="A39" s="5" t="s">
        <v>379</v>
      </c>
      <c r="B39" s="5" t="s">
        <v>212</v>
      </c>
      <c r="C39" s="4">
        <v>1998</v>
      </c>
      <c r="D39" s="4">
        <v>1998</v>
      </c>
      <c r="E39" s="5" t="s">
        <v>382</v>
      </c>
      <c r="F39" s="5" t="s">
        <v>9</v>
      </c>
      <c r="G39" s="5" t="s">
        <v>47</v>
      </c>
      <c r="H39" s="5" t="s">
        <v>48</v>
      </c>
      <c r="I39" s="5" t="s">
        <v>49</v>
      </c>
    </row>
    <row r="40" spans="1:9">
      <c r="A40" s="5" t="s">
        <v>379</v>
      </c>
      <c r="B40" s="5" t="s">
        <v>213</v>
      </c>
      <c r="C40" s="4">
        <v>1995</v>
      </c>
      <c r="D40" s="4">
        <v>1995</v>
      </c>
      <c r="E40" s="5" t="s">
        <v>384</v>
      </c>
      <c r="F40" s="5" t="s">
        <v>15</v>
      </c>
      <c r="G40" s="5" t="s">
        <v>51</v>
      </c>
      <c r="H40" s="5" t="s">
        <v>52</v>
      </c>
      <c r="I40" s="5" t="s">
        <v>53</v>
      </c>
    </row>
    <row r="41" spans="1:9">
      <c r="A41" s="5" t="s">
        <v>379</v>
      </c>
      <c r="B41" s="5" t="s">
        <v>218</v>
      </c>
      <c r="C41" s="4">
        <v>1997</v>
      </c>
      <c r="D41" s="4">
        <v>1997</v>
      </c>
      <c r="E41" s="5" t="s">
        <v>381</v>
      </c>
      <c r="F41" s="5" t="s">
        <v>15</v>
      </c>
      <c r="G41" s="5" t="s">
        <v>23</v>
      </c>
      <c r="H41" s="5" t="s">
        <v>36</v>
      </c>
      <c r="I41" s="5" t="s">
        <v>37</v>
      </c>
    </row>
    <row r="42" spans="1:9">
      <c r="A42" s="5" t="s">
        <v>379</v>
      </c>
      <c r="B42" s="5" t="s">
        <v>227</v>
      </c>
      <c r="C42" s="4">
        <v>1998</v>
      </c>
      <c r="D42" s="4">
        <v>1998</v>
      </c>
      <c r="E42" s="5" t="s">
        <v>382</v>
      </c>
      <c r="F42" s="5" t="s">
        <v>9</v>
      </c>
      <c r="G42" s="5" t="s">
        <v>16</v>
      </c>
      <c r="H42" s="5" t="s">
        <v>61</v>
      </c>
      <c r="I42" s="5" t="s">
        <v>62</v>
      </c>
    </row>
    <row r="43" spans="1:9">
      <c r="A43" s="5" t="s">
        <v>379</v>
      </c>
      <c r="B43" s="5" t="s">
        <v>228</v>
      </c>
      <c r="C43" s="4">
        <v>2000</v>
      </c>
      <c r="D43" s="4">
        <v>2000</v>
      </c>
      <c r="E43" s="5" t="s">
        <v>380</v>
      </c>
      <c r="F43" s="5" t="s">
        <v>9</v>
      </c>
      <c r="G43" s="5" t="s">
        <v>23</v>
      </c>
      <c r="H43" s="5" t="s">
        <v>229</v>
      </c>
      <c r="I43" s="5" t="s">
        <v>105</v>
      </c>
    </row>
    <row r="44" spans="1:9">
      <c r="A44" s="5" t="s">
        <v>379</v>
      </c>
      <c r="B44" s="5" t="s">
        <v>232</v>
      </c>
      <c r="C44" s="4">
        <v>1998</v>
      </c>
      <c r="D44" s="4">
        <v>1998</v>
      </c>
      <c r="E44" s="5" t="s">
        <v>382</v>
      </c>
      <c r="F44" s="5" t="s">
        <v>9</v>
      </c>
      <c r="G44" s="5" t="s">
        <v>32</v>
      </c>
      <c r="H44" s="5" t="s">
        <v>231</v>
      </c>
      <c r="I44" s="5" t="s">
        <v>34</v>
      </c>
    </row>
    <row r="45" spans="1:9">
      <c r="A45" s="5" t="s">
        <v>379</v>
      </c>
      <c r="B45" s="5" t="s">
        <v>234</v>
      </c>
      <c r="C45" s="4">
        <v>2000</v>
      </c>
      <c r="D45" s="4">
        <v>2000</v>
      </c>
      <c r="E45" s="5" t="s">
        <v>380</v>
      </c>
      <c r="F45" s="5" t="s">
        <v>9</v>
      </c>
      <c r="G45" s="5" t="s">
        <v>23</v>
      </c>
      <c r="H45" s="5" t="s">
        <v>229</v>
      </c>
      <c r="I45" s="5" t="s">
        <v>105</v>
      </c>
    </row>
    <row r="46" spans="1:9">
      <c r="A46" s="5" t="s">
        <v>379</v>
      </c>
      <c r="B46" s="5" t="s">
        <v>244</v>
      </c>
      <c r="C46" s="4">
        <v>1999</v>
      </c>
      <c r="D46" s="4">
        <v>1999</v>
      </c>
      <c r="E46" s="5" t="s">
        <v>385</v>
      </c>
      <c r="F46" s="5" t="s">
        <v>9</v>
      </c>
      <c r="G46" s="5" t="s">
        <v>72</v>
      </c>
      <c r="H46" s="5" t="s">
        <v>206</v>
      </c>
      <c r="I46" s="5" t="s">
        <v>83</v>
      </c>
    </row>
    <row r="47" spans="1:9">
      <c r="A47" s="5" t="s">
        <v>379</v>
      </c>
      <c r="B47" s="5" t="s">
        <v>254</v>
      </c>
      <c r="C47" s="4">
        <v>1999</v>
      </c>
      <c r="D47" s="4">
        <v>1999</v>
      </c>
      <c r="E47" s="5" t="s">
        <v>385</v>
      </c>
      <c r="F47" s="5" t="s">
        <v>9</v>
      </c>
      <c r="G47" s="5" t="s">
        <v>10</v>
      </c>
      <c r="H47" s="5" t="s">
        <v>11</v>
      </c>
      <c r="I47" s="5" t="s">
        <v>81</v>
      </c>
    </row>
    <row r="48" spans="1:9">
      <c r="A48" s="5" t="s">
        <v>379</v>
      </c>
      <c r="B48" s="5" t="s">
        <v>255</v>
      </c>
      <c r="C48" s="4">
        <v>1995</v>
      </c>
      <c r="D48" s="4">
        <v>1995</v>
      </c>
      <c r="E48" s="5" t="s">
        <v>384</v>
      </c>
      <c r="F48" s="5" t="s">
        <v>42</v>
      </c>
      <c r="G48" s="5" t="s">
        <v>256</v>
      </c>
      <c r="H48" s="5" t="s">
        <v>257</v>
      </c>
      <c r="I48" s="5" t="s">
        <v>258</v>
      </c>
    </row>
    <row r="49" spans="1:9">
      <c r="A49" s="5" t="s">
        <v>379</v>
      </c>
      <c r="B49" s="5" t="s">
        <v>259</v>
      </c>
      <c r="C49" s="4">
        <v>1997</v>
      </c>
      <c r="D49" s="4">
        <v>1997</v>
      </c>
      <c r="E49" s="5" t="s">
        <v>381</v>
      </c>
      <c r="F49" s="5" t="s">
        <v>9</v>
      </c>
      <c r="G49" s="5" t="s">
        <v>72</v>
      </c>
      <c r="H49" s="5" t="s">
        <v>206</v>
      </c>
      <c r="I49" s="5" t="s">
        <v>83</v>
      </c>
    </row>
    <row r="50" spans="1:9">
      <c r="A50" s="5" t="s">
        <v>379</v>
      </c>
      <c r="B50" s="5" t="s">
        <v>265</v>
      </c>
      <c r="C50" s="4">
        <v>1997</v>
      </c>
      <c r="D50" s="4">
        <v>1997</v>
      </c>
      <c r="E50" s="5" t="s">
        <v>381</v>
      </c>
      <c r="F50" s="5" t="s">
        <v>9</v>
      </c>
      <c r="G50" s="5" t="s">
        <v>146</v>
      </c>
      <c r="H50" s="5" t="s">
        <v>266</v>
      </c>
      <c r="I50" s="5" t="s">
        <v>267</v>
      </c>
    </row>
    <row r="51" spans="1:9">
      <c r="A51" s="5" t="s">
        <v>379</v>
      </c>
      <c r="B51" s="5" t="s">
        <v>268</v>
      </c>
      <c r="C51" s="4">
        <v>1998</v>
      </c>
      <c r="D51" s="4">
        <v>1998</v>
      </c>
      <c r="E51" s="5" t="s">
        <v>382</v>
      </c>
      <c r="F51" s="5" t="s">
        <v>9</v>
      </c>
      <c r="G51" s="5" t="s">
        <v>64</v>
      </c>
      <c r="H51" s="5" t="s">
        <v>193</v>
      </c>
      <c r="I51" s="5" t="s">
        <v>194</v>
      </c>
    </row>
    <row r="52" spans="1:9">
      <c r="A52" s="5" t="s">
        <v>379</v>
      </c>
      <c r="B52" s="5" t="s">
        <v>269</v>
      </c>
      <c r="C52" s="4">
        <v>1993</v>
      </c>
      <c r="D52" s="4">
        <v>1993</v>
      </c>
      <c r="E52" s="5" t="s">
        <v>388</v>
      </c>
      <c r="F52" s="5" t="s">
        <v>42</v>
      </c>
      <c r="G52" s="5" t="s">
        <v>146</v>
      </c>
      <c r="H52" s="5" t="s">
        <v>181</v>
      </c>
      <c r="I52" s="5" t="s">
        <v>270</v>
      </c>
    </row>
    <row r="53" spans="1:9">
      <c r="A53" s="5" t="s">
        <v>379</v>
      </c>
      <c r="B53" s="5" t="s">
        <v>271</v>
      </c>
      <c r="C53" s="4">
        <v>1992</v>
      </c>
      <c r="D53" s="4">
        <v>1992</v>
      </c>
      <c r="E53" s="5" t="s">
        <v>389</v>
      </c>
      <c r="F53" s="5" t="s">
        <v>9</v>
      </c>
      <c r="G53" s="5" t="s">
        <v>43</v>
      </c>
      <c r="H53" s="5" t="s">
        <v>44</v>
      </c>
      <c r="I53" s="5" t="s">
        <v>272</v>
      </c>
    </row>
    <row r="54" spans="1:9">
      <c r="A54" s="5" t="s">
        <v>379</v>
      </c>
      <c r="B54" s="5" t="s">
        <v>276</v>
      </c>
      <c r="C54" s="4">
        <v>1998</v>
      </c>
      <c r="D54" s="4">
        <v>1998</v>
      </c>
      <c r="E54" s="5" t="s">
        <v>382</v>
      </c>
      <c r="F54" s="5" t="s">
        <v>9</v>
      </c>
      <c r="G54" s="5" t="s">
        <v>140</v>
      </c>
      <c r="H54" s="5" t="s">
        <v>141</v>
      </c>
      <c r="I54" s="5" t="s">
        <v>142</v>
      </c>
    </row>
    <row r="55" spans="1:9">
      <c r="A55" s="5" t="s">
        <v>379</v>
      </c>
      <c r="B55" s="5" t="s">
        <v>279</v>
      </c>
      <c r="C55" s="4">
        <v>1999</v>
      </c>
      <c r="D55" s="4">
        <v>1999</v>
      </c>
      <c r="E55" s="5" t="s">
        <v>385</v>
      </c>
      <c r="F55" s="5" t="s">
        <v>9</v>
      </c>
      <c r="G55" s="5" t="s">
        <v>51</v>
      </c>
      <c r="H55" s="5" t="s">
        <v>52</v>
      </c>
      <c r="I55" s="5" t="s">
        <v>53</v>
      </c>
    </row>
    <row r="56" spans="1:9">
      <c r="A56" s="5" t="s">
        <v>379</v>
      </c>
      <c r="B56" s="5" t="s">
        <v>282</v>
      </c>
      <c r="C56" s="4">
        <v>1997</v>
      </c>
      <c r="D56" s="4">
        <v>1997</v>
      </c>
      <c r="E56" s="5" t="s">
        <v>381</v>
      </c>
      <c r="F56" s="5" t="s">
        <v>9</v>
      </c>
      <c r="G56" s="5" t="s">
        <v>55</v>
      </c>
      <c r="H56" s="5" t="s">
        <v>283</v>
      </c>
      <c r="I56" s="5" t="s">
        <v>57</v>
      </c>
    </row>
    <row r="57" spans="1:9">
      <c r="A57" s="5" t="s">
        <v>379</v>
      </c>
      <c r="B57" s="5" t="s">
        <v>290</v>
      </c>
      <c r="C57" s="4">
        <v>2000</v>
      </c>
      <c r="D57" s="4">
        <v>2000</v>
      </c>
      <c r="E57" s="5" t="s">
        <v>380</v>
      </c>
      <c r="F57" s="5" t="s">
        <v>9</v>
      </c>
      <c r="G57" s="5" t="s">
        <v>43</v>
      </c>
      <c r="H57" s="5" t="s">
        <v>189</v>
      </c>
      <c r="I57" s="5" t="s">
        <v>132</v>
      </c>
    </row>
    <row r="58" spans="1:9">
      <c r="A58" s="5" t="s">
        <v>379</v>
      </c>
      <c r="B58" s="5" t="s">
        <v>293</v>
      </c>
      <c r="C58" s="4">
        <v>1992</v>
      </c>
      <c r="D58" s="4">
        <v>1992</v>
      </c>
      <c r="E58" s="5" t="s">
        <v>389</v>
      </c>
      <c r="F58" s="5" t="s">
        <v>42</v>
      </c>
      <c r="G58" s="5" t="s">
        <v>47</v>
      </c>
      <c r="H58" s="5" t="s">
        <v>294</v>
      </c>
      <c r="I58" s="5" t="s">
        <v>295</v>
      </c>
    </row>
    <row r="59" spans="1:9">
      <c r="A59" s="5" t="s">
        <v>379</v>
      </c>
      <c r="B59" s="5" t="s">
        <v>296</v>
      </c>
      <c r="C59" s="4">
        <v>2000</v>
      </c>
      <c r="D59" s="4">
        <v>2000</v>
      </c>
      <c r="E59" s="5" t="s">
        <v>380</v>
      </c>
      <c r="F59" s="5" t="s">
        <v>9</v>
      </c>
      <c r="G59" s="5" t="s">
        <v>64</v>
      </c>
      <c r="H59" s="5" t="s">
        <v>193</v>
      </c>
      <c r="I59" s="5" t="s">
        <v>297</v>
      </c>
    </row>
    <row r="60" spans="1:9">
      <c r="A60" s="5" t="s">
        <v>379</v>
      </c>
      <c r="B60" s="5" t="s">
        <v>302</v>
      </c>
      <c r="C60" s="4">
        <v>2000</v>
      </c>
      <c r="D60" s="4">
        <v>2000</v>
      </c>
      <c r="E60" s="5" t="s">
        <v>380</v>
      </c>
      <c r="F60" s="5" t="s">
        <v>9</v>
      </c>
      <c r="G60" s="5" t="s">
        <v>43</v>
      </c>
      <c r="H60" s="5" t="s">
        <v>189</v>
      </c>
      <c r="I60" s="5" t="s">
        <v>190</v>
      </c>
    </row>
    <row r="61" spans="1:9">
      <c r="A61" s="5" t="s">
        <v>379</v>
      </c>
      <c r="B61" s="5" t="s">
        <v>303</v>
      </c>
      <c r="C61" s="4">
        <v>1999</v>
      </c>
      <c r="D61" s="4">
        <v>1999</v>
      </c>
      <c r="E61" s="5" t="s">
        <v>385</v>
      </c>
      <c r="F61" s="5" t="s">
        <v>9</v>
      </c>
      <c r="G61" s="5" t="s">
        <v>72</v>
      </c>
      <c r="H61" s="5" t="s">
        <v>304</v>
      </c>
      <c r="I61" s="5" t="s">
        <v>83</v>
      </c>
    </row>
    <row r="62" spans="1:9">
      <c r="A62" s="5" t="s">
        <v>379</v>
      </c>
      <c r="B62" s="5" t="s">
        <v>308</v>
      </c>
      <c r="C62" s="4">
        <v>1998</v>
      </c>
      <c r="D62" s="4">
        <v>1998</v>
      </c>
      <c r="E62" s="5" t="s">
        <v>382</v>
      </c>
      <c r="F62" s="5" t="s">
        <v>15</v>
      </c>
      <c r="G62" s="5" t="s">
        <v>72</v>
      </c>
      <c r="H62" s="5" t="s">
        <v>73</v>
      </c>
      <c r="I62" s="5" t="s">
        <v>74</v>
      </c>
    </row>
    <row r="63" spans="1:9">
      <c r="A63" s="5" t="s">
        <v>379</v>
      </c>
      <c r="B63" s="5" t="s">
        <v>331</v>
      </c>
      <c r="C63" s="4">
        <v>1997</v>
      </c>
      <c r="D63" s="4">
        <v>1997</v>
      </c>
      <c r="E63" s="5" t="s">
        <v>381</v>
      </c>
      <c r="F63" s="5" t="s">
        <v>9</v>
      </c>
      <c r="G63" s="5" t="s">
        <v>89</v>
      </c>
      <c r="H63" s="5" t="s">
        <v>249</v>
      </c>
      <c r="I63" s="5" t="s">
        <v>91</v>
      </c>
    </row>
    <row r="64" spans="1:9">
      <c r="A64" s="5" t="s">
        <v>379</v>
      </c>
      <c r="B64" s="5" t="s">
        <v>338</v>
      </c>
      <c r="C64" s="4">
        <v>2000</v>
      </c>
      <c r="D64" s="4">
        <v>2000</v>
      </c>
      <c r="E64" s="5" t="s">
        <v>380</v>
      </c>
      <c r="F64" s="5" t="s">
        <v>9</v>
      </c>
      <c r="G64" s="5" t="s">
        <v>10</v>
      </c>
      <c r="H64" s="5" t="s">
        <v>11</v>
      </c>
      <c r="I64" s="5" t="s">
        <v>59</v>
      </c>
    </row>
    <row r="65" spans="1:9">
      <c r="A65" s="5" t="s">
        <v>379</v>
      </c>
      <c r="B65" s="5" t="s">
        <v>341</v>
      </c>
      <c r="C65" s="4">
        <v>2000</v>
      </c>
      <c r="D65" s="4">
        <v>2000</v>
      </c>
      <c r="E65" s="5" t="s">
        <v>380</v>
      </c>
      <c r="F65" s="5" t="s">
        <v>9</v>
      </c>
      <c r="G65" s="5" t="s">
        <v>10</v>
      </c>
      <c r="H65" s="5" t="s">
        <v>11</v>
      </c>
      <c r="I65" s="5" t="s">
        <v>12</v>
      </c>
    </row>
    <row r="66" spans="1:9">
      <c r="A66" s="5" t="s">
        <v>379</v>
      </c>
      <c r="B66" s="5" t="s">
        <v>342</v>
      </c>
      <c r="C66" s="4">
        <v>1998</v>
      </c>
      <c r="D66" s="4">
        <v>1998</v>
      </c>
      <c r="E66" s="5" t="s">
        <v>382</v>
      </c>
      <c r="F66" s="5" t="s">
        <v>9</v>
      </c>
      <c r="G66" s="5" t="s">
        <v>89</v>
      </c>
      <c r="H66" s="5" t="s">
        <v>90</v>
      </c>
      <c r="I66" s="5" t="s">
        <v>99</v>
      </c>
    </row>
    <row r="67" spans="1:9">
      <c r="A67" s="5" t="s">
        <v>379</v>
      </c>
      <c r="B67" s="5" t="s">
        <v>348</v>
      </c>
      <c r="C67" s="4">
        <v>1995</v>
      </c>
      <c r="D67" s="4">
        <v>1995</v>
      </c>
      <c r="E67" s="5" t="s">
        <v>384</v>
      </c>
      <c r="F67" s="5" t="s">
        <v>9</v>
      </c>
      <c r="G67" s="5" t="s">
        <v>47</v>
      </c>
      <c r="H67" s="5" t="s">
        <v>294</v>
      </c>
      <c r="I67" s="5" t="s">
        <v>196</v>
      </c>
    </row>
    <row r="68" spans="1:9">
      <c r="A68" s="5" t="s">
        <v>379</v>
      </c>
      <c r="B68" s="5" t="s">
        <v>352</v>
      </c>
      <c r="C68" s="4">
        <v>1997</v>
      </c>
      <c r="D68" s="4">
        <v>1997</v>
      </c>
      <c r="E68" s="5" t="s">
        <v>381</v>
      </c>
      <c r="F68" s="5" t="s">
        <v>15</v>
      </c>
      <c r="G68" s="5" t="s">
        <v>117</v>
      </c>
      <c r="H68" s="5" t="s">
        <v>118</v>
      </c>
      <c r="I68" s="5" t="s">
        <v>119</v>
      </c>
    </row>
    <row r="69" spans="1:9">
      <c r="A69" s="5" t="s">
        <v>379</v>
      </c>
      <c r="B69" s="5" t="s">
        <v>353</v>
      </c>
      <c r="C69" s="4">
        <v>1999</v>
      </c>
      <c r="D69" s="4">
        <v>1999</v>
      </c>
      <c r="E69" s="5" t="s">
        <v>385</v>
      </c>
      <c r="F69" s="5" t="s">
        <v>9</v>
      </c>
      <c r="G69" s="5" t="s">
        <v>89</v>
      </c>
      <c r="H69" s="5" t="s">
        <v>98</v>
      </c>
      <c r="I69" s="5" t="s">
        <v>91</v>
      </c>
    </row>
    <row r="70" spans="1:9">
      <c r="A70" s="5" t="s">
        <v>379</v>
      </c>
      <c r="B70" s="5" t="s">
        <v>356</v>
      </c>
      <c r="C70" s="4">
        <v>1994</v>
      </c>
      <c r="D70" s="4">
        <v>1994</v>
      </c>
      <c r="E70" s="5" t="s">
        <v>386</v>
      </c>
      <c r="F70" s="5" t="s">
        <v>15</v>
      </c>
      <c r="G70" s="5" t="s">
        <v>43</v>
      </c>
      <c r="H70" s="5" t="s">
        <v>357</v>
      </c>
      <c r="I70" s="5" t="s">
        <v>358</v>
      </c>
    </row>
    <row r="71" spans="1:9">
      <c r="A71" s="5" t="s">
        <v>379</v>
      </c>
      <c r="B71" s="5" t="s">
        <v>362</v>
      </c>
      <c r="C71" s="4">
        <v>1996</v>
      </c>
      <c r="D71" s="4">
        <v>1996</v>
      </c>
      <c r="E71" s="5" t="s">
        <v>383</v>
      </c>
      <c r="F71" s="5" t="s">
        <v>15</v>
      </c>
      <c r="G71" s="5" t="s">
        <v>10</v>
      </c>
      <c r="H71" s="5" t="s">
        <v>11</v>
      </c>
      <c r="I71" s="5" t="s">
        <v>21</v>
      </c>
    </row>
    <row r="72" spans="1:9">
      <c r="A72" s="5" t="s">
        <v>379</v>
      </c>
      <c r="B72" s="5" t="s">
        <v>364</v>
      </c>
      <c r="C72" s="4">
        <v>1993</v>
      </c>
      <c r="D72" s="4">
        <v>1993</v>
      </c>
      <c r="E72" s="5" t="s">
        <v>388</v>
      </c>
      <c r="F72" s="5" t="s">
        <v>15</v>
      </c>
      <c r="G72" s="5" t="s">
        <v>43</v>
      </c>
      <c r="H72" s="5" t="s">
        <v>365</v>
      </c>
      <c r="I72" s="5" t="s">
        <v>358</v>
      </c>
    </row>
    <row r="73" spans="1:9">
      <c r="A73" s="5" t="s">
        <v>379</v>
      </c>
      <c r="B73" s="5" t="s">
        <v>367</v>
      </c>
      <c r="C73" s="4">
        <v>1998</v>
      </c>
      <c r="D73" s="4">
        <v>1998</v>
      </c>
      <c r="E73" s="5" t="s">
        <v>382</v>
      </c>
      <c r="F73" s="5" t="s">
        <v>9</v>
      </c>
      <c r="G73" s="5" t="s">
        <v>64</v>
      </c>
      <c r="H73" s="5" t="s">
        <v>65</v>
      </c>
      <c r="I73" s="5" t="s">
        <v>368</v>
      </c>
    </row>
    <row r="74" spans="1:9">
      <c r="A74" s="5" t="s">
        <v>379</v>
      </c>
      <c r="B74" s="5" t="s">
        <v>370</v>
      </c>
      <c r="C74" s="4">
        <v>1998</v>
      </c>
      <c r="D74" s="4">
        <v>1998</v>
      </c>
      <c r="E74" s="5" t="s">
        <v>382</v>
      </c>
      <c r="F74" s="5" t="s">
        <v>9</v>
      </c>
      <c r="G74" s="5" t="s">
        <v>93</v>
      </c>
      <c r="H74" s="5" t="s">
        <v>371</v>
      </c>
      <c r="I74" s="5" t="s">
        <v>372</v>
      </c>
    </row>
    <row r="75" spans="1:9">
      <c r="A75" s="5" t="s">
        <v>379</v>
      </c>
      <c r="B75" s="5" t="s">
        <v>373</v>
      </c>
      <c r="C75" s="4">
        <v>1998</v>
      </c>
      <c r="D75" s="4">
        <v>1998</v>
      </c>
      <c r="E75" s="5" t="s">
        <v>382</v>
      </c>
      <c r="F75" s="5" t="s">
        <v>9</v>
      </c>
      <c r="G75" s="5" t="s">
        <v>23</v>
      </c>
      <c r="H75" s="5" t="s">
        <v>374</v>
      </c>
      <c r="I75" s="5" t="s">
        <v>375</v>
      </c>
    </row>
    <row r="76" spans="1:9" ht="28.8" customHeight="1">
      <c r="A76" s="5" t="s">
        <v>390</v>
      </c>
      <c r="B76" s="8" t="s">
        <v>391</v>
      </c>
      <c r="C76" s="4">
        <v>1995</v>
      </c>
      <c r="D76" s="4">
        <v>1994</v>
      </c>
      <c r="E76" s="8" t="s">
        <v>392</v>
      </c>
      <c r="F76" s="8" t="s">
        <v>393</v>
      </c>
      <c r="G76" s="5" t="s">
        <v>16</v>
      </c>
      <c r="H76" s="5" t="s">
        <v>17</v>
      </c>
      <c r="I76" s="5" t="s">
        <v>18</v>
      </c>
    </row>
    <row r="77" spans="1:9" ht="28.8" customHeight="1">
      <c r="A77" s="5" t="s">
        <v>390</v>
      </c>
      <c r="B77" s="8" t="s">
        <v>394</v>
      </c>
      <c r="C77" s="4">
        <v>1998</v>
      </c>
      <c r="D77" s="4">
        <v>1998</v>
      </c>
      <c r="E77" s="8" t="s">
        <v>395</v>
      </c>
      <c r="F77" s="8" t="s">
        <v>396</v>
      </c>
      <c r="G77" s="8" t="s">
        <v>397</v>
      </c>
      <c r="H77" s="8" t="s">
        <v>398</v>
      </c>
      <c r="I77" s="8" t="s">
        <v>399</v>
      </c>
    </row>
    <row r="78" spans="1:9" ht="28.8" customHeight="1">
      <c r="A78" s="5" t="s">
        <v>390</v>
      </c>
      <c r="B78" s="8" t="s">
        <v>400</v>
      </c>
      <c r="C78" s="4">
        <v>1995</v>
      </c>
      <c r="D78" s="4">
        <v>1994</v>
      </c>
      <c r="E78" s="8" t="s">
        <v>392</v>
      </c>
      <c r="F78" s="8" t="s">
        <v>401</v>
      </c>
      <c r="G78" s="5" t="s">
        <v>43</v>
      </c>
      <c r="H78" s="5" t="s">
        <v>44</v>
      </c>
      <c r="I78" s="5" t="s">
        <v>45</v>
      </c>
    </row>
    <row r="79" spans="1:9" ht="28.8" customHeight="1">
      <c r="A79" s="5" t="s">
        <v>390</v>
      </c>
      <c r="B79" s="8" t="s">
        <v>402</v>
      </c>
      <c r="C79" s="4">
        <v>1999</v>
      </c>
      <c r="D79" s="4">
        <v>1998</v>
      </c>
      <c r="E79" s="8" t="s">
        <v>403</v>
      </c>
      <c r="F79" s="8" t="s">
        <v>393</v>
      </c>
      <c r="G79" s="5" t="s">
        <v>51</v>
      </c>
      <c r="H79" s="5" t="s">
        <v>52</v>
      </c>
      <c r="I79" s="5" t="s">
        <v>53</v>
      </c>
    </row>
    <row r="80" spans="1:9" ht="28.8" customHeight="1">
      <c r="A80" s="5" t="s">
        <v>390</v>
      </c>
      <c r="B80" s="8" t="s">
        <v>404</v>
      </c>
      <c r="C80" s="4">
        <v>1995</v>
      </c>
      <c r="D80" s="4">
        <v>1995</v>
      </c>
      <c r="E80" s="8" t="s">
        <v>405</v>
      </c>
      <c r="F80" s="8" t="s">
        <v>401</v>
      </c>
      <c r="G80" s="5" t="s">
        <v>68</v>
      </c>
      <c r="H80" s="5" t="s">
        <v>69</v>
      </c>
      <c r="I80" s="5" t="s">
        <v>70</v>
      </c>
    </row>
    <row r="81" spans="1:9" ht="28.8" customHeight="1">
      <c r="A81" s="5" t="s">
        <v>390</v>
      </c>
      <c r="B81" s="8" t="s">
        <v>406</v>
      </c>
      <c r="C81" s="4">
        <v>1998</v>
      </c>
      <c r="D81" s="4">
        <v>1998</v>
      </c>
      <c r="E81" s="8" t="s">
        <v>395</v>
      </c>
      <c r="F81" s="8" t="s">
        <v>407</v>
      </c>
      <c r="G81" s="5" t="s">
        <v>72</v>
      </c>
      <c r="H81" s="5" t="s">
        <v>73</v>
      </c>
      <c r="I81" s="8" t="s">
        <v>408</v>
      </c>
    </row>
    <row r="82" spans="1:9" ht="28.8" customHeight="1">
      <c r="A82" s="5" t="s">
        <v>390</v>
      </c>
      <c r="B82" s="8" t="s">
        <v>409</v>
      </c>
      <c r="C82" s="4">
        <v>1999</v>
      </c>
      <c r="D82" s="4">
        <v>1998</v>
      </c>
      <c r="E82" s="8" t="s">
        <v>410</v>
      </c>
      <c r="F82" s="8" t="s">
        <v>407</v>
      </c>
      <c r="G82" s="8" t="s">
        <v>411</v>
      </c>
      <c r="H82" s="8" t="s">
        <v>412</v>
      </c>
      <c r="I82" s="8" t="s">
        <v>413</v>
      </c>
    </row>
    <row r="83" spans="1:9" ht="28.8" customHeight="1">
      <c r="A83" s="5" t="s">
        <v>390</v>
      </c>
      <c r="B83" s="8" t="s">
        <v>414</v>
      </c>
      <c r="C83" s="4">
        <v>1998</v>
      </c>
      <c r="D83" s="4">
        <v>1998</v>
      </c>
      <c r="E83" s="8" t="s">
        <v>395</v>
      </c>
      <c r="F83" s="8" t="s">
        <v>415</v>
      </c>
      <c r="G83" s="5" t="s">
        <v>89</v>
      </c>
      <c r="H83" s="5" t="s">
        <v>90</v>
      </c>
      <c r="I83" s="5" t="s">
        <v>91</v>
      </c>
    </row>
    <row r="84" spans="1:9" ht="28.8" customHeight="1">
      <c r="A84" s="5" t="s">
        <v>390</v>
      </c>
      <c r="B84" s="8" t="s">
        <v>416</v>
      </c>
      <c r="C84" s="4">
        <v>1992</v>
      </c>
      <c r="D84" s="4">
        <v>1992</v>
      </c>
      <c r="E84" s="8" t="s">
        <v>417</v>
      </c>
      <c r="F84" s="8" t="s">
        <v>393</v>
      </c>
      <c r="G84" s="5" t="s">
        <v>89</v>
      </c>
      <c r="H84" s="5" t="s">
        <v>107</v>
      </c>
      <c r="I84" s="5" t="s">
        <v>99</v>
      </c>
    </row>
    <row r="85" spans="1:9" ht="28.8" customHeight="1">
      <c r="A85" s="5" t="s">
        <v>390</v>
      </c>
      <c r="B85" s="8" t="s">
        <v>418</v>
      </c>
      <c r="C85" s="4">
        <v>1998</v>
      </c>
      <c r="D85" s="4">
        <v>1998</v>
      </c>
      <c r="E85" s="8" t="s">
        <v>395</v>
      </c>
      <c r="F85" s="8" t="s">
        <v>393</v>
      </c>
      <c r="G85" s="5" t="s">
        <v>117</v>
      </c>
      <c r="H85" s="5" t="s">
        <v>183</v>
      </c>
      <c r="I85" s="5" t="s">
        <v>184</v>
      </c>
    </row>
    <row r="86" spans="1:9" ht="28.8" customHeight="1">
      <c r="A86" s="5" t="s">
        <v>390</v>
      </c>
      <c r="B86" s="8" t="s">
        <v>419</v>
      </c>
      <c r="C86" s="4">
        <v>1995</v>
      </c>
      <c r="D86" s="4">
        <v>1995</v>
      </c>
      <c r="E86" s="8" t="s">
        <v>405</v>
      </c>
      <c r="F86" s="8" t="s">
        <v>396</v>
      </c>
      <c r="G86" s="5" t="s">
        <v>47</v>
      </c>
      <c r="H86" s="8" t="s">
        <v>420</v>
      </c>
      <c r="I86" s="5" t="s">
        <v>196</v>
      </c>
    </row>
    <row r="87" spans="1:9" ht="28.8" customHeight="1">
      <c r="A87" s="5" t="s">
        <v>390</v>
      </c>
      <c r="B87" s="8" t="s">
        <v>421</v>
      </c>
      <c r="C87" s="4">
        <v>1993</v>
      </c>
      <c r="D87" s="4">
        <v>1993</v>
      </c>
      <c r="E87" s="8" t="s">
        <v>422</v>
      </c>
      <c r="F87" s="8" t="s">
        <v>393</v>
      </c>
      <c r="G87" s="5" t="s">
        <v>23</v>
      </c>
      <c r="H87" s="5" t="s">
        <v>39</v>
      </c>
      <c r="I87" s="8" t="s">
        <v>423</v>
      </c>
    </row>
    <row r="88" spans="1:9" ht="28.8" customHeight="1">
      <c r="A88" s="5" t="s">
        <v>390</v>
      </c>
      <c r="B88" s="8" t="s">
        <v>424</v>
      </c>
      <c r="C88" s="4">
        <v>1995</v>
      </c>
      <c r="D88" s="4">
        <v>1995</v>
      </c>
      <c r="E88" s="8" t="s">
        <v>405</v>
      </c>
      <c r="F88" s="8" t="s">
        <v>401</v>
      </c>
      <c r="G88" s="5" t="s">
        <v>51</v>
      </c>
      <c r="H88" s="5" t="s">
        <v>52</v>
      </c>
      <c r="I88" s="5" t="s">
        <v>53</v>
      </c>
    </row>
    <row r="89" spans="1:9" ht="28.8" customHeight="1">
      <c r="A89" s="5" t="s">
        <v>390</v>
      </c>
      <c r="B89" s="8" t="s">
        <v>425</v>
      </c>
      <c r="C89" s="4">
        <v>1996</v>
      </c>
      <c r="D89" s="4">
        <v>1996</v>
      </c>
      <c r="E89" s="8" t="s">
        <v>426</v>
      </c>
      <c r="F89" s="8" t="s">
        <v>427</v>
      </c>
      <c r="G89" s="8" t="s">
        <v>428</v>
      </c>
      <c r="H89" s="8" t="s">
        <v>429</v>
      </c>
      <c r="I89" s="8" t="s">
        <v>430</v>
      </c>
    </row>
    <row r="90" spans="1:9" ht="28.8" customHeight="1">
      <c r="A90" s="5" t="s">
        <v>390</v>
      </c>
      <c r="B90" s="8" t="s">
        <v>431</v>
      </c>
      <c r="C90" s="4">
        <v>1995</v>
      </c>
      <c r="D90" s="4">
        <v>1995</v>
      </c>
      <c r="E90" s="8" t="s">
        <v>405</v>
      </c>
      <c r="F90" s="8" t="s">
        <v>393</v>
      </c>
      <c r="G90" s="5" t="s">
        <v>117</v>
      </c>
      <c r="H90" s="8" t="s">
        <v>432</v>
      </c>
      <c r="I90" s="5" t="s">
        <v>224</v>
      </c>
    </row>
    <row r="91" spans="1:9" ht="28.8" customHeight="1">
      <c r="A91" s="5" t="s">
        <v>390</v>
      </c>
      <c r="B91" s="8" t="s">
        <v>433</v>
      </c>
      <c r="C91" s="4">
        <v>1998</v>
      </c>
      <c r="D91" s="4">
        <v>1998</v>
      </c>
      <c r="E91" s="8" t="s">
        <v>395</v>
      </c>
      <c r="F91" s="8" t="s">
        <v>415</v>
      </c>
      <c r="G91" s="5" t="s">
        <v>89</v>
      </c>
      <c r="H91" s="8" t="s">
        <v>434</v>
      </c>
      <c r="I91" s="5" t="s">
        <v>99</v>
      </c>
    </row>
    <row r="92" spans="1:9" ht="28.8" customHeight="1">
      <c r="A92" s="5" t="s">
        <v>390</v>
      </c>
      <c r="B92" s="8" t="s">
        <v>435</v>
      </c>
      <c r="C92" s="4">
        <v>1998</v>
      </c>
      <c r="D92" s="4">
        <v>1998</v>
      </c>
      <c r="E92" s="8" t="s">
        <v>395</v>
      </c>
      <c r="F92" s="8" t="s">
        <v>415</v>
      </c>
      <c r="G92" s="5" t="s">
        <v>32</v>
      </c>
      <c r="H92" s="5" t="s">
        <v>231</v>
      </c>
      <c r="I92" s="5" t="s">
        <v>34</v>
      </c>
    </row>
    <row r="93" spans="1:9" ht="28.8" customHeight="1">
      <c r="A93" s="5" t="s">
        <v>390</v>
      </c>
      <c r="B93" s="8" t="s">
        <v>436</v>
      </c>
      <c r="C93" s="4">
        <v>1996</v>
      </c>
      <c r="D93" s="4">
        <v>1996</v>
      </c>
      <c r="E93" s="8" t="s">
        <v>426</v>
      </c>
      <c r="F93" s="8" t="s">
        <v>393</v>
      </c>
      <c r="G93" s="5" t="s">
        <v>93</v>
      </c>
      <c r="H93" s="5" t="s">
        <v>240</v>
      </c>
      <c r="I93" s="5" t="s">
        <v>241</v>
      </c>
    </row>
    <row r="94" spans="1:9" ht="28.8" customHeight="1">
      <c r="A94" s="5" t="s">
        <v>390</v>
      </c>
      <c r="B94" s="8" t="s">
        <v>437</v>
      </c>
      <c r="C94" s="4">
        <v>1997</v>
      </c>
      <c r="D94" s="4">
        <v>1996</v>
      </c>
      <c r="E94" s="8" t="s">
        <v>438</v>
      </c>
      <c r="F94" s="8" t="s">
        <v>415</v>
      </c>
      <c r="G94" s="5" t="s">
        <v>146</v>
      </c>
      <c r="H94" s="5" t="s">
        <v>266</v>
      </c>
      <c r="I94" s="5" t="s">
        <v>267</v>
      </c>
    </row>
    <row r="95" spans="1:9" ht="28.8" customHeight="1">
      <c r="A95" s="5" t="s">
        <v>390</v>
      </c>
      <c r="B95" s="8" t="s">
        <v>439</v>
      </c>
      <c r="C95" s="4">
        <v>1999</v>
      </c>
      <c r="D95" s="4">
        <v>1997</v>
      </c>
      <c r="E95" s="8" t="s">
        <v>440</v>
      </c>
      <c r="F95" s="8" t="s">
        <v>415</v>
      </c>
      <c r="G95" s="5" t="s">
        <v>72</v>
      </c>
      <c r="H95" s="8" t="s">
        <v>441</v>
      </c>
      <c r="I95" s="5" t="s">
        <v>83</v>
      </c>
    </row>
    <row r="96" spans="1:9" ht="28.8" customHeight="1">
      <c r="A96" s="5" t="s">
        <v>390</v>
      </c>
      <c r="B96" s="8" t="s">
        <v>442</v>
      </c>
      <c r="C96" s="4">
        <v>1999</v>
      </c>
      <c r="D96" s="4">
        <v>1998</v>
      </c>
      <c r="E96" s="8" t="s">
        <v>403</v>
      </c>
      <c r="F96" s="8" t="s">
        <v>415</v>
      </c>
      <c r="G96" s="5" t="s">
        <v>117</v>
      </c>
      <c r="H96" s="5" t="s">
        <v>323</v>
      </c>
      <c r="I96" s="5" t="s">
        <v>224</v>
      </c>
    </row>
    <row r="97" spans="1:9" ht="28.8" customHeight="1">
      <c r="A97" s="5" t="s">
        <v>390</v>
      </c>
      <c r="B97" s="8" t="s">
        <v>443</v>
      </c>
      <c r="C97" s="4">
        <v>1996</v>
      </c>
      <c r="D97" s="4">
        <v>1996</v>
      </c>
      <c r="E97" s="8" t="s">
        <v>426</v>
      </c>
      <c r="F97" s="8" t="s">
        <v>393</v>
      </c>
      <c r="G97" s="5" t="s">
        <v>23</v>
      </c>
      <c r="H97" s="5" t="s">
        <v>24</v>
      </c>
      <c r="I97" s="5" t="s">
        <v>25</v>
      </c>
    </row>
    <row r="98" spans="1:9" ht="28.8" customHeight="1">
      <c r="A98" s="5" t="s">
        <v>390</v>
      </c>
      <c r="B98" s="8" t="s">
        <v>444</v>
      </c>
      <c r="C98" s="4">
        <v>1998</v>
      </c>
      <c r="D98" s="4">
        <v>1998</v>
      </c>
      <c r="E98" s="8" t="s">
        <v>395</v>
      </c>
      <c r="F98" s="8" t="s">
        <v>393</v>
      </c>
      <c r="G98" s="5" t="s">
        <v>10</v>
      </c>
      <c r="H98" s="5" t="s">
        <v>11</v>
      </c>
      <c r="I98" s="5" t="s">
        <v>59</v>
      </c>
    </row>
    <row r="99" spans="1:9" ht="28.8" customHeight="1">
      <c r="A99" s="5" t="s">
        <v>390</v>
      </c>
      <c r="B99" s="8" t="s">
        <v>445</v>
      </c>
      <c r="C99" s="4">
        <v>1991</v>
      </c>
      <c r="D99" s="4">
        <v>1991</v>
      </c>
      <c r="E99" s="8" t="s">
        <v>446</v>
      </c>
      <c r="F99" s="8" t="s">
        <v>401</v>
      </c>
      <c r="G99" s="8" t="s">
        <v>447</v>
      </c>
      <c r="H99" s="8" t="s">
        <v>448</v>
      </c>
      <c r="I99" s="8" t="s">
        <v>449</v>
      </c>
    </row>
    <row r="100" spans="1:9">
      <c r="A100" s="5" t="s">
        <v>450</v>
      </c>
      <c r="B100" s="5" t="s">
        <v>26</v>
      </c>
      <c r="C100" s="4">
        <v>1997</v>
      </c>
      <c r="D100" s="4">
        <v>1997</v>
      </c>
      <c r="E100" s="5" t="s">
        <v>381</v>
      </c>
      <c r="F100" s="5" t="s">
        <v>15</v>
      </c>
      <c r="G100" s="5" t="s">
        <v>27</v>
      </c>
      <c r="H100" s="5" t="s">
        <v>28</v>
      </c>
      <c r="I100" s="5" t="s">
        <v>29</v>
      </c>
    </row>
    <row r="101" spans="1:9">
      <c r="A101" s="5" t="s">
        <v>450</v>
      </c>
      <c r="B101" s="5" t="s">
        <v>71</v>
      </c>
      <c r="C101" s="4">
        <v>1998</v>
      </c>
      <c r="D101" s="4">
        <v>1998</v>
      </c>
      <c r="E101" s="5" t="s">
        <v>382</v>
      </c>
      <c r="F101" s="5" t="s">
        <v>15</v>
      </c>
      <c r="G101" s="5" t="s">
        <v>72</v>
      </c>
      <c r="H101" s="5" t="s">
        <v>73</v>
      </c>
      <c r="I101" s="5" t="s">
        <v>74</v>
      </c>
    </row>
    <row r="102" spans="1:9">
      <c r="A102" s="5" t="s">
        <v>450</v>
      </c>
      <c r="B102" s="5" t="s">
        <v>78</v>
      </c>
      <c r="C102" s="4">
        <v>1997</v>
      </c>
      <c r="D102" s="4">
        <v>1997</v>
      </c>
      <c r="E102" s="5" t="s">
        <v>381</v>
      </c>
      <c r="F102" s="5" t="s">
        <v>9</v>
      </c>
      <c r="G102" s="5" t="s">
        <v>43</v>
      </c>
      <c r="H102" s="5" t="s">
        <v>44</v>
      </c>
      <c r="I102" s="5" t="s">
        <v>79</v>
      </c>
    </row>
    <row r="103" spans="1:9">
      <c r="A103" s="5" t="s">
        <v>450</v>
      </c>
      <c r="B103" s="5" t="s">
        <v>86</v>
      </c>
      <c r="C103" s="4">
        <v>1999</v>
      </c>
      <c r="D103" s="4">
        <v>1999</v>
      </c>
      <c r="E103" s="5" t="s">
        <v>385</v>
      </c>
      <c r="F103" s="5" t="s">
        <v>9</v>
      </c>
      <c r="G103" s="5" t="s">
        <v>23</v>
      </c>
      <c r="H103" s="5" t="s">
        <v>39</v>
      </c>
      <c r="I103" s="5" t="s">
        <v>87</v>
      </c>
    </row>
    <row r="104" spans="1:9">
      <c r="A104" s="5" t="s">
        <v>450</v>
      </c>
      <c r="B104" s="5" t="s">
        <v>100</v>
      </c>
      <c r="C104" s="4">
        <v>1995</v>
      </c>
      <c r="D104" s="4">
        <v>1995</v>
      </c>
      <c r="E104" s="5" t="s">
        <v>384</v>
      </c>
      <c r="F104" s="5" t="s">
        <v>42</v>
      </c>
      <c r="G104" s="5" t="s">
        <v>23</v>
      </c>
      <c r="H104" s="5" t="s">
        <v>101</v>
      </c>
      <c r="I104" s="5" t="s">
        <v>102</v>
      </c>
    </row>
    <row r="105" spans="1:9">
      <c r="A105" s="5" t="s">
        <v>450</v>
      </c>
      <c r="B105" s="5" t="s">
        <v>103</v>
      </c>
      <c r="C105" s="4">
        <v>1994</v>
      </c>
      <c r="D105" s="4">
        <v>1994</v>
      </c>
      <c r="E105" s="5" t="s">
        <v>386</v>
      </c>
      <c r="F105" s="5" t="s">
        <v>15</v>
      </c>
      <c r="G105" s="5" t="s">
        <v>23</v>
      </c>
      <c r="H105" s="5" t="s">
        <v>104</v>
      </c>
      <c r="I105" s="5" t="s">
        <v>105</v>
      </c>
    </row>
    <row r="106" spans="1:9">
      <c r="A106" s="5" t="s">
        <v>450</v>
      </c>
      <c r="B106" s="5" t="s">
        <v>116</v>
      </c>
      <c r="C106" s="4">
        <v>1996</v>
      </c>
      <c r="D106" s="4">
        <v>1996</v>
      </c>
      <c r="E106" s="5" t="s">
        <v>383</v>
      </c>
      <c r="F106" s="5" t="s">
        <v>15</v>
      </c>
      <c r="G106" s="5" t="s">
        <v>117</v>
      </c>
      <c r="H106" s="5" t="s">
        <v>118</v>
      </c>
      <c r="I106" s="5" t="s">
        <v>119</v>
      </c>
    </row>
    <row r="107" spans="1:9">
      <c r="A107" s="5" t="s">
        <v>450</v>
      </c>
      <c r="B107" s="5" t="s">
        <v>124</v>
      </c>
      <c r="C107" s="4">
        <v>1999</v>
      </c>
      <c r="D107" s="4">
        <v>1999</v>
      </c>
      <c r="E107" s="5" t="s">
        <v>385</v>
      </c>
      <c r="F107" s="5" t="s">
        <v>9</v>
      </c>
      <c r="G107" s="5" t="s">
        <v>93</v>
      </c>
      <c r="H107" s="5" t="s">
        <v>125</v>
      </c>
      <c r="I107" s="5" t="s">
        <v>126</v>
      </c>
    </row>
    <row r="108" spans="1:9">
      <c r="A108" s="5" t="s">
        <v>450</v>
      </c>
      <c r="B108" s="5" t="s">
        <v>130</v>
      </c>
      <c r="C108" s="4">
        <v>1997</v>
      </c>
      <c r="D108" s="4">
        <v>1997</v>
      </c>
      <c r="E108" s="5" t="s">
        <v>381</v>
      </c>
      <c r="F108" s="5" t="s">
        <v>9</v>
      </c>
      <c r="G108" s="5" t="s">
        <v>43</v>
      </c>
      <c r="H108" s="5" t="s">
        <v>131</v>
      </c>
      <c r="I108" s="5" t="s">
        <v>132</v>
      </c>
    </row>
    <row r="109" spans="1:9">
      <c r="A109" s="5" t="s">
        <v>450</v>
      </c>
      <c r="B109" s="5" t="s">
        <v>139</v>
      </c>
      <c r="C109" s="4">
        <v>1998</v>
      </c>
      <c r="D109" s="4">
        <v>1998</v>
      </c>
      <c r="E109" s="5" t="s">
        <v>382</v>
      </c>
      <c r="F109" s="5" t="s">
        <v>9</v>
      </c>
      <c r="G109" s="5" t="s">
        <v>140</v>
      </c>
      <c r="H109" s="5" t="s">
        <v>141</v>
      </c>
      <c r="I109" s="5" t="s">
        <v>142</v>
      </c>
    </row>
    <row r="110" spans="1:9">
      <c r="A110" s="5" t="s">
        <v>450</v>
      </c>
      <c r="B110" s="5" t="s">
        <v>143</v>
      </c>
      <c r="C110" s="4">
        <v>1998</v>
      </c>
      <c r="D110" s="4">
        <v>1998</v>
      </c>
      <c r="E110" s="5" t="s">
        <v>382</v>
      </c>
      <c r="F110" s="5" t="s">
        <v>15</v>
      </c>
      <c r="G110" s="5" t="s">
        <v>23</v>
      </c>
      <c r="H110" s="5" t="s">
        <v>144</v>
      </c>
      <c r="I110" s="5" t="s">
        <v>105</v>
      </c>
    </row>
    <row r="111" spans="1:9">
      <c r="A111" s="5" t="s">
        <v>450</v>
      </c>
      <c r="B111" s="5" t="s">
        <v>153</v>
      </c>
      <c r="C111" s="4">
        <v>1999</v>
      </c>
      <c r="D111" s="4">
        <v>1999</v>
      </c>
      <c r="E111" s="5" t="s">
        <v>385</v>
      </c>
      <c r="F111" s="5" t="s">
        <v>15</v>
      </c>
      <c r="G111" s="5" t="s">
        <v>16</v>
      </c>
      <c r="H111" s="5" t="s">
        <v>154</v>
      </c>
      <c r="I111" s="5" t="s">
        <v>155</v>
      </c>
    </row>
    <row r="112" spans="1:9">
      <c r="A112" s="5" t="s">
        <v>450</v>
      </c>
      <c r="B112" s="5" t="s">
        <v>166</v>
      </c>
      <c r="C112" s="4">
        <v>1998</v>
      </c>
      <c r="D112" s="4">
        <v>1998</v>
      </c>
      <c r="E112" s="5" t="s">
        <v>382</v>
      </c>
      <c r="F112" s="5" t="s">
        <v>9</v>
      </c>
      <c r="G112" s="5" t="s">
        <v>10</v>
      </c>
      <c r="H112" s="5" t="s">
        <v>11</v>
      </c>
      <c r="I112" s="5" t="s">
        <v>167</v>
      </c>
    </row>
    <row r="113" spans="1:9">
      <c r="A113" s="5" t="s">
        <v>450</v>
      </c>
      <c r="B113" s="5" t="s">
        <v>177</v>
      </c>
      <c r="C113" s="4">
        <v>1998</v>
      </c>
      <c r="D113" s="4">
        <v>1998</v>
      </c>
      <c r="E113" s="5" t="s">
        <v>382</v>
      </c>
      <c r="F113" s="5" t="s">
        <v>15</v>
      </c>
      <c r="G113" s="5" t="s">
        <v>89</v>
      </c>
      <c r="H113" s="5" t="s">
        <v>98</v>
      </c>
      <c r="I113" s="5" t="s">
        <v>91</v>
      </c>
    </row>
    <row r="114" spans="1:9">
      <c r="A114" s="5" t="s">
        <v>450</v>
      </c>
      <c r="B114" s="5" t="s">
        <v>178</v>
      </c>
      <c r="C114" s="4">
        <v>1998</v>
      </c>
      <c r="D114" s="4">
        <v>1998</v>
      </c>
      <c r="E114" s="5" t="s">
        <v>382</v>
      </c>
      <c r="F114" s="5" t="s">
        <v>9</v>
      </c>
      <c r="G114" s="5" t="s">
        <v>10</v>
      </c>
      <c r="H114" s="5" t="s">
        <v>11</v>
      </c>
      <c r="I114" s="5" t="s">
        <v>167</v>
      </c>
    </row>
    <row r="115" spans="1:9">
      <c r="A115" s="5" t="s">
        <v>450</v>
      </c>
      <c r="B115" s="5" t="s">
        <v>192</v>
      </c>
      <c r="C115" s="4">
        <v>1998</v>
      </c>
      <c r="D115" s="4">
        <v>1998</v>
      </c>
      <c r="E115" s="5" t="s">
        <v>382</v>
      </c>
      <c r="F115" s="5" t="s">
        <v>9</v>
      </c>
      <c r="G115" s="5" t="s">
        <v>64</v>
      </c>
      <c r="H115" s="5" t="s">
        <v>193</v>
      </c>
      <c r="I115" s="5" t="s">
        <v>194</v>
      </c>
    </row>
    <row r="116" spans="1:9">
      <c r="A116" s="5" t="s">
        <v>450</v>
      </c>
      <c r="B116" s="5" t="s">
        <v>199</v>
      </c>
      <c r="C116" s="4">
        <v>1997</v>
      </c>
      <c r="D116" s="4">
        <v>1997</v>
      </c>
      <c r="E116" s="5" t="s">
        <v>381</v>
      </c>
      <c r="F116" s="5" t="s">
        <v>15</v>
      </c>
      <c r="G116" s="5" t="s">
        <v>43</v>
      </c>
      <c r="H116" s="5" t="s">
        <v>157</v>
      </c>
      <c r="I116" s="5" t="s">
        <v>158</v>
      </c>
    </row>
    <row r="117" spans="1:9">
      <c r="A117" s="5" t="s">
        <v>450</v>
      </c>
      <c r="B117" s="5" t="s">
        <v>207</v>
      </c>
      <c r="C117" s="4">
        <v>1999</v>
      </c>
      <c r="D117" s="4">
        <v>1999</v>
      </c>
      <c r="E117" s="5" t="s">
        <v>385</v>
      </c>
      <c r="F117" s="5" t="s">
        <v>9</v>
      </c>
      <c r="G117" s="5" t="s">
        <v>43</v>
      </c>
      <c r="H117" s="5" t="s">
        <v>208</v>
      </c>
      <c r="I117" s="5" t="s">
        <v>190</v>
      </c>
    </row>
    <row r="118" spans="1:9">
      <c r="A118" s="5" t="s">
        <v>450</v>
      </c>
      <c r="B118" s="5" t="s">
        <v>217</v>
      </c>
      <c r="C118" s="4">
        <v>2000</v>
      </c>
      <c r="D118" s="4">
        <v>2000</v>
      </c>
      <c r="E118" s="5" t="s">
        <v>380</v>
      </c>
      <c r="F118" s="5" t="s">
        <v>15</v>
      </c>
      <c r="G118" s="5" t="s">
        <v>10</v>
      </c>
      <c r="H118" s="5" t="s">
        <v>11</v>
      </c>
      <c r="I118" s="5" t="s">
        <v>81</v>
      </c>
    </row>
    <row r="119" spans="1:9">
      <c r="A119" s="5" t="s">
        <v>450</v>
      </c>
      <c r="B119" s="5" t="s">
        <v>235</v>
      </c>
      <c r="C119" s="4">
        <v>1998</v>
      </c>
      <c r="D119" s="4">
        <v>1998</v>
      </c>
      <c r="E119" s="5" t="s">
        <v>382</v>
      </c>
      <c r="F119" s="5" t="s">
        <v>42</v>
      </c>
      <c r="G119" s="5" t="s">
        <v>236</v>
      </c>
      <c r="H119" s="5" t="s">
        <v>237</v>
      </c>
      <c r="I119" s="5" t="s">
        <v>238</v>
      </c>
    </row>
    <row r="120" spans="1:9">
      <c r="A120" s="5" t="s">
        <v>450</v>
      </c>
      <c r="B120" s="5" t="s">
        <v>246</v>
      </c>
      <c r="C120" s="4">
        <v>1999</v>
      </c>
      <c r="D120" s="4">
        <v>1999</v>
      </c>
      <c r="E120" s="5" t="s">
        <v>385</v>
      </c>
      <c r="F120" s="5" t="s">
        <v>15</v>
      </c>
      <c r="G120" s="5" t="s">
        <v>117</v>
      </c>
      <c r="H120" s="5" t="s">
        <v>247</v>
      </c>
      <c r="I120" s="5" t="s">
        <v>224</v>
      </c>
    </row>
    <row r="121" spans="1:9">
      <c r="A121" s="5" t="s">
        <v>450</v>
      </c>
      <c r="B121" s="5" t="s">
        <v>250</v>
      </c>
      <c r="C121" s="4">
        <v>2000</v>
      </c>
      <c r="D121" s="4">
        <v>2000</v>
      </c>
      <c r="E121" s="5" t="s">
        <v>380</v>
      </c>
      <c r="F121" s="5" t="s">
        <v>9</v>
      </c>
      <c r="G121" s="5" t="s">
        <v>16</v>
      </c>
      <c r="H121" s="5" t="s">
        <v>251</v>
      </c>
      <c r="I121" s="5" t="s">
        <v>62</v>
      </c>
    </row>
    <row r="122" spans="1:9">
      <c r="A122" s="5" t="s">
        <v>450</v>
      </c>
      <c r="B122" s="5" t="s">
        <v>252</v>
      </c>
      <c r="C122" s="4">
        <v>1991</v>
      </c>
      <c r="D122" s="4">
        <v>1991</v>
      </c>
      <c r="E122" s="5" t="s">
        <v>387</v>
      </c>
      <c r="F122" s="5" t="s">
        <v>42</v>
      </c>
      <c r="G122" s="5" t="s">
        <v>89</v>
      </c>
      <c r="H122" s="5" t="s">
        <v>253</v>
      </c>
      <c r="I122" s="5" t="s">
        <v>129</v>
      </c>
    </row>
    <row r="123" spans="1:9">
      <c r="A123" s="5" t="s">
        <v>450</v>
      </c>
      <c r="B123" s="5" t="s">
        <v>262</v>
      </c>
      <c r="C123" s="4">
        <v>1992</v>
      </c>
      <c r="D123" s="4">
        <v>1992</v>
      </c>
      <c r="E123" s="5" t="s">
        <v>389</v>
      </c>
      <c r="F123" s="5" t="s">
        <v>9</v>
      </c>
      <c r="G123" s="5" t="s">
        <v>23</v>
      </c>
      <c r="H123" s="5" t="s">
        <v>263</v>
      </c>
      <c r="I123" s="5" t="s">
        <v>170</v>
      </c>
    </row>
    <row r="124" spans="1:9">
      <c r="A124" s="5" t="s">
        <v>450</v>
      </c>
      <c r="B124" s="5" t="s">
        <v>275</v>
      </c>
      <c r="C124" s="4">
        <v>1998</v>
      </c>
      <c r="D124" s="4">
        <v>1998</v>
      </c>
      <c r="E124" s="5" t="s">
        <v>382</v>
      </c>
      <c r="F124" s="5" t="s">
        <v>9</v>
      </c>
      <c r="G124" s="5" t="s">
        <v>43</v>
      </c>
      <c r="H124" s="5" t="s">
        <v>44</v>
      </c>
      <c r="I124" s="5" t="s">
        <v>274</v>
      </c>
    </row>
    <row r="125" spans="1:9">
      <c r="A125" s="5" t="s">
        <v>450</v>
      </c>
      <c r="B125" s="5" t="s">
        <v>277</v>
      </c>
      <c r="C125" s="4">
        <v>1998</v>
      </c>
      <c r="D125" s="4">
        <v>1998</v>
      </c>
      <c r="E125" s="5" t="s">
        <v>382</v>
      </c>
      <c r="F125" s="5" t="s">
        <v>15</v>
      </c>
      <c r="G125" s="5" t="s">
        <v>16</v>
      </c>
      <c r="H125" s="5" t="s">
        <v>278</v>
      </c>
      <c r="I125" s="5" t="s">
        <v>18</v>
      </c>
    </row>
    <row r="126" spans="1:9">
      <c r="A126" s="5" t="s">
        <v>450</v>
      </c>
      <c r="B126" s="5" t="s">
        <v>286</v>
      </c>
      <c r="C126" s="4">
        <v>2000</v>
      </c>
      <c r="D126" s="4">
        <v>2000</v>
      </c>
      <c r="E126" s="5" t="s">
        <v>380</v>
      </c>
      <c r="F126" s="5" t="s">
        <v>15</v>
      </c>
      <c r="G126" s="5" t="s">
        <v>10</v>
      </c>
      <c r="H126" s="5" t="s">
        <v>11</v>
      </c>
      <c r="I126" s="5" t="s">
        <v>215</v>
      </c>
    </row>
    <row r="127" spans="1:9">
      <c r="A127" s="5" t="s">
        <v>450</v>
      </c>
      <c r="B127" s="5" t="s">
        <v>287</v>
      </c>
      <c r="C127" s="4">
        <v>1996</v>
      </c>
      <c r="D127" s="4">
        <v>1996</v>
      </c>
      <c r="E127" s="5" t="s">
        <v>383</v>
      </c>
      <c r="F127" s="5" t="s">
        <v>15</v>
      </c>
      <c r="G127" s="5" t="s">
        <v>89</v>
      </c>
      <c r="H127" s="5" t="s">
        <v>288</v>
      </c>
      <c r="I127" s="5" t="s">
        <v>289</v>
      </c>
    </row>
    <row r="128" spans="1:9">
      <c r="A128" s="5" t="s">
        <v>450</v>
      </c>
      <c r="B128" s="5" t="s">
        <v>291</v>
      </c>
      <c r="C128" s="4">
        <v>1997</v>
      </c>
      <c r="D128" s="4">
        <v>1997</v>
      </c>
      <c r="E128" s="5" t="s">
        <v>381</v>
      </c>
      <c r="F128" s="5" t="s">
        <v>9</v>
      </c>
      <c r="G128" s="5" t="s">
        <v>121</v>
      </c>
      <c r="H128" s="5" t="s">
        <v>122</v>
      </c>
      <c r="I128" s="5" t="s">
        <v>123</v>
      </c>
    </row>
    <row r="129" spans="1:9">
      <c r="A129" s="5" t="s">
        <v>450</v>
      </c>
      <c r="B129" s="5" t="s">
        <v>298</v>
      </c>
      <c r="C129" s="4">
        <v>1999</v>
      </c>
      <c r="D129" s="4">
        <v>1999</v>
      </c>
      <c r="E129" s="5" t="s">
        <v>385</v>
      </c>
      <c r="F129" s="5" t="s">
        <v>9</v>
      </c>
      <c r="G129" s="5" t="s">
        <v>93</v>
      </c>
      <c r="H129" s="5" t="s">
        <v>125</v>
      </c>
      <c r="I129" s="5" t="s">
        <v>299</v>
      </c>
    </row>
    <row r="130" spans="1:9">
      <c r="A130" s="5" t="s">
        <v>450</v>
      </c>
      <c r="B130" s="5" t="s">
        <v>300</v>
      </c>
      <c r="C130" s="4">
        <v>1999</v>
      </c>
      <c r="D130" s="4">
        <v>1999</v>
      </c>
      <c r="E130" s="5" t="s">
        <v>385</v>
      </c>
      <c r="F130" s="5" t="s">
        <v>9</v>
      </c>
      <c r="G130" s="5" t="s">
        <v>16</v>
      </c>
      <c r="H130" s="5" t="s">
        <v>301</v>
      </c>
      <c r="I130" s="5" t="s">
        <v>62</v>
      </c>
    </row>
    <row r="131" spans="1:9">
      <c r="A131" s="5" t="s">
        <v>450</v>
      </c>
      <c r="B131" s="5" t="s">
        <v>316</v>
      </c>
      <c r="C131" s="4">
        <v>1994</v>
      </c>
      <c r="D131" s="4">
        <v>1994</v>
      </c>
      <c r="E131" s="5" t="s">
        <v>386</v>
      </c>
      <c r="F131" s="5" t="s">
        <v>9</v>
      </c>
      <c r="G131" s="5" t="s">
        <v>93</v>
      </c>
      <c r="H131" s="5" t="s">
        <v>317</v>
      </c>
      <c r="I131" s="5" t="s">
        <v>318</v>
      </c>
    </row>
    <row r="132" spans="1:9">
      <c r="A132" s="5" t="s">
        <v>450</v>
      </c>
      <c r="B132" s="5" t="s">
        <v>320</v>
      </c>
      <c r="C132" s="4">
        <v>1999</v>
      </c>
      <c r="D132" s="4">
        <v>1999</v>
      </c>
      <c r="E132" s="5" t="s">
        <v>385</v>
      </c>
      <c r="F132" s="5" t="s">
        <v>9</v>
      </c>
      <c r="G132" s="5" t="s">
        <v>135</v>
      </c>
      <c r="H132" s="5" t="s">
        <v>136</v>
      </c>
      <c r="I132" s="5" t="s">
        <v>321</v>
      </c>
    </row>
    <row r="133" spans="1:9">
      <c r="A133" s="5" t="s">
        <v>450</v>
      </c>
      <c r="B133" s="5" t="s">
        <v>324</v>
      </c>
      <c r="C133" s="4">
        <v>1999</v>
      </c>
      <c r="D133" s="4">
        <v>1999</v>
      </c>
      <c r="E133" s="5" t="s">
        <v>385</v>
      </c>
      <c r="F133" s="5" t="s">
        <v>9</v>
      </c>
      <c r="G133" s="5" t="s">
        <v>89</v>
      </c>
      <c r="H133" s="5" t="s">
        <v>226</v>
      </c>
      <c r="I133" s="5" t="s">
        <v>99</v>
      </c>
    </row>
    <row r="134" spans="1:9">
      <c r="A134" s="5" t="s">
        <v>450</v>
      </c>
      <c r="B134" s="5" t="s">
        <v>334</v>
      </c>
      <c r="C134" s="4">
        <v>1995</v>
      </c>
      <c r="D134" s="4">
        <v>1995</v>
      </c>
      <c r="E134" s="5" t="s">
        <v>384</v>
      </c>
      <c r="F134" s="5" t="s">
        <v>42</v>
      </c>
      <c r="G134" s="5" t="s">
        <v>23</v>
      </c>
      <c r="H134" s="5" t="s">
        <v>24</v>
      </c>
      <c r="I134" s="5" t="s">
        <v>25</v>
      </c>
    </row>
    <row r="135" spans="1:9">
      <c r="A135" s="5" t="s">
        <v>450</v>
      </c>
      <c r="B135" s="5" t="s">
        <v>336</v>
      </c>
      <c r="C135" s="4">
        <v>1992</v>
      </c>
      <c r="D135" s="4">
        <v>1992</v>
      </c>
      <c r="E135" s="5" t="s">
        <v>389</v>
      </c>
      <c r="F135" s="5" t="s">
        <v>42</v>
      </c>
      <c r="G135" s="5" t="s">
        <v>89</v>
      </c>
      <c r="H135" s="5" t="s">
        <v>337</v>
      </c>
      <c r="I135" s="5" t="s">
        <v>129</v>
      </c>
    </row>
    <row r="136" spans="1:9">
      <c r="A136" s="5" t="s">
        <v>450</v>
      </c>
      <c r="B136" s="5" t="s">
        <v>339</v>
      </c>
      <c r="C136" s="4">
        <v>1998</v>
      </c>
      <c r="D136" s="4">
        <v>1998</v>
      </c>
      <c r="E136" s="5" t="s">
        <v>382</v>
      </c>
      <c r="F136" s="5" t="s">
        <v>9</v>
      </c>
      <c r="G136" s="5" t="s">
        <v>47</v>
      </c>
      <c r="H136" s="5" t="s">
        <v>48</v>
      </c>
      <c r="I136" s="5" t="s">
        <v>340</v>
      </c>
    </row>
    <row r="137" spans="1:9">
      <c r="A137" s="5" t="s">
        <v>450</v>
      </c>
      <c r="B137" s="5" t="s">
        <v>347</v>
      </c>
      <c r="C137" s="4">
        <v>1999</v>
      </c>
      <c r="D137" s="4">
        <v>1999</v>
      </c>
      <c r="E137" s="5" t="s">
        <v>385</v>
      </c>
      <c r="F137" s="5" t="s">
        <v>9</v>
      </c>
      <c r="G137" s="5" t="s">
        <v>93</v>
      </c>
      <c r="H137" s="5" t="s">
        <v>125</v>
      </c>
      <c r="I137" s="5" t="s">
        <v>126</v>
      </c>
    </row>
    <row r="138" spans="1:9">
      <c r="A138" s="5" t="s">
        <v>450</v>
      </c>
      <c r="B138" s="5" t="s">
        <v>355</v>
      </c>
      <c r="C138" s="4">
        <v>1997</v>
      </c>
      <c r="D138" s="4">
        <v>1997</v>
      </c>
      <c r="E138" s="5" t="s">
        <v>381</v>
      </c>
      <c r="F138" s="5" t="s">
        <v>15</v>
      </c>
      <c r="G138" s="5" t="s">
        <v>43</v>
      </c>
      <c r="H138" s="5" t="s">
        <v>157</v>
      </c>
      <c r="I138" s="5" t="s">
        <v>158</v>
      </c>
    </row>
    <row r="139" spans="1:9">
      <c r="A139" s="5" t="s">
        <v>450</v>
      </c>
      <c r="B139" s="5" t="s">
        <v>360</v>
      </c>
      <c r="C139" s="4">
        <v>2000</v>
      </c>
      <c r="D139" s="4">
        <v>2000</v>
      </c>
      <c r="E139" s="5" t="s">
        <v>380</v>
      </c>
      <c r="F139" s="5" t="s">
        <v>15</v>
      </c>
      <c r="G139" s="5" t="s">
        <v>236</v>
      </c>
      <c r="H139" s="5" t="s">
        <v>361</v>
      </c>
      <c r="I139" s="5" t="s">
        <v>238</v>
      </c>
    </row>
    <row r="140" spans="1:9">
      <c r="A140" s="5" t="s">
        <v>451</v>
      </c>
      <c r="B140" s="5" t="s">
        <v>14</v>
      </c>
      <c r="C140" s="4">
        <v>1995</v>
      </c>
      <c r="D140" s="4">
        <v>1995</v>
      </c>
      <c r="E140" s="5" t="s">
        <v>384</v>
      </c>
      <c r="F140" s="5" t="s">
        <v>15</v>
      </c>
      <c r="G140" s="5" t="s">
        <v>16</v>
      </c>
      <c r="H140" s="5" t="s">
        <v>17</v>
      </c>
      <c r="I140" s="5" t="s">
        <v>18</v>
      </c>
    </row>
    <row r="141" spans="1:9">
      <c r="A141" s="5" t="s">
        <v>451</v>
      </c>
      <c r="B141" s="5" t="s">
        <v>19</v>
      </c>
      <c r="C141" s="4">
        <v>1997</v>
      </c>
      <c r="D141" s="4">
        <v>1997</v>
      </c>
      <c r="E141" s="5" t="s">
        <v>381</v>
      </c>
      <c r="F141" s="5" t="s">
        <v>15</v>
      </c>
      <c r="G141" s="5" t="s">
        <v>10</v>
      </c>
      <c r="H141" s="5" t="s">
        <v>11</v>
      </c>
      <c r="I141" s="5" t="s">
        <v>21</v>
      </c>
    </row>
    <row r="142" spans="1:9">
      <c r="A142" s="5" t="s">
        <v>451</v>
      </c>
      <c r="B142" s="5" t="s">
        <v>35</v>
      </c>
      <c r="C142" s="4">
        <v>1998</v>
      </c>
      <c r="D142" s="4">
        <v>1998</v>
      </c>
      <c r="E142" s="5" t="s">
        <v>382</v>
      </c>
      <c r="F142" s="5" t="s">
        <v>15</v>
      </c>
      <c r="G142" s="5" t="s">
        <v>23</v>
      </c>
      <c r="H142" s="5" t="s">
        <v>36</v>
      </c>
      <c r="I142" s="5" t="s">
        <v>37</v>
      </c>
    </row>
    <row r="143" spans="1:9">
      <c r="A143" s="5" t="s">
        <v>451</v>
      </c>
      <c r="B143" s="5" t="s">
        <v>41</v>
      </c>
      <c r="C143" s="4">
        <v>1995</v>
      </c>
      <c r="D143" s="4">
        <v>1995</v>
      </c>
      <c r="E143" s="5" t="s">
        <v>384</v>
      </c>
      <c r="F143" s="5" t="s">
        <v>42</v>
      </c>
      <c r="G143" s="5" t="s">
        <v>43</v>
      </c>
      <c r="H143" s="5" t="s">
        <v>44</v>
      </c>
      <c r="I143" s="5" t="s">
        <v>45</v>
      </c>
    </row>
    <row r="144" spans="1:9">
      <c r="A144" s="5" t="s">
        <v>451</v>
      </c>
      <c r="B144" s="5" t="s">
        <v>50</v>
      </c>
      <c r="C144" s="4">
        <v>1998</v>
      </c>
      <c r="D144" s="4">
        <v>1998</v>
      </c>
      <c r="E144" s="5" t="s">
        <v>382</v>
      </c>
      <c r="F144" s="5" t="s">
        <v>15</v>
      </c>
      <c r="G144" s="5" t="s">
        <v>51</v>
      </c>
      <c r="H144" s="5" t="s">
        <v>52</v>
      </c>
      <c r="I144" s="5" t="s">
        <v>53</v>
      </c>
    </row>
    <row r="145" spans="1:9">
      <c r="A145" s="5" t="s">
        <v>451</v>
      </c>
      <c r="B145" s="5" t="s">
        <v>58</v>
      </c>
      <c r="C145" s="4">
        <v>1998</v>
      </c>
      <c r="D145" s="4">
        <v>1998</v>
      </c>
      <c r="E145" s="5" t="s">
        <v>382</v>
      </c>
      <c r="F145" s="5" t="s">
        <v>15</v>
      </c>
      <c r="G145" s="5" t="s">
        <v>10</v>
      </c>
      <c r="H145" s="5" t="s">
        <v>11</v>
      </c>
      <c r="I145" s="5" t="s">
        <v>59</v>
      </c>
    </row>
    <row r="146" spans="1:9">
      <c r="A146" s="5" t="s">
        <v>451</v>
      </c>
      <c r="B146" s="5" t="s">
        <v>67</v>
      </c>
      <c r="C146" s="4">
        <v>1995</v>
      </c>
      <c r="D146" s="4">
        <v>1995</v>
      </c>
      <c r="E146" s="5" t="s">
        <v>384</v>
      </c>
      <c r="F146" s="5" t="s">
        <v>42</v>
      </c>
      <c r="G146" s="5" t="s">
        <v>68</v>
      </c>
      <c r="H146" s="5" t="s">
        <v>69</v>
      </c>
      <c r="I146" s="5" t="s">
        <v>70</v>
      </c>
    </row>
    <row r="147" spans="1:9">
      <c r="A147" s="5" t="s">
        <v>451</v>
      </c>
      <c r="B147" s="5" t="s">
        <v>77</v>
      </c>
      <c r="C147" s="4">
        <v>1997</v>
      </c>
      <c r="D147" s="4">
        <v>1997</v>
      </c>
      <c r="E147" s="5" t="s">
        <v>381</v>
      </c>
      <c r="F147" s="5" t="s">
        <v>15</v>
      </c>
      <c r="G147" s="5" t="s">
        <v>51</v>
      </c>
      <c r="H147" s="5" t="s">
        <v>52</v>
      </c>
      <c r="I147" s="5" t="s">
        <v>53</v>
      </c>
    </row>
    <row r="148" spans="1:9">
      <c r="A148" s="5" t="s">
        <v>451</v>
      </c>
      <c r="B148" s="5" t="s">
        <v>82</v>
      </c>
      <c r="C148" s="4">
        <v>1998</v>
      </c>
      <c r="D148" s="4">
        <v>1998</v>
      </c>
      <c r="E148" s="5" t="s">
        <v>382</v>
      </c>
      <c r="F148" s="5" t="s">
        <v>9</v>
      </c>
      <c r="G148" s="5" t="s">
        <v>72</v>
      </c>
      <c r="H148" s="5" t="s">
        <v>73</v>
      </c>
      <c r="I148" s="5" t="s">
        <v>83</v>
      </c>
    </row>
    <row r="149" spans="1:9">
      <c r="A149" s="5" t="s">
        <v>451</v>
      </c>
      <c r="B149" s="5" t="s">
        <v>84</v>
      </c>
      <c r="C149" s="4">
        <v>1994</v>
      </c>
      <c r="D149" s="4">
        <v>1994</v>
      </c>
      <c r="E149" s="5" t="s">
        <v>386</v>
      </c>
      <c r="F149" s="5" t="s">
        <v>15</v>
      </c>
      <c r="G149" s="5" t="s">
        <v>16</v>
      </c>
      <c r="H149" s="5" t="s">
        <v>17</v>
      </c>
      <c r="I149" s="5" t="s">
        <v>18</v>
      </c>
    </row>
    <row r="150" spans="1:9">
      <c r="A150" s="5" t="s">
        <v>451</v>
      </c>
      <c r="B150" s="5" t="s">
        <v>92</v>
      </c>
      <c r="C150" s="4">
        <v>1999</v>
      </c>
      <c r="D150" s="4">
        <v>1999</v>
      </c>
      <c r="E150" s="5" t="s">
        <v>385</v>
      </c>
      <c r="F150" s="5" t="s">
        <v>9</v>
      </c>
      <c r="G150" s="5" t="s">
        <v>93</v>
      </c>
      <c r="H150" s="5" t="s">
        <v>94</v>
      </c>
      <c r="I150" s="5" t="s">
        <v>95</v>
      </c>
    </row>
    <row r="151" spans="1:9">
      <c r="A151" s="5" t="s">
        <v>451</v>
      </c>
      <c r="B151" s="5" t="s">
        <v>97</v>
      </c>
      <c r="C151" s="4">
        <v>1999</v>
      </c>
      <c r="D151" s="4">
        <v>1999</v>
      </c>
      <c r="E151" s="5" t="s">
        <v>385</v>
      </c>
      <c r="F151" s="5" t="s">
        <v>9</v>
      </c>
      <c r="G151" s="5" t="s">
        <v>89</v>
      </c>
      <c r="H151" s="5" t="s">
        <v>98</v>
      </c>
      <c r="I151" s="5" t="s">
        <v>99</v>
      </c>
    </row>
    <row r="152" spans="1:9">
      <c r="A152" s="5" t="s">
        <v>451</v>
      </c>
      <c r="B152" s="5" t="s">
        <v>112</v>
      </c>
      <c r="C152" s="4">
        <v>1997</v>
      </c>
      <c r="D152" s="4">
        <v>1997</v>
      </c>
      <c r="E152" s="5" t="s">
        <v>381</v>
      </c>
      <c r="F152" s="5" t="s">
        <v>15</v>
      </c>
      <c r="G152" s="5" t="s">
        <v>47</v>
      </c>
      <c r="H152" s="5" t="s">
        <v>113</v>
      </c>
      <c r="I152" s="5" t="s">
        <v>49</v>
      </c>
    </row>
    <row r="153" spans="1:9">
      <c r="A153" s="5" t="s">
        <v>451</v>
      </c>
      <c r="B153" s="5" t="s">
        <v>120</v>
      </c>
      <c r="C153" s="4">
        <v>2000</v>
      </c>
      <c r="D153" s="4">
        <v>2000</v>
      </c>
      <c r="E153" s="5" t="s">
        <v>380</v>
      </c>
      <c r="F153" s="5" t="s">
        <v>9</v>
      </c>
      <c r="G153" s="5" t="s">
        <v>121</v>
      </c>
      <c r="H153" s="5" t="s">
        <v>122</v>
      </c>
      <c r="I153" s="5" t="s">
        <v>123</v>
      </c>
    </row>
    <row r="154" spans="1:9">
      <c r="A154" s="5" t="s">
        <v>451</v>
      </c>
      <c r="B154" s="5" t="s">
        <v>138</v>
      </c>
      <c r="C154" s="4">
        <v>1997</v>
      </c>
      <c r="D154" s="4">
        <v>1997</v>
      </c>
      <c r="E154" s="5" t="s">
        <v>381</v>
      </c>
      <c r="F154" s="5" t="s">
        <v>15</v>
      </c>
      <c r="G154" s="5" t="s">
        <v>23</v>
      </c>
      <c r="H154" s="5" t="s">
        <v>36</v>
      </c>
      <c r="I154" s="5" t="s">
        <v>37</v>
      </c>
    </row>
    <row r="155" spans="1:9">
      <c r="A155" s="5" t="s">
        <v>451</v>
      </c>
      <c r="B155" s="5" t="s">
        <v>149</v>
      </c>
      <c r="C155" s="4">
        <v>1998</v>
      </c>
      <c r="D155" s="4">
        <v>1998</v>
      </c>
      <c r="E155" s="5" t="s">
        <v>382</v>
      </c>
      <c r="F155" s="5" t="s">
        <v>9</v>
      </c>
      <c r="G155" s="5" t="s">
        <v>150</v>
      </c>
      <c r="H155" s="5" t="s">
        <v>151</v>
      </c>
      <c r="I155" s="5" t="s">
        <v>152</v>
      </c>
    </row>
    <row r="156" spans="1:9">
      <c r="A156" s="5" t="s">
        <v>451</v>
      </c>
      <c r="B156" s="5" t="s">
        <v>168</v>
      </c>
      <c r="C156" s="4">
        <v>1996</v>
      </c>
      <c r="D156" s="4">
        <v>1996</v>
      </c>
      <c r="E156" s="5" t="s">
        <v>383</v>
      </c>
      <c r="F156" s="5" t="s">
        <v>15</v>
      </c>
      <c r="G156" s="5" t="s">
        <v>23</v>
      </c>
      <c r="H156" s="5" t="s">
        <v>169</v>
      </c>
      <c r="I156" s="5" t="s">
        <v>170</v>
      </c>
    </row>
    <row r="157" spans="1:9">
      <c r="A157" s="5" t="s">
        <v>451</v>
      </c>
      <c r="B157" s="5" t="s">
        <v>171</v>
      </c>
      <c r="C157" s="4">
        <v>1998</v>
      </c>
      <c r="D157" s="4">
        <v>1998</v>
      </c>
      <c r="E157" s="5" t="s">
        <v>382</v>
      </c>
      <c r="F157" s="5" t="s">
        <v>9</v>
      </c>
      <c r="G157" s="5" t="s">
        <v>72</v>
      </c>
      <c r="H157" s="5" t="s">
        <v>172</v>
      </c>
      <c r="I157" s="5" t="s">
        <v>173</v>
      </c>
    </row>
    <row r="158" spans="1:9">
      <c r="A158" s="5" t="s">
        <v>451</v>
      </c>
      <c r="B158" s="5" t="s">
        <v>176</v>
      </c>
      <c r="C158" s="4">
        <v>1994</v>
      </c>
      <c r="D158" s="4">
        <v>1994</v>
      </c>
      <c r="E158" s="5" t="s">
        <v>386</v>
      </c>
      <c r="F158" s="5" t="s">
        <v>42</v>
      </c>
      <c r="G158" s="5" t="s">
        <v>43</v>
      </c>
      <c r="H158" s="5" t="s">
        <v>44</v>
      </c>
      <c r="I158" s="5" t="s">
        <v>45</v>
      </c>
    </row>
    <row r="159" spans="1:9">
      <c r="A159" s="5" t="s">
        <v>451</v>
      </c>
      <c r="B159" s="5" t="s">
        <v>182</v>
      </c>
      <c r="C159" s="4">
        <v>1998</v>
      </c>
      <c r="D159" s="4">
        <v>1998</v>
      </c>
      <c r="E159" s="5" t="s">
        <v>382</v>
      </c>
      <c r="F159" s="5" t="s">
        <v>15</v>
      </c>
      <c r="G159" s="5" t="s">
        <v>117</v>
      </c>
      <c r="H159" s="5" t="s">
        <v>183</v>
      </c>
      <c r="I159" s="5" t="s">
        <v>184</v>
      </c>
    </row>
    <row r="160" spans="1:9">
      <c r="A160" s="5" t="s">
        <v>451</v>
      </c>
      <c r="B160" s="5" t="s">
        <v>188</v>
      </c>
      <c r="C160" s="4">
        <v>1997</v>
      </c>
      <c r="D160" s="4">
        <v>1997</v>
      </c>
      <c r="E160" s="5" t="s">
        <v>381</v>
      </c>
      <c r="F160" s="5" t="s">
        <v>15</v>
      </c>
      <c r="G160" s="5" t="s">
        <v>43</v>
      </c>
      <c r="H160" s="5" t="s">
        <v>189</v>
      </c>
      <c r="I160" s="5" t="s">
        <v>190</v>
      </c>
    </row>
    <row r="161" spans="1:9">
      <c r="A161" s="5" t="s">
        <v>451</v>
      </c>
      <c r="B161" s="5" t="s">
        <v>191</v>
      </c>
      <c r="C161" s="4">
        <v>1998</v>
      </c>
      <c r="D161" s="4">
        <v>1998</v>
      </c>
      <c r="E161" s="5" t="s">
        <v>382</v>
      </c>
      <c r="F161" s="5" t="s">
        <v>15</v>
      </c>
      <c r="G161" s="5" t="s">
        <v>117</v>
      </c>
      <c r="H161" s="5" t="s">
        <v>183</v>
      </c>
      <c r="I161" s="5" t="s">
        <v>184</v>
      </c>
    </row>
    <row r="162" spans="1:9">
      <c r="A162" s="5" t="s">
        <v>451</v>
      </c>
      <c r="B162" s="5" t="s">
        <v>195</v>
      </c>
      <c r="C162" s="4">
        <v>1995</v>
      </c>
      <c r="D162" s="4">
        <v>1995</v>
      </c>
      <c r="E162" s="5" t="s">
        <v>384</v>
      </c>
      <c r="F162" s="5" t="s">
        <v>15</v>
      </c>
      <c r="G162" s="5" t="s">
        <v>47</v>
      </c>
      <c r="H162" s="5" t="s">
        <v>113</v>
      </c>
      <c r="I162" s="5" t="s">
        <v>196</v>
      </c>
    </row>
    <row r="163" spans="1:9">
      <c r="A163" s="5" t="s">
        <v>451</v>
      </c>
      <c r="B163" s="5" t="s">
        <v>197</v>
      </c>
      <c r="C163" s="4">
        <v>1999</v>
      </c>
      <c r="D163" s="4">
        <v>1999</v>
      </c>
      <c r="E163" s="5" t="s">
        <v>385</v>
      </c>
      <c r="F163" s="5" t="s">
        <v>9</v>
      </c>
      <c r="G163" s="5" t="s">
        <v>150</v>
      </c>
      <c r="H163" s="5" t="s">
        <v>151</v>
      </c>
      <c r="I163" s="5" t="s">
        <v>198</v>
      </c>
    </row>
    <row r="164" spans="1:9">
      <c r="A164" s="5" t="s">
        <v>451</v>
      </c>
      <c r="B164" s="5" t="s">
        <v>200</v>
      </c>
      <c r="C164" s="4">
        <v>2000</v>
      </c>
      <c r="D164" s="4">
        <v>2000</v>
      </c>
      <c r="E164" s="5" t="s">
        <v>380</v>
      </c>
      <c r="F164" s="5" t="s">
        <v>9</v>
      </c>
      <c r="G164" s="5" t="s">
        <v>64</v>
      </c>
      <c r="H164" s="5" t="s">
        <v>65</v>
      </c>
      <c r="I164" s="5" t="s">
        <v>194</v>
      </c>
    </row>
    <row r="165" spans="1:9">
      <c r="A165" s="5" t="s">
        <v>451</v>
      </c>
      <c r="B165" s="5" t="s">
        <v>201</v>
      </c>
      <c r="C165" s="4">
        <v>2000</v>
      </c>
      <c r="D165" s="4">
        <v>2000</v>
      </c>
      <c r="E165" s="5" t="s">
        <v>380</v>
      </c>
      <c r="F165" s="5" t="s">
        <v>9</v>
      </c>
      <c r="G165" s="5" t="s">
        <v>117</v>
      </c>
      <c r="H165" s="5" t="s">
        <v>118</v>
      </c>
      <c r="I165" s="5" t="s">
        <v>165</v>
      </c>
    </row>
    <row r="166" spans="1:9">
      <c r="A166" s="5" t="s">
        <v>451</v>
      </c>
      <c r="B166" s="5" t="s">
        <v>209</v>
      </c>
      <c r="C166" s="4">
        <v>1998</v>
      </c>
      <c r="D166" s="4">
        <v>1998</v>
      </c>
      <c r="E166" s="5" t="s">
        <v>382</v>
      </c>
      <c r="F166" s="5" t="s">
        <v>9</v>
      </c>
      <c r="G166" s="5" t="s">
        <v>47</v>
      </c>
      <c r="H166" s="5" t="s">
        <v>48</v>
      </c>
      <c r="I166" s="5" t="s">
        <v>49</v>
      </c>
    </row>
    <row r="167" spans="1:9">
      <c r="A167" s="5" t="s">
        <v>451</v>
      </c>
      <c r="B167" s="5" t="s">
        <v>210</v>
      </c>
      <c r="C167" s="4">
        <v>2000</v>
      </c>
      <c r="D167" s="4">
        <v>2000</v>
      </c>
      <c r="E167" s="5" t="s">
        <v>380</v>
      </c>
      <c r="F167" s="5" t="s">
        <v>15</v>
      </c>
      <c r="G167" s="5" t="s">
        <v>51</v>
      </c>
      <c r="H167" s="5" t="s">
        <v>52</v>
      </c>
      <c r="I167" s="5" t="s">
        <v>53</v>
      </c>
    </row>
    <row r="168" spans="1:9">
      <c r="A168" s="5" t="s">
        <v>451</v>
      </c>
      <c r="B168" s="5" t="s">
        <v>214</v>
      </c>
      <c r="C168" s="4">
        <v>2000</v>
      </c>
      <c r="D168" s="4">
        <v>2000</v>
      </c>
      <c r="E168" s="5" t="s">
        <v>380</v>
      </c>
      <c r="F168" s="5" t="s">
        <v>9</v>
      </c>
      <c r="G168" s="5" t="s">
        <v>10</v>
      </c>
      <c r="H168" s="5" t="s">
        <v>11</v>
      </c>
      <c r="I168" s="5" t="s">
        <v>215</v>
      </c>
    </row>
    <row r="169" spans="1:9">
      <c r="A169" s="5" t="s">
        <v>451</v>
      </c>
      <c r="B169" s="5" t="s">
        <v>216</v>
      </c>
      <c r="C169" s="4">
        <v>1993</v>
      </c>
      <c r="D169" s="4">
        <v>1993</v>
      </c>
      <c r="E169" s="5" t="s">
        <v>388</v>
      </c>
      <c r="F169" s="5" t="s">
        <v>15</v>
      </c>
      <c r="G169" s="5" t="s">
        <v>23</v>
      </c>
      <c r="H169" s="5" t="s">
        <v>39</v>
      </c>
      <c r="I169" s="5" t="s">
        <v>170</v>
      </c>
    </row>
    <row r="170" spans="1:9">
      <c r="A170" s="5" t="s">
        <v>451</v>
      </c>
      <c r="B170" s="5" t="s">
        <v>219</v>
      </c>
      <c r="C170" s="4">
        <v>1995</v>
      </c>
      <c r="D170" s="4">
        <v>1995</v>
      </c>
      <c r="E170" s="5" t="s">
        <v>384</v>
      </c>
      <c r="F170" s="5" t="s">
        <v>42</v>
      </c>
      <c r="G170" s="5" t="s">
        <v>51</v>
      </c>
      <c r="H170" s="5" t="s">
        <v>52</v>
      </c>
      <c r="I170" s="5" t="s">
        <v>53</v>
      </c>
    </row>
    <row r="171" spans="1:9">
      <c r="A171" s="5" t="s">
        <v>451</v>
      </c>
      <c r="B171" s="5" t="s">
        <v>220</v>
      </c>
      <c r="C171" s="4">
        <v>1996</v>
      </c>
      <c r="D171" s="4">
        <v>1996</v>
      </c>
      <c r="E171" s="5" t="s">
        <v>383</v>
      </c>
      <c r="F171" s="5" t="s">
        <v>15</v>
      </c>
      <c r="G171" s="5" t="s">
        <v>89</v>
      </c>
      <c r="H171" s="5" t="s">
        <v>221</v>
      </c>
      <c r="I171" s="5" t="s">
        <v>99</v>
      </c>
    </row>
    <row r="172" spans="1:9">
      <c r="A172" s="5" t="s">
        <v>451</v>
      </c>
      <c r="B172" s="5" t="s">
        <v>225</v>
      </c>
      <c r="C172" s="4">
        <v>1998</v>
      </c>
      <c r="D172" s="4">
        <v>1998</v>
      </c>
      <c r="E172" s="5" t="s">
        <v>382</v>
      </c>
      <c r="F172" s="5" t="s">
        <v>9</v>
      </c>
      <c r="G172" s="5" t="s">
        <v>89</v>
      </c>
      <c r="H172" s="5" t="s">
        <v>226</v>
      </c>
      <c r="I172" s="5" t="s">
        <v>99</v>
      </c>
    </row>
    <row r="173" spans="1:9">
      <c r="A173" s="5" t="s">
        <v>451</v>
      </c>
      <c r="B173" s="5" t="s">
        <v>230</v>
      </c>
      <c r="C173" s="4">
        <v>1998</v>
      </c>
      <c r="D173" s="4">
        <v>1998</v>
      </c>
      <c r="E173" s="5" t="s">
        <v>382</v>
      </c>
      <c r="F173" s="5" t="s">
        <v>9</v>
      </c>
      <c r="G173" s="5" t="s">
        <v>32</v>
      </c>
      <c r="H173" s="5" t="s">
        <v>231</v>
      </c>
      <c r="I173" s="5" t="s">
        <v>34</v>
      </c>
    </row>
    <row r="174" spans="1:9">
      <c r="A174" s="5" t="s">
        <v>451</v>
      </c>
      <c r="B174" s="5" t="s">
        <v>233</v>
      </c>
      <c r="C174" s="4">
        <v>1999</v>
      </c>
      <c r="D174" s="4">
        <v>1999</v>
      </c>
      <c r="E174" s="5" t="s">
        <v>385</v>
      </c>
      <c r="F174" s="5" t="s">
        <v>9</v>
      </c>
      <c r="G174" s="5" t="s">
        <v>47</v>
      </c>
      <c r="H174" s="5" t="s">
        <v>48</v>
      </c>
      <c r="I174" s="5" t="s">
        <v>49</v>
      </c>
    </row>
    <row r="175" spans="1:9">
      <c r="A175" s="5" t="s">
        <v>451</v>
      </c>
      <c r="B175" s="5" t="s">
        <v>239</v>
      </c>
      <c r="C175" s="4">
        <v>1996</v>
      </c>
      <c r="D175" s="4">
        <v>1996</v>
      </c>
      <c r="E175" s="5" t="s">
        <v>383</v>
      </c>
      <c r="F175" s="5" t="s">
        <v>15</v>
      </c>
      <c r="G175" s="5" t="s">
        <v>93</v>
      </c>
      <c r="H175" s="5" t="s">
        <v>240</v>
      </c>
      <c r="I175" s="5" t="s">
        <v>241</v>
      </c>
    </row>
    <row r="176" spans="1:9">
      <c r="A176" s="5" t="s">
        <v>451</v>
      </c>
      <c r="B176" s="5" t="s">
        <v>242</v>
      </c>
      <c r="C176" s="4">
        <v>1998</v>
      </c>
      <c r="D176" s="4">
        <v>1998</v>
      </c>
      <c r="E176" s="5" t="s">
        <v>382</v>
      </c>
      <c r="F176" s="5" t="s">
        <v>9</v>
      </c>
      <c r="G176" s="5" t="s">
        <v>23</v>
      </c>
      <c r="H176" s="5" t="s">
        <v>39</v>
      </c>
      <c r="I176" s="5" t="s">
        <v>243</v>
      </c>
    </row>
    <row r="177" spans="1:9">
      <c r="A177" s="5" t="s">
        <v>451</v>
      </c>
      <c r="B177" s="5" t="s">
        <v>245</v>
      </c>
      <c r="C177" s="4">
        <v>2000</v>
      </c>
      <c r="D177" s="4">
        <v>2000</v>
      </c>
      <c r="E177" s="5" t="s">
        <v>380</v>
      </c>
      <c r="F177" s="5" t="s">
        <v>9</v>
      </c>
      <c r="G177" s="5" t="s">
        <v>121</v>
      </c>
      <c r="H177" s="5" t="s">
        <v>122</v>
      </c>
      <c r="I177" s="5" t="s">
        <v>123</v>
      </c>
    </row>
    <row r="178" spans="1:9">
      <c r="A178" s="5" t="s">
        <v>451</v>
      </c>
      <c r="B178" s="5" t="s">
        <v>248</v>
      </c>
      <c r="C178" s="4">
        <v>1998</v>
      </c>
      <c r="D178" s="4">
        <v>1998</v>
      </c>
      <c r="E178" s="5" t="s">
        <v>382</v>
      </c>
      <c r="F178" s="5" t="s">
        <v>9</v>
      </c>
      <c r="G178" s="5" t="s">
        <v>89</v>
      </c>
      <c r="H178" s="5" t="s">
        <v>249</v>
      </c>
      <c r="I178" s="5" t="s">
        <v>91</v>
      </c>
    </row>
    <row r="179" spans="1:9">
      <c r="A179" s="5" t="s">
        <v>451</v>
      </c>
      <c r="B179" s="5" t="s">
        <v>255</v>
      </c>
      <c r="C179" s="4">
        <v>1995</v>
      </c>
      <c r="D179" s="4">
        <v>1995</v>
      </c>
      <c r="E179" s="5" t="s">
        <v>384</v>
      </c>
      <c r="F179" s="5" t="s">
        <v>42</v>
      </c>
      <c r="G179" s="5" t="s">
        <v>256</v>
      </c>
      <c r="H179" s="5" t="s">
        <v>257</v>
      </c>
      <c r="I179" s="5" t="s">
        <v>258</v>
      </c>
    </row>
    <row r="180" spans="1:9">
      <c r="A180" s="5" t="s">
        <v>451</v>
      </c>
      <c r="B180" s="5" t="s">
        <v>259</v>
      </c>
      <c r="C180" s="4">
        <v>1997</v>
      </c>
      <c r="D180" s="4">
        <v>1997</v>
      </c>
      <c r="E180" s="5" t="s">
        <v>381</v>
      </c>
      <c r="F180" s="5" t="s">
        <v>9</v>
      </c>
      <c r="G180" s="5" t="s">
        <v>72</v>
      </c>
      <c r="H180" s="5" t="s">
        <v>206</v>
      </c>
      <c r="I180" s="5" t="s">
        <v>83</v>
      </c>
    </row>
    <row r="181" spans="1:9">
      <c r="A181" s="5" t="s">
        <v>451</v>
      </c>
      <c r="B181" s="5" t="s">
        <v>260</v>
      </c>
      <c r="C181" s="4">
        <v>1993</v>
      </c>
      <c r="D181" s="4">
        <v>1993</v>
      </c>
      <c r="E181" s="5" t="s">
        <v>388</v>
      </c>
      <c r="F181" s="5" t="s">
        <v>15</v>
      </c>
      <c r="G181" s="5" t="s">
        <v>23</v>
      </c>
      <c r="H181" s="5" t="s">
        <v>39</v>
      </c>
      <c r="I181" s="5" t="s">
        <v>261</v>
      </c>
    </row>
    <row r="182" spans="1:9">
      <c r="A182" s="5" t="s">
        <v>451</v>
      </c>
      <c r="B182" s="5" t="s">
        <v>264</v>
      </c>
      <c r="C182" s="4">
        <v>1994</v>
      </c>
      <c r="D182" s="4">
        <v>1994</v>
      </c>
      <c r="E182" s="5" t="s">
        <v>386</v>
      </c>
      <c r="F182" s="5" t="s">
        <v>15</v>
      </c>
      <c r="G182" s="5" t="s">
        <v>16</v>
      </c>
      <c r="H182" s="5" t="s">
        <v>17</v>
      </c>
      <c r="I182" s="5" t="s">
        <v>18</v>
      </c>
    </row>
    <row r="183" spans="1:9">
      <c r="A183" s="5" t="s">
        <v>451</v>
      </c>
      <c r="B183" s="5" t="s">
        <v>273</v>
      </c>
      <c r="C183" s="4">
        <v>1994</v>
      </c>
      <c r="D183" s="4">
        <v>1994</v>
      </c>
      <c r="E183" s="5" t="s">
        <v>386</v>
      </c>
      <c r="F183" s="5" t="s">
        <v>15</v>
      </c>
      <c r="G183" s="5" t="s">
        <v>43</v>
      </c>
      <c r="H183" s="5" t="s">
        <v>44</v>
      </c>
      <c r="I183" s="5" t="s">
        <v>274</v>
      </c>
    </row>
    <row r="184" spans="1:9">
      <c r="A184" s="5" t="s">
        <v>451</v>
      </c>
      <c r="B184" s="5" t="s">
        <v>276</v>
      </c>
      <c r="C184" s="4">
        <v>1998</v>
      </c>
      <c r="D184" s="4">
        <v>1998</v>
      </c>
      <c r="E184" s="5" t="s">
        <v>382</v>
      </c>
      <c r="F184" s="5" t="s">
        <v>9</v>
      </c>
      <c r="G184" s="5" t="s">
        <v>140</v>
      </c>
      <c r="H184" s="5" t="s">
        <v>141</v>
      </c>
      <c r="I184" s="5" t="s">
        <v>142</v>
      </c>
    </row>
    <row r="185" spans="1:9">
      <c r="A185" s="5" t="s">
        <v>451</v>
      </c>
      <c r="B185" s="5" t="s">
        <v>284</v>
      </c>
      <c r="C185" s="4">
        <v>1999</v>
      </c>
      <c r="D185" s="4">
        <v>1999</v>
      </c>
      <c r="E185" s="5" t="s">
        <v>385</v>
      </c>
      <c r="F185" s="5" t="s">
        <v>9</v>
      </c>
      <c r="G185" s="5" t="s">
        <v>47</v>
      </c>
      <c r="H185" s="5" t="s">
        <v>113</v>
      </c>
      <c r="I185" s="5" t="s">
        <v>49</v>
      </c>
    </row>
    <row r="186" spans="1:9">
      <c r="A186" s="5" t="s">
        <v>451</v>
      </c>
      <c r="B186" s="5" t="s">
        <v>285</v>
      </c>
      <c r="C186" s="4">
        <v>1995</v>
      </c>
      <c r="D186" s="4">
        <v>1995</v>
      </c>
      <c r="E186" s="5" t="s">
        <v>384</v>
      </c>
      <c r="F186" s="5" t="s">
        <v>42</v>
      </c>
      <c r="G186" s="5" t="s">
        <v>68</v>
      </c>
      <c r="H186" s="5" t="s">
        <v>69</v>
      </c>
      <c r="I186" s="5" t="s">
        <v>70</v>
      </c>
    </row>
    <row r="187" spans="1:9">
      <c r="A187" s="5" t="s">
        <v>451</v>
      </c>
      <c r="B187" s="5" t="s">
        <v>292</v>
      </c>
      <c r="C187" s="4">
        <v>2000</v>
      </c>
      <c r="D187" s="4">
        <v>2000</v>
      </c>
      <c r="E187" s="5" t="s">
        <v>380</v>
      </c>
      <c r="F187" s="5" t="s">
        <v>9</v>
      </c>
      <c r="G187" s="5" t="s">
        <v>64</v>
      </c>
      <c r="H187" s="5" t="s">
        <v>65</v>
      </c>
      <c r="I187" s="5" t="s">
        <v>66</v>
      </c>
    </row>
    <row r="188" spans="1:9">
      <c r="A188" s="5" t="s">
        <v>451</v>
      </c>
      <c r="B188" s="5" t="s">
        <v>308</v>
      </c>
      <c r="C188" s="4">
        <v>1998</v>
      </c>
      <c r="D188" s="4">
        <v>1998</v>
      </c>
      <c r="E188" s="5" t="s">
        <v>382</v>
      </c>
      <c r="F188" s="5" t="s">
        <v>15</v>
      </c>
      <c r="G188" s="5" t="s">
        <v>72</v>
      </c>
      <c r="H188" s="5" t="s">
        <v>73</v>
      </c>
      <c r="I188" s="5" t="s">
        <v>74</v>
      </c>
    </row>
    <row r="189" spans="1:9">
      <c r="A189" s="5" t="s">
        <v>451</v>
      </c>
      <c r="B189" s="5" t="s">
        <v>309</v>
      </c>
      <c r="C189" s="4">
        <v>1991</v>
      </c>
      <c r="D189" s="4">
        <v>1991</v>
      </c>
      <c r="E189" s="5" t="s">
        <v>387</v>
      </c>
      <c r="F189" s="5" t="s">
        <v>42</v>
      </c>
      <c r="G189" s="5" t="s">
        <v>310</v>
      </c>
      <c r="H189" s="5" t="s">
        <v>311</v>
      </c>
      <c r="I189" s="5" t="s">
        <v>312</v>
      </c>
    </row>
    <row r="190" spans="1:9">
      <c r="A190" s="5" t="s">
        <v>451</v>
      </c>
      <c r="B190" s="5" t="s">
        <v>313</v>
      </c>
      <c r="C190" s="4">
        <v>1998</v>
      </c>
      <c r="D190" s="4">
        <v>1998</v>
      </c>
      <c r="E190" s="5" t="s">
        <v>382</v>
      </c>
      <c r="F190" s="5" t="s">
        <v>15</v>
      </c>
      <c r="G190" s="5" t="s">
        <v>256</v>
      </c>
      <c r="H190" s="5" t="s">
        <v>452</v>
      </c>
      <c r="I190" s="5" t="s">
        <v>315</v>
      </c>
    </row>
    <row r="191" spans="1:9">
      <c r="A191" s="5" t="s">
        <v>451</v>
      </c>
      <c r="B191" s="5" t="s">
        <v>319</v>
      </c>
      <c r="C191" s="4">
        <v>1995</v>
      </c>
      <c r="D191" s="4">
        <v>1995</v>
      </c>
      <c r="E191" s="5" t="s">
        <v>384</v>
      </c>
      <c r="F191" s="5" t="s">
        <v>15</v>
      </c>
      <c r="G191" s="5" t="s">
        <v>117</v>
      </c>
      <c r="H191" s="5" t="s">
        <v>160</v>
      </c>
      <c r="I191" s="5" t="s">
        <v>224</v>
      </c>
    </row>
    <row r="192" spans="1:9">
      <c r="A192" s="5" t="s">
        <v>451</v>
      </c>
      <c r="B192" s="5" t="s">
        <v>327</v>
      </c>
      <c r="C192" s="4">
        <v>1993</v>
      </c>
      <c r="D192" s="4">
        <v>1993</v>
      </c>
      <c r="E192" s="5" t="s">
        <v>388</v>
      </c>
      <c r="F192" s="5" t="s">
        <v>42</v>
      </c>
      <c r="G192" s="5" t="s">
        <v>47</v>
      </c>
      <c r="H192" s="5" t="s">
        <v>294</v>
      </c>
      <c r="I192" s="5" t="s">
        <v>196</v>
      </c>
    </row>
    <row r="193" spans="1:9">
      <c r="A193" s="5" t="s">
        <v>451</v>
      </c>
      <c r="B193" s="5" t="s">
        <v>329</v>
      </c>
      <c r="C193" s="4">
        <v>1998</v>
      </c>
      <c r="D193" s="4">
        <v>1998</v>
      </c>
      <c r="E193" s="5" t="s">
        <v>382</v>
      </c>
      <c r="F193" s="5" t="s">
        <v>15</v>
      </c>
      <c r="G193" s="5" t="s">
        <v>10</v>
      </c>
      <c r="H193" s="5" t="s">
        <v>11</v>
      </c>
      <c r="I193" s="5" t="s">
        <v>59</v>
      </c>
    </row>
    <row r="194" spans="1:9">
      <c r="A194" s="5" t="s">
        <v>451</v>
      </c>
      <c r="B194" s="5" t="s">
        <v>332</v>
      </c>
      <c r="C194" s="4">
        <v>1995</v>
      </c>
      <c r="D194" s="4">
        <v>1995</v>
      </c>
      <c r="E194" s="5" t="s">
        <v>384</v>
      </c>
      <c r="F194" s="5" t="s">
        <v>42</v>
      </c>
      <c r="G194" s="5" t="s">
        <v>23</v>
      </c>
      <c r="H194" s="5" t="s">
        <v>24</v>
      </c>
      <c r="I194" s="5" t="s">
        <v>25</v>
      </c>
    </row>
    <row r="195" spans="1:9">
      <c r="A195" s="5" t="s">
        <v>451</v>
      </c>
      <c r="B195" s="5" t="s">
        <v>333</v>
      </c>
      <c r="C195" s="4">
        <v>1996</v>
      </c>
      <c r="D195" s="4">
        <v>1996</v>
      </c>
      <c r="E195" s="5" t="s">
        <v>383</v>
      </c>
      <c r="F195" s="5" t="s">
        <v>9</v>
      </c>
      <c r="G195" s="5" t="s">
        <v>146</v>
      </c>
      <c r="H195" s="5" t="s">
        <v>266</v>
      </c>
      <c r="I195" s="5" t="s">
        <v>267</v>
      </c>
    </row>
    <row r="196" spans="1:9">
      <c r="A196" s="5" t="s">
        <v>451</v>
      </c>
      <c r="B196" s="5" t="s">
        <v>335</v>
      </c>
      <c r="C196" s="4">
        <v>1995</v>
      </c>
      <c r="D196" s="4">
        <v>1995</v>
      </c>
      <c r="E196" s="5" t="s">
        <v>384</v>
      </c>
      <c r="F196" s="5" t="s">
        <v>42</v>
      </c>
      <c r="G196" s="5" t="s">
        <v>51</v>
      </c>
      <c r="H196" s="5" t="s">
        <v>52</v>
      </c>
      <c r="I196" s="5" t="s">
        <v>53</v>
      </c>
    </row>
    <row r="197" spans="1:9">
      <c r="A197" s="5" t="s">
        <v>451</v>
      </c>
      <c r="B197" s="5" t="s">
        <v>338</v>
      </c>
      <c r="C197" s="4">
        <v>2000</v>
      </c>
      <c r="D197" s="4">
        <v>2000</v>
      </c>
      <c r="E197" s="5" t="s">
        <v>380</v>
      </c>
      <c r="F197" s="5" t="s">
        <v>9</v>
      </c>
      <c r="G197" s="5" t="s">
        <v>10</v>
      </c>
      <c r="H197" s="5" t="s">
        <v>11</v>
      </c>
      <c r="I197" s="5" t="s">
        <v>59</v>
      </c>
    </row>
    <row r="198" spans="1:9">
      <c r="A198" s="5" t="s">
        <v>451</v>
      </c>
      <c r="B198" s="5" t="s">
        <v>343</v>
      </c>
      <c r="C198" s="4">
        <v>1999</v>
      </c>
      <c r="D198" s="4">
        <v>1999</v>
      </c>
      <c r="E198" s="5" t="s">
        <v>385</v>
      </c>
      <c r="F198" s="5" t="s">
        <v>9</v>
      </c>
      <c r="G198" s="5" t="s">
        <v>117</v>
      </c>
      <c r="H198" s="5" t="s">
        <v>323</v>
      </c>
      <c r="I198" s="5" t="s">
        <v>224</v>
      </c>
    </row>
    <row r="199" spans="1:9">
      <c r="A199" s="5" t="s">
        <v>451</v>
      </c>
      <c r="B199" s="5" t="s">
        <v>344</v>
      </c>
      <c r="C199" s="4">
        <v>1991</v>
      </c>
      <c r="D199" s="4">
        <v>1991</v>
      </c>
      <c r="E199" s="5" t="s">
        <v>387</v>
      </c>
      <c r="F199" s="5" t="s">
        <v>42</v>
      </c>
      <c r="G199" s="5" t="s">
        <v>43</v>
      </c>
      <c r="H199" s="5" t="s">
        <v>44</v>
      </c>
      <c r="I199" s="5" t="s">
        <v>45</v>
      </c>
    </row>
    <row r="200" spans="1:9">
      <c r="A200" s="5" t="s">
        <v>451</v>
      </c>
      <c r="B200" s="5" t="s">
        <v>345</v>
      </c>
      <c r="C200" s="4">
        <v>2000</v>
      </c>
      <c r="D200" s="4">
        <v>2000</v>
      </c>
      <c r="E200" s="5" t="s">
        <v>380</v>
      </c>
      <c r="F200" s="5" t="s">
        <v>9</v>
      </c>
      <c r="G200" s="5" t="s">
        <v>93</v>
      </c>
      <c r="H200" s="5" t="s">
        <v>125</v>
      </c>
      <c r="I200" s="5" t="s">
        <v>299</v>
      </c>
    </row>
    <row r="201" spans="1:9">
      <c r="A201" s="5" t="s">
        <v>451</v>
      </c>
      <c r="B201" s="5" t="s">
        <v>346</v>
      </c>
      <c r="C201" s="4">
        <v>1998</v>
      </c>
      <c r="D201" s="4">
        <v>1998</v>
      </c>
      <c r="E201" s="5" t="s">
        <v>382</v>
      </c>
      <c r="F201" s="5" t="s">
        <v>9</v>
      </c>
      <c r="G201" s="5" t="s">
        <v>89</v>
      </c>
      <c r="H201" s="5" t="s">
        <v>90</v>
      </c>
      <c r="I201" s="5" t="s">
        <v>91</v>
      </c>
    </row>
    <row r="202" spans="1:9">
      <c r="A202" s="5" t="s">
        <v>451</v>
      </c>
      <c r="B202" s="5" t="s">
        <v>354</v>
      </c>
      <c r="C202" s="4">
        <v>1999</v>
      </c>
      <c r="D202" s="4">
        <v>1999</v>
      </c>
      <c r="E202" s="5" t="s">
        <v>385</v>
      </c>
      <c r="F202" s="5" t="s">
        <v>15</v>
      </c>
      <c r="G202" s="5" t="s">
        <v>51</v>
      </c>
      <c r="H202" s="5" t="s">
        <v>52</v>
      </c>
      <c r="I202" s="5" t="s">
        <v>53</v>
      </c>
    </row>
    <row r="203" spans="1:9">
      <c r="A203" s="5" t="s">
        <v>451</v>
      </c>
      <c r="B203" s="5" t="s">
        <v>359</v>
      </c>
      <c r="C203" s="4">
        <v>1994</v>
      </c>
      <c r="D203" s="4">
        <v>1994</v>
      </c>
      <c r="E203" s="5" t="s">
        <v>386</v>
      </c>
      <c r="F203" s="5" t="s">
        <v>42</v>
      </c>
      <c r="G203" s="5" t="s">
        <v>146</v>
      </c>
      <c r="H203" s="5" t="s">
        <v>181</v>
      </c>
      <c r="I203" s="5" t="s">
        <v>148</v>
      </c>
    </row>
    <row r="204" spans="1:9">
      <c r="A204" s="5" t="s">
        <v>451</v>
      </c>
      <c r="B204" s="5" t="s">
        <v>362</v>
      </c>
      <c r="C204" s="4">
        <v>1996</v>
      </c>
      <c r="D204" s="4">
        <v>1996</v>
      </c>
      <c r="E204" s="5" t="s">
        <v>383</v>
      </c>
      <c r="F204" s="5" t="s">
        <v>15</v>
      </c>
      <c r="G204" s="5" t="s">
        <v>10</v>
      </c>
      <c r="H204" s="5" t="s">
        <v>11</v>
      </c>
      <c r="I204" s="5" t="s">
        <v>21</v>
      </c>
    </row>
    <row r="205" spans="1:9">
      <c r="A205" s="5" t="s">
        <v>451</v>
      </c>
      <c r="B205" s="5" t="s">
        <v>366</v>
      </c>
      <c r="C205" s="4">
        <v>1991</v>
      </c>
      <c r="D205" s="4">
        <v>1991</v>
      </c>
      <c r="E205" s="5" t="s">
        <v>387</v>
      </c>
      <c r="F205" s="5" t="s">
        <v>42</v>
      </c>
      <c r="G205" s="5" t="s">
        <v>23</v>
      </c>
      <c r="H205" s="5" t="s">
        <v>39</v>
      </c>
      <c r="I205" s="5" t="s">
        <v>102</v>
      </c>
    </row>
    <row r="206" spans="1:9">
      <c r="A206" s="5" t="s">
        <v>451</v>
      </c>
      <c r="B206" s="5" t="s">
        <v>367</v>
      </c>
      <c r="C206" s="4">
        <v>1998</v>
      </c>
      <c r="D206" s="4">
        <v>1998</v>
      </c>
      <c r="E206" s="5" t="s">
        <v>382</v>
      </c>
      <c r="F206" s="5" t="s">
        <v>9</v>
      </c>
      <c r="G206" s="5" t="s">
        <v>64</v>
      </c>
      <c r="H206" s="5" t="s">
        <v>65</v>
      </c>
      <c r="I206" s="5" t="s">
        <v>368</v>
      </c>
    </row>
    <row r="207" spans="1:9">
      <c r="A207" s="5" t="s">
        <v>451</v>
      </c>
      <c r="B207" s="5" t="s">
        <v>369</v>
      </c>
      <c r="C207" s="4">
        <v>1996</v>
      </c>
      <c r="D207" s="4">
        <v>1996</v>
      </c>
      <c r="E207" s="5" t="s">
        <v>383</v>
      </c>
      <c r="F207" s="5" t="s">
        <v>15</v>
      </c>
      <c r="G207" s="5" t="s">
        <v>93</v>
      </c>
      <c r="H207" s="5" t="s">
        <v>240</v>
      </c>
      <c r="I207" s="5" t="s">
        <v>241</v>
      </c>
    </row>
    <row r="208" spans="1:9">
      <c r="A208" s="5" t="s">
        <v>453</v>
      </c>
      <c r="B208" s="5" t="s">
        <v>26</v>
      </c>
      <c r="C208" s="4">
        <v>1997</v>
      </c>
      <c r="D208" s="4">
        <v>1997</v>
      </c>
      <c r="E208" s="5" t="s">
        <v>381</v>
      </c>
      <c r="F208" s="5" t="s">
        <v>15</v>
      </c>
      <c r="G208" s="5" t="s">
        <v>27</v>
      </c>
      <c r="H208" s="5" t="s">
        <v>28</v>
      </c>
      <c r="I208" s="5" t="s">
        <v>29</v>
      </c>
    </row>
    <row r="209" spans="1:9">
      <c r="A209" s="5" t="s">
        <v>453</v>
      </c>
      <c r="B209" s="5" t="s">
        <v>71</v>
      </c>
      <c r="C209" s="4">
        <v>1998</v>
      </c>
      <c r="D209" s="4">
        <v>1998</v>
      </c>
      <c r="E209" s="5" t="s">
        <v>382</v>
      </c>
      <c r="F209" s="5" t="s">
        <v>15</v>
      </c>
      <c r="G209" s="5" t="s">
        <v>72</v>
      </c>
      <c r="H209" s="5" t="s">
        <v>73</v>
      </c>
      <c r="I209" s="5" t="s">
        <v>74</v>
      </c>
    </row>
    <row r="210" spans="1:9">
      <c r="A210" s="5" t="s">
        <v>453</v>
      </c>
      <c r="B210" s="5" t="s">
        <v>100</v>
      </c>
      <c r="C210" s="4">
        <v>1995</v>
      </c>
      <c r="D210" s="4">
        <v>1995</v>
      </c>
      <c r="E210" s="5" t="s">
        <v>384</v>
      </c>
      <c r="F210" s="5" t="s">
        <v>42</v>
      </c>
      <c r="G210" s="5" t="s">
        <v>23</v>
      </c>
      <c r="H210" s="5" t="s">
        <v>101</v>
      </c>
      <c r="I210" s="5" t="s">
        <v>102</v>
      </c>
    </row>
    <row r="211" spans="1:9">
      <c r="A211" s="5" t="s">
        <v>453</v>
      </c>
      <c r="B211" s="5" t="s">
        <v>116</v>
      </c>
      <c r="C211" s="4">
        <v>1996</v>
      </c>
      <c r="D211" s="4">
        <v>1996</v>
      </c>
      <c r="E211" s="5" t="s">
        <v>383</v>
      </c>
      <c r="F211" s="5" t="s">
        <v>15</v>
      </c>
      <c r="G211" s="5" t="s">
        <v>117</v>
      </c>
      <c r="H211" s="5" t="s">
        <v>118</v>
      </c>
      <c r="I211" s="5" t="s">
        <v>119</v>
      </c>
    </row>
    <row r="212" spans="1:9">
      <c r="A212" s="5" t="s">
        <v>453</v>
      </c>
      <c r="B212" s="5" t="s">
        <v>130</v>
      </c>
      <c r="C212" s="4">
        <v>1997</v>
      </c>
      <c r="D212" s="4">
        <v>1997</v>
      </c>
      <c r="E212" s="5" t="s">
        <v>381</v>
      </c>
      <c r="F212" s="5" t="s">
        <v>9</v>
      </c>
      <c r="G212" s="5" t="s">
        <v>43</v>
      </c>
      <c r="H212" s="5" t="s">
        <v>131</v>
      </c>
      <c r="I212" s="5" t="s">
        <v>132</v>
      </c>
    </row>
    <row r="213" spans="1:9">
      <c r="A213" s="5" t="s">
        <v>453</v>
      </c>
      <c r="B213" s="5" t="s">
        <v>177</v>
      </c>
      <c r="C213" s="4">
        <v>1998</v>
      </c>
      <c r="D213" s="4">
        <v>1998</v>
      </c>
      <c r="E213" s="5" t="s">
        <v>382</v>
      </c>
      <c r="F213" s="5" t="s">
        <v>15</v>
      </c>
      <c r="G213" s="5" t="s">
        <v>89</v>
      </c>
      <c r="H213" s="5" t="s">
        <v>98</v>
      </c>
      <c r="I213" s="5" t="s">
        <v>91</v>
      </c>
    </row>
    <row r="214" spans="1:9">
      <c r="A214" s="5" t="s">
        <v>453</v>
      </c>
      <c r="B214" s="5" t="s">
        <v>180</v>
      </c>
      <c r="C214" s="4">
        <v>1995</v>
      </c>
      <c r="D214" s="4">
        <v>1995</v>
      </c>
      <c r="E214" s="5" t="s">
        <v>384</v>
      </c>
      <c r="F214" s="5" t="s">
        <v>42</v>
      </c>
      <c r="G214" s="5" t="s">
        <v>146</v>
      </c>
      <c r="H214" s="5" t="s">
        <v>181</v>
      </c>
      <c r="I214" s="5" t="s">
        <v>148</v>
      </c>
    </row>
    <row r="215" spans="1:9">
      <c r="A215" s="5" t="s">
        <v>453</v>
      </c>
      <c r="B215" s="5" t="s">
        <v>192</v>
      </c>
      <c r="C215" s="4">
        <v>1998</v>
      </c>
      <c r="D215" s="4">
        <v>1998</v>
      </c>
      <c r="E215" s="5" t="s">
        <v>382</v>
      </c>
      <c r="F215" s="5" t="s">
        <v>9</v>
      </c>
      <c r="G215" s="5" t="s">
        <v>64</v>
      </c>
      <c r="H215" s="5" t="s">
        <v>193</v>
      </c>
      <c r="I215" s="5" t="s">
        <v>194</v>
      </c>
    </row>
    <row r="216" spans="1:9">
      <c r="A216" s="5" t="s">
        <v>453</v>
      </c>
      <c r="B216" s="5" t="s">
        <v>235</v>
      </c>
      <c r="C216" s="4">
        <v>1998</v>
      </c>
      <c r="D216" s="4">
        <v>1998</v>
      </c>
      <c r="E216" s="5" t="s">
        <v>382</v>
      </c>
      <c r="F216" s="5" t="s">
        <v>42</v>
      </c>
      <c r="G216" s="5" t="s">
        <v>236</v>
      </c>
      <c r="H216" s="5" t="s">
        <v>237</v>
      </c>
      <c r="I216" s="5" t="s">
        <v>238</v>
      </c>
    </row>
    <row r="217" spans="1:9">
      <c r="A217" s="5" t="s">
        <v>453</v>
      </c>
      <c r="B217" s="5" t="s">
        <v>252</v>
      </c>
      <c r="C217" s="4">
        <v>1991</v>
      </c>
      <c r="D217" s="4">
        <v>1991</v>
      </c>
      <c r="E217" s="5" t="s">
        <v>387</v>
      </c>
      <c r="F217" s="5" t="s">
        <v>42</v>
      </c>
      <c r="G217" s="5" t="s">
        <v>89</v>
      </c>
      <c r="H217" s="5" t="s">
        <v>253</v>
      </c>
      <c r="I217" s="5" t="s">
        <v>129</v>
      </c>
    </row>
    <row r="218" spans="1:9">
      <c r="A218" s="5" t="s">
        <v>453</v>
      </c>
      <c r="B218" s="5" t="s">
        <v>277</v>
      </c>
      <c r="C218" s="4">
        <v>1998</v>
      </c>
      <c r="D218" s="4">
        <v>1998</v>
      </c>
      <c r="E218" s="5" t="s">
        <v>382</v>
      </c>
      <c r="F218" s="5" t="s">
        <v>15</v>
      </c>
      <c r="G218" s="5" t="s">
        <v>16</v>
      </c>
      <c r="H218" s="5" t="s">
        <v>278</v>
      </c>
      <c r="I218" s="5" t="s">
        <v>18</v>
      </c>
    </row>
    <row r="219" spans="1:9">
      <c r="A219" s="5" t="s">
        <v>453</v>
      </c>
      <c r="B219" s="5" t="s">
        <v>280</v>
      </c>
      <c r="C219" s="4">
        <v>1991</v>
      </c>
      <c r="D219" s="4">
        <v>1991</v>
      </c>
      <c r="E219" s="5" t="s">
        <v>387</v>
      </c>
      <c r="F219" s="5" t="s">
        <v>281</v>
      </c>
      <c r="G219" s="5" t="s">
        <v>135</v>
      </c>
      <c r="H219" s="5" t="s">
        <v>122</v>
      </c>
      <c r="I219" s="5" t="s">
        <v>123</v>
      </c>
    </row>
    <row r="220" spans="1:9">
      <c r="A220" s="5" t="s">
        <v>453</v>
      </c>
      <c r="B220" s="5" t="s">
        <v>287</v>
      </c>
      <c r="C220" s="4">
        <v>1996</v>
      </c>
      <c r="D220" s="4">
        <v>1996</v>
      </c>
      <c r="E220" s="5" t="s">
        <v>383</v>
      </c>
      <c r="F220" s="5" t="s">
        <v>15</v>
      </c>
      <c r="G220" s="5" t="s">
        <v>89</v>
      </c>
      <c r="H220" s="5" t="s">
        <v>288</v>
      </c>
      <c r="I220" s="5" t="s">
        <v>289</v>
      </c>
    </row>
    <row r="221" spans="1:9">
      <c r="A221" s="5" t="s">
        <v>453</v>
      </c>
      <c r="B221" s="5" t="s">
        <v>298</v>
      </c>
      <c r="C221" s="4">
        <v>1999</v>
      </c>
      <c r="D221" s="4">
        <v>1999</v>
      </c>
      <c r="E221" s="5" t="s">
        <v>385</v>
      </c>
      <c r="F221" s="5" t="s">
        <v>9</v>
      </c>
      <c r="G221" s="5" t="s">
        <v>93</v>
      </c>
      <c r="H221" s="5" t="s">
        <v>125</v>
      </c>
      <c r="I221" s="5" t="s">
        <v>299</v>
      </c>
    </row>
    <row r="222" spans="1:9">
      <c r="A222" s="5" t="s">
        <v>453</v>
      </c>
      <c r="B222" s="5" t="s">
        <v>305</v>
      </c>
      <c r="C222" s="4">
        <v>1993</v>
      </c>
      <c r="D222" s="4">
        <v>1993</v>
      </c>
      <c r="E222" s="5" t="s">
        <v>388</v>
      </c>
      <c r="F222" s="5" t="s">
        <v>15</v>
      </c>
      <c r="G222" s="5" t="s">
        <v>10</v>
      </c>
      <c r="H222" s="5" t="s">
        <v>306</v>
      </c>
      <c r="I222" s="5" t="s">
        <v>307</v>
      </c>
    </row>
    <row r="223" spans="1:9">
      <c r="A223" s="5" t="s">
        <v>453</v>
      </c>
      <c r="B223" s="5" t="s">
        <v>325</v>
      </c>
      <c r="C223" s="4">
        <v>1996</v>
      </c>
      <c r="D223" s="4">
        <v>1996</v>
      </c>
      <c r="E223" s="5" t="s">
        <v>383</v>
      </c>
      <c r="F223" s="5" t="s">
        <v>15</v>
      </c>
      <c r="G223" s="5" t="s">
        <v>43</v>
      </c>
      <c r="H223" s="5" t="s">
        <v>326</v>
      </c>
      <c r="I223" s="5" t="s">
        <v>190</v>
      </c>
    </row>
    <row r="224" spans="1:9">
      <c r="A224" s="5" t="s">
        <v>453</v>
      </c>
      <c r="B224" s="5" t="s">
        <v>349</v>
      </c>
      <c r="C224" s="4">
        <v>1994</v>
      </c>
      <c r="D224" s="4">
        <v>1994</v>
      </c>
      <c r="E224" s="5" t="s">
        <v>386</v>
      </c>
      <c r="F224" s="5" t="s">
        <v>42</v>
      </c>
      <c r="G224" s="5" t="s">
        <v>23</v>
      </c>
      <c r="H224" s="5" t="s">
        <v>350</v>
      </c>
      <c r="I224" s="5" t="s">
        <v>351</v>
      </c>
    </row>
    <row r="225" spans="1:9">
      <c r="A225" s="5" t="s">
        <v>453</v>
      </c>
      <c r="B225" s="5" t="s">
        <v>360</v>
      </c>
      <c r="C225" s="4">
        <v>2000</v>
      </c>
      <c r="D225" s="4">
        <v>2000</v>
      </c>
      <c r="E225" s="5" t="s">
        <v>380</v>
      </c>
      <c r="F225" s="5" t="s">
        <v>15</v>
      </c>
      <c r="G225" s="5" t="s">
        <v>236</v>
      </c>
      <c r="H225" s="5" t="s">
        <v>361</v>
      </c>
      <c r="I225" s="5" t="s">
        <v>238</v>
      </c>
    </row>
    <row r="226" spans="1:9">
      <c r="A226" s="5" t="s">
        <v>453</v>
      </c>
      <c r="B226" s="5" t="s">
        <v>363</v>
      </c>
      <c r="C226" s="4">
        <v>1994</v>
      </c>
      <c r="D226" s="4">
        <v>1994</v>
      </c>
      <c r="E226" s="5" t="s">
        <v>386</v>
      </c>
      <c r="F226" s="5" t="s">
        <v>15</v>
      </c>
      <c r="G226" s="5" t="s">
        <v>146</v>
      </c>
      <c r="H226" s="5" t="s">
        <v>266</v>
      </c>
      <c r="I226" s="5" t="s">
        <v>267</v>
      </c>
    </row>
  </sheetData>
  <autoFilter ref="A1:I226"/>
  <pageMargins left="0.7" right="0.7" top="0.75" bottom="0.75" header="0.3" footer="0.3"/>
  <pageSetup paperSize="9" orientation="portrait" copies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9"/>
  <sheetViews>
    <sheetView topLeftCell="B1" workbookViewId="0"/>
  </sheetViews>
  <sheetFormatPr defaultRowHeight="14.4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3217</v>
      </c>
      <c r="B2" s="3" t="s">
        <v>8</v>
      </c>
      <c r="C2" s="2">
        <v>1999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>
      <c r="A3" s="4">
        <v>2314</v>
      </c>
      <c r="B3" s="5" t="s">
        <v>14</v>
      </c>
      <c r="C3" s="4">
        <v>1995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>
      <c r="A4" s="4">
        <v>2342</v>
      </c>
      <c r="B4" s="5" t="s">
        <v>19</v>
      </c>
      <c r="C4" s="4">
        <v>1997</v>
      </c>
      <c r="D4" s="5" t="s">
        <v>15</v>
      </c>
      <c r="E4" s="5" t="s">
        <v>10</v>
      </c>
      <c r="F4" s="5" t="s">
        <v>20</v>
      </c>
      <c r="G4" s="5" t="s">
        <v>21</v>
      </c>
      <c r="H4" s="5" t="s">
        <v>13</v>
      </c>
    </row>
    <row r="5" spans="1:8">
      <c r="A5" s="4">
        <v>2966</v>
      </c>
      <c r="B5" s="5" t="s">
        <v>22</v>
      </c>
      <c r="C5" s="4">
        <v>1996</v>
      </c>
      <c r="D5" s="5" t="s">
        <v>15</v>
      </c>
      <c r="E5" s="5" t="s">
        <v>23</v>
      </c>
      <c r="F5" s="5" t="s">
        <v>24</v>
      </c>
      <c r="G5" s="5" t="s">
        <v>25</v>
      </c>
      <c r="H5" s="5" t="s">
        <v>13</v>
      </c>
    </row>
    <row r="6" spans="1:8">
      <c r="A6" s="4">
        <v>2343</v>
      </c>
      <c r="B6" s="5" t="s">
        <v>26</v>
      </c>
      <c r="C6" s="4">
        <v>1997</v>
      </c>
      <c r="D6" s="5" t="s">
        <v>15</v>
      </c>
      <c r="E6" s="5" t="s">
        <v>27</v>
      </c>
      <c r="F6" s="5" t="s">
        <v>28</v>
      </c>
      <c r="G6" s="5" t="s">
        <v>29</v>
      </c>
      <c r="H6" s="5" t="s">
        <v>30</v>
      </c>
    </row>
    <row r="7" spans="1:8">
      <c r="A7" s="4">
        <v>3062</v>
      </c>
      <c r="B7" s="5" t="s">
        <v>31</v>
      </c>
      <c r="C7" s="4">
        <v>1997</v>
      </c>
      <c r="D7" s="5" t="s">
        <v>9</v>
      </c>
      <c r="E7" s="5" t="s">
        <v>32</v>
      </c>
      <c r="F7" s="5" t="s">
        <v>33</v>
      </c>
      <c r="G7" s="5" t="s">
        <v>34</v>
      </c>
      <c r="H7" s="5" t="s">
        <v>13</v>
      </c>
    </row>
    <row r="8" spans="1:8">
      <c r="A8" s="4">
        <v>2347</v>
      </c>
      <c r="B8" s="5" t="s">
        <v>35</v>
      </c>
      <c r="C8" s="4">
        <v>1998</v>
      </c>
      <c r="D8" s="5" t="s">
        <v>15</v>
      </c>
      <c r="E8" s="5" t="s">
        <v>23</v>
      </c>
      <c r="F8" s="5" t="s">
        <v>36</v>
      </c>
      <c r="G8" s="5" t="s">
        <v>37</v>
      </c>
      <c r="H8" s="5" t="s">
        <v>13</v>
      </c>
    </row>
    <row r="9" spans="1:8">
      <c r="A9" s="4">
        <v>2348</v>
      </c>
      <c r="B9" s="5" t="s">
        <v>38</v>
      </c>
      <c r="C9" s="4">
        <v>1996</v>
      </c>
      <c r="D9" s="5" t="s">
        <v>9</v>
      </c>
      <c r="E9" s="5" t="s">
        <v>23</v>
      </c>
      <c r="F9" s="5" t="s">
        <v>39</v>
      </c>
      <c r="G9" s="5" t="s">
        <v>40</v>
      </c>
      <c r="H9" s="5" t="s">
        <v>13</v>
      </c>
    </row>
    <row r="10" spans="1:8">
      <c r="A10" s="4">
        <v>2353</v>
      </c>
      <c r="B10" s="5" t="s">
        <v>41</v>
      </c>
      <c r="C10" s="4">
        <v>1995</v>
      </c>
      <c r="D10" s="5" t="s">
        <v>42</v>
      </c>
      <c r="E10" s="5" t="s">
        <v>43</v>
      </c>
      <c r="F10" s="5" t="s">
        <v>44</v>
      </c>
      <c r="G10" s="5" t="s">
        <v>45</v>
      </c>
      <c r="H10" s="5" t="s">
        <v>13</v>
      </c>
    </row>
    <row r="11" spans="1:8">
      <c r="A11" s="4">
        <v>2357</v>
      </c>
      <c r="B11" s="5" t="s">
        <v>46</v>
      </c>
      <c r="C11" s="4">
        <v>1998</v>
      </c>
      <c r="D11" s="5" t="s">
        <v>9</v>
      </c>
      <c r="E11" s="5" t="s">
        <v>47</v>
      </c>
      <c r="F11" s="5" t="s">
        <v>48</v>
      </c>
      <c r="G11" s="5" t="s">
        <v>49</v>
      </c>
      <c r="H11" s="5" t="s">
        <v>13</v>
      </c>
    </row>
    <row r="12" spans="1:8">
      <c r="A12" s="4">
        <v>2359</v>
      </c>
      <c r="B12" s="5" t="s">
        <v>50</v>
      </c>
      <c r="C12" s="4">
        <v>1998</v>
      </c>
      <c r="D12" s="5" t="s">
        <v>15</v>
      </c>
      <c r="E12" s="5" t="s">
        <v>51</v>
      </c>
      <c r="F12" s="5" t="s">
        <v>52</v>
      </c>
      <c r="G12" s="5" t="s">
        <v>53</v>
      </c>
      <c r="H12" s="5" t="s">
        <v>13</v>
      </c>
    </row>
    <row r="13" spans="1:8">
      <c r="A13" s="4">
        <v>3246</v>
      </c>
      <c r="B13" s="5" t="s">
        <v>54</v>
      </c>
      <c r="C13" s="4">
        <v>1998</v>
      </c>
      <c r="D13" s="5" t="s">
        <v>9</v>
      </c>
      <c r="E13" s="5" t="s">
        <v>55</v>
      </c>
      <c r="F13" s="5" t="s">
        <v>56</v>
      </c>
      <c r="G13" s="5" t="s">
        <v>57</v>
      </c>
      <c r="H13" s="5" t="s">
        <v>13</v>
      </c>
    </row>
    <row r="14" spans="1:8">
      <c r="A14" s="4">
        <v>2970</v>
      </c>
      <c r="B14" s="5" t="s">
        <v>58</v>
      </c>
      <c r="C14" s="4">
        <v>1998</v>
      </c>
      <c r="D14" s="5" t="s">
        <v>15</v>
      </c>
      <c r="E14" s="5" t="s">
        <v>10</v>
      </c>
      <c r="F14" s="5" t="s">
        <v>11</v>
      </c>
      <c r="G14" s="5" t="s">
        <v>59</v>
      </c>
      <c r="H14" s="5" t="s">
        <v>13</v>
      </c>
    </row>
    <row r="15" spans="1:8">
      <c r="A15" s="4">
        <v>2366</v>
      </c>
      <c r="B15" s="5" t="s">
        <v>60</v>
      </c>
      <c r="C15" s="4">
        <v>1998</v>
      </c>
      <c r="D15" s="5" t="s">
        <v>15</v>
      </c>
      <c r="E15" s="5" t="s">
        <v>16</v>
      </c>
      <c r="F15" s="5" t="s">
        <v>61</v>
      </c>
      <c r="G15" s="5" t="s">
        <v>62</v>
      </c>
      <c r="H15" s="5" t="s">
        <v>13</v>
      </c>
    </row>
    <row r="16" spans="1:8">
      <c r="A16" s="4">
        <v>3108</v>
      </c>
      <c r="B16" s="5" t="s">
        <v>63</v>
      </c>
      <c r="C16" s="4">
        <v>1998</v>
      </c>
      <c r="D16" s="5" t="s">
        <v>9</v>
      </c>
      <c r="E16" s="5" t="s">
        <v>64</v>
      </c>
      <c r="F16" s="5" t="s">
        <v>65</v>
      </c>
      <c r="G16" s="5" t="s">
        <v>66</v>
      </c>
      <c r="H16" s="5" t="s">
        <v>13</v>
      </c>
    </row>
    <row r="17" spans="1:8">
      <c r="A17" s="4">
        <v>2385</v>
      </c>
      <c r="B17" s="5" t="s">
        <v>67</v>
      </c>
      <c r="C17" s="4">
        <v>1995</v>
      </c>
      <c r="D17" s="5" t="s">
        <v>42</v>
      </c>
      <c r="E17" s="5" t="s">
        <v>68</v>
      </c>
      <c r="F17" s="5" t="s">
        <v>69</v>
      </c>
      <c r="G17" s="5" t="s">
        <v>70</v>
      </c>
      <c r="H17" s="5" t="s">
        <v>13</v>
      </c>
    </row>
    <row r="18" spans="1:8">
      <c r="A18" s="4">
        <v>2396</v>
      </c>
      <c r="B18" s="5" t="s">
        <v>71</v>
      </c>
      <c r="C18" s="4">
        <v>1998</v>
      </c>
      <c r="D18" s="5" t="s">
        <v>15</v>
      </c>
      <c r="E18" s="5" t="s">
        <v>72</v>
      </c>
      <c r="F18" s="5" t="s">
        <v>73</v>
      </c>
      <c r="G18" s="5" t="s">
        <v>74</v>
      </c>
      <c r="H18" s="5" t="s">
        <v>30</v>
      </c>
    </row>
    <row r="19" spans="1:8">
      <c r="A19" s="4">
        <v>2398</v>
      </c>
      <c r="B19" s="5" t="s">
        <v>75</v>
      </c>
      <c r="C19" s="4">
        <v>1995</v>
      </c>
      <c r="D19" s="5" t="s">
        <v>15</v>
      </c>
      <c r="E19" s="5" t="s">
        <v>64</v>
      </c>
      <c r="F19" s="5" t="s">
        <v>65</v>
      </c>
      <c r="G19" s="5" t="s">
        <v>76</v>
      </c>
      <c r="H19" s="5" t="s">
        <v>13</v>
      </c>
    </row>
    <row r="20" spans="1:8">
      <c r="A20" s="4">
        <v>2405</v>
      </c>
      <c r="B20" s="5" t="s">
        <v>77</v>
      </c>
      <c r="C20" s="4">
        <v>1997</v>
      </c>
      <c r="D20" s="5" t="s">
        <v>15</v>
      </c>
      <c r="E20" s="5" t="s">
        <v>51</v>
      </c>
      <c r="F20" s="5" t="s">
        <v>52</v>
      </c>
      <c r="G20" s="5" t="s">
        <v>53</v>
      </c>
      <c r="H20" s="5" t="s">
        <v>13</v>
      </c>
    </row>
    <row r="21" spans="1:8">
      <c r="A21" s="4">
        <v>2407</v>
      </c>
      <c r="B21" s="5" t="s">
        <v>78</v>
      </c>
      <c r="C21" s="4">
        <v>1997</v>
      </c>
      <c r="D21" s="5" t="s">
        <v>9</v>
      </c>
      <c r="E21" s="5" t="s">
        <v>43</v>
      </c>
      <c r="F21" s="5" t="s">
        <v>44</v>
      </c>
      <c r="G21" s="5" t="s">
        <v>79</v>
      </c>
      <c r="H21" s="5" t="s">
        <v>30</v>
      </c>
    </row>
    <row r="22" spans="1:8">
      <c r="A22" s="4">
        <v>3303</v>
      </c>
      <c r="B22" s="5" t="s">
        <v>80</v>
      </c>
      <c r="C22" s="4">
        <v>1999</v>
      </c>
      <c r="D22" s="5" t="s">
        <v>9</v>
      </c>
      <c r="E22" s="5" t="s">
        <v>10</v>
      </c>
      <c r="F22" s="5" t="s">
        <v>11</v>
      </c>
      <c r="G22" s="5" t="s">
        <v>81</v>
      </c>
      <c r="H22" s="5" t="s">
        <v>13</v>
      </c>
    </row>
    <row r="23" spans="1:8">
      <c r="A23" s="4">
        <v>2410</v>
      </c>
      <c r="B23" s="5" t="s">
        <v>82</v>
      </c>
      <c r="C23" s="4">
        <v>1998</v>
      </c>
      <c r="D23" s="5" t="s">
        <v>9</v>
      </c>
      <c r="E23" s="5" t="s">
        <v>72</v>
      </c>
      <c r="F23" s="5" t="s">
        <v>73</v>
      </c>
      <c r="G23" s="5" t="s">
        <v>83</v>
      </c>
      <c r="H23" s="5" t="s">
        <v>13</v>
      </c>
    </row>
    <row r="24" spans="1:8">
      <c r="A24" s="4">
        <v>2415</v>
      </c>
      <c r="B24" s="5" t="s">
        <v>84</v>
      </c>
      <c r="C24" s="4">
        <v>1994</v>
      </c>
      <c r="D24" s="5" t="s">
        <v>15</v>
      </c>
      <c r="E24" s="5" t="s">
        <v>16</v>
      </c>
      <c r="F24" s="5" t="s">
        <v>17</v>
      </c>
      <c r="G24" s="5" t="s">
        <v>18</v>
      </c>
      <c r="H24" s="5" t="s">
        <v>13</v>
      </c>
    </row>
    <row r="25" spans="1:8">
      <c r="A25" s="4">
        <v>2418</v>
      </c>
      <c r="B25" s="5" t="s">
        <v>85</v>
      </c>
      <c r="C25" s="4">
        <v>1996</v>
      </c>
      <c r="D25" s="5" t="s">
        <v>15</v>
      </c>
      <c r="E25" s="5" t="s">
        <v>51</v>
      </c>
      <c r="F25" s="5" t="s">
        <v>52</v>
      </c>
      <c r="G25" s="5" t="s">
        <v>53</v>
      </c>
      <c r="H25" s="5" t="s">
        <v>13</v>
      </c>
    </row>
    <row r="26" spans="1:8">
      <c r="A26" s="4">
        <v>3202</v>
      </c>
      <c r="B26" s="5" t="s">
        <v>86</v>
      </c>
      <c r="C26" s="4">
        <v>1999</v>
      </c>
      <c r="D26" s="5" t="s">
        <v>9</v>
      </c>
      <c r="E26" s="5" t="s">
        <v>23</v>
      </c>
      <c r="F26" s="5" t="s">
        <v>39</v>
      </c>
      <c r="G26" s="5" t="s">
        <v>87</v>
      </c>
      <c r="H26" s="5" t="s">
        <v>30</v>
      </c>
    </row>
    <row r="27" spans="1:8">
      <c r="A27" s="4">
        <v>2428</v>
      </c>
      <c r="B27" s="5" t="s">
        <v>88</v>
      </c>
      <c r="C27" s="4">
        <v>1998</v>
      </c>
      <c r="D27" s="5" t="s">
        <v>9</v>
      </c>
      <c r="E27" s="5" t="s">
        <v>89</v>
      </c>
      <c r="F27" s="5" t="s">
        <v>90</v>
      </c>
      <c r="G27" s="5" t="s">
        <v>91</v>
      </c>
      <c r="H27" s="5" t="s">
        <v>13</v>
      </c>
    </row>
    <row r="28" spans="1:8">
      <c r="A28" s="4">
        <v>2429</v>
      </c>
      <c r="B28" s="5" t="s">
        <v>92</v>
      </c>
      <c r="C28" s="4">
        <v>1999</v>
      </c>
      <c r="D28" s="5" t="s">
        <v>9</v>
      </c>
      <c r="E28" s="5" t="s">
        <v>93</v>
      </c>
      <c r="F28" s="5" t="s">
        <v>94</v>
      </c>
      <c r="G28" s="5" t="s">
        <v>95</v>
      </c>
      <c r="H28" s="5" t="s">
        <v>13</v>
      </c>
    </row>
    <row r="29" spans="1:8">
      <c r="A29" s="4">
        <v>3140</v>
      </c>
      <c r="B29" s="5" t="s">
        <v>96</v>
      </c>
      <c r="C29" s="4">
        <v>1998</v>
      </c>
      <c r="D29" s="5" t="s">
        <v>9</v>
      </c>
      <c r="E29" s="5" t="s">
        <v>89</v>
      </c>
      <c r="F29" s="5" t="s">
        <v>90</v>
      </c>
      <c r="G29" s="5" t="s">
        <v>91</v>
      </c>
      <c r="H29" s="5" t="s">
        <v>13</v>
      </c>
    </row>
    <row r="30" spans="1:8">
      <c r="A30" s="4">
        <v>3604</v>
      </c>
      <c r="B30" s="5" t="s">
        <v>97</v>
      </c>
      <c r="C30" s="4">
        <v>1999</v>
      </c>
      <c r="D30" s="5" t="s">
        <v>9</v>
      </c>
      <c r="E30" s="5" t="s">
        <v>89</v>
      </c>
      <c r="F30" s="5" t="s">
        <v>98</v>
      </c>
      <c r="G30" s="5" t="s">
        <v>99</v>
      </c>
      <c r="H30" s="5" t="s">
        <v>13</v>
      </c>
    </row>
    <row r="31" spans="1:8">
      <c r="A31" s="4">
        <v>2437</v>
      </c>
      <c r="B31" s="5" t="s">
        <v>100</v>
      </c>
      <c r="C31" s="4">
        <v>1995</v>
      </c>
      <c r="D31" s="5" t="s">
        <v>42</v>
      </c>
      <c r="E31" s="5" t="s">
        <v>23</v>
      </c>
      <c r="F31" s="5" t="s">
        <v>101</v>
      </c>
      <c r="G31" s="5" t="s">
        <v>102</v>
      </c>
      <c r="H31" s="5" t="s">
        <v>30</v>
      </c>
    </row>
    <row r="32" spans="1:8">
      <c r="A32" s="4">
        <v>2440</v>
      </c>
      <c r="B32" s="5" t="s">
        <v>103</v>
      </c>
      <c r="C32" s="4">
        <v>1994</v>
      </c>
      <c r="D32" s="5" t="s">
        <v>15</v>
      </c>
      <c r="E32" s="5" t="s">
        <v>23</v>
      </c>
      <c r="F32" s="5" t="s">
        <v>104</v>
      </c>
      <c r="G32" s="5" t="s">
        <v>105</v>
      </c>
      <c r="H32" s="5" t="s">
        <v>30</v>
      </c>
    </row>
    <row r="33" spans="1:8">
      <c r="A33" s="4">
        <v>2973</v>
      </c>
      <c r="B33" s="5" t="s">
        <v>106</v>
      </c>
      <c r="C33" s="4">
        <v>1992</v>
      </c>
      <c r="D33" s="5" t="s">
        <v>15</v>
      </c>
      <c r="E33" s="5" t="s">
        <v>89</v>
      </c>
      <c r="F33" s="5" t="s">
        <v>107</v>
      </c>
      <c r="G33" s="5" t="s">
        <v>99</v>
      </c>
      <c r="H33" s="5" t="s">
        <v>13</v>
      </c>
    </row>
    <row r="34" spans="1:8">
      <c r="A34" s="4">
        <v>2443</v>
      </c>
      <c r="B34" s="5" t="s">
        <v>108</v>
      </c>
      <c r="C34" s="4">
        <v>1994</v>
      </c>
      <c r="D34" s="5" t="s">
        <v>42</v>
      </c>
      <c r="E34" s="5" t="s">
        <v>51</v>
      </c>
      <c r="F34" s="5" t="s">
        <v>109</v>
      </c>
      <c r="G34" s="5" t="s">
        <v>110</v>
      </c>
      <c r="H34" s="5" t="s">
        <v>13</v>
      </c>
    </row>
    <row r="35" spans="1:8">
      <c r="A35" s="4">
        <v>3109</v>
      </c>
      <c r="B35" s="5" t="s">
        <v>111</v>
      </c>
      <c r="C35" s="4">
        <v>2000</v>
      </c>
      <c r="D35" s="5" t="s">
        <v>9</v>
      </c>
      <c r="E35" s="5" t="s">
        <v>64</v>
      </c>
      <c r="F35" s="5" t="s">
        <v>65</v>
      </c>
      <c r="G35" s="5" t="s">
        <v>66</v>
      </c>
      <c r="H35" s="5" t="s">
        <v>13</v>
      </c>
    </row>
    <row r="36" spans="1:8">
      <c r="A36" s="4">
        <v>2448</v>
      </c>
      <c r="B36" s="5" t="s">
        <v>112</v>
      </c>
      <c r="C36" s="4">
        <v>1997</v>
      </c>
      <c r="D36" s="5" t="s">
        <v>15</v>
      </c>
      <c r="E36" s="5" t="s">
        <v>47</v>
      </c>
      <c r="F36" s="5" t="s">
        <v>113</v>
      </c>
      <c r="G36" s="5" t="s">
        <v>49</v>
      </c>
      <c r="H36" s="5" t="s">
        <v>13</v>
      </c>
    </row>
    <row r="37" spans="1:8">
      <c r="A37" s="4">
        <v>3601</v>
      </c>
      <c r="B37" s="5" t="s">
        <v>114</v>
      </c>
      <c r="C37" s="4">
        <v>1999</v>
      </c>
      <c r="D37" s="5" t="s">
        <v>9</v>
      </c>
      <c r="E37" s="5" t="s">
        <v>72</v>
      </c>
      <c r="F37" s="5" t="s">
        <v>115</v>
      </c>
      <c r="G37" s="5" t="s">
        <v>83</v>
      </c>
      <c r="H37" s="5" t="s">
        <v>13</v>
      </c>
    </row>
    <row r="38" spans="1:8">
      <c r="A38" s="4">
        <v>2452</v>
      </c>
      <c r="B38" s="5" t="s">
        <v>116</v>
      </c>
      <c r="C38" s="4">
        <v>1996</v>
      </c>
      <c r="D38" s="5" t="s">
        <v>15</v>
      </c>
      <c r="E38" s="5" t="s">
        <v>117</v>
      </c>
      <c r="F38" s="5" t="s">
        <v>118</v>
      </c>
      <c r="G38" s="5" t="s">
        <v>119</v>
      </c>
      <c r="H38" s="5" t="s">
        <v>30</v>
      </c>
    </row>
    <row r="39" spans="1:8">
      <c r="A39" s="4">
        <v>3228</v>
      </c>
      <c r="B39" s="5" t="s">
        <v>120</v>
      </c>
      <c r="C39" s="4">
        <v>2000</v>
      </c>
      <c r="D39" s="5" t="s">
        <v>9</v>
      </c>
      <c r="E39" s="5" t="s">
        <v>121</v>
      </c>
      <c r="F39" s="5" t="s">
        <v>122</v>
      </c>
      <c r="G39" s="5" t="s">
        <v>123</v>
      </c>
      <c r="H39" s="5" t="s">
        <v>13</v>
      </c>
    </row>
    <row r="40" spans="1:8">
      <c r="A40" s="4">
        <v>3020</v>
      </c>
      <c r="B40" s="5" t="s">
        <v>124</v>
      </c>
      <c r="C40" s="4">
        <v>1999</v>
      </c>
      <c r="D40" s="5" t="s">
        <v>9</v>
      </c>
      <c r="E40" s="5" t="s">
        <v>93</v>
      </c>
      <c r="F40" s="5" t="s">
        <v>125</v>
      </c>
      <c r="G40" s="5" t="s">
        <v>126</v>
      </c>
      <c r="H40" s="5" t="s">
        <v>30</v>
      </c>
    </row>
    <row r="41" spans="1:8">
      <c r="A41" s="4">
        <v>2468</v>
      </c>
      <c r="B41" s="5" t="s">
        <v>127</v>
      </c>
      <c r="C41" s="4">
        <v>1995</v>
      </c>
      <c r="D41" s="5" t="s">
        <v>15</v>
      </c>
      <c r="E41" s="5" t="s">
        <v>89</v>
      </c>
      <c r="F41" s="5" t="s">
        <v>128</v>
      </c>
      <c r="G41" s="5" t="s">
        <v>129</v>
      </c>
      <c r="H41" s="5" t="s">
        <v>13</v>
      </c>
    </row>
    <row r="42" spans="1:8">
      <c r="A42" s="4">
        <v>2473</v>
      </c>
      <c r="B42" s="5" t="s">
        <v>130</v>
      </c>
      <c r="C42" s="4">
        <v>1997</v>
      </c>
      <c r="D42" s="5" t="s">
        <v>9</v>
      </c>
      <c r="E42" s="5" t="s">
        <v>43</v>
      </c>
      <c r="F42" s="5" t="s">
        <v>131</v>
      </c>
      <c r="G42" s="5" t="s">
        <v>132</v>
      </c>
      <c r="H42" s="5" t="s">
        <v>30</v>
      </c>
    </row>
    <row r="43" spans="1:8">
      <c r="A43" s="4">
        <v>2481</v>
      </c>
      <c r="B43" s="5" t="s">
        <v>133</v>
      </c>
      <c r="C43" s="4">
        <v>1997</v>
      </c>
      <c r="D43" s="5" t="s">
        <v>9</v>
      </c>
      <c r="E43" s="5" t="s">
        <v>89</v>
      </c>
      <c r="F43" s="5" t="s">
        <v>98</v>
      </c>
      <c r="G43" s="5" t="s">
        <v>99</v>
      </c>
      <c r="H43" s="5" t="s">
        <v>13</v>
      </c>
    </row>
    <row r="44" spans="1:8">
      <c r="A44" s="4">
        <v>2483</v>
      </c>
      <c r="B44" s="5" t="s">
        <v>134</v>
      </c>
      <c r="C44" s="4">
        <v>1996</v>
      </c>
      <c r="D44" s="5" t="s">
        <v>42</v>
      </c>
      <c r="E44" s="5" t="s">
        <v>135</v>
      </c>
      <c r="F44" s="5" t="s">
        <v>136</v>
      </c>
      <c r="G44" s="5" t="s">
        <v>137</v>
      </c>
      <c r="H44" s="5" t="s">
        <v>13</v>
      </c>
    </row>
    <row r="45" spans="1:8">
      <c r="A45" s="4">
        <v>2493</v>
      </c>
      <c r="B45" s="5" t="s">
        <v>138</v>
      </c>
      <c r="C45" s="4">
        <v>1997</v>
      </c>
      <c r="D45" s="5" t="s">
        <v>15</v>
      </c>
      <c r="E45" s="5" t="s">
        <v>23</v>
      </c>
      <c r="F45" s="5" t="s">
        <v>36</v>
      </c>
      <c r="G45" s="5" t="s">
        <v>37</v>
      </c>
      <c r="H45" s="5" t="s">
        <v>13</v>
      </c>
    </row>
    <row r="46" spans="1:8">
      <c r="A46" s="4">
        <v>2497</v>
      </c>
      <c r="B46" s="5" t="s">
        <v>139</v>
      </c>
      <c r="C46" s="4">
        <v>1998</v>
      </c>
      <c r="D46" s="5" t="s">
        <v>9</v>
      </c>
      <c r="E46" s="5" t="s">
        <v>140</v>
      </c>
      <c r="F46" s="5" t="s">
        <v>141</v>
      </c>
      <c r="G46" s="5" t="s">
        <v>142</v>
      </c>
      <c r="H46" s="5" t="s">
        <v>30</v>
      </c>
    </row>
    <row r="47" spans="1:8">
      <c r="A47" s="4">
        <v>2499</v>
      </c>
      <c r="B47" s="5" t="s">
        <v>143</v>
      </c>
      <c r="C47" s="4">
        <v>1998</v>
      </c>
      <c r="D47" s="5" t="s">
        <v>15</v>
      </c>
      <c r="E47" s="5" t="s">
        <v>23</v>
      </c>
      <c r="F47" s="5" t="s">
        <v>144</v>
      </c>
      <c r="G47" s="5" t="s">
        <v>105</v>
      </c>
      <c r="H47" s="5" t="s">
        <v>30</v>
      </c>
    </row>
    <row r="48" spans="1:8">
      <c r="A48" s="4">
        <v>3157</v>
      </c>
      <c r="B48" s="5" t="s">
        <v>145</v>
      </c>
      <c r="C48" s="4">
        <v>1998</v>
      </c>
      <c r="D48" s="5" t="s">
        <v>9</v>
      </c>
      <c r="E48" s="5" t="s">
        <v>146</v>
      </c>
      <c r="F48" s="5" t="s">
        <v>147</v>
      </c>
      <c r="G48" s="5" t="s">
        <v>148</v>
      </c>
      <c r="H48" s="5" t="s">
        <v>13</v>
      </c>
    </row>
    <row r="49" spans="1:8">
      <c r="A49" s="4">
        <v>2502</v>
      </c>
      <c r="B49" s="5" t="s">
        <v>149</v>
      </c>
      <c r="C49" s="4">
        <v>1998</v>
      </c>
      <c r="D49" s="5" t="s">
        <v>9</v>
      </c>
      <c r="E49" s="5" t="s">
        <v>150</v>
      </c>
      <c r="F49" s="5" t="s">
        <v>151</v>
      </c>
      <c r="G49" s="5" t="s">
        <v>152</v>
      </c>
      <c r="H49" s="5" t="s">
        <v>13</v>
      </c>
    </row>
    <row r="50" spans="1:8">
      <c r="A50" s="4">
        <v>2506</v>
      </c>
      <c r="B50" s="5" t="s">
        <v>153</v>
      </c>
      <c r="C50" s="4">
        <v>1999</v>
      </c>
      <c r="D50" s="5" t="s">
        <v>15</v>
      </c>
      <c r="E50" s="5" t="s">
        <v>16</v>
      </c>
      <c r="F50" s="5" t="s">
        <v>154</v>
      </c>
      <c r="G50" s="5" t="s">
        <v>155</v>
      </c>
      <c r="H50" s="5" t="s">
        <v>30</v>
      </c>
    </row>
    <row r="51" spans="1:8">
      <c r="A51" s="4">
        <v>2507</v>
      </c>
      <c r="B51" s="5" t="s">
        <v>156</v>
      </c>
      <c r="C51" s="4">
        <v>1997</v>
      </c>
      <c r="D51" s="5" t="s">
        <v>15</v>
      </c>
      <c r="E51" s="5" t="s">
        <v>43</v>
      </c>
      <c r="F51" s="5" t="s">
        <v>157</v>
      </c>
      <c r="G51" s="5" t="s">
        <v>158</v>
      </c>
      <c r="H51" s="5" t="s">
        <v>13</v>
      </c>
    </row>
    <row r="52" spans="1:8">
      <c r="A52" s="4">
        <v>2518</v>
      </c>
      <c r="B52" s="5" t="s">
        <v>159</v>
      </c>
      <c r="C52" s="4">
        <v>1996</v>
      </c>
      <c r="D52" s="5" t="s">
        <v>42</v>
      </c>
      <c r="E52" s="5" t="s">
        <v>117</v>
      </c>
      <c r="F52" s="5" t="s">
        <v>160</v>
      </c>
      <c r="G52" s="5" t="s">
        <v>161</v>
      </c>
      <c r="H52" s="5" t="s">
        <v>13</v>
      </c>
    </row>
    <row r="53" spans="1:8">
      <c r="A53" s="4">
        <v>2523</v>
      </c>
      <c r="B53" s="5" t="s">
        <v>162</v>
      </c>
      <c r="C53" s="4">
        <v>1994</v>
      </c>
      <c r="D53" s="5" t="s">
        <v>15</v>
      </c>
      <c r="E53" s="5" t="s">
        <v>51</v>
      </c>
      <c r="F53" s="5" t="s">
        <v>163</v>
      </c>
      <c r="G53" s="5" t="s">
        <v>110</v>
      </c>
      <c r="H53" s="5" t="s">
        <v>13</v>
      </c>
    </row>
    <row r="54" spans="1:8">
      <c r="A54" s="4">
        <v>3206</v>
      </c>
      <c r="B54" s="5" t="s">
        <v>164</v>
      </c>
      <c r="C54" s="4">
        <v>1999</v>
      </c>
      <c r="D54" s="5" t="s">
        <v>9</v>
      </c>
      <c r="E54" s="5" t="s">
        <v>117</v>
      </c>
      <c r="F54" s="5" t="s">
        <v>118</v>
      </c>
      <c r="G54" s="5" t="s">
        <v>165</v>
      </c>
      <c r="H54" s="5" t="s">
        <v>13</v>
      </c>
    </row>
    <row r="55" spans="1:8">
      <c r="A55" s="4">
        <v>3226</v>
      </c>
      <c r="B55" s="5" t="s">
        <v>166</v>
      </c>
      <c r="C55" s="4">
        <v>1998</v>
      </c>
      <c r="D55" s="5" t="s">
        <v>9</v>
      </c>
      <c r="E55" s="5" t="s">
        <v>10</v>
      </c>
      <c r="F55" s="5" t="s">
        <v>11</v>
      </c>
      <c r="G55" s="5" t="s">
        <v>167</v>
      </c>
      <c r="H55" s="5" t="s">
        <v>30</v>
      </c>
    </row>
    <row r="56" spans="1:8">
      <c r="A56" s="4">
        <v>3051</v>
      </c>
      <c r="B56" s="5" t="s">
        <v>168</v>
      </c>
      <c r="C56" s="4">
        <v>1996</v>
      </c>
      <c r="D56" s="5" t="s">
        <v>15</v>
      </c>
      <c r="E56" s="5" t="s">
        <v>23</v>
      </c>
      <c r="F56" s="5" t="s">
        <v>169</v>
      </c>
      <c r="G56" s="5" t="s">
        <v>170</v>
      </c>
      <c r="H56" s="5" t="s">
        <v>13</v>
      </c>
    </row>
    <row r="57" spans="1:8">
      <c r="A57" s="4">
        <v>3321</v>
      </c>
      <c r="B57" s="5" t="s">
        <v>171</v>
      </c>
      <c r="C57" s="4">
        <v>1998</v>
      </c>
      <c r="D57" s="5" t="s">
        <v>9</v>
      </c>
      <c r="E57" s="5" t="s">
        <v>72</v>
      </c>
      <c r="F57" s="5" t="s">
        <v>172</v>
      </c>
      <c r="G57" s="5" t="s">
        <v>173</v>
      </c>
      <c r="H57" s="5" t="s">
        <v>13</v>
      </c>
    </row>
    <row r="58" spans="1:8">
      <c r="A58" s="4">
        <v>3181</v>
      </c>
      <c r="B58" s="5" t="s">
        <v>174</v>
      </c>
      <c r="C58" s="4">
        <v>2000</v>
      </c>
      <c r="D58" s="5" t="s">
        <v>9</v>
      </c>
      <c r="E58" s="5" t="s">
        <v>72</v>
      </c>
      <c r="F58" s="5" t="s">
        <v>175</v>
      </c>
      <c r="G58" s="5" t="s">
        <v>83</v>
      </c>
      <c r="H58" s="5" t="s">
        <v>13</v>
      </c>
    </row>
    <row r="59" spans="1:8">
      <c r="A59" s="4">
        <v>2540</v>
      </c>
      <c r="B59" s="5" t="s">
        <v>176</v>
      </c>
      <c r="C59" s="4">
        <v>1994</v>
      </c>
      <c r="D59" s="5" t="s">
        <v>42</v>
      </c>
      <c r="E59" s="5" t="s">
        <v>43</v>
      </c>
      <c r="F59" s="5" t="s">
        <v>44</v>
      </c>
      <c r="G59" s="5" t="s">
        <v>45</v>
      </c>
      <c r="H59" s="5" t="s">
        <v>13</v>
      </c>
    </row>
    <row r="60" spans="1:8">
      <c r="A60" s="4">
        <v>2543</v>
      </c>
      <c r="B60" s="5" t="s">
        <v>177</v>
      </c>
      <c r="C60" s="4">
        <v>1998</v>
      </c>
      <c r="D60" s="5" t="s">
        <v>15</v>
      </c>
      <c r="E60" s="5" t="s">
        <v>89</v>
      </c>
      <c r="F60" s="5" t="s">
        <v>98</v>
      </c>
      <c r="G60" s="5" t="s">
        <v>91</v>
      </c>
      <c r="H60" s="5" t="s">
        <v>30</v>
      </c>
    </row>
    <row r="61" spans="1:8">
      <c r="A61" s="4">
        <v>3608</v>
      </c>
      <c r="B61" s="5" t="s">
        <v>178</v>
      </c>
      <c r="C61" s="4">
        <v>1998</v>
      </c>
      <c r="D61" s="5" t="s">
        <v>9</v>
      </c>
      <c r="E61" s="5" t="s">
        <v>10</v>
      </c>
      <c r="F61" s="5" t="s">
        <v>179</v>
      </c>
      <c r="G61" s="5" t="s">
        <v>167</v>
      </c>
      <c r="H61" s="5" t="s">
        <v>30</v>
      </c>
    </row>
    <row r="62" spans="1:8">
      <c r="A62" s="4">
        <v>2552</v>
      </c>
      <c r="B62" s="5" t="s">
        <v>180</v>
      </c>
      <c r="C62" s="4">
        <v>1995</v>
      </c>
      <c r="D62" s="5" t="s">
        <v>42</v>
      </c>
      <c r="E62" s="5" t="s">
        <v>146</v>
      </c>
      <c r="F62" s="5" t="s">
        <v>181</v>
      </c>
      <c r="G62" s="5" t="s">
        <v>148</v>
      </c>
      <c r="H62" s="5" t="s">
        <v>30</v>
      </c>
    </row>
    <row r="63" spans="1:8">
      <c r="A63" s="4">
        <v>2984</v>
      </c>
      <c r="B63" s="5" t="s">
        <v>182</v>
      </c>
      <c r="C63" s="4">
        <v>1998</v>
      </c>
      <c r="D63" s="5" t="s">
        <v>15</v>
      </c>
      <c r="E63" s="5" t="s">
        <v>117</v>
      </c>
      <c r="F63" s="5" t="s">
        <v>183</v>
      </c>
      <c r="G63" s="5" t="s">
        <v>184</v>
      </c>
      <c r="H63" s="5" t="s">
        <v>13</v>
      </c>
    </row>
    <row r="64" spans="1:8">
      <c r="A64" s="4">
        <v>2560</v>
      </c>
      <c r="B64" s="5" t="s">
        <v>185</v>
      </c>
      <c r="C64" s="4">
        <v>1991</v>
      </c>
      <c r="D64" s="5" t="s">
        <v>42</v>
      </c>
      <c r="E64" s="5" t="s">
        <v>23</v>
      </c>
      <c r="F64" s="5" t="s">
        <v>186</v>
      </c>
      <c r="G64" s="5" t="s">
        <v>187</v>
      </c>
      <c r="H64" s="5" t="s">
        <v>13</v>
      </c>
    </row>
    <row r="65" spans="1:8">
      <c r="A65" s="4">
        <v>2563</v>
      </c>
      <c r="B65" s="5" t="s">
        <v>188</v>
      </c>
      <c r="C65" s="4">
        <v>1997</v>
      </c>
      <c r="D65" s="5" t="s">
        <v>15</v>
      </c>
      <c r="E65" s="5" t="s">
        <v>43</v>
      </c>
      <c r="F65" s="5" t="s">
        <v>189</v>
      </c>
      <c r="G65" s="5" t="s">
        <v>190</v>
      </c>
      <c r="H65" s="5" t="s">
        <v>13</v>
      </c>
    </row>
    <row r="66" spans="1:8">
      <c r="A66" s="4">
        <v>2567</v>
      </c>
      <c r="B66" s="5" t="s">
        <v>191</v>
      </c>
      <c r="C66" s="4">
        <v>1998</v>
      </c>
      <c r="D66" s="5" t="s">
        <v>15</v>
      </c>
      <c r="E66" s="5" t="s">
        <v>117</v>
      </c>
      <c r="F66" s="5" t="s">
        <v>183</v>
      </c>
      <c r="G66" s="5" t="s">
        <v>184</v>
      </c>
      <c r="H66" s="5" t="s">
        <v>13</v>
      </c>
    </row>
    <row r="67" spans="1:8">
      <c r="A67" s="4">
        <v>3153</v>
      </c>
      <c r="B67" s="5" t="s">
        <v>192</v>
      </c>
      <c r="C67" s="4">
        <v>1998</v>
      </c>
      <c r="D67" s="5" t="s">
        <v>9</v>
      </c>
      <c r="E67" s="5" t="s">
        <v>64</v>
      </c>
      <c r="F67" s="5" t="s">
        <v>193</v>
      </c>
      <c r="G67" s="5" t="s">
        <v>194</v>
      </c>
      <c r="H67" s="5" t="s">
        <v>30</v>
      </c>
    </row>
    <row r="68" spans="1:8">
      <c r="A68" s="4">
        <v>2570</v>
      </c>
      <c r="B68" s="5" t="s">
        <v>195</v>
      </c>
      <c r="C68" s="4">
        <v>1995</v>
      </c>
      <c r="D68" s="5" t="s">
        <v>15</v>
      </c>
      <c r="E68" s="5" t="s">
        <v>47</v>
      </c>
      <c r="F68" s="5" t="s">
        <v>113</v>
      </c>
      <c r="G68" s="5" t="s">
        <v>196</v>
      </c>
      <c r="H68" s="5" t="s">
        <v>13</v>
      </c>
    </row>
    <row r="69" spans="1:8">
      <c r="A69" s="4">
        <v>2576</v>
      </c>
      <c r="B69" s="5" t="s">
        <v>197</v>
      </c>
      <c r="C69" s="4">
        <v>1999</v>
      </c>
      <c r="D69" s="5" t="s">
        <v>9</v>
      </c>
      <c r="E69" s="5" t="s">
        <v>150</v>
      </c>
      <c r="F69" s="5" t="s">
        <v>151</v>
      </c>
      <c r="G69" s="5" t="s">
        <v>198</v>
      </c>
      <c r="H69" s="5" t="s">
        <v>13</v>
      </c>
    </row>
    <row r="70" spans="1:8">
      <c r="A70" s="4">
        <v>2577</v>
      </c>
      <c r="B70" s="5" t="s">
        <v>199</v>
      </c>
      <c r="C70" s="4">
        <v>1997</v>
      </c>
      <c r="D70" s="5" t="s">
        <v>15</v>
      </c>
      <c r="E70" s="5" t="s">
        <v>43</v>
      </c>
      <c r="F70" s="5" t="s">
        <v>157</v>
      </c>
      <c r="G70" s="5" t="s">
        <v>158</v>
      </c>
      <c r="H70" s="5" t="s">
        <v>30</v>
      </c>
    </row>
    <row r="71" spans="1:8">
      <c r="A71" s="4">
        <v>3110</v>
      </c>
      <c r="B71" s="5" t="s">
        <v>200</v>
      </c>
      <c r="C71" s="4">
        <v>2000</v>
      </c>
      <c r="D71" s="5" t="s">
        <v>9</v>
      </c>
      <c r="E71" s="5" t="s">
        <v>64</v>
      </c>
      <c r="F71" s="5" t="s">
        <v>65</v>
      </c>
      <c r="G71" s="5" t="s">
        <v>194</v>
      </c>
      <c r="H71" s="5" t="s">
        <v>13</v>
      </c>
    </row>
    <row r="72" spans="1:8">
      <c r="A72" s="4">
        <v>3058</v>
      </c>
      <c r="B72" s="5" t="s">
        <v>201</v>
      </c>
      <c r="C72" s="4">
        <v>2000</v>
      </c>
      <c r="D72" s="5" t="s">
        <v>9</v>
      </c>
      <c r="E72" s="5" t="s">
        <v>117</v>
      </c>
      <c r="F72" s="5" t="s">
        <v>118</v>
      </c>
      <c r="G72" s="5" t="s">
        <v>165</v>
      </c>
      <c r="H72" s="5" t="s">
        <v>13</v>
      </c>
    </row>
    <row r="73" spans="1:8">
      <c r="A73" s="4">
        <v>2581</v>
      </c>
      <c r="B73" s="5" t="s">
        <v>202</v>
      </c>
      <c r="C73" s="4">
        <v>1999</v>
      </c>
      <c r="D73" s="5" t="s">
        <v>9</v>
      </c>
      <c r="E73" s="5" t="s">
        <v>23</v>
      </c>
      <c r="F73" s="5" t="s">
        <v>203</v>
      </c>
      <c r="G73" s="5" t="s">
        <v>204</v>
      </c>
      <c r="H73" s="5" t="s">
        <v>13</v>
      </c>
    </row>
    <row r="74" spans="1:8">
      <c r="A74" s="4">
        <v>3627</v>
      </c>
      <c r="B74" s="5" t="s">
        <v>205</v>
      </c>
      <c r="C74" s="4">
        <v>2000</v>
      </c>
      <c r="D74" s="5" t="s">
        <v>9</v>
      </c>
      <c r="E74" s="5" t="s">
        <v>72</v>
      </c>
      <c r="F74" s="5" t="s">
        <v>206</v>
      </c>
      <c r="G74" s="5" t="s">
        <v>83</v>
      </c>
      <c r="H74" s="5" t="s">
        <v>13</v>
      </c>
    </row>
    <row r="75" spans="1:8">
      <c r="A75" s="4">
        <v>3007</v>
      </c>
      <c r="B75" s="5" t="s">
        <v>207</v>
      </c>
      <c r="C75" s="4">
        <v>1999</v>
      </c>
      <c r="D75" s="5" t="s">
        <v>9</v>
      </c>
      <c r="E75" s="5" t="s">
        <v>43</v>
      </c>
      <c r="F75" s="5" t="s">
        <v>208</v>
      </c>
      <c r="G75" s="5" t="s">
        <v>190</v>
      </c>
      <c r="H75" s="5" t="s">
        <v>30</v>
      </c>
    </row>
    <row r="76" spans="1:8">
      <c r="A76" s="4">
        <v>2596</v>
      </c>
      <c r="B76" s="5" t="s">
        <v>209</v>
      </c>
      <c r="C76" s="4">
        <v>1998</v>
      </c>
      <c r="D76" s="5" t="s">
        <v>9</v>
      </c>
      <c r="E76" s="5" t="s">
        <v>47</v>
      </c>
      <c r="F76" s="5" t="s">
        <v>48</v>
      </c>
      <c r="G76" s="5" t="s">
        <v>49</v>
      </c>
      <c r="H76" s="5" t="s">
        <v>13</v>
      </c>
    </row>
    <row r="77" spans="1:8">
      <c r="A77" s="4">
        <v>3043</v>
      </c>
      <c r="B77" s="5" t="s">
        <v>210</v>
      </c>
      <c r="C77" s="4">
        <v>2000</v>
      </c>
      <c r="D77" s="5" t="s">
        <v>15</v>
      </c>
      <c r="E77" s="5" t="s">
        <v>51</v>
      </c>
      <c r="F77" s="5" t="s">
        <v>52</v>
      </c>
      <c r="G77" s="5" t="s">
        <v>53</v>
      </c>
      <c r="H77" s="5" t="s">
        <v>13</v>
      </c>
    </row>
    <row r="78" spans="1:8">
      <c r="A78" s="4">
        <v>2597</v>
      </c>
      <c r="B78" s="5" t="s">
        <v>211</v>
      </c>
      <c r="C78" s="4">
        <v>1996</v>
      </c>
      <c r="D78" s="5" t="s">
        <v>15</v>
      </c>
      <c r="E78" s="5" t="s">
        <v>43</v>
      </c>
      <c r="F78" s="5" t="s">
        <v>189</v>
      </c>
      <c r="G78" s="5" t="s">
        <v>158</v>
      </c>
      <c r="H78" s="5" t="s">
        <v>13</v>
      </c>
    </row>
    <row r="79" spans="1:8">
      <c r="A79" s="4">
        <v>2605</v>
      </c>
      <c r="B79" s="5" t="s">
        <v>212</v>
      </c>
      <c r="C79" s="4">
        <v>1998</v>
      </c>
      <c r="D79" s="5" t="s">
        <v>9</v>
      </c>
      <c r="E79" s="5" t="s">
        <v>47</v>
      </c>
      <c r="F79" s="5" t="s">
        <v>48</v>
      </c>
      <c r="G79" s="5" t="s">
        <v>49</v>
      </c>
      <c r="H79" s="5" t="s">
        <v>13</v>
      </c>
    </row>
    <row r="80" spans="1:8">
      <c r="A80" s="4">
        <v>2608</v>
      </c>
      <c r="B80" s="5" t="s">
        <v>213</v>
      </c>
      <c r="C80" s="4">
        <v>1995</v>
      </c>
      <c r="D80" s="5" t="s">
        <v>15</v>
      </c>
      <c r="E80" s="5" t="s">
        <v>51</v>
      </c>
      <c r="F80" s="5" t="s">
        <v>52</v>
      </c>
      <c r="G80" s="5" t="s">
        <v>53</v>
      </c>
      <c r="H80" s="5" t="s">
        <v>13</v>
      </c>
    </row>
    <row r="81" spans="1:8">
      <c r="A81" s="4">
        <v>2960</v>
      </c>
      <c r="B81" s="5" t="s">
        <v>214</v>
      </c>
      <c r="C81" s="4">
        <v>2000</v>
      </c>
      <c r="D81" s="5" t="s">
        <v>9</v>
      </c>
      <c r="E81" s="5" t="s">
        <v>10</v>
      </c>
      <c r="F81" s="5" t="s">
        <v>11</v>
      </c>
      <c r="G81" s="5" t="s">
        <v>215</v>
      </c>
      <c r="H81" s="5" t="s">
        <v>13</v>
      </c>
    </row>
    <row r="82" spans="1:8">
      <c r="A82" s="4">
        <v>2614</v>
      </c>
      <c r="B82" s="5" t="s">
        <v>216</v>
      </c>
      <c r="C82" s="4">
        <v>1993</v>
      </c>
      <c r="D82" s="5" t="s">
        <v>15</v>
      </c>
      <c r="E82" s="5" t="s">
        <v>23</v>
      </c>
      <c r="F82" s="5" t="s">
        <v>39</v>
      </c>
      <c r="G82" s="5" t="s">
        <v>170</v>
      </c>
      <c r="H82" s="5" t="s">
        <v>13</v>
      </c>
    </row>
    <row r="83" spans="1:8">
      <c r="A83" s="4">
        <v>3221</v>
      </c>
      <c r="B83" s="5" t="s">
        <v>217</v>
      </c>
      <c r="C83" s="4">
        <v>2000</v>
      </c>
      <c r="D83" s="5" t="s">
        <v>15</v>
      </c>
      <c r="E83" s="5" t="s">
        <v>10</v>
      </c>
      <c r="F83" s="5" t="s">
        <v>179</v>
      </c>
      <c r="G83" s="5" t="s">
        <v>81</v>
      </c>
      <c r="H83" s="5" t="s">
        <v>30</v>
      </c>
    </row>
    <row r="84" spans="1:8">
      <c r="A84" s="4">
        <v>2623</v>
      </c>
      <c r="B84" s="5" t="s">
        <v>218</v>
      </c>
      <c r="C84" s="4">
        <v>1997</v>
      </c>
      <c r="D84" s="5" t="s">
        <v>15</v>
      </c>
      <c r="E84" s="5" t="s">
        <v>23</v>
      </c>
      <c r="F84" s="5" t="s">
        <v>36</v>
      </c>
      <c r="G84" s="5" t="s">
        <v>37</v>
      </c>
      <c r="H84" s="5" t="s">
        <v>13</v>
      </c>
    </row>
    <row r="85" spans="1:8">
      <c r="A85" s="4">
        <v>2628</v>
      </c>
      <c r="B85" s="5" t="s">
        <v>219</v>
      </c>
      <c r="C85" s="4">
        <v>1995</v>
      </c>
      <c r="D85" s="5" t="s">
        <v>42</v>
      </c>
      <c r="E85" s="5" t="s">
        <v>51</v>
      </c>
      <c r="F85" s="5" t="s">
        <v>52</v>
      </c>
      <c r="G85" s="5" t="s">
        <v>53</v>
      </c>
      <c r="H85" s="5" t="s">
        <v>13</v>
      </c>
    </row>
    <row r="86" spans="1:8">
      <c r="A86" s="4">
        <v>2632</v>
      </c>
      <c r="B86" s="5" t="s">
        <v>220</v>
      </c>
      <c r="C86" s="4">
        <v>1996</v>
      </c>
      <c r="D86" s="5" t="s">
        <v>15</v>
      </c>
      <c r="E86" s="5" t="s">
        <v>89</v>
      </c>
      <c r="F86" s="5" t="s">
        <v>221</v>
      </c>
      <c r="G86" s="5" t="s">
        <v>99</v>
      </c>
      <c r="H86" s="5" t="s">
        <v>13</v>
      </c>
    </row>
    <row r="87" spans="1:8">
      <c r="A87" s="4">
        <v>2961</v>
      </c>
      <c r="B87" s="5" t="s">
        <v>222</v>
      </c>
      <c r="C87" s="4">
        <v>1995</v>
      </c>
      <c r="D87" s="5" t="s">
        <v>15</v>
      </c>
      <c r="E87" s="5" t="s">
        <v>117</v>
      </c>
      <c r="F87" s="5" t="s">
        <v>223</v>
      </c>
      <c r="G87" s="5" t="s">
        <v>224</v>
      </c>
      <c r="H87" s="5" t="s">
        <v>13</v>
      </c>
    </row>
    <row r="88" spans="1:8">
      <c r="A88" s="4">
        <v>3144</v>
      </c>
      <c r="B88" s="5" t="s">
        <v>225</v>
      </c>
      <c r="C88" s="4">
        <v>1998</v>
      </c>
      <c r="D88" s="5" t="s">
        <v>9</v>
      </c>
      <c r="E88" s="5" t="s">
        <v>89</v>
      </c>
      <c r="F88" s="5" t="s">
        <v>226</v>
      </c>
      <c r="G88" s="5" t="s">
        <v>99</v>
      </c>
      <c r="H88" s="5" t="s">
        <v>13</v>
      </c>
    </row>
    <row r="89" spans="1:8">
      <c r="A89" s="4">
        <v>2637</v>
      </c>
      <c r="B89" s="5" t="s">
        <v>227</v>
      </c>
      <c r="C89" s="4">
        <v>1998</v>
      </c>
      <c r="D89" s="5" t="s">
        <v>9</v>
      </c>
      <c r="E89" s="5" t="s">
        <v>16</v>
      </c>
      <c r="F89" s="5" t="s">
        <v>61</v>
      </c>
      <c r="G89" s="5" t="s">
        <v>62</v>
      </c>
      <c r="H89" s="5" t="s">
        <v>13</v>
      </c>
    </row>
    <row r="90" spans="1:8">
      <c r="A90" s="4">
        <v>3247</v>
      </c>
      <c r="B90" s="5" t="s">
        <v>228</v>
      </c>
      <c r="C90" s="4">
        <v>2000</v>
      </c>
      <c r="D90" s="5" t="s">
        <v>9</v>
      </c>
      <c r="E90" s="5" t="s">
        <v>23</v>
      </c>
      <c r="F90" s="5" t="s">
        <v>229</v>
      </c>
      <c r="G90" s="5" t="s">
        <v>105</v>
      </c>
      <c r="H90" s="5" t="s">
        <v>13</v>
      </c>
    </row>
    <row r="91" spans="1:8">
      <c r="A91" s="4">
        <v>3064</v>
      </c>
      <c r="B91" s="5" t="s">
        <v>230</v>
      </c>
      <c r="C91" s="4">
        <v>1998</v>
      </c>
      <c r="D91" s="5" t="s">
        <v>9</v>
      </c>
      <c r="E91" s="5" t="s">
        <v>32</v>
      </c>
      <c r="F91" s="5" t="s">
        <v>231</v>
      </c>
      <c r="G91" s="5" t="s">
        <v>34</v>
      </c>
      <c r="H91" s="5" t="s">
        <v>13</v>
      </c>
    </row>
    <row r="92" spans="1:8">
      <c r="A92" s="4">
        <v>3063</v>
      </c>
      <c r="B92" s="5" t="s">
        <v>232</v>
      </c>
      <c r="C92" s="4">
        <v>1998</v>
      </c>
      <c r="D92" s="5" t="s">
        <v>9</v>
      </c>
      <c r="E92" s="5" t="s">
        <v>32</v>
      </c>
      <c r="F92" s="5" t="s">
        <v>231</v>
      </c>
      <c r="G92" s="5" t="s">
        <v>34</v>
      </c>
      <c r="H92" s="5" t="s">
        <v>13</v>
      </c>
    </row>
    <row r="93" spans="1:8">
      <c r="A93" s="4">
        <v>2641</v>
      </c>
      <c r="B93" s="5" t="s">
        <v>233</v>
      </c>
      <c r="C93" s="4">
        <v>1999</v>
      </c>
      <c r="D93" s="5" t="s">
        <v>9</v>
      </c>
      <c r="E93" s="5" t="s">
        <v>47</v>
      </c>
      <c r="F93" s="5" t="s">
        <v>48</v>
      </c>
      <c r="G93" s="5" t="s">
        <v>49</v>
      </c>
      <c r="H93" s="5" t="s">
        <v>13</v>
      </c>
    </row>
    <row r="94" spans="1:8">
      <c r="A94" s="4">
        <v>2645</v>
      </c>
      <c r="B94" s="5" t="s">
        <v>234</v>
      </c>
      <c r="C94" s="4">
        <v>2000</v>
      </c>
      <c r="D94" s="5" t="s">
        <v>9</v>
      </c>
      <c r="E94" s="5" t="s">
        <v>23</v>
      </c>
      <c r="F94" s="5" t="s">
        <v>229</v>
      </c>
      <c r="G94" s="5" t="s">
        <v>105</v>
      </c>
      <c r="H94" s="5" t="s">
        <v>13</v>
      </c>
    </row>
    <row r="95" spans="1:8">
      <c r="A95" s="4">
        <v>2648</v>
      </c>
      <c r="B95" s="5" t="s">
        <v>235</v>
      </c>
      <c r="C95" s="4">
        <v>1998</v>
      </c>
      <c r="D95" s="5" t="s">
        <v>42</v>
      </c>
      <c r="E95" s="5" t="s">
        <v>236</v>
      </c>
      <c r="F95" s="5" t="s">
        <v>237</v>
      </c>
      <c r="G95" s="5" t="s">
        <v>238</v>
      </c>
      <c r="H95" s="5" t="s">
        <v>30</v>
      </c>
    </row>
    <row r="96" spans="1:8">
      <c r="A96" s="4">
        <v>2653</v>
      </c>
      <c r="B96" s="5" t="s">
        <v>239</v>
      </c>
      <c r="C96" s="4">
        <v>1996</v>
      </c>
      <c r="D96" s="5" t="s">
        <v>15</v>
      </c>
      <c r="E96" s="5" t="s">
        <v>93</v>
      </c>
      <c r="F96" s="5" t="s">
        <v>240</v>
      </c>
      <c r="G96" s="5" t="s">
        <v>241</v>
      </c>
      <c r="H96" s="5" t="s">
        <v>13</v>
      </c>
    </row>
    <row r="97" spans="1:8">
      <c r="A97" s="4">
        <v>2657</v>
      </c>
      <c r="B97" s="5" t="s">
        <v>242</v>
      </c>
      <c r="C97" s="4">
        <v>1998</v>
      </c>
      <c r="D97" s="5" t="s">
        <v>9</v>
      </c>
      <c r="E97" s="5" t="s">
        <v>23</v>
      </c>
      <c r="F97" s="5" t="s">
        <v>39</v>
      </c>
      <c r="G97" s="5" t="s">
        <v>243</v>
      </c>
      <c r="H97" s="5" t="s">
        <v>13</v>
      </c>
    </row>
    <row r="98" spans="1:8">
      <c r="A98" s="4">
        <v>3182</v>
      </c>
      <c r="B98" s="5" t="s">
        <v>244</v>
      </c>
      <c r="C98" s="4">
        <v>1999</v>
      </c>
      <c r="D98" s="5" t="s">
        <v>9</v>
      </c>
      <c r="E98" s="5" t="s">
        <v>72</v>
      </c>
      <c r="F98" s="5" t="s">
        <v>206</v>
      </c>
      <c r="G98" s="5" t="s">
        <v>83</v>
      </c>
      <c r="H98" s="5" t="s">
        <v>13</v>
      </c>
    </row>
    <row r="99" spans="1:8">
      <c r="A99" s="4">
        <v>2661</v>
      </c>
      <c r="B99" s="5" t="s">
        <v>245</v>
      </c>
      <c r="C99" s="4">
        <v>2000</v>
      </c>
      <c r="D99" s="5" t="s">
        <v>9</v>
      </c>
      <c r="E99" s="5" t="s">
        <v>121</v>
      </c>
      <c r="F99" s="5" t="s">
        <v>122</v>
      </c>
      <c r="G99" s="5" t="s">
        <v>123</v>
      </c>
      <c r="H99" s="5" t="s">
        <v>13</v>
      </c>
    </row>
    <row r="100" spans="1:8">
      <c r="A100" s="4">
        <v>2662</v>
      </c>
      <c r="B100" s="5" t="s">
        <v>246</v>
      </c>
      <c r="C100" s="4">
        <v>1999</v>
      </c>
      <c r="D100" s="5" t="s">
        <v>15</v>
      </c>
      <c r="E100" s="5" t="s">
        <v>117</v>
      </c>
      <c r="F100" s="5" t="s">
        <v>247</v>
      </c>
      <c r="G100" s="5" t="s">
        <v>224</v>
      </c>
      <c r="H100" s="5" t="s">
        <v>30</v>
      </c>
    </row>
    <row r="101" spans="1:8">
      <c r="A101" s="4">
        <v>2663</v>
      </c>
      <c r="B101" s="5" t="s">
        <v>248</v>
      </c>
      <c r="C101" s="4">
        <v>1998</v>
      </c>
      <c r="D101" s="5" t="s">
        <v>9</v>
      </c>
      <c r="E101" s="5" t="s">
        <v>89</v>
      </c>
      <c r="F101" s="5" t="s">
        <v>249</v>
      </c>
      <c r="G101" s="5" t="s">
        <v>91</v>
      </c>
      <c r="H101" s="5" t="s">
        <v>13</v>
      </c>
    </row>
    <row r="102" spans="1:8">
      <c r="A102" s="4">
        <v>3184</v>
      </c>
      <c r="B102" s="5" t="s">
        <v>250</v>
      </c>
      <c r="C102" s="4">
        <v>2000</v>
      </c>
      <c r="D102" s="5" t="s">
        <v>9</v>
      </c>
      <c r="E102" s="5" t="s">
        <v>16</v>
      </c>
      <c r="F102" s="5" t="s">
        <v>251</v>
      </c>
      <c r="G102" s="5" t="s">
        <v>62</v>
      </c>
      <c r="H102" s="5" t="s">
        <v>30</v>
      </c>
    </row>
    <row r="103" spans="1:8">
      <c r="A103" s="4">
        <v>2669</v>
      </c>
      <c r="B103" s="5" t="s">
        <v>252</v>
      </c>
      <c r="C103" s="4">
        <v>1991</v>
      </c>
      <c r="D103" s="5" t="s">
        <v>42</v>
      </c>
      <c r="E103" s="5" t="s">
        <v>89</v>
      </c>
      <c r="F103" s="5" t="s">
        <v>253</v>
      </c>
      <c r="G103" s="5" t="s">
        <v>129</v>
      </c>
      <c r="H103" s="5" t="s">
        <v>30</v>
      </c>
    </row>
    <row r="104" spans="1:8">
      <c r="A104" s="4">
        <v>3219</v>
      </c>
      <c r="B104" s="5" t="s">
        <v>254</v>
      </c>
      <c r="C104" s="4">
        <v>1999</v>
      </c>
      <c r="D104" s="5" t="s">
        <v>9</v>
      </c>
      <c r="E104" s="5" t="s">
        <v>10</v>
      </c>
      <c r="F104" s="5" t="s">
        <v>11</v>
      </c>
      <c r="G104" s="5" t="s">
        <v>81</v>
      </c>
      <c r="H104" s="5" t="s">
        <v>13</v>
      </c>
    </row>
    <row r="105" spans="1:8">
      <c r="A105" s="4">
        <v>2671</v>
      </c>
      <c r="B105" s="5" t="s">
        <v>255</v>
      </c>
      <c r="C105" s="4">
        <v>1995</v>
      </c>
      <c r="D105" s="5" t="s">
        <v>42</v>
      </c>
      <c r="E105" s="5" t="s">
        <v>256</v>
      </c>
      <c r="F105" s="5" t="s">
        <v>257</v>
      </c>
      <c r="G105" s="5" t="s">
        <v>258</v>
      </c>
      <c r="H105" s="5" t="s">
        <v>13</v>
      </c>
    </row>
    <row r="106" spans="1:8">
      <c r="A106" s="4">
        <v>3173</v>
      </c>
      <c r="B106" s="5" t="s">
        <v>259</v>
      </c>
      <c r="C106" s="4">
        <v>1997</v>
      </c>
      <c r="D106" s="5" t="s">
        <v>9</v>
      </c>
      <c r="E106" s="5" t="s">
        <v>72</v>
      </c>
      <c r="F106" s="5" t="s">
        <v>206</v>
      </c>
      <c r="G106" s="5" t="s">
        <v>83</v>
      </c>
      <c r="H106" s="5" t="s">
        <v>13</v>
      </c>
    </row>
    <row r="107" spans="1:8">
      <c r="A107" s="4">
        <v>2675</v>
      </c>
      <c r="B107" s="5" t="s">
        <v>260</v>
      </c>
      <c r="C107" s="4">
        <v>1993</v>
      </c>
      <c r="D107" s="5" t="s">
        <v>15</v>
      </c>
      <c r="E107" s="5" t="s">
        <v>23</v>
      </c>
      <c r="F107" s="5" t="s">
        <v>39</v>
      </c>
      <c r="G107" s="5" t="s">
        <v>261</v>
      </c>
      <c r="H107" s="5" t="s">
        <v>13</v>
      </c>
    </row>
    <row r="108" spans="1:8">
      <c r="A108" s="4">
        <v>2682</v>
      </c>
      <c r="B108" s="5" t="s">
        <v>262</v>
      </c>
      <c r="C108" s="4">
        <v>1992</v>
      </c>
      <c r="D108" s="5" t="s">
        <v>9</v>
      </c>
      <c r="E108" s="5" t="s">
        <v>23</v>
      </c>
      <c r="F108" s="5" t="s">
        <v>263</v>
      </c>
      <c r="G108" s="5" t="s">
        <v>170</v>
      </c>
      <c r="H108" s="5" t="s">
        <v>30</v>
      </c>
    </row>
    <row r="109" spans="1:8">
      <c r="A109" s="4">
        <v>2689</v>
      </c>
      <c r="B109" s="5" t="s">
        <v>264</v>
      </c>
      <c r="C109" s="4">
        <v>1994</v>
      </c>
      <c r="D109" s="5" t="s">
        <v>15</v>
      </c>
      <c r="E109" s="5" t="s">
        <v>16</v>
      </c>
      <c r="F109" s="5" t="s">
        <v>17</v>
      </c>
      <c r="G109" s="5" t="s">
        <v>18</v>
      </c>
      <c r="H109" s="5" t="s">
        <v>13</v>
      </c>
    </row>
    <row r="110" spans="1:8">
      <c r="A110" s="4">
        <v>2987</v>
      </c>
      <c r="B110" s="5" t="s">
        <v>265</v>
      </c>
      <c r="C110" s="4">
        <v>1997</v>
      </c>
      <c r="D110" s="5" t="s">
        <v>9</v>
      </c>
      <c r="E110" s="5" t="s">
        <v>146</v>
      </c>
      <c r="F110" s="5" t="s">
        <v>266</v>
      </c>
      <c r="G110" s="5" t="s">
        <v>267</v>
      </c>
      <c r="H110" s="5" t="s">
        <v>13</v>
      </c>
    </row>
    <row r="111" spans="1:8">
      <c r="A111" s="4">
        <v>3112</v>
      </c>
      <c r="B111" s="5" t="s">
        <v>268</v>
      </c>
      <c r="C111" s="4">
        <v>1998</v>
      </c>
      <c r="D111" s="5" t="s">
        <v>9</v>
      </c>
      <c r="E111" s="5" t="s">
        <v>64</v>
      </c>
      <c r="F111" s="5" t="s">
        <v>193</v>
      </c>
      <c r="G111" s="5" t="s">
        <v>194</v>
      </c>
      <c r="H111" s="5" t="s">
        <v>13</v>
      </c>
    </row>
    <row r="112" spans="1:8">
      <c r="A112" s="4">
        <v>2702</v>
      </c>
      <c r="B112" s="5" t="s">
        <v>269</v>
      </c>
      <c r="C112" s="4">
        <v>1993</v>
      </c>
      <c r="D112" s="5" t="s">
        <v>42</v>
      </c>
      <c r="E112" s="5" t="s">
        <v>146</v>
      </c>
      <c r="F112" s="5" t="s">
        <v>181</v>
      </c>
      <c r="G112" s="5" t="s">
        <v>270</v>
      </c>
      <c r="H112" s="5" t="s">
        <v>13</v>
      </c>
    </row>
    <row r="113" spans="1:8">
      <c r="A113" s="4">
        <v>2706</v>
      </c>
      <c r="B113" s="5" t="s">
        <v>271</v>
      </c>
      <c r="C113" s="4">
        <v>1992</v>
      </c>
      <c r="D113" s="5" t="s">
        <v>9</v>
      </c>
      <c r="E113" s="5" t="s">
        <v>43</v>
      </c>
      <c r="F113" s="5" t="s">
        <v>44</v>
      </c>
      <c r="G113" s="5" t="s">
        <v>272</v>
      </c>
      <c r="H113" s="5" t="s">
        <v>13</v>
      </c>
    </row>
    <row r="114" spans="1:8">
      <c r="A114" s="4">
        <v>2707</v>
      </c>
      <c r="B114" s="5" t="s">
        <v>273</v>
      </c>
      <c r="C114" s="4">
        <v>1994</v>
      </c>
      <c r="D114" s="5" t="s">
        <v>15</v>
      </c>
      <c r="E114" s="5" t="s">
        <v>43</v>
      </c>
      <c r="F114" s="5" t="s">
        <v>44</v>
      </c>
      <c r="G114" s="5" t="s">
        <v>274</v>
      </c>
      <c r="H114" s="5" t="s">
        <v>13</v>
      </c>
    </row>
    <row r="115" spans="1:8">
      <c r="A115" s="4">
        <v>2708</v>
      </c>
      <c r="B115" s="5" t="s">
        <v>275</v>
      </c>
      <c r="C115" s="4">
        <v>1998</v>
      </c>
      <c r="D115" s="5" t="s">
        <v>9</v>
      </c>
      <c r="E115" s="5" t="s">
        <v>43</v>
      </c>
      <c r="F115" s="5" t="s">
        <v>44</v>
      </c>
      <c r="G115" s="5" t="s">
        <v>274</v>
      </c>
      <c r="H115" s="5" t="s">
        <v>30</v>
      </c>
    </row>
    <row r="116" spans="1:8">
      <c r="A116" s="4">
        <v>2719</v>
      </c>
      <c r="B116" s="5" t="s">
        <v>276</v>
      </c>
      <c r="C116" s="4">
        <v>1998</v>
      </c>
      <c r="D116" s="5" t="s">
        <v>9</v>
      </c>
      <c r="E116" s="5" t="s">
        <v>140</v>
      </c>
      <c r="F116" s="5" t="s">
        <v>141</v>
      </c>
      <c r="G116" s="5" t="s">
        <v>142</v>
      </c>
      <c r="H116" s="5" t="s">
        <v>13</v>
      </c>
    </row>
    <row r="117" spans="1:8">
      <c r="A117" s="4">
        <v>2721</v>
      </c>
      <c r="B117" s="5" t="s">
        <v>277</v>
      </c>
      <c r="C117" s="4">
        <v>1998</v>
      </c>
      <c r="D117" s="5" t="s">
        <v>15</v>
      </c>
      <c r="E117" s="5" t="s">
        <v>16</v>
      </c>
      <c r="F117" s="5" t="s">
        <v>278</v>
      </c>
      <c r="G117" s="5" t="s">
        <v>18</v>
      </c>
      <c r="H117" s="5" t="s">
        <v>30</v>
      </c>
    </row>
    <row r="118" spans="1:8">
      <c r="A118" s="4">
        <v>2722</v>
      </c>
      <c r="B118" s="5" t="s">
        <v>279</v>
      </c>
      <c r="C118" s="4">
        <v>1999</v>
      </c>
      <c r="D118" s="5" t="s">
        <v>9</v>
      </c>
      <c r="E118" s="5" t="s">
        <v>51</v>
      </c>
      <c r="F118" s="5" t="s">
        <v>52</v>
      </c>
      <c r="G118" s="5" t="s">
        <v>53</v>
      </c>
      <c r="H118" s="5" t="s">
        <v>13</v>
      </c>
    </row>
    <row r="119" spans="1:8">
      <c r="A119" s="4">
        <v>2734</v>
      </c>
      <c r="B119" s="5" t="s">
        <v>280</v>
      </c>
      <c r="C119" s="4">
        <v>1991</v>
      </c>
      <c r="D119" s="5" t="s">
        <v>281</v>
      </c>
      <c r="E119" s="5" t="s">
        <v>135</v>
      </c>
      <c r="F119" s="5" t="s">
        <v>122</v>
      </c>
      <c r="G119" s="5" t="s">
        <v>123</v>
      </c>
      <c r="H119" s="5" t="s">
        <v>30</v>
      </c>
    </row>
    <row r="120" spans="1:8">
      <c r="A120" s="4">
        <v>3625</v>
      </c>
      <c r="B120" s="5" t="s">
        <v>282</v>
      </c>
      <c r="C120" s="4">
        <v>1997</v>
      </c>
      <c r="D120" s="5" t="s">
        <v>9</v>
      </c>
      <c r="E120" s="5" t="s">
        <v>55</v>
      </c>
      <c r="F120" s="5" t="s">
        <v>283</v>
      </c>
      <c r="G120" s="5" t="s">
        <v>57</v>
      </c>
      <c r="H120" s="5" t="s">
        <v>13</v>
      </c>
    </row>
    <row r="121" spans="1:8">
      <c r="A121" s="4">
        <v>2735</v>
      </c>
      <c r="B121" s="5" t="s">
        <v>284</v>
      </c>
      <c r="C121" s="4">
        <v>1999</v>
      </c>
      <c r="D121" s="5" t="s">
        <v>9</v>
      </c>
      <c r="E121" s="5" t="s">
        <v>47</v>
      </c>
      <c r="F121" s="5" t="s">
        <v>113</v>
      </c>
      <c r="G121" s="5" t="s">
        <v>49</v>
      </c>
      <c r="H121" s="5" t="s">
        <v>13</v>
      </c>
    </row>
    <row r="122" spans="1:8">
      <c r="A122" s="4">
        <v>2736</v>
      </c>
      <c r="B122" s="5" t="s">
        <v>285</v>
      </c>
      <c r="C122" s="4">
        <v>1995</v>
      </c>
      <c r="D122" s="5" t="s">
        <v>42</v>
      </c>
      <c r="E122" s="5" t="s">
        <v>68</v>
      </c>
      <c r="F122" s="5" t="s">
        <v>69</v>
      </c>
      <c r="G122" s="5" t="s">
        <v>70</v>
      </c>
      <c r="H122" s="5" t="s">
        <v>13</v>
      </c>
    </row>
    <row r="123" spans="1:8">
      <c r="A123" s="4">
        <v>2738</v>
      </c>
      <c r="B123" s="5" t="s">
        <v>286</v>
      </c>
      <c r="C123" s="4">
        <v>2000</v>
      </c>
      <c r="D123" s="5" t="s">
        <v>15</v>
      </c>
      <c r="E123" s="5" t="s">
        <v>10</v>
      </c>
      <c r="F123" s="5" t="s">
        <v>11</v>
      </c>
      <c r="G123" s="5" t="s">
        <v>215</v>
      </c>
      <c r="H123" s="5" t="s">
        <v>30</v>
      </c>
    </row>
    <row r="124" spans="1:8">
      <c r="A124" s="4">
        <v>2739</v>
      </c>
      <c r="B124" s="5" t="s">
        <v>287</v>
      </c>
      <c r="C124" s="4">
        <v>1996</v>
      </c>
      <c r="D124" s="5" t="s">
        <v>15</v>
      </c>
      <c r="E124" s="5" t="s">
        <v>89</v>
      </c>
      <c r="F124" s="5" t="s">
        <v>288</v>
      </c>
      <c r="G124" s="5" t="s">
        <v>289</v>
      </c>
      <c r="H124" s="5" t="s">
        <v>30</v>
      </c>
    </row>
    <row r="125" spans="1:8">
      <c r="A125" s="4">
        <v>2740</v>
      </c>
      <c r="B125" s="5" t="s">
        <v>290</v>
      </c>
      <c r="C125" s="4">
        <v>2000</v>
      </c>
      <c r="D125" s="5" t="s">
        <v>9</v>
      </c>
      <c r="E125" s="5" t="s">
        <v>43</v>
      </c>
      <c r="F125" s="5" t="s">
        <v>189</v>
      </c>
      <c r="G125" s="5" t="s">
        <v>132</v>
      </c>
      <c r="H125" s="5" t="s">
        <v>13</v>
      </c>
    </row>
    <row r="126" spans="1:8">
      <c r="A126" s="4">
        <v>3149</v>
      </c>
      <c r="B126" s="5" t="s">
        <v>291</v>
      </c>
      <c r="C126" s="4">
        <v>1997</v>
      </c>
      <c r="D126" s="5" t="s">
        <v>9</v>
      </c>
      <c r="E126" s="5" t="s">
        <v>121</v>
      </c>
      <c r="F126" s="5" t="s">
        <v>122</v>
      </c>
      <c r="G126" s="5" t="s">
        <v>123</v>
      </c>
      <c r="H126" s="5" t="s">
        <v>30</v>
      </c>
    </row>
    <row r="127" spans="1:8">
      <c r="A127" s="4">
        <v>2743</v>
      </c>
      <c r="B127" s="5" t="s">
        <v>292</v>
      </c>
      <c r="C127" s="4">
        <v>2000</v>
      </c>
      <c r="D127" s="5" t="s">
        <v>9</v>
      </c>
      <c r="E127" s="5" t="s">
        <v>64</v>
      </c>
      <c r="F127" s="5" t="s">
        <v>65</v>
      </c>
      <c r="G127" s="5" t="s">
        <v>66</v>
      </c>
      <c r="H127" s="5" t="s">
        <v>13</v>
      </c>
    </row>
    <row r="128" spans="1:8">
      <c r="A128" s="4">
        <v>2744</v>
      </c>
      <c r="B128" s="5" t="s">
        <v>293</v>
      </c>
      <c r="C128" s="4">
        <v>1992</v>
      </c>
      <c r="D128" s="5" t="s">
        <v>42</v>
      </c>
      <c r="E128" s="5" t="s">
        <v>47</v>
      </c>
      <c r="F128" s="5" t="s">
        <v>294</v>
      </c>
      <c r="G128" s="5" t="s">
        <v>295</v>
      </c>
      <c r="H128" s="5" t="s">
        <v>13</v>
      </c>
    </row>
    <row r="129" spans="1:8">
      <c r="A129" s="4">
        <v>3114</v>
      </c>
      <c r="B129" s="5" t="s">
        <v>296</v>
      </c>
      <c r="C129" s="4">
        <v>2000</v>
      </c>
      <c r="D129" s="5" t="s">
        <v>9</v>
      </c>
      <c r="E129" s="5" t="s">
        <v>64</v>
      </c>
      <c r="F129" s="5" t="s">
        <v>193</v>
      </c>
      <c r="G129" s="5" t="s">
        <v>297</v>
      </c>
      <c r="H129" s="5" t="s">
        <v>13</v>
      </c>
    </row>
    <row r="130" spans="1:8">
      <c r="A130" s="4">
        <v>3017</v>
      </c>
      <c r="B130" s="5" t="s">
        <v>298</v>
      </c>
      <c r="C130" s="4">
        <v>1999</v>
      </c>
      <c r="D130" s="5" t="s">
        <v>9</v>
      </c>
      <c r="E130" s="5" t="s">
        <v>93</v>
      </c>
      <c r="F130" s="5" t="s">
        <v>125</v>
      </c>
      <c r="G130" s="5" t="s">
        <v>299</v>
      </c>
      <c r="H130" s="5" t="s">
        <v>30</v>
      </c>
    </row>
    <row r="131" spans="1:8">
      <c r="A131" s="4">
        <v>2752</v>
      </c>
      <c r="B131" s="5" t="s">
        <v>300</v>
      </c>
      <c r="C131" s="4">
        <v>1999</v>
      </c>
      <c r="D131" s="5" t="s">
        <v>9</v>
      </c>
      <c r="E131" s="5" t="s">
        <v>16</v>
      </c>
      <c r="F131" s="5" t="s">
        <v>301</v>
      </c>
      <c r="G131" s="5" t="s">
        <v>62</v>
      </c>
      <c r="H131" s="5" t="s">
        <v>30</v>
      </c>
    </row>
    <row r="132" spans="1:8">
      <c r="A132" s="4">
        <v>2762</v>
      </c>
      <c r="B132" s="5" t="s">
        <v>302</v>
      </c>
      <c r="C132" s="4">
        <v>2000</v>
      </c>
      <c r="D132" s="5" t="s">
        <v>9</v>
      </c>
      <c r="E132" s="5" t="s">
        <v>43</v>
      </c>
      <c r="F132" s="5" t="s">
        <v>189</v>
      </c>
      <c r="G132" s="5" t="s">
        <v>190</v>
      </c>
      <c r="H132" s="5" t="s">
        <v>13</v>
      </c>
    </row>
    <row r="133" spans="1:8">
      <c r="A133" s="4">
        <v>3052</v>
      </c>
      <c r="B133" s="5" t="s">
        <v>303</v>
      </c>
      <c r="C133" s="4">
        <v>1999</v>
      </c>
      <c r="D133" s="5" t="s">
        <v>9</v>
      </c>
      <c r="E133" s="5" t="s">
        <v>72</v>
      </c>
      <c r="F133" s="5" t="s">
        <v>304</v>
      </c>
      <c r="G133" s="5" t="s">
        <v>83</v>
      </c>
      <c r="H133" s="5" t="s">
        <v>13</v>
      </c>
    </row>
    <row r="134" spans="1:8">
      <c r="A134" s="4">
        <v>2777</v>
      </c>
      <c r="B134" s="5" t="s">
        <v>305</v>
      </c>
      <c r="C134" s="4">
        <v>1993</v>
      </c>
      <c r="D134" s="5" t="s">
        <v>15</v>
      </c>
      <c r="E134" s="5" t="s">
        <v>10</v>
      </c>
      <c r="F134" s="5" t="s">
        <v>306</v>
      </c>
      <c r="G134" s="5" t="s">
        <v>307</v>
      </c>
      <c r="H134" s="5" t="s">
        <v>30</v>
      </c>
    </row>
    <row r="135" spans="1:8">
      <c r="A135" s="4">
        <v>2780</v>
      </c>
      <c r="B135" s="5" t="s">
        <v>308</v>
      </c>
      <c r="C135" s="4">
        <v>1998</v>
      </c>
      <c r="D135" s="5" t="s">
        <v>15</v>
      </c>
      <c r="E135" s="5" t="s">
        <v>72</v>
      </c>
      <c r="F135" s="5" t="s">
        <v>73</v>
      </c>
      <c r="G135" s="5" t="s">
        <v>74</v>
      </c>
      <c r="H135" s="5" t="s">
        <v>13</v>
      </c>
    </row>
    <row r="136" spans="1:8">
      <c r="A136" s="4">
        <v>2787</v>
      </c>
      <c r="B136" s="5" t="s">
        <v>309</v>
      </c>
      <c r="C136" s="4">
        <v>1991</v>
      </c>
      <c r="D136" s="5" t="s">
        <v>42</v>
      </c>
      <c r="E136" s="5" t="s">
        <v>310</v>
      </c>
      <c r="F136" s="5" t="s">
        <v>311</v>
      </c>
      <c r="G136" s="5" t="s">
        <v>312</v>
      </c>
      <c r="H136" s="5" t="s">
        <v>13</v>
      </c>
    </row>
    <row r="137" spans="1:8">
      <c r="A137" s="4">
        <v>2791</v>
      </c>
      <c r="B137" s="5" t="s">
        <v>313</v>
      </c>
      <c r="C137" s="4">
        <v>1998</v>
      </c>
      <c r="D137" s="5" t="s">
        <v>15</v>
      </c>
      <c r="E137" s="5" t="s">
        <v>93</v>
      </c>
      <c r="F137" s="5" t="s">
        <v>314</v>
      </c>
      <c r="G137" s="5" t="s">
        <v>315</v>
      </c>
      <c r="H137" s="5" t="s">
        <v>13</v>
      </c>
    </row>
    <row r="138" spans="1:8">
      <c r="A138" s="4">
        <v>3291</v>
      </c>
      <c r="B138" s="5" t="s">
        <v>316</v>
      </c>
      <c r="C138" s="4">
        <v>1994</v>
      </c>
      <c r="D138" s="5" t="s">
        <v>9</v>
      </c>
      <c r="E138" s="5" t="s">
        <v>93</v>
      </c>
      <c r="F138" s="5" t="s">
        <v>317</v>
      </c>
      <c r="G138" s="5" t="s">
        <v>318</v>
      </c>
      <c r="H138" s="5" t="s">
        <v>30</v>
      </c>
    </row>
    <row r="139" spans="1:8">
      <c r="A139" s="4">
        <v>2990</v>
      </c>
      <c r="B139" s="5" t="s">
        <v>319</v>
      </c>
      <c r="C139" s="4">
        <v>1995</v>
      </c>
      <c r="D139" s="5" t="s">
        <v>15</v>
      </c>
      <c r="E139" s="5" t="s">
        <v>117</v>
      </c>
      <c r="F139" s="5" t="s">
        <v>160</v>
      </c>
      <c r="G139" s="5" t="s">
        <v>224</v>
      </c>
      <c r="H139" s="5" t="s">
        <v>13</v>
      </c>
    </row>
    <row r="140" spans="1:8">
      <c r="A140" s="4">
        <v>2792</v>
      </c>
      <c r="B140" s="5" t="s">
        <v>320</v>
      </c>
      <c r="C140" s="4">
        <v>1999</v>
      </c>
      <c r="D140" s="5" t="s">
        <v>9</v>
      </c>
      <c r="E140" s="5" t="s">
        <v>135</v>
      </c>
      <c r="F140" s="5" t="s">
        <v>136</v>
      </c>
      <c r="G140" s="5" t="s">
        <v>321</v>
      </c>
      <c r="H140" s="5" t="s">
        <v>30</v>
      </c>
    </row>
    <row r="141" spans="1:8">
      <c r="A141" s="4">
        <v>3211</v>
      </c>
      <c r="B141" s="5" t="s">
        <v>322</v>
      </c>
      <c r="C141" s="4">
        <v>1998</v>
      </c>
      <c r="D141" s="5" t="s">
        <v>9</v>
      </c>
      <c r="E141" s="5" t="s">
        <v>117</v>
      </c>
      <c r="F141" s="5" t="s">
        <v>323</v>
      </c>
      <c r="G141" s="5" t="s">
        <v>224</v>
      </c>
      <c r="H141" s="5" t="s">
        <v>13</v>
      </c>
    </row>
    <row r="142" spans="1:8">
      <c r="A142" s="4">
        <v>3244</v>
      </c>
      <c r="B142" s="5" t="s">
        <v>324</v>
      </c>
      <c r="C142" s="4">
        <v>1999</v>
      </c>
      <c r="D142" s="5" t="s">
        <v>9</v>
      </c>
      <c r="E142" s="5" t="s">
        <v>89</v>
      </c>
      <c r="F142" s="5" t="s">
        <v>226</v>
      </c>
      <c r="G142" s="5" t="s">
        <v>99</v>
      </c>
      <c r="H142" s="5" t="s">
        <v>30</v>
      </c>
    </row>
    <row r="143" spans="1:8">
      <c r="A143" s="4">
        <v>2799</v>
      </c>
      <c r="B143" s="5" t="s">
        <v>325</v>
      </c>
      <c r="C143" s="4">
        <v>1996</v>
      </c>
      <c r="D143" s="5" t="s">
        <v>15</v>
      </c>
      <c r="E143" s="5" t="s">
        <v>43</v>
      </c>
      <c r="F143" s="5" t="s">
        <v>326</v>
      </c>
      <c r="G143" s="5" t="s">
        <v>190</v>
      </c>
      <c r="H143" s="5" t="s">
        <v>30</v>
      </c>
    </row>
    <row r="144" spans="1:8">
      <c r="A144" s="4">
        <v>2805</v>
      </c>
      <c r="B144" s="5" t="s">
        <v>327</v>
      </c>
      <c r="C144" s="4">
        <v>1993</v>
      </c>
      <c r="D144" s="5" t="s">
        <v>42</v>
      </c>
      <c r="E144" s="5" t="s">
        <v>47</v>
      </c>
      <c r="F144" s="5" t="s">
        <v>294</v>
      </c>
      <c r="G144" s="5" t="s">
        <v>196</v>
      </c>
      <c r="H144" s="5" t="s">
        <v>13</v>
      </c>
    </row>
    <row r="145" spans="1:8">
      <c r="A145" s="4">
        <v>2809</v>
      </c>
      <c r="B145" s="5" t="s">
        <v>328</v>
      </c>
      <c r="C145" s="4">
        <v>1996</v>
      </c>
      <c r="D145" s="5" t="s">
        <v>15</v>
      </c>
      <c r="E145" s="5" t="s">
        <v>23</v>
      </c>
      <c r="F145" s="5" t="s">
        <v>24</v>
      </c>
      <c r="G145" s="5" t="s">
        <v>25</v>
      </c>
      <c r="H145" s="5" t="s">
        <v>13</v>
      </c>
    </row>
    <row r="146" spans="1:8">
      <c r="A146" s="4">
        <v>2810</v>
      </c>
      <c r="B146" s="5" t="s">
        <v>329</v>
      </c>
      <c r="C146" s="4">
        <v>1998</v>
      </c>
      <c r="D146" s="5" t="s">
        <v>15</v>
      </c>
      <c r="E146" s="5" t="s">
        <v>10</v>
      </c>
      <c r="F146" s="5" t="s">
        <v>11</v>
      </c>
      <c r="G146" s="5" t="s">
        <v>59</v>
      </c>
      <c r="H146" s="5" t="s">
        <v>13</v>
      </c>
    </row>
    <row r="147" spans="1:8">
      <c r="A147" s="4">
        <v>2994</v>
      </c>
      <c r="B147" s="5" t="s">
        <v>330</v>
      </c>
      <c r="C147" s="4">
        <v>1992</v>
      </c>
      <c r="D147" s="5" t="s">
        <v>15</v>
      </c>
      <c r="E147" s="5" t="s">
        <v>89</v>
      </c>
      <c r="F147" s="5" t="s">
        <v>107</v>
      </c>
      <c r="G147" s="5" t="s">
        <v>99</v>
      </c>
      <c r="H147" s="5" t="s">
        <v>13</v>
      </c>
    </row>
    <row r="148" spans="1:8">
      <c r="A148" s="4">
        <v>3142</v>
      </c>
      <c r="B148" s="5" t="s">
        <v>331</v>
      </c>
      <c r="C148" s="4">
        <v>1997</v>
      </c>
      <c r="D148" s="5" t="s">
        <v>9</v>
      </c>
      <c r="E148" s="5" t="s">
        <v>89</v>
      </c>
      <c r="F148" s="5" t="s">
        <v>249</v>
      </c>
      <c r="G148" s="5" t="s">
        <v>91</v>
      </c>
      <c r="H148" s="5" t="s">
        <v>13</v>
      </c>
    </row>
    <row r="149" spans="1:8">
      <c r="A149" s="4">
        <v>2820</v>
      </c>
      <c r="B149" s="5" t="s">
        <v>332</v>
      </c>
      <c r="C149" s="4">
        <v>1995</v>
      </c>
      <c r="D149" s="5" t="s">
        <v>42</v>
      </c>
      <c r="E149" s="5" t="s">
        <v>23</v>
      </c>
      <c r="F149" s="5" t="s">
        <v>24</v>
      </c>
      <c r="G149" s="5" t="s">
        <v>25</v>
      </c>
      <c r="H149" s="5" t="s">
        <v>13</v>
      </c>
    </row>
    <row r="150" spans="1:8">
      <c r="A150" s="4">
        <v>3195</v>
      </c>
      <c r="B150" s="5" t="s">
        <v>333</v>
      </c>
      <c r="C150" s="4">
        <v>1996</v>
      </c>
      <c r="D150" s="5" t="s">
        <v>9</v>
      </c>
      <c r="E150" s="5" t="s">
        <v>146</v>
      </c>
      <c r="F150" s="5" t="s">
        <v>266</v>
      </c>
      <c r="G150" s="5" t="s">
        <v>267</v>
      </c>
      <c r="H150" s="5" t="s">
        <v>13</v>
      </c>
    </row>
    <row r="151" spans="1:8">
      <c r="A151" s="4">
        <v>2821</v>
      </c>
      <c r="B151" s="5" t="s">
        <v>334</v>
      </c>
      <c r="C151" s="4">
        <v>1995</v>
      </c>
      <c r="D151" s="5" t="s">
        <v>42</v>
      </c>
      <c r="E151" s="5" t="s">
        <v>23</v>
      </c>
      <c r="F151" s="5" t="s">
        <v>24</v>
      </c>
      <c r="G151" s="5" t="s">
        <v>25</v>
      </c>
      <c r="H151" s="5" t="s">
        <v>30</v>
      </c>
    </row>
    <row r="152" spans="1:8">
      <c r="A152" s="4">
        <v>2823</v>
      </c>
      <c r="B152" s="5" t="s">
        <v>335</v>
      </c>
      <c r="C152" s="4">
        <v>1995</v>
      </c>
      <c r="D152" s="5" t="s">
        <v>42</v>
      </c>
      <c r="E152" s="5" t="s">
        <v>51</v>
      </c>
      <c r="F152" s="5" t="s">
        <v>52</v>
      </c>
      <c r="G152" s="5" t="s">
        <v>53</v>
      </c>
      <c r="H152" s="5" t="s">
        <v>13</v>
      </c>
    </row>
    <row r="153" spans="1:8">
      <c r="A153" s="4">
        <v>2830</v>
      </c>
      <c r="B153" s="5" t="s">
        <v>336</v>
      </c>
      <c r="C153" s="4">
        <v>1992</v>
      </c>
      <c r="D153" s="5" t="s">
        <v>42</v>
      </c>
      <c r="E153" s="5" t="s">
        <v>89</v>
      </c>
      <c r="F153" s="5" t="s">
        <v>337</v>
      </c>
      <c r="G153" s="5" t="s">
        <v>129</v>
      </c>
      <c r="H153" s="5" t="s">
        <v>30</v>
      </c>
    </row>
    <row r="154" spans="1:8">
      <c r="A154" s="4">
        <v>3220</v>
      </c>
      <c r="B154" s="5" t="s">
        <v>338</v>
      </c>
      <c r="C154" s="4">
        <v>2000</v>
      </c>
      <c r="D154" s="5" t="s">
        <v>9</v>
      </c>
      <c r="E154" s="5" t="s">
        <v>10</v>
      </c>
      <c r="F154" s="5" t="s">
        <v>11</v>
      </c>
      <c r="G154" s="5" t="s">
        <v>59</v>
      </c>
      <c r="H154" s="5" t="s">
        <v>13</v>
      </c>
    </row>
    <row r="155" spans="1:8">
      <c r="A155" s="4">
        <v>3078</v>
      </c>
      <c r="B155" s="5" t="s">
        <v>339</v>
      </c>
      <c r="C155" s="4">
        <v>1998</v>
      </c>
      <c r="D155" s="5" t="s">
        <v>9</v>
      </c>
      <c r="E155" s="5" t="s">
        <v>47</v>
      </c>
      <c r="F155" s="5" t="s">
        <v>48</v>
      </c>
      <c r="G155" s="5" t="s">
        <v>340</v>
      </c>
      <c r="H155" s="5" t="s">
        <v>30</v>
      </c>
    </row>
    <row r="156" spans="1:8">
      <c r="A156" s="4">
        <v>3053</v>
      </c>
      <c r="B156" s="5" t="s">
        <v>341</v>
      </c>
      <c r="C156" s="4">
        <v>2000</v>
      </c>
      <c r="D156" s="5" t="s">
        <v>9</v>
      </c>
      <c r="E156" s="5" t="s">
        <v>10</v>
      </c>
      <c r="F156" s="5" t="s">
        <v>11</v>
      </c>
      <c r="G156" s="5" t="s">
        <v>12</v>
      </c>
      <c r="H156" s="5" t="s">
        <v>13</v>
      </c>
    </row>
    <row r="157" spans="1:8">
      <c r="A157" s="4">
        <v>3229</v>
      </c>
      <c r="B157" s="5" t="s">
        <v>342</v>
      </c>
      <c r="C157" s="4">
        <v>1998</v>
      </c>
      <c r="D157" s="5" t="s">
        <v>9</v>
      </c>
      <c r="E157" s="5" t="s">
        <v>89</v>
      </c>
      <c r="F157" s="5" t="s">
        <v>90</v>
      </c>
      <c r="G157" s="5" t="s">
        <v>99</v>
      </c>
      <c r="H157" s="5" t="s">
        <v>13</v>
      </c>
    </row>
    <row r="158" spans="1:8">
      <c r="A158" s="4">
        <v>3212</v>
      </c>
      <c r="B158" s="5" t="s">
        <v>343</v>
      </c>
      <c r="C158" s="4">
        <v>1999</v>
      </c>
      <c r="D158" s="5" t="s">
        <v>9</v>
      </c>
      <c r="E158" s="5" t="s">
        <v>117</v>
      </c>
      <c r="F158" s="5" t="s">
        <v>323</v>
      </c>
      <c r="G158" s="5" t="s">
        <v>224</v>
      </c>
      <c r="H158" s="5" t="s">
        <v>13</v>
      </c>
    </row>
    <row r="159" spans="1:8">
      <c r="A159" s="4">
        <v>2838</v>
      </c>
      <c r="B159" s="5" t="s">
        <v>344</v>
      </c>
      <c r="C159" s="4">
        <v>1991</v>
      </c>
      <c r="D159" s="5" t="s">
        <v>42</v>
      </c>
      <c r="E159" s="5" t="s">
        <v>43</v>
      </c>
      <c r="F159" s="5" t="s">
        <v>44</v>
      </c>
      <c r="G159" s="5" t="s">
        <v>45</v>
      </c>
      <c r="H159" s="5" t="s">
        <v>13</v>
      </c>
    </row>
    <row r="160" spans="1:8">
      <c r="A160" s="4">
        <v>2842</v>
      </c>
      <c r="B160" s="5" t="s">
        <v>345</v>
      </c>
      <c r="C160" s="4">
        <v>2000</v>
      </c>
      <c r="D160" s="5" t="s">
        <v>9</v>
      </c>
      <c r="E160" s="5" t="s">
        <v>93</v>
      </c>
      <c r="F160" s="5" t="s">
        <v>125</v>
      </c>
      <c r="G160" s="5" t="s">
        <v>299</v>
      </c>
      <c r="H160" s="5" t="s">
        <v>13</v>
      </c>
    </row>
    <row r="161" spans="1:8">
      <c r="A161" s="4">
        <v>3141</v>
      </c>
      <c r="B161" s="5" t="s">
        <v>346</v>
      </c>
      <c r="C161" s="4">
        <v>1998</v>
      </c>
      <c r="D161" s="5" t="s">
        <v>9</v>
      </c>
      <c r="E161" s="5" t="s">
        <v>89</v>
      </c>
      <c r="F161" s="5" t="s">
        <v>90</v>
      </c>
      <c r="G161" s="5" t="s">
        <v>91</v>
      </c>
      <c r="H161" s="5" t="s">
        <v>13</v>
      </c>
    </row>
    <row r="162" spans="1:8">
      <c r="A162" s="4">
        <v>3019</v>
      </c>
      <c r="B162" s="5" t="s">
        <v>347</v>
      </c>
      <c r="C162" s="4">
        <v>1999</v>
      </c>
      <c r="D162" s="5" t="s">
        <v>9</v>
      </c>
      <c r="E162" s="5" t="s">
        <v>93</v>
      </c>
      <c r="F162" s="5" t="s">
        <v>125</v>
      </c>
      <c r="G162" s="5" t="s">
        <v>126</v>
      </c>
      <c r="H162" s="5" t="s">
        <v>30</v>
      </c>
    </row>
    <row r="163" spans="1:8">
      <c r="A163" s="4">
        <v>2853</v>
      </c>
      <c r="B163" s="5" t="s">
        <v>348</v>
      </c>
      <c r="C163" s="4">
        <v>1995</v>
      </c>
      <c r="D163" s="5" t="s">
        <v>9</v>
      </c>
      <c r="E163" s="5" t="s">
        <v>47</v>
      </c>
      <c r="F163" s="5" t="s">
        <v>294</v>
      </c>
      <c r="G163" s="5" t="s">
        <v>196</v>
      </c>
      <c r="H163" s="5" t="s">
        <v>13</v>
      </c>
    </row>
    <row r="164" spans="1:8">
      <c r="A164" s="4">
        <v>2864</v>
      </c>
      <c r="B164" s="5" t="s">
        <v>349</v>
      </c>
      <c r="C164" s="4">
        <v>1994</v>
      </c>
      <c r="D164" s="5" t="s">
        <v>42</v>
      </c>
      <c r="E164" s="5" t="s">
        <v>23</v>
      </c>
      <c r="F164" s="5" t="s">
        <v>350</v>
      </c>
      <c r="G164" s="5" t="s">
        <v>351</v>
      </c>
      <c r="H164" s="5" t="s">
        <v>30</v>
      </c>
    </row>
    <row r="165" spans="1:8">
      <c r="A165" s="4">
        <v>2877</v>
      </c>
      <c r="B165" s="5" t="s">
        <v>352</v>
      </c>
      <c r="C165" s="4">
        <v>1997</v>
      </c>
      <c r="D165" s="5" t="s">
        <v>15</v>
      </c>
      <c r="E165" s="5" t="s">
        <v>117</v>
      </c>
      <c r="F165" s="5" t="s">
        <v>118</v>
      </c>
      <c r="G165" s="5" t="s">
        <v>119</v>
      </c>
      <c r="H165" s="5" t="s">
        <v>13</v>
      </c>
    </row>
    <row r="166" spans="1:8">
      <c r="A166" s="4">
        <v>3603</v>
      </c>
      <c r="B166" s="5" t="s">
        <v>353</v>
      </c>
      <c r="C166" s="4">
        <v>1999</v>
      </c>
      <c r="D166" s="5" t="s">
        <v>9</v>
      </c>
      <c r="E166" s="5" t="s">
        <v>89</v>
      </c>
      <c r="F166" s="5" t="s">
        <v>98</v>
      </c>
      <c r="G166" s="5" t="s">
        <v>91</v>
      </c>
      <c r="H166" s="5" t="s">
        <v>13</v>
      </c>
    </row>
    <row r="167" spans="1:8">
      <c r="A167" s="4">
        <v>3002</v>
      </c>
      <c r="B167" s="5" t="s">
        <v>354</v>
      </c>
      <c r="C167" s="4">
        <v>1999</v>
      </c>
      <c r="D167" s="5" t="s">
        <v>15</v>
      </c>
      <c r="E167" s="5" t="s">
        <v>51</v>
      </c>
      <c r="F167" s="5" t="s">
        <v>52</v>
      </c>
      <c r="G167" s="5" t="s">
        <v>53</v>
      </c>
      <c r="H167" s="5" t="s">
        <v>13</v>
      </c>
    </row>
    <row r="168" spans="1:8">
      <c r="A168" s="4">
        <v>2906</v>
      </c>
      <c r="B168" s="5" t="s">
        <v>355</v>
      </c>
      <c r="C168" s="4">
        <v>1997</v>
      </c>
      <c r="D168" s="5" t="s">
        <v>15</v>
      </c>
      <c r="E168" s="5" t="s">
        <v>43</v>
      </c>
      <c r="F168" s="5" t="s">
        <v>157</v>
      </c>
      <c r="G168" s="5" t="s">
        <v>158</v>
      </c>
      <c r="H168" s="5" t="s">
        <v>30</v>
      </c>
    </row>
    <row r="169" spans="1:8">
      <c r="A169" s="4">
        <v>2910</v>
      </c>
      <c r="B169" s="5" t="s">
        <v>356</v>
      </c>
      <c r="C169" s="4">
        <v>1994</v>
      </c>
      <c r="D169" s="5" t="s">
        <v>15</v>
      </c>
      <c r="E169" s="5" t="s">
        <v>43</v>
      </c>
      <c r="F169" s="5" t="s">
        <v>357</v>
      </c>
      <c r="G169" s="5" t="s">
        <v>358</v>
      </c>
      <c r="H169" s="5" t="s">
        <v>13</v>
      </c>
    </row>
    <row r="170" spans="1:8">
      <c r="A170" s="4">
        <v>2912</v>
      </c>
      <c r="B170" s="5" t="s">
        <v>359</v>
      </c>
      <c r="C170" s="4">
        <v>1994</v>
      </c>
      <c r="D170" s="5" t="s">
        <v>42</v>
      </c>
      <c r="E170" s="5" t="s">
        <v>146</v>
      </c>
      <c r="F170" s="5" t="s">
        <v>181</v>
      </c>
      <c r="G170" s="5" t="s">
        <v>148</v>
      </c>
      <c r="H170" s="5" t="s">
        <v>13</v>
      </c>
    </row>
    <row r="171" spans="1:8">
      <c r="A171" s="4">
        <v>2913</v>
      </c>
      <c r="B171" s="5" t="s">
        <v>360</v>
      </c>
      <c r="C171" s="4">
        <v>2000</v>
      </c>
      <c r="D171" s="5" t="s">
        <v>15</v>
      </c>
      <c r="E171" s="5" t="s">
        <v>236</v>
      </c>
      <c r="F171" s="5" t="s">
        <v>361</v>
      </c>
      <c r="G171" s="5" t="s">
        <v>238</v>
      </c>
      <c r="H171" s="5" t="s">
        <v>30</v>
      </c>
    </row>
    <row r="172" spans="1:8">
      <c r="A172" s="4">
        <v>2914</v>
      </c>
      <c r="B172" s="5" t="s">
        <v>362</v>
      </c>
      <c r="C172" s="4">
        <v>1996</v>
      </c>
      <c r="D172" s="5" t="s">
        <v>15</v>
      </c>
      <c r="E172" s="5" t="s">
        <v>10</v>
      </c>
      <c r="F172" s="5" t="s">
        <v>20</v>
      </c>
      <c r="G172" s="5" t="s">
        <v>21</v>
      </c>
      <c r="H172" s="5" t="s">
        <v>13</v>
      </c>
    </row>
    <row r="173" spans="1:8">
      <c r="A173" s="4">
        <v>2915</v>
      </c>
      <c r="B173" s="5" t="s">
        <v>363</v>
      </c>
      <c r="C173" s="4">
        <v>1994</v>
      </c>
      <c r="D173" s="5" t="s">
        <v>15</v>
      </c>
      <c r="E173" s="5" t="s">
        <v>146</v>
      </c>
      <c r="F173" s="5" t="s">
        <v>266</v>
      </c>
      <c r="G173" s="5" t="s">
        <v>267</v>
      </c>
      <c r="H173" s="5" t="s">
        <v>30</v>
      </c>
    </row>
    <row r="174" spans="1:8">
      <c r="A174" s="4">
        <v>2921</v>
      </c>
      <c r="B174" s="5" t="s">
        <v>364</v>
      </c>
      <c r="C174" s="4">
        <v>1993</v>
      </c>
      <c r="D174" s="5" t="s">
        <v>15</v>
      </c>
      <c r="E174" s="5" t="s">
        <v>43</v>
      </c>
      <c r="F174" s="5" t="s">
        <v>365</v>
      </c>
      <c r="G174" s="5" t="s">
        <v>358</v>
      </c>
      <c r="H174" s="5" t="s">
        <v>13</v>
      </c>
    </row>
    <row r="175" spans="1:8">
      <c r="A175" s="4">
        <v>2927</v>
      </c>
      <c r="B175" s="5" t="s">
        <v>366</v>
      </c>
      <c r="C175" s="4">
        <v>1991</v>
      </c>
      <c r="D175" s="5" t="s">
        <v>42</v>
      </c>
      <c r="E175" s="5" t="s">
        <v>23</v>
      </c>
      <c r="F175" s="5" t="s">
        <v>39</v>
      </c>
      <c r="G175" s="5" t="s">
        <v>102</v>
      </c>
      <c r="H175" s="5" t="s">
        <v>13</v>
      </c>
    </row>
    <row r="176" spans="1:8">
      <c r="A176" s="4">
        <v>2931</v>
      </c>
      <c r="B176" s="5" t="s">
        <v>367</v>
      </c>
      <c r="C176" s="4">
        <v>1998</v>
      </c>
      <c r="D176" s="5" t="s">
        <v>9</v>
      </c>
      <c r="E176" s="5" t="s">
        <v>64</v>
      </c>
      <c r="F176" s="5" t="s">
        <v>65</v>
      </c>
      <c r="G176" s="5" t="s">
        <v>368</v>
      </c>
      <c r="H176" s="5" t="s">
        <v>13</v>
      </c>
    </row>
    <row r="177" spans="1:8">
      <c r="A177" s="4">
        <v>2934</v>
      </c>
      <c r="B177" s="5" t="s">
        <v>369</v>
      </c>
      <c r="C177" s="4">
        <v>1996</v>
      </c>
      <c r="D177" s="5" t="s">
        <v>15</v>
      </c>
      <c r="E177" s="5" t="s">
        <v>93</v>
      </c>
      <c r="F177" s="5" t="s">
        <v>240</v>
      </c>
      <c r="G177" s="5" t="s">
        <v>241</v>
      </c>
      <c r="H177" s="5" t="s">
        <v>13</v>
      </c>
    </row>
    <row r="178" spans="1:8">
      <c r="A178" s="4">
        <v>2936</v>
      </c>
      <c r="B178" s="5" t="s">
        <v>370</v>
      </c>
      <c r="C178" s="4">
        <v>1998</v>
      </c>
      <c r="D178" s="5" t="s">
        <v>9</v>
      </c>
      <c r="E178" s="5" t="s">
        <v>93</v>
      </c>
      <c r="F178" s="5" t="s">
        <v>371</v>
      </c>
      <c r="G178" s="5" t="s">
        <v>372</v>
      </c>
      <c r="H178" s="5" t="s">
        <v>13</v>
      </c>
    </row>
    <row r="179" spans="1:8">
      <c r="A179" s="6">
        <v>3605</v>
      </c>
      <c r="B179" s="7" t="s">
        <v>373</v>
      </c>
      <c r="C179" s="6">
        <v>1998</v>
      </c>
      <c r="D179" s="7" t="s">
        <v>9</v>
      </c>
      <c r="E179" s="7" t="s">
        <v>23</v>
      </c>
      <c r="F179" s="7" t="s">
        <v>374</v>
      </c>
      <c r="G179" s="7" t="s">
        <v>375</v>
      </c>
      <c r="H179" s="7" t="s">
        <v>13</v>
      </c>
    </row>
  </sheetData>
  <pageMargins left="0.7" right="0.7" top="0.75" bottom="0.75" header="0.3" footer="0.3"/>
  <pageSetup paperSize="9" orientation="portrait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2014-08-25T15:42:42Z</dcterms:created>
  <dcterms:modified xsi:type="dcterms:W3CDTF">2014-08-25T15:44:36Z</dcterms:modified>
</cp:coreProperties>
</file>