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Комплексный зачёт" sheetId="12" r:id="rId1"/>
    <sheet name="Разряды и звания" sheetId="11" r:id="rId2"/>
    <sheet name="Командные гонки(п)" sheetId="10" r:id="rId3"/>
    <sheet name="Командные гонки" sheetId="9" r:id="rId4"/>
    <sheet name="Индивидуальная гонка(п)" sheetId="8" r:id="rId5"/>
    <sheet name="Индивидуальная гонка" sheetId="7" r:id="rId6"/>
    <sheet name="Экипажи индивидуальных гонок" sheetId="6" r:id="rId7"/>
    <sheet name="Сводка по участникам" sheetId="5" r:id="rId8"/>
    <sheet name="Все участники соревнований" sheetId="4" r:id="rId9"/>
  </sheets>
  <definedNames>
    <definedName name="_xlnm._FilterDatabase" localSheetId="6" hidden="1">'Экипажи индивидуальных гонок'!$A$1:$M$202</definedName>
  </definedNames>
  <calcPr calcId="145621"/>
</workbook>
</file>

<file path=xl/calcChain.xml><?xml version="1.0" encoding="utf-8"?>
<calcChain xmlns="http://schemas.openxmlformats.org/spreadsheetml/2006/main">
  <c r="AB9" i="12" l="1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N9" i="12"/>
  <c r="N10" i="12"/>
  <c r="AB10" i="12" s="1"/>
  <c r="N11" i="12"/>
  <c r="AB11" i="12" s="1"/>
  <c r="N12" i="12"/>
  <c r="AB12" i="12" s="1"/>
  <c r="N13" i="12"/>
  <c r="AB13" i="12" s="1"/>
  <c r="N14" i="12"/>
  <c r="AB14" i="12" s="1"/>
  <c r="N15" i="12"/>
  <c r="AB15" i="12" s="1"/>
  <c r="N16" i="12"/>
  <c r="AB16" i="12" s="1"/>
  <c r="N17" i="12"/>
  <c r="AB17" i="12" s="1"/>
  <c r="N18" i="12"/>
  <c r="AB18" i="12" s="1"/>
  <c r="N19" i="12"/>
  <c r="AB19" i="12" s="1"/>
  <c r="N20" i="12"/>
  <c r="AB20" i="12" s="1"/>
  <c r="N21" i="12"/>
  <c r="AB21" i="12" s="1"/>
  <c r="N22" i="12"/>
  <c r="AB22" i="12" s="1"/>
  <c r="N23" i="12"/>
  <c r="AB23" i="12" s="1"/>
  <c r="N24" i="12"/>
  <c r="AB24" i="12" s="1"/>
  <c r="N25" i="12"/>
  <c r="AB25" i="12" s="1"/>
  <c r="M9" i="12"/>
  <c r="AA9" i="12" s="1"/>
  <c r="M10" i="12"/>
  <c r="AA10" i="12" s="1"/>
  <c r="M11" i="12"/>
  <c r="AA11" i="12" s="1"/>
  <c r="M12" i="12"/>
  <c r="AA12" i="12" s="1"/>
  <c r="M13" i="12"/>
  <c r="AA13" i="12" s="1"/>
  <c r="M14" i="12"/>
  <c r="AA14" i="12" s="1"/>
  <c r="M15" i="12"/>
  <c r="AA15" i="12" s="1"/>
  <c r="M16" i="12"/>
  <c r="AA16" i="12" s="1"/>
  <c r="M17" i="12"/>
  <c r="AA17" i="12" s="1"/>
  <c r="M18" i="12"/>
  <c r="AA18" i="12" s="1"/>
  <c r="M19" i="12"/>
  <c r="AA19" i="12" s="1"/>
  <c r="M20" i="12"/>
  <c r="AA20" i="12" s="1"/>
  <c r="M21" i="12"/>
  <c r="AA21" i="12" s="1"/>
  <c r="M22" i="12"/>
  <c r="AA22" i="12" s="1"/>
  <c r="M23" i="12"/>
  <c r="AA23" i="12" s="1"/>
  <c r="M24" i="12"/>
  <c r="AA24" i="12" s="1"/>
  <c r="M25" i="12"/>
  <c r="AA25" i="12" s="1"/>
  <c r="AH185" i="10"/>
  <c r="AI185" i="10" s="1"/>
  <c r="AJ185" i="10" s="1"/>
  <c r="AH182" i="10"/>
  <c r="AI182" i="10" s="1"/>
  <c r="AJ182" i="10" s="1"/>
  <c r="AH179" i="10"/>
  <c r="AI179" i="10" s="1"/>
  <c r="AJ179" i="10" s="1"/>
  <c r="AH176" i="10"/>
  <c r="AI176" i="10" s="1"/>
  <c r="AJ176" i="10" s="1"/>
  <c r="AH173" i="10"/>
  <c r="AI173" i="10" s="1"/>
  <c r="AJ173" i="10" s="1"/>
  <c r="AH170" i="10"/>
  <c r="AI170" i="10" s="1"/>
  <c r="AJ170" i="10" s="1"/>
  <c r="AH167" i="10"/>
  <c r="AI167" i="10" s="1"/>
  <c r="AJ167" i="10" s="1"/>
  <c r="AH160" i="10"/>
  <c r="AI160" i="10" s="1"/>
  <c r="AJ160" i="10" s="1"/>
  <c r="AH157" i="10"/>
  <c r="AI157" i="10" s="1"/>
  <c r="AJ157" i="10" s="1"/>
  <c r="AH154" i="10"/>
  <c r="AI154" i="10" s="1"/>
  <c r="AJ154" i="10" s="1"/>
  <c r="AH151" i="10"/>
  <c r="AI151" i="10" s="1"/>
  <c r="AJ151" i="10" s="1"/>
  <c r="AH148" i="10"/>
  <c r="AI148" i="10" s="1"/>
  <c r="AJ148" i="10" s="1"/>
  <c r="AH145" i="10"/>
  <c r="AI145" i="10" s="1"/>
  <c r="AJ145" i="10" s="1"/>
  <c r="AH142" i="10"/>
  <c r="AI142" i="10" s="1"/>
  <c r="AJ142" i="10" s="1"/>
  <c r="AH139" i="10"/>
  <c r="AI139" i="10" s="1"/>
  <c r="AJ139" i="10" s="1"/>
  <c r="AH136" i="10"/>
  <c r="AI136" i="10" s="1"/>
  <c r="AJ136" i="10" s="1"/>
  <c r="AH133" i="10"/>
  <c r="AI133" i="10" s="1"/>
  <c r="AJ133" i="10" s="1"/>
  <c r="AH130" i="10"/>
  <c r="AI130" i="10" s="1"/>
  <c r="AJ130" i="10" s="1"/>
  <c r="AH127" i="10"/>
  <c r="AI127" i="10" s="1"/>
  <c r="AJ127" i="10" s="1"/>
  <c r="AH124" i="10"/>
  <c r="AI124" i="10" s="1"/>
  <c r="AJ124" i="10" s="1"/>
  <c r="AH121" i="10"/>
  <c r="AI121" i="10" s="1"/>
  <c r="AJ121" i="10" s="1"/>
  <c r="AH118" i="10"/>
  <c r="AI118" i="10" s="1"/>
  <c r="AJ118" i="10" s="1"/>
  <c r="AH115" i="10"/>
  <c r="AI115" i="10" s="1"/>
  <c r="AJ115" i="10" s="1"/>
  <c r="AH112" i="10"/>
  <c r="AI112" i="10" s="1"/>
  <c r="AJ112" i="10" s="1"/>
  <c r="AH109" i="10"/>
  <c r="AI109" i="10" s="1"/>
  <c r="AJ109" i="10" s="1"/>
  <c r="AH102" i="10"/>
  <c r="AI102" i="10" s="1"/>
  <c r="AJ102" i="10" s="1"/>
  <c r="AH99" i="10"/>
  <c r="AI99" i="10" s="1"/>
  <c r="AJ99" i="10" s="1"/>
  <c r="AH96" i="10"/>
  <c r="AI96" i="10" s="1"/>
  <c r="AJ96" i="10" s="1"/>
  <c r="AH93" i="10"/>
  <c r="AI93" i="10" s="1"/>
  <c r="AJ93" i="10" s="1"/>
  <c r="AH90" i="10"/>
  <c r="AI90" i="10" s="1"/>
  <c r="AJ90" i="10" s="1"/>
  <c r="AH87" i="10"/>
  <c r="AI87" i="10" s="1"/>
  <c r="AJ87" i="10" s="1"/>
  <c r="AH84" i="10"/>
  <c r="AI84" i="10" s="1"/>
  <c r="AJ84" i="10" s="1"/>
  <c r="AH77" i="10"/>
  <c r="AI77" i="10" s="1"/>
  <c r="AJ77" i="10" s="1"/>
  <c r="AH74" i="10"/>
  <c r="AI74" i="10" s="1"/>
  <c r="AJ74" i="10" s="1"/>
  <c r="AH71" i="10"/>
  <c r="AI71" i="10" s="1"/>
  <c r="AJ71" i="10" s="1"/>
  <c r="AH68" i="10"/>
  <c r="AI68" i="10" s="1"/>
  <c r="AJ68" i="10" s="1"/>
  <c r="AH65" i="10"/>
  <c r="AI65" i="10" s="1"/>
  <c r="AJ65" i="10" s="1"/>
  <c r="AH62" i="10"/>
  <c r="AI62" i="10" s="1"/>
  <c r="AJ62" i="10" s="1"/>
  <c r="AH55" i="10"/>
  <c r="AI55" i="10" s="1"/>
  <c r="AJ55" i="10" s="1"/>
  <c r="AH52" i="10"/>
  <c r="AI52" i="10" s="1"/>
  <c r="AJ52" i="10" s="1"/>
  <c r="AH49" i="10"/>
  <c r="AI49" i="10" s="1"/>
  <c r="AJ49" i="10" s="1"/>
  <c r="AH46" i="10"/>
  <c r="AI46" i="10" s="1"/>
  <c r="AJ46" i="10" s="1"/>
  <c r="AH43" i="10"/>
  <c r="AI43" i="10" s="1"/>
  <c r="AJ43" i="10" s="1"/>
  <c r="AH40" i="10"/>
  <c r="AI40" i="10" s="1"/>
  <c r="AJ40" i="10" s="1"/>
  <c r="AH37" i="10"/>
  <c r="AI37" i="10" s="1"/>
  <c r="AJ37" i="10" s="1"/>
  <c r="AH34" i="10"/>
  <c r="AI34" i="10" s="1"/>
  <c r="AJ34" i="10" s="1"/>
  <c r="AH31" i="10"/>
  <c r="AI31" i="10" s="1"/>
  <c r="AJ31" i="10" s="1"/>
  <c r="AH28" i="10"/>
  <c r="AI28" i="10" s="1"/>
  <c r="AJ28" i="10" s="1"/>
  <c r="AH25" i="10"/>
  <c r="AI25" i="10" s="1"/>
  <c r="AJ25" i="10" s="1"/>
  <c r="AH22" i="10"/>
  <c r="AI22" i="10" s="1"/>
  <c r="AJ22" i="10" s="1"/>
  <c r="AH19" i="10"/>
  <c r="AI19" i="10" s="1"/>
  <c r="AJ19" i="10" s="1"/>
  <c r="AH16" i="10"/>
  <c r="AI16" i="10" s="1"/>
  <c r="AJ16" i="10" s="1"/>
  <c r="AH13" i="10"/>
  <c r="AI13" i="10" s="1"/>
  <c r="AJ13" i="10" s="1"/>
  <c r="AH10" i="10"/>
  <c r="AI10" i="10" s="1"/>
  <c r="AJ10" i="10" s="1"/>
  <c r="L79" i="9"/>
  <c r="L78" i="9"/>
  <c r="L77" i="9"/>
  <c r="L76" i="9"/>
  <c r="L75" i="9"/>
  <c r="L74" i="9"/>
  <c r="L73" i="9"/>
  <c r="M73" i="9" s="1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M51" i="9" s="1"/>
  <c r="L46" i="9"/>
  <c r="L45" i="9"/>
  <c r="L44" i="9"/>
  <c r="L43" i="9"/>
  <c r="L42" i="9"/>
  <c r="L41" i="9"/>
  <c r="L40" i="9"/>
  <c r="M40" i="9" s="1"/>
  <c r="L35" i="9"/>
  <c r="L34" i="9"/>
  <c r="L33" i="9"/>
  <c r="L32" i="9"/>
  <c r="L31" i="9"/>
  <c r="L30" i="9"/>
  <c r="M30" i="9" s="1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BH199" i="8"/>
  <c r="BI199" i="8" s="1"/>
  <c r="BH200" i="8"/>
  <c r="BI200" i="8" s="1"/>
  <c r="BH201" i="8"/>
  <c r="BI201" i="8" s="1"/>
  <c r="BH202" i="8"/>
  <c r="BI202" i="8" s="1"/>
  <c r="BH203" i="8"/>
  <c r="BH204" i="8"/>
  <c r="BI204" i="8" s="1"/>
  <c r="BH205" i="8"/>
  <c r="BI205" i="8" s="1"/>
  <c r="BH206" i="8"/>
  <c r="BI206" i="8" s="1"/>
  <c r="BH207" i="8"/>
  <c r="BI207" i="8" s="1"/>
  <c r="BH208" i="8"/>
  <c r="BH209" i="8"/>
  <c r="BI209" i="8" s="1"/>
  <c r="BH210" i="8"/>
  <c r="BI210" i="8" s="1"/>
  <c r="BH211" i="8"/>
  <c r="BI211" i="8" s="1"/>
  <c r="BH212" i="8"/>
  <c r="BI212" i="8" s="1"/>
  <c r="BH213" i="8"/>
  <c r="BI213" i="8" s="1"/>
  <c r="BH214" i="8"/>
  <c r="BI214" i="8" s="1"/>
  <c r="BH215" i="8"/>
  <c r="BI215" i="8" s="1"/>
  <c r="BH216" i="8"/>
  <c r="BI216" i="8" s="1"/>
  <c r="BH217" i="8"/>
  <c r="BH218" i="8"/>
  <c r="BI218" i="8" s="1"/>
  <c r="BH219" i="8"/>
  <c r="BI219" i="8" s="1"/>
  <c r="BH220" i="8"/>
  <c r="BH221" i="8"/>
  <c r="BI221" i="8" s="1"/>
  <c r="BH222" i="8"/>
  <c r="BI222" i="8" s="1"/>
  <c r="BH223" i="8"/>
  <c r="BI223" i="8" s="1"/>
  <c r="BH224" i="8"/>
  <c r="BH225" i="8"/>
  <c r="BH226" i="8"/>
  <c r="AH199" i="8"/>
  <c r="AI199" i="8" s="1"/>
  <c r="AH200" i="8"/>
  <c r="AI200" i="8" s="1"/>
  <c r="AH201" i="8"/>
  <c r="AI201" i="8" s="1"/>
  <c r="AH202" i="8"/>
  <c r="AI202" i="8" s="1"/>
  <c r="AH203" i="8"/>
  <c r="AI203" i="8" s="1"/>
  <c r="AH204" i="8"/>
  <c r="AI204" i="8" s="1"/>
  <c r="AH205" i="8"/>
  <c r="AI205" i="8" s="1"/>
  <c r="AH206" i="8"/>
  <c r="AI206" i="8" s="1"/>
  <c r="AH207" i="8"/>
  <c r="AI207" i="8" s="1"/>
  <c r="AH208" i="8"/>
  <c r="AI208" i="8" s="1"/>
  <c r="AH209" i="8"/>
  <c r="AI209" i="8" s="1"/>
  <c r="AH210" i="8"/>
  <c r="AI210" i="8" s="1"/>
  <c r="AH211" i="8"/>
  <c r="AI211" i="8" s="1"/>
  <c r="AH212" i="8"/>
  <c r="AI212" i="8" s="1"/>
  <c r="AH213" i="8"/>
  <c r="AI213" i="8" s="1"/>
  <c r="AH214" i="8"/>
  <c r="AI214" i="8" s="1"/>
  <c r="AH215" i="8"/>
  <c r="AI215" i="8" s="1"/>
  <c r="AH216" i="8"/>
  <c r="AI216" i="8" s="1"/>
  <c r="AH217" i="8"/>
  <c r="AI217" i="8" s="1"/>
  <c r="AH218" i="8"/>
  <c r="AI218" i="8" s="1"/>
  <c r="AH219" i="8"/>
  <c r="AI219" i="8" s="1"/>
  <c r="AH220" i="8"/>
  <c r="AI220" i="8" s="1"/>
  <c r="AH221" i="8"/>
  <c r="AI221" i="8" s="1"/>
  <c r="AH222" i="8"/>
  <c r="AI222" i="8" s="1"/>
  <c r="AH223" i="8"/>
  <c r="AI223" i="8" s="1"/>
  <c r="AH224" i="8"/>
  <c r="AI224" i="8" s="1"/>
  <c r="AH225" i="8"/>
  <c r="AH226" i="8"/>
  <c r="BH131" i="8"/>
  <c r="BI131" i="8" s="1"/>
  <c r="BH132" i="8"/>
  <c r="BI132" i="8" s="1"/>
  <c r="BH133" i="8"/>
  <c r="BI133" i="8" s="1"/>
  <c r="BH134" i="8"/>
  <c r="BI134" i="8" s="1"/>
  <c r="BH135" i="8"/>
  <c r="BI135" i="8" s="1"/>
  <c r="BH136" i="8"/>
  <c r="BI136" i="8" s="1"/>
  <c r="BH137" i="8"/>
  <c r="BI137" i="8" s="1"/>
  <c r="BH138" i="8"/>
  <c r="BI138" i="8" s="1"/>
  <c r="BH139" i="8"/>
  <c r="BI139" i="8" s="1"/>
  <c r="BH140" i="8"/>
  <c r="BI140" i="8" s="1"/>
  <c r="BH141" i="8"/>
  <c r="BI141" i="8" s="1"/>
  <c r="BH142" i="8"/>
  <c r="BI142" i="8" s="1"/>
  <c r="BH143" i="8"/>
  <c r="BI143" i="8" s="1"/>
  <c r="BH144" i="8"/>
  <c r="BI144" i="8" s="1"/>
  <c r="BH145" i="8"/>
  <c r="BI145" i="8" s="1"/>
  <c r="BH146" i="8"/>
  <c r="BI146" i="8" s="1"/>
  <c r="BH147" i="8"/>
  <c r="BI147" i="8" s="1"/>
  <c r="BH148" i="8"/>
  <c r="BI148" i="8" s="1"/>
  <c r="BH149" i="8"/>
  <c r="BI149" i="8" s="1"/>
  <c r="BH150" i="8"/>
  <c r="BI150" i="8" s="1"/>
  <c r="BH151" i="8"/>
  <c r="BI151" i="8" s="1"/>
  <c r="BH152" i="8"/>
  <c r="BI152" i="8" s="1"/>
  <c r="BH153" i="8"/>
  <c r="BI153" i="8" s="1"/>
  <c r="BH154" i="8"/>
  <c r="BI154" i="8" s="1"/>
  <c r="BH155" i="8"/>
  <c r="BI155" i="8" s="1"/>
  <c r="BH156" i="8"/>
  <c r="BI156" i="8" s="1"/>
  <c r="BH157" i="8"/>
  <c r="BI157" i="8" s="1"/>
  <c r="BH158" i="8"/>
  <c r="BI158" i="8" s="1"/>
  <c r="BH159" i="8"/>
  <c r="BI159" i="8" s="1"/>
  <c r="BH160" i="8"/>
  <c r="BI160" i="8" s="1"/>
  <c r="BH161" i="8"/>
  <c r="BI161" i="8" s="1"/>
  <c r="BH162" i="8"/>
  <c r="BI162" i="8" s="1"/>
  <c r="BH163" i="8"/>
  <c r="BI163" i="8" s="1"/>
  <c r="BH164" i="8"/>
  <c r="BI164" i="8" s="1"/>
  <c r="BH165" i="8"/>
  <c r="BI165" i="8" s="1"/>
  <c r="BH166" i="8"/>
  <c r="BI166" i="8" s="1"/>
  <c r="BH167" i="8"/>
  <c r="BI167" i="8" s="1"/>
  <c r="BH168" i="8"/>
  <c r="BI168" i="8" s="1"/>
  <c r="BH169" i="8"/>
  <c r="BI169" i="8" s="1"/>
  <c r="BH170" i="8"/>
  <c r="BI170" i="8" s="1"/>
  <c r="BH171" i="8"/>
  <c r="BI171" i="8" s="1"/>
  <c r="BH172" i="8"/>
  <c r="BI172" i="8" s="1"/>
  <c r="BH173" i="8"/>
  <c r="BI173" i="8" s="1"/>
  <c r="BH174" i="8"/>
  <c r="BI174" i="8" s="1"/>
  <c r="BH175" i="8"/>
  <c r="BI175" i="8" s="1"/>
  <c r="BH176" i="8"/>
  <c r="BI176" i="8" s="1"/>
  <c r="BH177" i="8"/>
  <c r="BI177" i="8" s="1"/>
  <c r="BH178" i="8"/>
  <c r="BI178" i="8" s="1"/>
  <c r="BH179" i="8"/>
  <c r="BI179" i="8" s="1"/>
  <c r="BH180" i="8"/>
  <c r="BI180" i="8" s="1"/>
  <c r="BH181" i="8"/>
  <c r="BI181" i="8" s="1"/>
  <c r="BH182" i="8"/>
  <c r="BI182" i="8" s="1"/>
  <c r="BH183" i="8"/>
  <c r="BI183" i="8" s="1"/>
  <c r="BH184" i="8"/>
  <c r="BI184" i="8" s="1"/>
  <c r="BH185" i="8"/>
  <c r="BI185" i="8" s="1"/>
  <c r="BH186" i="8"/>
  <c r="BI186" i="8" s="1"/>
  <c r="BH187" i="8"/>
  <c r="BI187" i="8" s="1"/>
  <c r="BH188" i="8"/>
  <c r="BI188" i="8" s="1"/>
  <c r="BH189" i="8"/>
  <c r="BI189" i="8" s="1"/>
  <c r="BH190" i="8"/>
  <c r="BI190" i="8" s="1"/>
  <c r="BH191" i="8"/>
  <c r="BI191" i="8" s="1"/>
  <c r="BH192" i="8"/>
  <c r="BI192" i="8" s="1"/>
  <c r="BH193" i="8"/>
  <c r="BI193" i="8" s="1"/>
  <c r="BH194" i="8"/>
  <c r="BI194" i="8" s="1"/>
  <c r="AH131" i="8"/>
  <c r="AI131" i="8" s="1"/>
  <c r="AH132" i="8"/>
  <c r="AI132" i="8" s="1"/>
  <c r="AH133" i="8"/>
  <c r="AI133" i="8" s="1"/>
  <c r="AH134" i="8"/>
  <c r="AI134" i="8" s="1"/>
  <c r="AH135" i="8"/>
  <c r="AI135" i="8" s="1"/>
  <c r="AH136" i="8"/>
  <c r="AI136" i="8" s="1"/>
  <c r="AH137" i="8"/>
  <c r="AI137" i="8" s="1"/>
  <c r="AH138" i="8"/>
  <c r="AI138" i="8" s="1"/>
  <c r="AH139" i="8"/>
  <c r="AI139" i="8" s="1"/>
  <c r="AH140" i="8"/>
  <c r="AI140" i="8" s="1"/>
  <c r="AH141" i="8"/>
  <c r="AI141" i="8" s="1"/>
  <c r="AH142" i="8"/>
  <c r="AI142" i="8" s="1"/>
  <c r="AH143" i="8"/>
  <c r="AI143" i="8" s="1"/>
  <c r="AH144" i="8"/>
  <c r="AI144" i="8" s="1"/>
  <c r="AH145" i="8"/>
  <c r="AI145" i="8" s="1"/>
  <c r="AH146" i="8"/>
  <c r="AI146" i="8" s="1"/>
  <c r="AH147" i="8"/>
  <c r="AI147" i="8" s="1"/>
  <c r="AH148" i="8"/>
  <c r="AI148" i="8" s="1"/>
  <c r="AH149" i="8"/>
  <c r="AI149" i="8" s="1"/>
  <c r="AH150" i="8"/>
  <c r="AI150" i="8" s="1"/>
  <c r="AH151" i="8"/>
  <c r="AI151" i="8" s="1"/>
  <c r="AH152" i="8"/>
  <c r="AI152" i="8" s="1"/>
  <c r="AH153" i="8"/>
  <c r="AI153" i="8" s="1"/>
  <c r="AH154" i="8"/>
  <c r="AI154" i="8" s="1"/>
  <c r="AH155" i="8"/>
  <c r="AI155" i="8" s="1"/>
  <c r="AH156" i="8"/>
  <c r="AI156" i="8" s="1"/>
  <c r="AH157" i="8"/>
  <c r="AI157" i="8" s="1"/>
  <c r="AH158" i="8"/>
  <c r="AI158" i="8" s="1"/>
  <c r="AH159" i="8"/>
  <c r="AI159" i="8" s="1"/>
  <c r="AH160" i="8"/>
  <c r="AI160" i="8" s="1"/>
  <c r="AH161" i="8"/>
  <c r="AI161" i="8" s="1"/>
  <c r="AH162" i="8"/>
  <c r="AI162" i="8" s="1"/>
  <c r="AH163" i="8"/>
  <c r="AI163" i="8" s="1"/>
  <c r="AH164" i="8"/>
  <c r="AI164" i="8" s="1"/>
  <c r="AH165" i="8"/>
  <c r="AI165" i="8" s="1"/>
  <c r="AH166" i="8"/>
  <c r="AI166" i="8" s="1"/>
  <c r="AH167" i="8"/>
  <c r="AI167" i="8" s="1"/>
  <c r="AH168" i="8"/>
  <c r="AI168" i="8" s="1"/>
  <c r="AH169" i="8"/>
  <c r="AI169" i="8" s="1"/>
  <c r="AH170" i="8"/>
  <c r="AI170" i="8" s="1"/>
  <c r="AH171" i="8"/>
  <c r="AI171" i="8" s="1"/>
  <c r="AH172" i="8"/>
  <c r="AI172" i="8" s="1"/>
  <c r="AH173" i="8"/>
  <c r="AI173" i="8" s="1"/>
  <c r="AH174" i="8"/>
  <c r="AI174" i="8" s="1"/>
  <c r="AH175" i="8"/>
  <c r="AI175" i="8" s="1"/>
  <c r="AH176" i="8"/>
  <c r="AI176" i="8" s="1"/>
  <c r="AH177" i="8"/>
  <c r="AI177" i="8" s="1"/>
  <c r="AH178" i="8"/>
  <c r="AI178" i="8" s="1"/>
  <c r="AH179" i="8"/>
  <c r="AI179" i="8" s="1"/>
  <c r="AH180" i="8"/>
  <c r="AI180" i="8" s="1"/>
  <c r="AH181" i="8"/>
  <c r="AI181" i="8" s="1"/>
  <c r="AH182" i="8"/>
  <c r="AI182" i="8" s="1"/>
  <c r="AH183" i="8"/>
  <c r="AI183" i="8" s="1"/>
  <c r="AH184" i="8"/>
  <c r="AI184" i="8" s="1"/>
  <c r="AH185" i="8"/>
  <c r="AI185" i="8" s="1"/>
  <c r="AH186" i="8"/>
  <c r="AI186" i="8" s="1"/>
  <c r="AH187" i="8"/>
  <c r="AI187" i="8" s="1"/>
  <c r="AH188" i="8"/>
  <c r="AI188" i="8" s="1"/>
  <c r="AH189" i="8"/>
  <c r="AI189" i="8" s="1"/>
  <c r="AH190" i="8"/>
  <c r="AI190" i="8" s="1"/>
  <c r="AH191" i="8"/>
  <c r="AI191" i="8" s="1"/>
  <c r="AH192" i="8"/>
  <c r="AI192" i="8" s="1"/>
  <c r="AH193" i="8"/>
  <c r="AI193" i="8" s="1"/>
  <c r="AH194" i="8"/>
  <c r="BH95" i="8"/>
  <c r="BI95" i="8" s="1"/>
  <c r="BH96" i="8"/>
  <c r="BH97" i="8"/>
  <c r="BI97" i="8" s="1"/>
  <c r="BH98" i="8"/>
  <c r="BI98" i="8" s="1"/>
  <c r="BH99" i="8"/>
  <c r="BI99" i="8" s="1"/>
  <c r="BH100" i="8"/>
  <c r="BI100" i="8" s="1"/>
  <c r="BH101" i="8"/>
  <c r="BI101" i="8" s="1"/>
  <c r="BH102" i="8"/>
  <c r="BI102" i="8" s="1"/>
  <c r="BH103" i="8"/>
  <c r="BI103" i="8" s="1"/>
  <c r="BH104" i="8"/>
  <c r="BI104" i="8" s="1"/>
  <c r="BH105" i="8"/>
  <c r="BI105" i="8" s="1"/>
  <c r="BH106" i="8"/>
  <c r="BI106" i="8" s="1"/>
  <c r="BH107" i="8"/>
  <c r="BI107" i="8" s="1"/>
  <c r="BH108" i="8"/>
  <c r="BI108" i="8" s="1"/>
  <c r="BH109" i="8"/>
  <c r="BI109" i="8" s="1"/>
  <c r="BH110" i="8"/>
  <c r="BI110" i="8" s="1"/>
  <c r="BH111" i="8"/>
  <c r="BI111" i="8" s="1"/>
  <c r="BH112" i="8"/>
  <c r="BI112" i="8" s="1"/>
  <c r="BH113" i="8"/>
  <c r="BI113" i="8" s="1"/>
  <c r="BH114" i="8"/>
  <c r="BH115" i="8"/>
  <c r="BH116" i="8"/>
  <c r="BI116" i="8" s="1"/>
  <c r="BH117" i="8"/>
  <c r="BI117" i="8" s="1"/>
  <c r="BH118" i="8"/>
  <c r="BI118" i="8" s="1"/>
  <c r="BH119" i="8"/>
  <c r="BI119" i="8" s="1"/>
  <c r="BH120" i="8"/>
  <c r="BI120" i="8" s="1"/>
  <c r="BH121" i="8"/>
  <c r="BI121" i="8" s="1"/>
  <c r="BH122" i="8"/>
  <c r="BI122" i="8" s="1"/>
  <c r="BH123" i="8"/>
  <c r="BH124" i="8"/>
  <c r="BI124" i="8" s="1"/>
  <c r="BH125" i="8"/>
  <c r="BH126" i="8"/>
  <c r="AH95" i="8"/>
  <c r="AI95" i="8" s="1"/>
  <c r="AH96" i="8"/>
  <c r="AI96" i="8" s="1"/>
  <c r="AH97" i="8"/>
  <c r="AI97" i="8" s="1"/>
  <c r="AH98" i="8"/>
  <c r="AI98" i="8" s="1"/>
  <c r="AH99" i="8"/>
  <c r="AI99" i="8" s="1"/>
  <c r="AH100" i="8"/>
  <c r="AI100" i="8" s="1"/>
  <c r="AH101" i="8"/>
  <c r="AI101" i="8" s="1"/>
  <c r="AH102" i="8"/>
  <c r="AI102" i="8" s="1"/>
  <c r="AH103" i="8"/>
  <c r="AI103" i="8" s="1"/>
  <c r="AH104" i="8"/>
  <c r="AI104" i="8" s="1"/>
  <c r="AH105" i="8"/>
  <c r="AI105" i="8" s="1"/>
  <c r="AH106" i="8"/>
  <c r="AI106" i="8" s="1"/>
  <c r="AH107" i="8"/>
  <c r="AI107" i="8" s="1"/>
  <c r="AH108" i="8"/>
  <c r="AI108" i="8" s="1"/>
  <c r="AH109" i="8"/>
  <c r="AI109" i="8" s="1"/>
  <c r="AH110" i="8"/>
  <c r="AI110" i="8" s="1"/>
  <c r="AH111" i="8"/>
  <c r="AI111" i="8" s="1"/>
  <c r="AH112" i="8"/>
  <c r="AI112" i="8" s="1"/>
  <c r="AH113" i="8"/>
  <c r="AI113" i="8" s="1"/>
  <c r="AH114" i="8"/>
  <c r="AI114" i="8" s="1"/>
  <c r="AH115" i="8"/>
  <c r="AI115" i="8" s="1"/>
  <c r="AH116" i="8"/>
  <c r="AI116" i="8" s="1"/>
  <c r="AH117" i="8"/>
  <c r="AI117" i="8" s="1"/>
  <c r="AH118" i="8"/>
  <c r="AI118" i="8" s="1"/>
  <c r="AH119" i="8"/>
  <c r="AI119" i="8" s="1"/>
  <c r="AH120" i="8"/>
  <c r="AI120" i="8" s="1"/>
  <c r="AH121" i="8"/>
  <c r="AI121" i="8" s="1"/>
  <c r="AH122" i="8"/>
  <c r="AI122" i="8" s="1"/>
  <c r="AH123" i="8"/>
  <c r="AI123" i="8" s="1"/>
  <c r="AH124" i="8"/>
  <c r="AI124" i="8" s="1"/>
  <c r="AH125" i="8"/>
  <c r="AH126" i="8"/>
  <c r="BH70" i="8"/>
  <c r="BI70" i="8" s="1"/>
  <c r="BH71" i="8"/>
  <c r="BI71" i="8" s="1"/>
  <c r="BH72" i="8"/>
  <c r="BI72" i="8" s="1"/>
  <c r="BH73" i="8"/>
  <c r="BI73" i="8" s="1"/>
  <c r="BH74" i="8"/>
  <c r="BI74" i="8" s="1"/>
  <c r="BH75" i="8"/>
  <c r="BI75" i="8" s="1"/>
  <c r="BH76" i="8"/>
  <c r="BI76" i="8" s="1"/>
  <c r="BH77" i="8"/>
  <c r="BI77" i="8" s="1"/>
  <c r="BH78" i="8"/>
  <c r="BH79" i="8"/>
  <c r="BH80" i="8"/>
  <c r="BI80" i="8" s="1"/>
  <c r="BH81" i="8"/>
  <c r="BI81" i="8" s="1"/>
  <c r="BH82" i="8"/>
  <c r="BI82" i="8" s="1"/>
  <c r="BH83" i="8"/>
  <c r="BH84" i="8"/>
  <c r="BI84" i="8" s="1"/>
  <c r="BH85" i="8"/>
  <c r="BI85" i="8" s="1"/>
  <c r="BH86" i="8"/>
  <c r="BI86" i="8" s="1"/>
  <c r="BH87" i="8"/>
  <c r="BH88" i="8"/>
  <c r="BH89" i="8"/>
  <c r="BH90" i="8"/>
  <c r="AH70" i="8"/>
  <c r="AI70" i="8" s="1"/>
  <c r="AH71" i="8"/>
  <c r="AI71" i="8" s="1"/>
  <c r="AH72" i="8"/>
  <c r="AI72" i="8" s="1"/>
  <c r="AH73" i="8"/>
  <c r="AI73" i="8" s="1"/>
  <c r="AH74" i="8"/>
  <c r="AI74" i="8" s="1"/>
  <c r="AH75" i="8"/>
  <c r="AI75" i="8" s="1"/>
  <c r="AH76" i="8"/>
  <c r="AI76" i="8" s="1"/>
  <c r="AH77" i="8"/>
  <c r="AI77" i="8" s="1"/>
  <c r="AH78" i="8"/>
  <c r="AI78" i="8" s="1"/>
  <c r="AH79" i="8"/>
  <c r="AI79" i="8" s="1"/>
  <c r="AH80" i="8"/>
  <c r="AI80" i="8" s="1"/>
  <c r="AH81" i="8"/>
  <c r="AI81" i="8" s="1"/>
  <c r="AH82" i="8"/>
  <c r="AI82" i="8" s="1"/>
  <c r="AH83" i="8"/>
  <c r="AI83" i="8" s="1"/>
  <c r="AH84" i="8"/>
  <c r="AI84" i="8" s="1"/>
  <c r="AH85" i="8"/>
  <c r="AH86" i="8"/>
  <c r="AI86" i="8" s="1"/>
  <c r="AH87" i="8"/>
  <c r="AI87" i="8" s="1"/>
  <c r="AH88" i="8"/>
  <c r="AI88" i="8" s="1"/>
  <c r="AH89" i="8"/>
  <c r="AH90" i="8"/>
  <c r="BH10" i="8"/>
  <c r="BH11" i="8"/>
  <c r="BI11" i="8" s="1"/>
  <c r="BH12" i="8"/>
  <c r="BI12" i="8" s="1"/>
  <c r="BH13" i="8"/>
  <c r="BI13" i="8" s="1"/>
  <c r="BH14" i="8"/>
  <c r="BI14" i="8" s="1"/>
  <c r="BH15" i="8"/>
  <c r="BI15" i="8" s="1"/>
  <c r="BH16" i="8"/>
  <c r="BI16" i="8" s="1"/>
  <c r="BH17" i="8"/>
  <c r="BI17" i="8" s="1"/>
  <c r="BH18" i="8"/>
  <c r="BI18" i="8" s="1"/>
  <c r="BH19" i="8"/>
  <c r="BI19" i="8" s="1"/>
  <c r="BH20" i="8"/>
  <c r="BI20" i="8" s="1"/>
  <c r="BH21" i="8"/>
  <c r="BI21" i="8" s="1"/>
  <c r="BH22" i="8"/>
  <c r="BI22" i="8" s="1"/>
  <c r="BH23" i="8"/>
  <c r="BI23" i="8" s="1"/>
  <c r="BH24" i="8"/>
  <c r="BI24" i="8" s="1"/>
  <c r="BH25" i="8"/>
  <c r="BI25" i="8" s="1"/>
  <c r="BH26" i="8"/>
  <c r="BI26" i="8" s="1"/>
  <c r="BH27" i="8"/>
  <c r="BI27" i="8" s="1"/>
  <c r="BH28" i="8"/>
  <c r="BI28" i="8" s="1"/>
  <c r="BH29" i="8"/>
  <c r="BI29" i="8" s="1"/>
  <c r="BH30" i="8"/>
  <c r="BI30" i="8" s="1"/>
  <c r="BH31" i="8"/>
  <c r="BI31" i="8" s="1"/>
  <c r="BH32" i="8"/>
  <c r="BI32" i="8" s="1"/>
  <c r="BH33" i="8"/>
  <c r="BI33" i="8" s="1"/>
  <c r="BH34" i="8"/>
  <c r="BI34" i="8" s="1"/>
  <c r="BH35" i="8"/>
  <c r="BI35" i="8" s="1"/>
  <c r="BH36" i="8"/>
  <c r="BI36" i="8" s="1"/>
  <c r="BH37" i="8"/>
  <c r="BI37" i="8" s="1"/>
  <c r="BH38" i="8"/>
  <c r="BI38" i="8" s="1"/>
  <c r="BH39" i="8"/>
  <c r="BI39" i="8" s="1"/>
  <c r="BH40" i="8"/>
  <c r="BI40" i="8" s="1"/>
  <c r="BH41" i="8"/>
  <c r="BI41" i="8" s="1"/>
  <c r="BH42" i="8"/>
  <c r="BH43" i="8"/>
  <c r="BI43" i="8" s="1"/>
  <c r="BH44" i="8"/>
  <c r="BI44" i="8" s="1"/>
  <c r="BH45" i="8"/>
  <c r="BI45" i="8" s="1"/>
  <c r="BH46" i="8"/>
  <c r="BI46" i="8" s="1"/>
  <c r="BH47" i="8"/>
  <c r="BI47" i="8" s="1"/>
  <c r="BH48" i="8"/>
  <c r="BI48" i="8" s="1"/>
  <c r="BH49" i="8"/>
  <c r="BI49" i="8" s="1"/>
  <c r="BH50" i="8"/>
  <c r="BI50" i="8" s="1"/>
  <c r="BH51" i="8"/>
  <c r="BI51" i="8" s="1"/>
  <c r="BH52" i="8"/>
  <c r="BI52" i="8" s="1"/>
  <c r="BH53" i="8"/>
  <c r="BI53" i="8" s="1"/>
  <c r="BH54" i="8"/>
  <c r="BI54" i="8" s="1"/>
  <c r="BH55" i="8"/>
  <c r="BI55" i="8" s="1"/>
  <c r="BH56" i="8"/>
  <c r="BI56" i="8" s="1"/>
  <c r="BH57" i="8"/>
  <c r="BI57" i="8" s="1"/>
  <c r="BH58" i="8"/>
  <c r="BI58" i="8" s="1"/>
  <c r="BH59" i="8"/>
  <c r="BI59" i="8" s="1"/>
  <c r="BH60" i="8"/>
  <c r="BI60" i="8" s="1"/>
  <c r="BH61" i="8"/>
  <c r="BI61" i="8" s="1"/>
  <c r="BH62" i="8"/>
  <c r="BI62" i="8" s="1"/>
  <c r="BH63" i="8"/>
  <c r="BI63" i="8" s="1"/>
  <c r="BH64" i="8"/>
  <c r="BI64" i="8" s="1"/>
  <c r="BH65" i="8"/>
  <c r="AH10" i="8"/>
  <c r="AI10" i="8" s="1"/>
  <c r="AH11" i="8"/>
  <c r="AI11" i="8" s="1"/>
  <c r="AH12" i="8"/>
  <c r="AI12" i="8" s="1"/>
  <c r="AH13" i="8"/>
  <c r="AI13" i="8" s="1"/>
  <c r="AH14" i="8"/>
  <c r="AI14" i="8" s="1"/>
  <c r="AH15" i="8"/>
  <c r="AI15" i="8" s="1"/>
  <c r="AH16" i="8"/>
  <c r="AI16" i="8" s="1"/>
  <c r="AH17" i="8"/>
  <c r="AI17" i="8" s="1"/>
  <c r="AH18" i="8"/>
  <c r="AI18" i="8" s="1"/>
  <c r="AH19" i="8"/>
  <c r="AI19" i="8" s="1"/>
  <c r="AH20" i="8"/>
  <c r="AI20" i="8" s="1"/>
  <c r="AH21" i="8"/>
  <c r="AI21" i="8" s="1"/>
  <c r="AH22" i="8"/>
  <c r="AI22" i="8" s="1"/>
  <c r="AH23" i="8"/>
  <c r="AI23" i="8" s="1"/>
  <c r="AH24" i="8"/>
  <c r="AI24" i="8" s="1"/>
  <c r="AH25" i="8"/>
  <c r="AI25" i="8" s="1"/>
  <c r="AH26" i="8"/>
  <c r="AI26" i="8" s="1"/>
  <c r="AH27" i="8"/>
  <c r="AI27" i="8" s="1"/>
  <c r="AH28" i="8"/>
  <c r="AI28" i="8" s="1"/>
  <c r="AH29" i="8"/>
  <c r="AI29" i="8" s="1"/>
  <c r="AH30" i="8"/>
  <c r="AI30" i="8" s="1"/>
  <c r="AH31" i="8"/>
  <c r="AI31" i="8" s="1"/>
  <c r="AH32" i="8"/>
  <c r="AI32" i="8" s="1"/>
  <c r="AH33" i="8"/>
  <c r="AI33" i="8" s="1"/>
  <c r="AH34" i="8"/>
  <c r="AI34" i="8" s="1"/>
  <c r="AH35" i="8"/>
  <c r="AI35" i="8" s="1"/>
  <c r="AH36" i="8"/>
  <c r="AI36" i="8" s="1"/>
  <c r="AH37" i="8"/>
  <c r="AI37" i="8" s="1"/>
  <c r="AH38" i="8"/>
  <c r="AI38" i="8" s="1"/>
  <c r="AH39" i="8"/>
  <c r="AI39" i="8" s="1"/>
  <c r="AH40" i="8"/>
  <c r="AI40" i="8" s="1"/>
  <c r="AH41" i="8"/>
  <c r="AI41" i="8" s="1"/>
  <c r="AH42" i="8"/>
  <c r="AI42" i="8" s="1"/>
  <c r="AH43" i="8"/>
  <c r="AI43" i="8" s="1"/>
  <c r="AH44" i="8"/>
  <c r="AI44" i="8" s="1"/>
  <c r="AH45" i="8"/>
  <c r="AI45" i="8" s="1"/>
  <c r="AH46" i="8"/>
  <c r="AI46" i="8" s="1"/>
  <c r="AH47" i="8"/>
  <c r="AI47" i="8" s="1"/>
  <c r="AH48" i="8"/>
  <c r="AI48" i="8" s="1"/>
  <c r="AH49" i="8"/>
  <c r="AI49" i="8" s="1"/>
  <c r="AH50" i="8"/>
  <c r="AI50" i="8" s="1"/>
  <c r="AH51" i="8"/>
  <c r="AI51" i="8" s="1"/>
  <c r="AH52" i="8"/>
  <c r="AI52" i="8" s="1"/>
  <c r="AH53" i="8"/>
  <c r="AI53" i="8" s="1"/>
  <c r="AH54" i="8"/>
  <c r="AI54" i="8" s="1"/>
  <c r="AH55" i="8"/>
  <c r="AI55" i="8" s="1"/>
  <c r="AH56" i="8"/>
  <c r="AI56" i="8" s="1"/>
  <c r="AH57" i="8"/>
  <c r="AI57" i="8" s="1"/>
  <c r="AH58" i="8"/>
  <c r="AI58" i="8" s="1"/>
  <c r="AH59" i="8"/>
  <c r="AI59" i="8" s="1"/>
  <c r="AH60" i="8"/>
  <c r="AI60" i="8" s="1"/>
  <c r="AH61" i="8"/>
  <c r="AI61" i="8" s="1"/>
  <c r="AH62" i="8"/>
  <c r="AI62" i="8" s="1"/>
  <c r="AH63" i="8"/>
  <c r="AI63" i="8" s="1"/>
  <c r="AH64" i="8"/>
  <c r="AI64" i="8" s="1"/>
  <c r="AH65" i="8"/>
  <c r="AI65" i="8" s="1"/>
  <c r="P208" i="7"/>
  <c r="P220" i="7"/>
  <c r="O199" i="7"/>
  <c r="O200" i="7"/>
  <c r="O201" i="7"/>
  <c r="O202" i="7"/>
  <c r="O204" i="7"/>
  <c r="O205" i="7"/>
  <c r="O206" i="7"/>
  <c r="P206" i="7" s="1"/>
  <c r="O207" i="7"/>
  <c r="P207" i="7" s="1"/>
  <c r="O209" i="7"/>
  <c r="O210" i="7"/>
  <c r="O211" i="7"/>
  <c r="O212" i="7"/>
  <c r="O213" i="7"/>
  <c r="O214" i="7"/>
  <c r="O215" i="7"/>
  <c r="O216" i="7"/>
  <c r="O218" i="7"/>
  <c r="P218" i="7" s="1"/>
  <c r="O219" i="7"/>
  <c r="O221" i="7"/>
  <c r="O222" i="7"/>
  <c r="O223" i="7"/>
  <c r="L199" i="7"/>
  <c r="P199" i="7" s="1"/>
  <c r="L200" i="7"/>
  <c r="P200" i="7" s="1"/>
  <c r="L201" i="7"/>
  <c r="P201" i="7" s="1"/>
  <c r="L202" i="7"/>
  <c r="P202" i="7" s="1"/>
  <c r="L203" i="7"/>
  <c r="P203" i="7" s="1"/>
  <c r="L204" i="7"/>
  <c r="P204" i="7" s="1"/>
  <c r="L205" i="7"/>
  <c r="P205" i="7" s="1"/>
  <c r="L206" i="7"/>
  <c r="L207" i="7"/>
  <c r="L208" i="7"/>
  <c r="L209" i="7"/>
  <c r="P209" i="7" s="1"/>
  <c r="L210" i="7"/>
  <c r="P210" i="7" s="1"/>
  <c r="L211" i="7"/>
  <c r="P211" i="7" s="1"/>
  <c r="L212" i="7"/>
  <c r="P212" i="7" s="1"/>
  <c r="L213" i="7"/>
  <c r="P213" i="7" s="1"/>
  <c r="L214" i="7"/>
  <c r="P214" i="7" s="1"/>
  <c r="L215" i="7"/>
  <c r="P215" i="7" s="1"/>
  <c r="L216" i="7"/>
  <c r="P216" i="7" s="1"/>
  <c r="L217" i="7"/>
  <c r="P217" i="7" s="1"/>
  <c r="L218" i="7"/>
  <c r="L219" i="7"/>
  <c r="P219" i="7" s="1"/>
  <c r="L220" i="7"/>
  <c r="L221" i="7"/>
  <c r="P221" i="7" s="1"/>
  <c r="L222" i="7"/>
  <c r="P222" i="7" s="1"/>
  <c r="L223" i="7"/>
  <c r="P223" i="7" s="1"/>
  <c r="L224" i="7"/>
  <c r="P224" i="7" s="1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P194" i="7" s="1"/>
  <c r="L131" i="7"/>
  <c r="P131" i="7" s="1"/>
  <c r="L132" i="7"/>
  <c r="P132" i="7" s="1"/>
  <c r="L133" i="7"/>
  <c r="P133" i="7" s="1"/>
  <c r="L134" i="7"/>
  <c r="P134" i="7" s="1"/>
  <c r="L135" i="7"/>
  <c r="P135" i="7" s="1"/>
  <c r="L136" i="7"/>
  <c r="P136" i="7" s="1"/>
  <c r="L137" i="7"/>
  <c r="P137" i="7" s="1"/>
  <c r="L138" i="7"/>
  <c r="P138" i="7" s="1"/>
  <c r="L139" i="7"/>
  <c r="P139" i="7" s="1"/>
  <c r="L140" i="7"/>
  <c r="P140" i="7" s="1"/>
  <c r="L141" i="7"/>
  <c r="P141" i="7" s="1"/>
  <c r="L142" i="7"/>
  <c r="P142" i="7" s="1"/>
  <c r="L143" i="7"/>
  <c r="P143" i="7" s="1"/>
  <c r="L144" i="7"/>
  <c r="P144" i="7" s="1"/>
  <c r="L145" i="7"/>
  <c r="P145" i="7" s="1"/>
  <c r="L146" i="7"/>
  <c r="P146" i="7" s="1"/>
  <c r="L147" i="7"/>
  <c r="P147" i="7" s="1"/>
  <c r="L148" i="7"/>
  <c r="P148" i="7" s="1"/>
  <c r="L149" i="7"/>
  <c r="P149" i="7" s="1"/>
  <c r="L150" i="7"/>
  <c r="P150" i="7" s="1"/>
  <c r="L151" i="7"/>
  <c r="P151" i="7" s="1"/>
  <c r="L152" i="7"/>
  <c r="P152" i="7" s="1"/>
  <c r="L153" i="7"/>
  <c r="P153" i="7" s="1"/>
  <c r="L154" i="7"/>
  <c r="P154" i="7" s="1"/>
  <c r="L155" i="7"/>
  <c r="P155" i="7" s="1"/>
  <c r="L156" i="7"/>
  <c r="P156" i="7" s="1"/>
  <c r="L157" i="7"/>
  <c r="P157" i="7" s="1"/>
  <c r="L158" i="7"/>
  <c r="P158" i="7" s="1"/>
  <c r="L159" i="7"/>
  <c r="P159" i="7" s="1"/>
  <c r="L160" i="7"/>
  <c r="P160" i="7" s="1"/>
  <c r="L161" i="7"/>
  <c r="P161" i="7" s="1"/>
  <c r="L162" i="7"/>
  <c r="P162" i="7" s="1"/>
  <c r="L163" i="7"/>
  <c r="P163" i="7" s="1"/>
  <c r="L164" i="7"/>
  <c r="P164" i="7" s="1"/>
  <c r="L165" i="7"/>
  <c r="P165" i="7" s="1"/>
  <c r="L166" i="7"/>
  <c r="P166" i="7" s="1"/>
  <c r="L167" i="7"/>
  <c r="P167" i="7" s="1"/>
  <c r="L168" i="7"/>
  <c r="P168" i="7" s="1"/>
  <c r="L169" i="7"/>
  <c r="P169" i="7" s="1"/>
  <c r="L170" i="7"/>
  <c r="P170" i="7" s="1"/>
  <c r="L171" i="7"/>
  <c r="P171" i="7" s="1"/>
  <c r="L172" i="7"/>
  <c r="P172" i="7" s="1"/>
  <c r="L173" i="7"/>
  <c r="P173" i="7" s="1"/>
  <c r="L174" i="7"/>
  <c r="P174" i="7" s="1"/>
  <c r="L175" i="7"/>
  <c r="P175" i="7" s="1"/>
  <c r="L176" i="7"/>
  <c r="P176" i="7" s="1"/>
  <c r="L177" i="7"/>
  <c r="P177" i="7" s="1"/>
  <c r="L178" i="7"/>
  <c r="P178" i="7" s="1"/>
  <c r="L179" i="7"/>
  <c r="P179" i="7" s="1"/>
  <c r="L180" i="7"/>
  <c r="P180" i="7" s="1"/>
  <c r="L181" i="7"/>
  <c r="P181" i="7" s="1"/>
  <c r="L182" i="7"/>
  <c r="P182" i="7" s="1"/>
  <c r="L183" i="7"/>
  <c r="P183" i="7" s="1"/>
  <c r="L184" i="7"/>
  <c r="P184" i="7" s="1"/>
  <c r="L185" i="7"/>
  <c r="P185" i="7" s="1"/>
  <c r="L186" i="7"/>
  <c r="P186" i="7" s="1"/>
  <c r="L187" i="7"/>
  <c r="P187" i="7" s="1"/>
  <c r="L188" i="7"/>
  <c r="P188" i="7" s="1"/>
  <c r="L189" i="7"/>
  <c r="P189" i="7" s="1"/>
  <c r="L190" i="7"/>
  <c r="P190" i="7" s="1"/>
  <c r="L191" i="7"/>
  <c r="P191" i="7" s="1"/>
  <c r="L192" i="7"/>
  <c r="P192" i="7" s="1"/>
  <c r="L193" i="7"/>
  <c r="P193" i="7" s="1"/>
  <c r="O95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6" i="7"/>
  <c r="O117" i="7"/>
  <c r="O118" i="7"/>
  <c r="O119" i="7"/>
  <c r="O120" i="7"/>
  <c r="O121" i="7"/>
  <c r="O122" i="7"/>
  <c r="O124" i="7"/>
  <c r="L95" i="7"/>
  <c r="P95" i="7" s="1"/>
  <c r="L96" i="7"/>
  <c r="P96" i="7" s="1"/>
  <c r="L97" i="7"/>
  <c r="P97" i="7" s="1"/>
  <c r="L98" i="7"/>
  <c r="P98" i="7" s="1"/>
  <c r="L99" i="7"/>
  <c r="P99" i="7" s="1"/>
  <c r="L100" i="7"/>
  <c r="P100" i="7" s="1"/>
  <c r="L101" i="7"/>
  <c r="P101" i="7" s="1"/>
  <c r="L102" i="7"/>
  <c r="P102" i="7" s="1"/>
  <c r="L103" i="7"/>
  <c r="P103" i="7" s="1"/>
  <c r="L104" i="7"/>
  <c r="P104" i="7" s="1"/>
  <c r="L105" i="7"/>
  <c r="P105" i="7" s="1"/>
  <c r="L106" i="7"/>
  <c r="P106" i="7" s="1"/>
  <c r="L107" i="7"/>
  <c r="P107" i="7" s="1"/>
  <c r="L108" i="7"/>
  <c r="P108" i="7" s="1"/>
  <c r="L109" i="7"/>
  <c r="P109" i="7" s="1"/>
  <c r="L110" i="7"/>
  <c r="P110" i="7" s="1"/>
  <c r="L111" i="7"/>
  <c r="P111" i="7" s="1"/>
  <c r="L112" i="7"/>
  <c r="P112" i="7" s="1"/>
  <c r="L113" i="7"/>
  <c r="P113" i="7" s="1"/>
  <c r="L114" i="7"/>
  <c r="P114" i="7" s="1"/>
  <c r="L115" i="7"/>
  <c r="P115" i="7" s="1"/>
  <c r="L116" i="7"/>
  <c r="P116" i="7" s="1"/>
  <c r="L117" i="7"/>
  <c r="P117" i="7" s="1"/>
  <c r="L118" i="7"/>
  <c r="P118" i="7" s="1"/>
  <c r="L119" i="7"/>
  <c r="P119" i="7" s="1"/>
  <c r="L120" i="7"/>
  <c r="P120" i="7" s="1"/>
  <c r="L121" i="7"/>
  <c r="P121" i="7" s="1"/>
  <c r="L122" i="7"/>
  <c r="P122" i="7" s="1"/>
  <c r="L123" i="7"/>
  <c r="P123" i="7" s="1"/>
  <c r="L124" i="7"/>
  <c r="P124" i="7" s="1"/>
  <c r="P79" i="7"/>
  <c r="O70" i="7"/>
  <c r="O71" i="7"/>
  <c r="O72" i="7"/>
  <c r="O73" i="7"/>
  <c r="O74" i="7"/>
  <c r="O75" i="7"/>
  <c r="O76" i="7"/>
  <c r="O77" i="7"/>
  <c r="O80" i="7"/>
  <c r="O81" i="7"/>
  <c r="O82" i="7"/>
  <c r="O84" i="7"/>
  <c r="O85" i="7"/>
  <c r="P85" i="7" s="1"/>
  <c r="O86" i="7"/>
  <c r="L70" i="7"/>
  <c r="L71" i="7"/>
  <c r="P71" i="7" s="1"/>
  <c r="L72" i="7"/>
  <c r="L73" i="7"/>
  <c r="P73" i="7" s="1"/>
  <c r="L74" i="7"/>
  <c r="L75" i="7"/>
  <c r="L76" i="7"/>
  <c r="P76" i="7" s="1"/>
  <c r="L77" i="7"/>
  <c r="P77" i="7" s="1"/>
  <c r="L78" i="7"/>
  <c r="P78" i="7" s="1"/>
  <c r="L79" i="7"/>
  <c r="L80" i="7"/>
  <c r="P80" i="7" s="1"/>
  <c r="L81" i="7"/>
  <c r="P81" i="7" s="1"/>
  <c r="L82" i="7"/>
  <c r="P82" i="7" s="1"/>
  <c r="L83" i="7"/>
  <c r="P83" i="7" s="1"/>
  <c r="L84" i="7"/>
  <c r="L86" i="7"/>
  <c r="P86" i="7" s="1"/>
  <c r="L87" i="7"/>
  <c r="P87" i="7" s="1"/>
  <c r="L88" i="7"/>
  <c r="P88" i="7" s="1"/>
  <c r="P37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L10" i="7"/>
  <c r="P10" i="7" s="1"/>
  <c r="L11" i="7"/>
  <c r="P11" i="7" s="1"/>
  <c r="L12" i="7"/>
  <c r="P12" i="7" s="1"/>
  <c r="L13" i="7"/>
  <c r="P13" i="7" s="1"/>
  <c r="L14" i="7"/>
  <c r="P14" i="7" s="1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P23" i="7" s="1"/>
  <c r="L24" i="7"/>
  <c r="P24" i="7" s="1"/>
  <c r="L25" i="7"/>
  <c r="P25" i="7" s="1"/>
  <c r="L26" i="7"/>
  <c r="P26" i="7" s="1"/>
  <c r="L27" i="7"/>
  <c r="P27" i="7" s="1"/>
  <c r="L28" i="7"/>
  <c r="P28" i="7" s="1"/>
  <c r="L29" i="7"/>
  <c r="P29" i="7" s="1"/>
  <c r="L30" i="7"/>
  <c r="P30" i="7" s="1"/>
  <c r="L31" i="7"/>
  <c r="P31" i="7" s="1"/>
  <c r="L32" i="7"/>
  <c r="P32" i="7" s="1"/>
  <c r="L33" i="7"/>
  <c r="P33" i="7" s="1"/>
  <c r="L34" i="7"/>
  <c r="P34" i="7" s="1"/>
  <c r="L35" i="7"/>
  <c r="P35" i="7" s="1"/>
  <c r="L36" i="7"/>
  <c r="P36" i="7" s="1"/>
  <c r="L37" i="7"/>
  <c r="L38" i="7"/>
  <c r="P38" i="7" s="1"/>
  <c r="L39" i="7"/>
  <c r="P39" i="7" s="1"/>
  <c r="L40" i="7"/>
  <c r="P40" i="7" s="1"/>
  <c r="L41" i="7"/>
  <c r="P41" i="7" s="1"/>
  <c r="L42" i="7"/>
  <c r="P42" i="7" s="1"/>
  <c r="L43" i="7"/>
  <c r="P43" i="7" s="1"/>
  <c r="L44" i="7"/>
  <c r="P44" i="7" s="1"/>
  <c r="L45" i="7"/>
  <c r="P45" i="7" s="1"/>
  <c r="L46" i="7"/>
  <c r="P46" i="7" s="1"/>
  <c r="L47" i="7"/>
  <c r="P47" i="7" s="1"/>
  <c r="L48" i="7"/>
  <c r="P48" i="7" s="1"/>
  <c r="L49" i="7"/>
  <c r="P49" i="7" s="1"/>
  <c r="L50" i="7"/>
  <c r="P50" i="7" s="1"/>
  <c r="L51" i="7"/>
  <c r="P51" i="7" s="1"/>
  <c r="L52" i="7"/>
  <c r="P52" i="7" s="1"/>
  <c r="L53" i="7"/>
  <c r="P53" i="7" s="1"/>
  <c r="L54" i="7"/>
  <c r="P54" i="7" s="1"/>
  <c r="L55" i="7"/>
  <c r="P55" i="7" s="1"/>
  <c r="L56" i="7"/>
  <c r="P56" i="7" s="1"/>
  <c r="L57" i="7"/>
  <c r="P57" i="7" s="1"/>
  <c r="L58" i="7"/>
  <c r="P58" i="7" s="1"/>
  <c r="L59" i="7"/>
  <c r="P59" i="7" s="1"/>
  <c r="L60" i="7"/>
  <c r="P60" i="7" s="1"/>
  <c r="L61" i="7"/>
  <c r="P61" i="7" s="1"/>
  <c r="L62" i="7"/>
  <c r="P62" i="7" s="1"/>
  <c r="L63" i="7"/>
  <c r="P63" i="7" s="1"/>
  <c r="L64" i="7"/>
  <c r="P64" i="7" s="1"/>
  <c r="L65" i="7"/>
  <c r="P65" i="7" s="1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M78" i="9" l="1"/>
  <c r="M76" i="9"/>
  <c r="M74" i="9"/>
  <c r="M79" i="9"/>
  <c r="M77" i="9"/>
  <c r="M75" i="9"/>
  <c r="M68" i="9"/>
  <c r="M66" i="9"/>
  <c r="M64" i="9"/>
  <c r="M62" i="9"/>
  <c r="M60" i="9"/>
  <c r="M58" i="9"/>
  <c r="M56" i="9"/>
  <c r="M54" i="9"/>
  <c r="M52" i="9"/>
  <c r="M67" i="9"/>
  <c r="M65" i="9"/>
  <c r="M63" i="9"/>
  <c r="M61" i="9"/>
  <c r="M59" i="9"/>
  <c r="M57" i="9"/>
  <c r="M55" i="9"/>
  <c r="M53" i="9"/>
  <c r="M45" i="9"/>
  <c r="M43" i="9"/>
  <c r="M41" i="9"/>
  <c r="M46" i="9"/>
  <c r="M44" i="9"/>
  <c r="M42" i="9"/>
  <c r="M35" i="9"/>
  <c r="M33" i="9"/>
  <c r="M31" i="9"/>
  <c r="M34" i="9"/>
  <c r="M32" i="9"/>
  <c r="M11" i="9"/>
  <c r="M24" i="9"/>
  <c r="M22" i="9"/>
  <c r="M20" i="9"/>
  <c r="M18" i="9"/>
  <c r="M16" i="9"/>
  <c r="M14" i="9"/>
  <c r="M12" i="9"/>
  <c r="M10" i="9"/>
  <c r="M25" i="9"/>
  <c r="M23" i="9"/>
  <c r="M21" i="9"/>
  <c r="M19" i="9"/>
  <c r="M17" i="9"/>
  <c r="M15" i="9"/>
  <c r="M13" i="9"/>
  <c r="BJ224" i="8"/>
  <c r="BJ223" i="8"/>
  <c r="BJ222" i="8"/>
  <c r="BJ221" i="8"/>
  <c r="BJ220" i="8"/>
  <c r="BJ219" i="8"/>
  <c r="BJ218" i="8"/>
  <c r="BJ217" i="8"/>
  <c r="BJ216" i="8"/>
  <c r="BJ215" i="8"/>
  <c r="BJ214" i="8"/>
  <c r="BJ213" i="8"/>
  <c r="BJ212" i="8"/>
  <c r="BJ211" i="8"/>
  <c r="BJ210" i="8"/>
  <c r="BJ209" i="8"/>
  <c r="BJ208" i="8"/>
  <c r="BJ207" i="8"/>
  <c r="BJ206" i="8"/>
  <c r="BJ205" i="8"/>
  <c r="BJ204" i="8"/>
  <c r="BJ203" i="8"/>
  <c r="BJ202" i="8"/>
  <c r="BJ201" i="8"/>
  <c r="BJ200" i="8"/>
  <c r="BJ199" i="8"/>
  <c r="BK199" i="8" s="1"/>
  <c r="BJ194" i="8"/>
  <c r="BJ193" i="8"/>
  <c r="BJ192" i="8"/>
  <c r="BJ191" i="8"/>
  <c r="BJ190" i="8"/>
  <c r="BJ189" i="8"/>
  <c r="BJ188" i="8"/>
  <c r="BJ187" i="8"/>
  <c r="BJ186" i="8"/>
  <c r="BJ185" i="8"/>
  <c r="BJ184" i="8"/>
  <c r="BJ183" i="8"/>
  <c r="BJ182" i="8"/>
  <c r="BJ181" i="8"/>
  <c r="BJ180" i="8"/>
  <c r="BJ179" i="8"/>
  <c r="BJ178" i="8"/>
  <c r="BJ177" i="8"/>
  <c r="BJ176" i="8"/>
  <c r="BJ175" i="8"/>
  <c r="BJ174" i="8"/>
  <c r="BJ173" i="8"/>
  <c r="BJ172" i="8"/>
  <c r="BJ171" i="8"/>
  <c r="BJ170" i="8"/>
  <c r="BJ169" i="8"/>
  <c r="BJ168" i="8"/>
  <c r="BJ167" i="8"/>
  <c r="BJ166" i="8"/>
  <c r="BJ165" i="8"/>
  <c r="BJ164" i="8"/>
  <c r="BJ163" i="8"/>
  <c r="BJ162" i="8"/>
  <c r="BJ161" i="8"/>
  <c r="BJ160" i="8"/>
  <c r="BJ159" i="8"/>
  <c r="BJ158" i="8"/>
  <c r="BJ157" i="8"/>
  <c r="BJ156" i="8"/>
  <c r="BJ155" i="8"/>
  <c r="BJ154" i="8"/>
  <c r="BJ153" i="8"/>
  <c r="BJ152" i="8"/>
  <c r="BJ151" i="8"/>
  <c r="BJ150" i="8"/>
  <c r="BJ149" i="8"/>
  <c r="BJ148" i="8"/>
  <c r="BJ147" i="8"/>
  <c r="BJ146" i="8"/>
  <c r="BJ145" i="8"/>
  <c r="BJ144" i="8"/>
  <c r="BJ143" i="8"/>
  <c r="BJ142" i="8"/>
  <c r="BJ141" i="8"/>
  <c r="BJ140" i="8"/>
  <c r="BJ139" i="8"/>
  <c r="BJ138" i="8"/>
  <c r="BJ137" i="8"/>
  <c r="BJ136" i="8"/>
  <c r="BJ135" i="8"/>
  <c r="BJ134" i="8"/>
  <c r="BJ133" i="8"/>
  <c r="BJ132" i="8"/>
  <c r="BJ131" i="8"/>
  <c r="BK131" i="8" s="1"/>
  <c r="BJ124" i="8"/>
  <c r="BJ123" i="8"/>
  <c r="BJ122" i="8"/>
  <c r="BJ121" i="8"/>
  <c r="BJ120" i="8"/>
  <c r="BJ119" i="8"/>
  <c r="BJ118" i="8"/>
  <c r="BJ117" i="8"/>
  <c r="BJ116" i="8"/>
  <c r="BJ115" i="8"/>
  <c r="BJ114" i="8"/>
  <c r="BJ113" i="8"/>
  <c r="BJ112" i="8"/>
  <c r="BJ111" i="8"/>
  <c r="BJ110" i="8"/>
  <c r="BJ109" i="8"/>
  <c r="BJ108" i="8"/>
  <c r="BJ107" i="8"/>
  <c r="BJ106" i="8"/>
  <c r="BJ105" i="8"/>
  <c r="BJ104" i="8"/>
  <c r="BJ103" i="8"/>
  <c r="BJ102" i="8"/>
  <c r="BJ101" i="8"/>
  <c r="BJ100" i="8"/>
  <c r="BJ99" i="8"/>
  <c r="BJ98" i="8"/>
  <c r="BJ97" i="8"/>
  <c r="BJ96" i="8"/>
  <c r="BJ95" i="8"/>
  <c r="BK95" i="8" s="1"/>
  <c r="BJ88" i="8"/>
  <c r="BJ87" i="8"/>
  <c r="BJ86" i="8"/>
  <c r="BJ85" i="8"/>
  <c r="BJ84" i="8"/>
  <c r="BJ83" i="8"/>
  <c r="BJ82" i="8"/>
  <c r="BJ81" i="8"/>
  <c r="BJ80" i="8"/>
  <c r="BJ79" i="8"/>
  <c r="BJ78" i="8"/>
  <c r="BJ77" i="8"/>
  <c r="BJ76" i="8"/>
  <c r="BJ75" i="8"/>
  <c r="BJ74" i="8"/>
  <c r="BJ73" i="8"/>
  <c r="BJ72" i="8"/>
  <c r="BJ71" i="8"/>
  <c r="BJ70" i="8"/>
  <c r="BK70" i="8" s="1"/>
  <c r="BJ65" i="8"/>
  <c r="BJ64" i="8"/>
  <c r="BJ63" i="8"/>
  <c r="BJ62" i="8"/>
  <c r="BJ61" i="8"/>
  <c r="BJ60" i="8"/>
  <c r="BJ59" i="8"/>
  <c r="BJ58" i="8"/>
  <c r="BJ57" i="8"/>
  <c r="BJ56" i="8"/>
  <c r="BJ55" i="8"/>
  <c r="BJ54" i="8"/>
  <c r="BJ53" i="8"/>
  <c r="BJ52" i="8"/>
  <c r="BJ51" i="8"/>
  <c r="BJ50" i="8"/>
  <c r="BJ49" i="8"/>
  <c r="BJ48" i="8"/>
  <c r="BJ47" i="8"/>
  <c r="BJ46" i="8"/>
  <c r="BJ45" i="8"/>
  <c r="BJ44" i="8"/>
  <c r="BJ43" i="8"/>
  <c r="BJ42" i="8"/>
  <c r="BJ41" i="8"/>
  <c r="BJ40" i="8"/>
  <c r="BJ39" i="8"/>
  <c r="BJ38" i="8"/>
  <c r="BJ37" i="8"/>
  <c r="BJ36" i="8"/>
  <c r="BJ35" i="8"/>
  <c r="BJ34" i="8"/>
  <c r="BJ33" i="8"/>
  <c r="BJ32" i="8"/>
  <c r="BJ31" i="8"/>
  <c r="BJ30" i="8"/>
  <c r="BJ29" i="8"/>
  <c r="BJ28" i="8"/>
  <c r="BJ27" i="8"/>
  <c r="BJ26" i="8"/>
  <c r="BJ25" i="8"/>
  <c r="BJ24" i="8"/>
  <c r="BJ23" i="8"/>
  <c r="BJ22" i="8"/>
  <c r="BJ21" i="8"/>
  <c r="BJ20" i="8"/>
  <c r="BJ19" i="8"/>
  <c r="BJ18" i="8"/>
  <c r="BJ17" i="8"/>
  <c r="BJ16" i="8"/>
  <c r="BJ15" i="8"/>
  <c r="BJ14" i="8"/>
  <c r="BJ13" i="8"/>
  <c r="BJ12" i="8"/>
  <c r="BJ11" i="8"/>
  <c r="BJ10" i="8"/>
  <c r="Q200" i="7"/>
  <c r="Q202" i="7"/>
  <c r="Q204" i="7"/>
  <c r="Q206" i="7"/>
  <c r="Q208" i="7"/>
  <c r="Q210" i="7"/>
  <c r="Q212" i="7"/>
  <c r="Q214" i="7"/>
  <c r="Q216" i="7"/>
  <c r="Q218" i="7"/>
  <c r="Q220" i="7"/>
  <c r="Q222" i="7"/>
  <c r="Q224" i="7"/>
  <c r="Q226" i="7"/>
  <c r="Q199" i="7"/>
  <c r="Q201" i="7"/>
  <c r="Q203" i="7"/>
  <c r="Q205" i="7"/>
  <c r="Q207" i="7"/>
  <c r="Q209" i="7"/>
  <c r="Q211" i="7"/>
  <c r="Q213" i="7"/>
  <c r="Q215" i="7"/>
  <c r="Q217" i="7"/>
  <c r="Q219" i="7"/>
  <c r="Q221" i="7"/>
  <c r="Q223" i="7"/>
  <c r="Q225" i="7"/>
  <c r="Q131" i="7"/>
  <c r="Q133" i="7"/>
  <c r="Q135" i="7"/>
  <c r="Q137" i="7"/>
  <c r="Q139" i="7"/>
  <c r="Q141" i="7"/>
  <c r="Q143" i="7"/>
  <c r="Q145" i="7"/>
  <c r="Q147" i="7"/>
  <c r="Q149" i="7"/>
  <c r="Q151" i="7"/>
  <c r="Q153" i="7"/>
  <c r="Q155" i="7"/>
  <c r="Q157" i="7"/>
  <c r="Q159" i="7"/>
  <c r="Q161" i="7"/>
  <c r="Q163" i="7"/>
  <c r="Q165" i="7"/>
  <c r="Q167" i="7"/>
  <c r="Q169" i="7"/>
  <c r="Q171" i="7"/>
  <c r="Q173" i="7"/>
  <c r="Q175" i="7"/>
  <c r="Q177" i="7"/>
  <c r="Q179" i="7"/>
  <c r="Q181" i="7"/>
  <c r="Q183" i="7"/>
  <c r="Q185" i="7"/>
  <c r="Q187" i="7"/>
  <c r="Q189" i="7"/>
  <c r="Q191" i="7"/>
  <c r="Q193" i="7"/>
  <c r="Q132" i="7"/>
  <c r="Q134" i="7"/>
  <c r="Q136" i="7"/>
  <c r="Q138" i="7"/>
  <c r="Q140" i="7"/>
  <c r="Q142" i="7"/>
  <c r="Q144" i="7"/>
  <c r="Q146" i="7"/>
  <c r="Q148" i="7"/>
  <c r="Q150" i="7"/>
  <c r="Q152" i="7"/>
  <c r="Q154" i="7"/>
  <c r="Q156" i="7"/>
  <c r="Q158" i="7"/>
  <c r="Q160" i="7"/>
  <c r="Q162" i="7"/>
  <c r="Q164" i="7"/>
  <c r="Q166" i="7"/>
  <c r="Q168" i="7"/>
  <c r="Q170" i="7"/>
  <c r="Q172" i="7"/>
  <c r="Q174" i="7"/>
  <c r="Q176" i="7"/>
  <c r="Q178" i="7"/>
  <c r="Q180" i="7"/>
  <c r="Q182" i="7"/>
  <c r="Q184" i="7"/>
  <c r="Q186" i="7"/>
  <c r="Q188" i="7"/>
  <c r="Q190" i="7"/>
  <c r="Q192" i="7"/>
  <c r="Q194" i="7"/>
  <c r="Q95" i="7"/>
  <c r="Q97" i="7"/>
  <c r="Q99" i="7"/>
  <c r="Q101" i="7"/>
  <c r="Q103" i="7"/>
  <c r="Q105" i="7"/>
  <c r="Q107" i="7"/>
  <c r="Q109" i="7"/>
  <c r="Q111" i="7"/>
  <c r="Q113" i="7"/>
  <c r="Q115" i="7"/>
  <c r="Q117" i="7"/>
  <c r="Q119" i="7"/>
  <c r="Q121" i="7"/>
  <c r="Q123" i="7"/>
  <c r="Q125" i="7"/>
  <c r="Q96" i="7"/>
  <c r="Q98" i="7"/>
  <c r="Q100" i="7"/>
  <c r="Q102" i="7"/>
  <c r="Q104" i="7"/>
  <c r="Q106" i="7"/>
  <c r="Q108" i="7"/>
  <c r="Q110" i="7"/>
  <c r="Q112" i="7"/>
  <c r="Q114" i="7"/>
  <c r="Q116" i="7"/>
  <c r="Q118" i="7"/>
  <c r="Q120" i="7"/>
  <c r="Q122" i="7"/>
  <c r="Q124" i="7"/>
  <c r="Q126" i="7"/>
  <c r="P84" i="7"/>
  <c r="P75" i="7"/>
  <c r="Q75" i="7" s="1"/>
  <c r="P74" i="7"/>
  <c r="P72" i="7"/>
  <c r="P70" i="7"/>
  <c r="Q70" i="7" s="1"/>
  <c r="Q76" i="7"/>
  <c r="Q84" i="7"/>
  <c r="Q90" i="7"/>
  <c r="Q71" i="7"/>
  <c r="Q73" i="7"/>
  <c r="Q77" i="7"/>
  <c r="Q79" i="7"/>
  <c r="Q81" i="7"/>
  <c r="Q83" i="7"/>
  <c r="Q85" i="7"/>
  <c r="Q87" i="7"/>
  <c r="Q89" i="7"/>
  <c r="Q10" i="7"/>
  <c r="Q12" i="7"/>
  <c r="Q14" i="7"/>
  <c r="Q16" i="7"/>
  <c r="Q18" i="7"/>
  <c r="Q20" i="7"/>
  <c r="Q22" i="7"/>
  <c r="Q24" i="7"/>
  <c r="Q26" i="7"/>
  <c r="Q28" i="7"/>
  <c r="Q30" i="7"/>
  <c r="Q32" i="7"/>
  <c r="Q34" i="7"/>
  <c r="Q36" i="7"/>
  <c r="Q38" i="7"/>
  <c r="Q40" i="7"/>
  <c r="Q42" i="7"/>
  <c r="Q44" i="7"/>
  <c r="Q46" i="7"/>
  <c r="Q48" i="7"/>
  <c r="Q50" i="7"/>
  <c r="Q52" i="7"/>
  <c r="Q54" i="7"/>
  <c r="Q56" i="7"/>
  <c r="Q58" i="7"/>
  <c r="Q60" i="7"/>
  <c r="Q62" i="7"/>
  <c r="Q64" i="7"/>
  <c r="Q11" i="7"/>
  <c r="Q13" i="7"/>
  <c r="Q15" i="7"/>
  <c r="Q17" i="7"/>
  <c r="Q19" i="7"/>
  <c r="Q21" i="7"/>
  <c r="Q23" i="7"/>
  <c r="Q25" i="7"/>
  <c r="Q27" i="7"/>
  <c r="Q29" i="7"/>
  <c r="Q31" i="7"/>
  <c r="Q33" i="7"/>
  <c r="Q35" i="7"/>
  <c r="Q37" i="7"/>
  <c r="Q39" i="7"/>
  <c r="Q41" i="7"/>
  <c r="Q43" i="7"/>
  <c r="Q45" i="7"/>
  <c r="Q47" i="7"/>
  <c r="Q49" i="7"/>
  <c r="Q51" i="7"/>
  <c r="Q53" i="7"/>
  <c r="Q55" i="7"/>
  <c r="Q57" i="7"/>
  <c r="Q59" i="7"/>
  <c r="Q61" i="7"/>
  <c r="Q63" i="7"/>
  <c r="Q65" i="7"/>
  <c r="BK224" i="8" l="1"/>
  <c r="BK202" i="8"/>
  <c r="BK216" i="8"/>
  <c r="BK213" i="8"/>
  <c r="BK220" i="8"/>
  <c r="BK210" i="8"/>
  <c r="BK221" i="8"/>
  <c r="BK205" i="8"/>
  <c r="BK226" i="8"/>
  <c r="BK222" i="8"/>
  <c r="BK218" i="8"/>
  <c r="BK214" i="8"/>
  <c r="BK206" i="8"/>
  <c r="BK225" i="8"/>
  <c r="BK217" i="8"/>
  <c r="BK209" i="8"/>
  <c r="BK201" i="8"/>
  <c r="BK212" i="8"/>
  <c r="BK208" i="8"/>
  <c r="BK204" i="8"/>
  <c r="BK200" i="8"/>
  <c r="BK223" i="8"/>
  <c r="BK219" i="8"/>
  <c r="BK215" i="8"/>
  <c r="BK211" i="8"/>
  <c r="BK207" i="8"/>
  <c r="BK203" i="8"/>
  <c r="BK192" i="8"/>
  <c r="BK170" i="8"/>
  <c r="BK184" i="8"/>
  <c r="BK152" i="8"/>
  <c r="BK188" i="8"/>
  <c r="BK178" i="8"/>
  <c r="BK162" i="8"/>
  <c r="BK185" i="8"/>
  <c r="BK194" i="8"/>
  <c r="BK190" i="8"/>
  <c r="BK186" i="8"/>
  <c r="BK182" i="8"/>
  <c r="BK174" i="8"/>
  <c r="BK166" i="8"/>
  <c r="BK158" i="8"/>
  <c r="BK138" i="8"/>
  <c r="BK161" i="8"/>
  <c r="BK180" i="8"/>
  <c r="BK176" i="8"/>
  <c r="BK172" i="8"/>
  <c r="BK168" i="8"/>
  <c r="BK164" i="8"/>
  <c r="BK160" i="8"/>
  <c r="BK156" i="8"/>
  <c r="BK146" i="8"/>
  <c r="BK193" i="8"/>
  <c r="BK177" i="8"/>
  <c r="BK145" i="8"/>
  <c r="BK154" i="8"/>
  <c r="BK150" i="8"/>
  <c r="BK142" i="8"/>
  <c r="BK134" i="8"/>
  <c r="BK189" i="8"/>
  <c r="BK181" i="8"/>
  <c r="BK169" i="8"/>
  <c r="BK153" i="8"/>
  <c r="BK137" i="8"/>
  <c r="BK148" i="8"/>
  <c r="BK144" i="8"/>
  <c r="BK140" i="8"/>
  <c r="BK136" i="8"/>
  <c r="BK132" i="8"/>
  <c r="BK191" i="8"/>
  <c r="BK187" i="8"/>
  <c r="BK183" i="8"/>
  <c r="BK179" i="8"/>
  <c r="BK173" i="8"/>
  <c r="BK165" i="8"/>
  <c r="BK157" i="8"/>
  <c r="BK149" i="8"/>
  <c r="BK141" i="8"/>
  <c r="BK133" i="8"/>
  <c r="BK175" i="8"/>
  <c r="BK171" i="8"/>
  <c r="BK167" i="8"/>
  <c r="BK163" i="8"/>
  <c r="BK159" i="8"/>
  <c r="BK155" i="8"/>
  <c r="BK151" i="8"/>
  <c r="BK147" i="8"/>
  <c r="BK143" i="8"/>
  <c r="BK139" i="8"/>
  <c r="BK135" i="8"/>
  <c r="BK122" i="8"/>
  <c r="BK125" i="8"/>
  <c r="BK110" i="8"/>
  <c r="BK109" i="8"/>
  <c r="BK126" i="8"/>
  <c r="BK118" i="8"/>
  <c r="BK102" i="8"/>
  <c r="BK117" i="8"/>
  <c r="BK101" i="8"/>
  <c r="BK124" i="8"/>
  <c r="BK120" i="8"/>
  <c r="BK114" i="8"/>
  <c r="BK106" i="8"/>
  <c r="BK98" i="8"/>
  <c r="BK121" i="8"/>
  <c r="BK113" i="8"/>
  <c r="BK105" i="8"/>
  <c r="BK97" i="8"/>
  <c r="BK116" i="8"/>
  <c r="BK112" i="8"/>
  <c r="BK108" i="8"/>
  <c r="BK104" i="8"/>
  <c r="BK100" i="8"/>
  <c r="BK96" i="8"/>
  <c r="BK123" i="8"/>
  <c r="BK119" i="8"/>
  <c r="BK115" i="8"/>
  <c r="BK111" i="8"/>
  <c r="BK107" i="8"/>
  <c r="BK103" i="8"/>
  <c r="BK99" i="8"/>
  <c r="BK79" i="8"/>
  <c r="BK89" i="8"/>
  <c r="BK84" i="8"/>
  <c r="BK85" i="8"/>
  <c r="BK71" i="8"/>
  <c r="BK76" i="8"/>
  <c r="BK87" i="8"/>
  <c r="BK83" i="8"/>
  <c r="BK75" i="8"/>
  <c r="BK88" i="8"/>
  <c r="BK80" i="8"/>
  <c r="BK72" i="8"/>
  <c r="BK81" i="8"/>
  <c r="BK77" i="8"/>
  <c r="BK73" i="8"/>
  <c r="BK90" i="8"/>
  <c r="BK86" i="8"/>
  <c r="BK82" i="8"/>
  <c r="BK78" i="8"/>
  <c r="BK74" i="8"/>
  <c r="BK11" i="8"/>
  <c r="BK16" i="8"/>
  <c r="BK48" i="8"/>
  <c r="BK41" i="8"/>
  <c r="BK60" i="8"/>
  <c r="BK32" i="8"/>
  <c r="BK57" i="8"/>
  <c r="BK25" i="8"/>
  <c r="BK64" i="8"/>
  <c r="BK56" i="8"/>
  <c r="BK40" i="8"/>
  <c r="BK24" i="8"/>
  <c r="BK65" i="8"/>
  <c r="BK49" i="8"/>
  <c r="BK33" i="8"/>
  <c r="BK17" i="8"/>
  <c r="BK52" i="8"/>
  <c r="BK44" i="8"/>
  <c r="BK36" i="8"/>
  <c r="BK28" i="8"/>
  <c r="BK20" i="8"/>
  <c r="BK12" i="8"/>
  <c r="BK61" i="8"/>
  <c r="BK53" i="8"/>
  <c r="BK45" i="8"/>
  <c r="BK37" i="8"/>
  <c r="BK29" i="8"/>
  <c r="BK21" i="8"/>
  <c r="BK13" i="8"/>
  <c r="BK62" i="8"/>
  <c r="BK58" i="8"/>
  <c r="BK54" i="8"/>
  <c r="BK50" i="8"/>
  <c r="BK46" i="8"/>
  <c r="BK42" i="8"/>
  <c r="BK38" i="8"/>
  <c r="BK34" i="8"/>
  <c r="BK30" i="8"/>
  <c r="BK26" i="8"/>
  <c r="BK22" i="8"/>
  <c r="BK18" i="8"/>
  <c r="BK14" i="8"/>
  <c r="BK10" i="8"/>
  <c r="BK63" i="8"/>
  <c r="BK59" i="8"/>
  <c r="BK55" i="8"/>
  <c r="BK51" i="8"/>
  <c r="BK47" i="8"/>
  <c r="BK43" i="8"/>
  <c r="BK39" i="8"/>
  <c r="BK35" i="8"/>
  <c r="BK31" i="8"/>
  <c r="BK27" i="8"/>
  <c r="BK23" i="8"/>
  <c r="BK19" i="8"/>
  <c r="BK15" i="8"/>
  <c r="Q88" i="7"/>
  <c r="Q80" i="7"/>
  <c r="Q72" i="7"/>
  <c r="Q86" i="7"/>
  <c r="Q82" i="7"/>
  <c r="Q78" i="7"/>
  <c r="Q74" i="7"/>
</calcChain>
</file>

<file path=xl/sharedStrings.xml><?xml version="1.0" encoding="utf-8"?>
<sst xmlns="http://schemas.openxmlformats.org/spreadsheetml/2006/main" count="6651" uniqueCount="1061">
  <si>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</si>
  <si>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</si>
  <si>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</si>
  <si>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</si>
  <si>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</si>
  <si>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</si>
  <si>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</si>
  <si>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</si>
  <si>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</si>
  <si>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{00000E2D-0000-0000-0000-000000000000}}</t>
  </si>
  <si>
    <t>Андриенко Илья</t>
  </si>
  <si>
    <t>кмс</t>
  </si>
  <si>
    <t>Свердловская обл.</t>
  </si>
  <si>
    <t>МБУ ДО СДЮСШОР «Уралец», МБУ ДО ГорСЮТур</t>
  </si>
  <si>
    <t>Гвоздева О.В., Салтанов С.В., Касимов А.Ю.</t>
  </si>
  <si>
    <t>М</t>
  </si>
  <si>
    <t>{guid {00000F47-0000-0000-0000-000000000000}}</t>
  </si>
  <si>
    <t>Арсентьева Ирина</t>
  </si>
  <si>
    <t>1</t>
  </si>
  <si>
    <t>Новгородская обл.</t>
  </si>
  <si>
    <t>МАУ "Центр гребного слалома"</t>
  </si>
  <si>
    <t>Быкадоров В.А., Черных К.С.</t>
  </si>
  <si>
    <t>Ж</t>
  </si>
  <si>
    <t>{guid {D59B55A3-9BAD-46C3-81C3-175774B2BEA7}}</t>
  </si>
  <si>
    <t>Ассанова Софья</t>
  </si>
  <si>
    <t>{guid {00000E2F-0000-0000-0000-000000000000}}</t>
  </si>
  <si>
    <t>Бабичев Даниил</t>
  </si>
  <si>
    <t>Тюменская обл.</t>
  </si>
  <si>
    <t>ГАО ТО "ОСШОР", МАУ ДО СДЮСШОР № 2 г. Тюмень</t>
  </si>
  <si>
    <t>Касимова А.Х.</t>
  </si>
  <si>
    <t>{guid {00000926-0000-0000-0000-000000000000}}</t>
  </si>
  <si>
    <t>Баранов Николай</t>
  </si>
  <si>
    <t>СДЮСШОР №2</t>
  </si>
  <si>
    <t>Токмаков С.А., Карзакова О.А.</t>
  </si>
  <si>
    <t>{guid {00000ED6-0000-0000-0000-000000000000}}</t>
  </si>
  <si>
    <t>Барыкин Михаил</t>
  </si>
  <si>
    <t>Санкт-Петербург</t>
  </si>
  <si>
    <t>СПб ГБОУ ДОД СДЮСШОР "ШВСМ по ВВС"</t>
  </si>
  <si>
    <t>Смирнова Е.В., Чигидин А.В.</t>
  </si>
  <si>
    <t>{guid {00000B96-0000-0000-0000-000000000000}}</t>
  </si>
  <si>
    <t>Башмаков Александр</t>
  </si>
  <si>
    <t>ШВСМ по ВВС</t>
  </si>
  <si>
    <t>{guid {00000927-0000-0000-0000-000000000000}}</t>
  </si>
  <si>
    <t>Бедоева Арина</t>
  </si>
  <si>
    <t>мс</t>
  </si>
  <si>
    <t>Московская обл., Северная Осетия (Алания)</t>
  </si>
  <si>
    <t>ГБУ МО "ЦОВС", ГУОР г. Бронницы</t>
  </si>
  <si>
    <t>Слотина Ю.В., Рябиков Л.Ю., Шхорбати В.С.</t>
  </si>
  <si>
    <t>{guid {00000E20-0000-0000-0000-000000000000}}</t>
  </si>
  <si>
    <t>Белова Екатерина</t>
  </si>
  <si>
    <t>Рогова Н.С., Маняхина М.А., Герций С.Е., Вишняков И.А.</t>
  </si>
  <si>
    <t>{guid {00000CA0-0000-0000-0000-000000000000}}</t>
  </si>
  <si>
    <t>Белокреницкий Кирилл</t>
  </si>
  <si>
    <t>Красноярский кр.</t>
  </si>
  <si>
    <t>СДЮСШОР "Здоровый мир", АЛВС</t>
  </si>
  <si>
    <t>Козырева Т.А., Мухгалеев М.Ю.</t>
  </si>
  <si>
    <t>{guid {00000E2A-0000-0000-0000-000000000000}}</t>
  </si>
  <si>
    <t>Бицадзе Лука</t>
  </si>
  <si>
    <t>Архангельская обл.</t>
  </si>
  <si>
    <t>ДЮСШ им. Л.К. Соколова</t>
  </si>
  <si>
    <t>Амосова Е.А., Меньшенин В.Л.</t>
  </si>
  <si>
    <t>{guid {00000937-0000-0000-0000-000000000000}}</t>
  </si>
  <si>
    <t>Бояркин Данил</t>
  </si>
  <si>
    <t>Татарстан Респ.</t>
  </si>
  <si>
    <t>ЦСП</t>
  </si>
  <si>
    <t>Михайлов Л.В.</t>
  </si>
  <si>
    <t>{guid {00000E60-0000-0000-0000-000000000000}}</t>
  </si>
  <si>
    <t>Брюханова Лилия</t>
  </si>
  <si>
    <t>СДЮСШОР "Здоровый мир", Ермак, АЛВС</t>
  </si>
  <si>
    <t>Грызлова Н.Б., Андреев А.Н.</t>
  </si>
  <si>
    <t>{guid {00000B9A-0000-0000-0000-000000000000}}</t>
  </si>
  <si>
    <t>Буйнов Александр</t>
  </si>
  <si>
    <t>ГАО ТО "ОСШОР", МАУ ДО СДЮСШОР № 2 г. Тюмень, ЦСКА</t>
  </si>
  <si>
    <t>Токмаков С.А., Паутов М.Н.</t>
  </si>
  <si>
    <t>{guid {0000093E-0000-0000-0000-000000000000}}</t>
  </si>
  <si>
    <t>Бурдин Павел</t>
  </si>
  <si>
    <t>Пермский кр.</t>
  </si>
  <si>
    <t>ДЮСШОР</t>
  </si>
  <si>
    <t>Черемных А.Д., Галкина У.Ю.</t>
  </si>
  <si>
    <t>{guid {00000C8E-0000-0000-0000-000000000000}}</t>
  </si>
  <si>
    <t>Быков Данила</t>
  </si>
  <si>
    <t>Токмаков С.А., Конради А.В.</t>
  </si>
  <si>
    <t>{guid {00000944-0000-0000-0000-000000000000}}</t>
  </si>
  <si>
    <t>Ванин Владислав</t>
  </si>
  <si>
    <t>Москва</t>
  </si>
  <si>
    <t>ГБУ "МГФСО", СК "Дети белой воды"</t>
  </si>
  <si>
    <t>Платонова Е.Н., Тезиков А.Н.</t>
  </si>
  <si>
    <t>{guid {00000945-0000-0000-0000-000000000000}}</t>
  </si>
  <si>
    <t>Ванин Константин</t>
  </si>
  <si>
    <t>{guid {00000C0E-0000-0000-0000-000000000000}}</t>
  </si>
  <si>
    <t>Васильев Вячеслав</t>
  </si>
  <si>
    <t>ГБУ "МГФСО"</t>
  </si>
  <si>
    <t>Штабкин В.Д., Макаров Л.Ю.</t>
  </si>
  <si>
    <t>{guid {00000B85-0000-0000-0000-000000000000}}</t>
  </si>
  <si>
    <t>Вихарев Иван</t>
  </si>
  <si>
    <t>Ярославская обл.</t>
  </si>
  <si>
    <t>МУДО СДЮСШОР №2, г. Ярославль</t>
  </si>
  <si>
    <t>Соколов Ю.С., Изюмова И.А.</t>
  </si>
  <si>
    <t>{guid {00000951-0000-0000-0000-000000000000}}</t>
  </si>
  <si>
    <t>Войналович Вадим</t>
  </si>
  <si>
    <t>Московская обл.</t>
  </si>
  <si>
    <t>ГБУ МО "ЦОВС"</t>
  </si>
  <si>
    <t>Слотина Ю.В., Рябиков Л.Ю., Кобзева Н.В.</t>
  </si>
  <si>
    <t>{guid {00000965-0000-0000-0000-000000000000}}</t>
  </si>
  <si>
    <t>Гвоздев Олег</t>
  </si>
  <si>
    <t>МБУ ДО СДЮСШОР «Уралец»</t>
  </si>
  <si>
    <t>{guid {00000966-0000-0000-0000-000000000000}}</t>
  </si>
  <si>
    <t>Герасимов Иван</t>
  </si>
  <si>
    <t>Макаров Л.Ю.</t>
  </si>
  <si>
    <t>{guid {0000096A-0000-0000-0000-000000000000}}</t>
  </si>
  <si>
    <t>Гладких Илья</t>
  </si>
  <si>
    <t>ЦСП "Поморье", ГУОР г. Бронницы</t>
  </si>
  <si>
    <t>Меньшенин В.Л., Рябиков Л.Ю., Слотина Ю.В.</t>
  </si>
  <si>
    <t>{guid {0000096F-0000-0000-0000-000000000000}}</t>
  </si>
  <si>
    <t>Говер Егор</t>
  </si>
  <si>
    <t>Санкт-Петербург, Пермский кр.</t>
  </si>
  <si>
    <t>ЦОП СПб</t>
  </si>
  <si>
    <t>Иванов А.В., Васильева Е.В.</t>
  </si>
  <si>
    <t>{guid {00000972-0000-0000-0000-000000000000}}</t>
  </si>
  <si>
    <t>Гоголев Дмитрий</t>
  </si>
  <si>
    <t>МБУ ДО СДЮСШОР «Уралец», ВВС ЦСК г.Самара</t>
  </si>
  <si>
    <t>{guid {00000C82-0000-0000-0000-000000000000}}</t>
  </si>
  <si>
    <t>Гоголева Алена</t>
  </si>
  <si>
    <t>Маняхина М.А., Вишняков И.А.</t>
  </si>
  <si>
    <t>{guid {0000097C-0000-0000-0000-000000000000}}</t>
  </si>
  <si>
    <t>Гончаров Сергей</t>
  </si>
  <si>
    <t>СДЮСШОР «Здоровый мир», ККОР, АЛВС</t>
  </si>
  <si>
    <t>{guid {00000ECA-0000-0000-0000-000000000000}}</t>
  </si>
  <si>
    <t>Горшков Вячеслав</t>
  </si>
  <si>
    <t>{guid {00000985-0000-0000-0000-000000000000}}</t>
  </si>
  <si>
    <t>Гребенёк Светлана</t>
  </si>
  <si>
    <t>Герций С.Е., Рогова Н.С.</t>
  </si>
  <si>
    <t>{guid {0000098B-0000-0000-0000-000000000000}}</t>
  </si>
  <si>
    <t>Губенко Никита</t>
  </si>
  <si>
    <t>{guid {00000990-0000-0000-0000-000000000000}}</t>
  </si>
  <si>
    <t>Дегтярев Андрей</t>
  </si>
  <si>
    <t>Алтай респ.</t>
  </si>
  <si>
    <t>СДЮШОР, ЦСКА</t>
  </si>
  <si>
    <t>Козлов Н.А., Милехин С.Ф., Вожаков С.А., Меновщиков Л.В.</t>
  </si>
  <si>
    <t>{guid {00000994-0000-0000-0000-000000000000}}</t>
  </si>
  <si>
    <t>Деревянко Наталья</t>
  </si>
  <si>
    <t>ХМАО-ЮГРА</t>
  </si>
  <si>
    <t>БУ "ЦСПСКЮ", АУ "ЮКИОР"</t>
  </si>
  <si>
    <t>{guid {00000ED2-0000-0000-0000-000000000000}}</t>
  </si>
  <si>
    <t>Дуб Роман</t>
  </si>
  <si>
    <t>{guid {00000F06-0000-0000-0000-000000000000}}</t>
  </si>
  <si>
    <t>Ершов Матвей</t>
  </si>
  <si>
    <t>Томская обл.</t>
  </si>
  <si>
    <t>МБОУДО "Копыловский п/к "Одиссей"</t>
  </si>
  <si>
    <t>Широков А.А., Кречетов В.Ф.</t>
  </si>
  <si>
    <t>{guid {000009A9-0000-0000-0000-000000000000}}</t>
  </si>
  <si>
    <t>Жукова Анна</t>
  </si>
  <si>
    <t>{guid {E5842C8F-9D2E-44C2-9962-2E359FF589FC}}</t>
  </si>
  <si>
    <t>Иванов Михаил</t>
  </si>
  <si>
    <t>Андреев А.Н., Грызлова Н.Б.</t>
  </si>
  <si>
    <t>{guid {000009C3-0000-0000-0000-000000000000}}</t>
  </si>
  <si>
    <t>Игнатьева Мария</t>
  </si>
  <si>
    <t>Леонов М.О., Смирнов А.А.</t>
  </si>
  <si>
    <t>{guid {000009C6-0000-0000-0000-000000000000}}</t>
  </si>
  <si>
    <t>Изюмов Игорь</t>
  </si>
  <si>
    <t>СПб ГБОУ СПО КОР-1</t>
  </si>
  <si>
    <t>Леонов М.О.</t>
  </si>
  <si>
    <t>{guid {00000F1B-0000-0000-0000-000000000000}}</t>
  </si>
  <si>
    <t>Ильиных Влада</t>
  </si>
  <si>
    <t>Башкортостан Респ.</t>
  </si>
  <si>
    <t>ГБУ СШОР по гребле на байдарках и каноэ РБ</t>
  </si>
  <si>
    <t>Егорова В.П., Волков Н.С.</t>
  </si>
  <si>
    <t>{guid {000009CA-0000-0000-0000-000000000000}}</t>
  </si>
  <si>
    <t>Ильюхина Полина</t>
  </si>
  <si>
    <t>Санкт-Петербург, Пермский край</t>
  </si>
  <si>
    <t>{guid {00000C10-0000-0000-0000-000000000000}}</t>
  </si>
  <si>
    <t>Иманкулов Дастан</t>
  </si>
  <si>
    <t>{guid {00000E33-0000-0000-0000-000000000000}}</t>
  </si>
  <si>
    <t>Казаков Константин</t>
  </si>
  <si>
    <t>Алтай Респ.</t>
  </si>
  <si>
    <t>СДЮШОР, СДЮТур</t>
  </si>
  <si>
    <t>Козлов Н.А., Милехин С.Ф., Вожаков С.А., Меновщиков Л.В., Амосова А.И.</t>
  </si>
  <si>
    <t>{guid {00000F1A-0000-0000-0000-000000000000}}</t>
  </si>
  <si>
    <t>Камалова Мария</t>
  </si>
  <si>
    <t>МБУ СШ №28 г. Уфа</t>
  </si>
  <si>
    <t>Федоров М.В., Шарипова Е.В.</t>
  </si>
  <si>
    <t>{guid {000009DB-0000-0000-0000-000000000000}}</t>
  </si>
  <si>
    <t>Камешков Владимир</t>
  </si>
  <si>
    <t>{guid {E6A266BD-8550-4E8C-A78E-BDB5601355B0}}</t>
  </si>
  <si>
    <t>Камышенцев Даниил</t>
  </si>
  <si>
    <t>Филиппов В.Д., Мильков М.В.</t>
  </si>
  <si>
    <t>{guid {00000C00-0000-0000-0000-000000000000}}</t>
  </si>
  <si>
    <t>Каримуллин Даниль</t>
  </si>
  <si>
    <t>Татарстан респ.</t>
  </si>
  <si>
    <t>ДЮСШ-6 Бригантина</t>
  </si>
  <si>
    <t>Иванов Г.А., Исламгараева М.И., Михайлов Л.В.</t>
  </si>
  <si>
    <t>{guid {00000C0F-0000-0000-0000-000000000000}}</t>
  </si>
  <si>
    <t>Кириллов Илья</t>
  </si>
  <si>
    <t>{guid {00000F12-0000-0000-0000-000000000000}}</t>
  </si>
  <si>
    <t>Кислицын Игорь</t>
  </si>
  <si>
    <t>{guid {00000BEB-0000-0000-0000-000000000000}}</t>
  </si>
  <si>
    <t>Клевлеев Анвар</t>
  </si>
  <si>
    <t>Смирнов А.А., Чигидин А.В.</t>
  </si>
  <si>
    <t>{guid {00000EC5-0000-0000-0000-000000000000}}</t>
  </si>
  <si>
    <t>Козлов Иван</t>
  </si>
  <si>
    <t>{guid {000009EF-0000-0000-0000-000000000000}}</t>
  </si>
  <si>
    <t>Козырева Анастасия</t>
  </si>
  <si>
    <t>СДЮСШОР "Здоровый мир", КГАУ "РЦСП"АЛВС", ККОР</t>
  </si>
  <si>
    <t>{guid {00000BA8-0000-0000-0000-000000000000}}</t>
  </si>
  <si>
    <t>Комков Сергей</t>
  </si>
  <si>
    <t>СДЮСШОР, БУ "ЦСПСКЮ", ГУОР г. Бронницы</t>
  </si>
  <si>
    <t>Игнатов Э.В., Балашов Е.А., Слотина Ю.В., Рябиков Л.Ю.</t>
  </si>
  <si>
    <t>{guid {00000CA9-0000-0000-0000-000000000000}}</t>
  </si>
  <si>
    <t>Коновалов Данис</t>
  </si>
  <si>
    <t>{guid {00000E61-0000-0000-0000-000000000000}}</t>
  </si>
  <si>
    <t>Косицина Елена</t>
  </si>
  <si>
    <t>{guid {00000A07-0000-0000-0000-000000000000}}</t>
  </si>
  <si>
    <t>Котов Павел</t>
  </si>
  <si>
    <t>{guid {00000A0A-0000-0000-0000-000000000000}}</t>
  </si>
  <si>
    <t>Кочеев Михаил</t>
  </si>
  <si>
    <t>СДЮШОР</t>
  </si>
  <si>
    <t>{guid {00000A10-0000-0000-0000-000000000000}}</t>
  </si>
  <si>
    <t>Круглов Михаил</t>
  </si>
  <si>
    <t>{guid {00000A11-0000-0000-0000-000000000000}}</t>
  </si>
  <si>
    <t>Крылова Ксения</t>
  </si>
  <si>
    <t>ГБУ "ЦСП "Хлебниково", СК "Дети белой воды"</t>
  </si>
  <si>
    <t>Натальин С.А., Тезиков А.Н., Платонова Е.Н.</t>
  </si>
  <si>
    <t>{guid {00000C26-0000-0000-0000-000000000000}}</t>
  </si>
  <si>
    <t>Крюков Глеб</t>
  </si>
  <si>
    <t>Москва, Ярославская обл.</t>
  </si>
  <si>
    <t>ГБПОУ "МСС УОР №2", СДЮСШОР №2 г.Ярославль</t>
  </si>
  <si>
    <t>Тезиков А.Н., Платонова Е.Н., Натальин С.А., Соколов Ю.С., Изюмова И.А.</t>
  </si>
  <si>
    <t>{guid {00000A15-0000-0000-0000-000000000000}}</t>
  </si>
  <si>
    <t>Кудрявцев Даниил</t>
  </si>
  <si>
    <t>Рогова Н.С., Маняхина М.А.</t>
  </si>
  <si>
    <t>{guid {00000E2B-0000-0000-0000-000000000000}}</t>
  </si>
  <si>
    <t>Кузнецов Виктор</t>
  </si>
  <si>
    <t>{guid {00000BBF-0000-0000-0000-000000000000}}</t>
  </si>
  <si>
    <t>Кузнецова Дарья</t>
  </si>
  <si>
    <t>ГБПОУ "МССУОР №2", СК "Дети белой воды"</t>
  </si>
  <si>
    <t>Тезиков А.Н., Платонова Е.Н., Казанцев И.В.</t>
  </si>
  <si>
    <t>{guid {00000A24-0000-0000-0000-000000000000}}</t>
  </si>
  <si>
    <t>Лабанов Сергей</t>
  </si>
  <si>
    <t>{guid {00000BE3-0000-0000-0000-000000000000}}</t>
  </si>
  <si>
    <t>Лабасов Дмитрий</t>
  </si>
  <si>
    <t>{guid {00000A2D-0000-0000-0000-000000000000}}</t>
  </si>
  <si>
    <t>Лебедев Денис</t>
  </si>
  <si>
    <t>{guid {00000B90-0000-0000-0000-000000000000}}</t>
  </si>
  <si>
    <t>Липихин Даниил</t>
  </si>
  <si>
    <t>{guid {00000E54-0000-0000-0000-000000000000}}</t>
  </si>
  <si>
    <t>Лихачев Богдан</t>
  </si>
  <si>
    <t>Платонова Е.Н., Тезиков А.Н., Натальин С.А.</t>
  </si>
  <si>
    <t>{guid {00000A3F-0000-0000-0000-000000000000}}</t>
  </si>
  <si>
    <t>Маймистов Сергей</t>
  </si>
  <si>
    <t>{guid {00000A44-0000-0000-0000-000000000000}}</t>
  </si>
  <si>
    <t>Максимов Виталий</t>
  </si>
  <si>
    <t>{guid {00000C4E-0000-0000-0000-000000000000}}</t>
  </si>
  <si>
    <t>Малышев Максим</t>
  </si>
  <si>
    <t>{guid {00000A48-0000-0000-0000-000000000000}}</t>
  </si>
  <si>
    <t>Малышев Роман</t>
  </si>
  <si>
    <t>КГАУ «РЦСП«АЛВС», СДЮСШОР «Здоровый мир»</t>
  </si>
  <si>
    <t>Грызлова Н.Б.</t>
  </si>
  <si>
    <t>{guid {00000E35-0000-0000-0000-000000000000}}</t>
  </si>
  <si>
    <t>Мартынов Никита</t>
  </si>
  <si>
    <t>{guid {00000CAF-0000-0000-0000-000000000000}}</t>
  </si>
  <si>
    <t>Медведчук Вячеслав</t>
  </si>
  <si>
    <t>{guid {00000A55-0000-0000-0000-000000000000}}</t>
  </si>
  <si>
    <t>Мещеряков Александр</t>
  </si>
  <si>
    <t>{guid {00000A58-0000-0000-0000-000000000000}}</t>
  </si>
  <si>
    <t>Миназова Алсу</t>
  </si>
  <si>
    <t>Московская обл., Башкортостан Респ.</t>
  </si>
  <si>
    <t>ГБУ МО "ЦОВС", ГУОР г. Бронницы, СШОР по гребле на байдарках и каноэ респ. Башкортостан</t>
  </si>
  <si>
    <t>Слотина Ю.В., Рябиков Л.Ю., Егорова В.П., Волков Н.С.</t>
  </si>
  <si>
    <t>{guid {00000CAA-0000-0000-0000-000000000000}}</t>
  </si>
  <si>
    <t>Мифтахов Газиз</t>
  </si>
  <si>
    <t>{guid {00000A5D-0000-0000-0000-000000000000}}</t>
  </si>
  <si>
    <t>Михайлов Игорь</t>
  </si>
  <si>
    <t>ГБУ МО "ЦОВС", ГУОР г. Бронницы, РКТ</t>
  </si>
  <si>
    <t>Слотина Ю.В., Рябиков Л.Ю., Михайлов И.Б.</t>
  </si>
  <si>
    <t>{guid {3472AF4D-7F2A-459F-81B5-7D18F8629CEE}}</t>
  </si>
  <si>
    <t>Михет Антон</t>
  </si>
  <si>
    <t>Беларусь</t>
  </si>
  <si>
    <t>СДЮШОР в/в</t>
  </si>
  <si>
    <t>Павлюченко Д.В.</t>
  </si>
  <si>
    <t>{guid {00000A65-0000-0000-0000-000000000000}}</t>
  </si>
  <si>
    <t>Молоков Артем</t>
  </si>
  <si>
    <t>Новосибирская обл.</t>
  </si>
  <si>
    <t>СФГС НСО</t>
  </si>
  <si>
    <t>Зеленкин К.Ю.</t>
  </si>
  <si>
    <t>{guid {00000C70-0000-0000-0000-000000000000}}</t>
  </si>
  <si>
    <t>Мосина Юлия</t>
  </si>
  <si>
    <t>{guid {00000F1C-0000-0000-0000-000000000000}}</t>
  </si>
  <si>
    <t>Мугафаров Ильмир</t>
  </si>
  <si>
    <t>{guid {00000E1F-0000-0000-0000-000000000000}}</t>
  </si>
  <si>
    <t>Немчинов Матвей</t>
  </si>
  <si>
    <t>Иванов Л.А.</t>
  </si>
  <si>
    <t>{guid {00000A6F-0000-0000-0000-000000000000}}</t>
  </si>
  <si>
    <t>Непогодин Александр</t>
  </si>
  <si>
    <t>ГБУ МО "ЦОВС", СК "Грань"</t>
  </si>
  <si>
    <t>Слотина Ю.В., Рябиков Л.Ю., Непогодин М.М.</t>
  </si>
  <si>
    <t>{guid {00000C54-0000-0000-0000-000000000000}}</t>
  </si>
  <si>
    <t>Нигмадьянова Дана</t>
  </si>
  <si>
    <t>Башкортостан респ.</t>
  </si>
  <si>
    <t>{guid {00000D1A-0000-0000-0000-000000000000}}</t>
  </si>
  <si>
    <t>Новыш Марина</t>
  </si>
  <si>
    <t>ДЮСШ им. Л.К. Соколова, ГУОР г. Бронницы</t>
  </si>
  <si>
    <t>Амосова Е.А., Слотина Ю.В., Рябиков Л.Ю.</t>
  </si>
  <si>
    <t>{guid {00000A81-0000-0000-0000-000000000000}}</t>
  </si>
  <si>
    <t>Овчинников Александр</t>
  </si>
  <si>
    <t>Иванов А.В.</t>
  </si>
  <si>
    <t>{guid {00000EC3-0000-0000-0000-000000000000}}</t>
  </si>
  <si>
    <t>Орехов Иван</t>
  </si>
  <si>
    <t>{guid {00000A94-0000-0000-0000-000000000000}}</t>
  </si>
  <si>
    <t>Папуш Светлана</t>
  </si>
  <si>
    <t>Папуш С.П., Макаров Л.Ю.</t>
  </si>
  <si>
    <t>{guid {00000CD8-0000-0000-0000-000000000000}}</t>
  </si>
  <si>
    <t>Парфенов Дмитрий</t>
  </si>
  <si>
    <t>Подобряев А.В.</t>
  </si>
  <si>
    <t>{guid {00000AA1-0000-0000-0000-000000000000}}</t>
  </si>
  <si>
    <t>Пешкова Валерия</t>
  </si>
  <si>
    <t>Московская обл., Пермский кр.</t>
  </si>
  <si>
    <t>ГУОР г. Бронницы</t>
  </si>
  <si>
    <t>Слотина Ю.В., Рябиков Л.Ю., Галкина У.Ю.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</si>
  <si>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</si>
  <si>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</si>
  <si>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</si>
  <si>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</si>
  <si>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{00000EF3-0000-0000-0000-000000000000}}</t>
  </si>
  <si>
    <t>Полуэктова Злата</t>
  </si>
  <si>
    <t>Конради А.В.</t>
  </si>
  <si>
    <t>{guid {00000AAF-0000-0000-0000-000000000000}}</t>
  </si>
  <si>
    <t>Полянских Максим</t>
  </si>
  <si>
    <t>{guid {00000AB0-0000-0000-0000-000000000000}}</t>
  </si>
  <si>
    <t>Попов Алексей</t>
  </si>
  <si>
    <t>{guid {00000AB3-0000-0000-0000-000000000000}}</t>
  </si>
  <si>
    <t>Попыхова Наталья</t>
  </si>
  <si>
    <t>КГАУ «РЦСП«АЛВС», СДЮСШОР»Здоровый мир»</t>
  </si>
  <si>
    <t>{guid {00000AB4-0000-0000-0000-000000000000}}</t>
  </si>
  <si>
    <t>Поспелов Андрей</t>
  </si>
  <si>
    <t>{guid {00000AB7-0000-0000-0000-000000000000}}</t>
  </si>
  <si>
    <t>Преснов Павел</t>
  </si>
  <si>
    <t>ГБПОУ "МССУОР №2", СК "Дети белой воды", СДЮСШОР №2 г. Ярославль</t>
  </si>
  <si>
    <t>Тезиков А.Н., Платонова Е.Н., Соколов Ю.С., Натальин С.А., Изюмова И.А.</t>
  </si>
  <si>
    <t>{guid {00000E58-0000-0000-0000-000000000000}}</t>
  </si>
  <si>
    <t>Пустовалов Дмитрий</t>
  </si>
  <si>
    <t>Амосова Я.П., Амосова Е.А.</t>
  </si>
  <si>
    <t>{guid {00000AC0-0000-0000-0000-000000000000}}</t>
  </si>
  <si>
    <t>Пучнина Вероника</t>
  </si>
  <si>
    <t>Смирнов А.А.</t>
  </si>
  <si>
    <t>{guid {00000ACA-0000-0000-0000-000000000000}}</t>
  </si>
  <si>
    <t>Рашев Александр</t>
  </si>
  <si>
    <t>{guid {00000ED1-0000-0000-0000-000000000000}}</t>
  </si>
  <si>
    <t>Ронжин Ростислав</t>
  </si>
  <si>
    <t>{guid {00000ADC-0000-0000-0000-000000000000}}</t>
  </si>
  <si>
    <t>Савицкий Александр</t>
  </si>
  <si>
    <t>ГАУ РЦСП "Поморье", ГУОР г. Бронницы</t>
  </si>
  <si>
    <t>{guid {00000EBC-0000-0000-0000-000000000000}}</t>
  </si>
  <si>
    <t>Салаватуллин Артур</t>
  </si>
  <si>
    <t>МБУ ДО "ДЮСШ №6 (Бригантина) ЗМР РТ"</t>
  </si>
  <si>
    <t>{guid {00000AFA-0000-0000-0000-000000000000}}</t>
  </si>
  <si>
    <t>Сироткин Антон</t>
  </si>
  <si>
    <t>{guid {00000E4B-0000-0000-0000-000000000000}}</t>
  </si>
  <si>
    <t>Смирнов Егор</t>
  </si>
  <si>
    <t>{guid {00000B04-0000-0000-0000-000000000000}}</t>
  </si>
  <si>
    <t>Смирнов Павел</t>
  </si>
  <si>
    <t>Смирнова Е.В, Чигидин А.В.</t>
  </si>
  <si>
    <t>{guid {00000F4A-0000-0000-0000-000000000000}}</t>
  </si>
  <si>
    <t>Смирнов Сергей</t>
  </si>
  <si>
    <t>ГУОР г. Бронницы, ФОК "Лотос"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</si>
  <si>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</si>
  <si>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</si>
  <si>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</si>
  <si>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{00000B05-0000-0000-0000-000000000000}}</t>
  </si>
  <si>
    <t>Смирнова Полина</t>
  </si>
  <si>
    <t>{guid {00000B07-0000-0000-0000-000000000000}}</t>
  </si>
  <si>
    <t>Снегирёв Юрий</t>
  </si>
  <si>
    <t>{guid {755C6DFB-75B8-4D01-B9D6-4B3FACE501B5}}</t>
  </si>
  <si>
    <t>Соковнин Павел</t>
  </si>
  <si>
    <t>{guid {00000C58-0000-0000-0000-000000000000}}</t>
  </si>
  <si>
    <t>Соколов Арсений</t>
  </si>
  <si>
    <t>{guid {00000E1B-0000-0000-0000-000000000000}}</t>
  </si>
  <si>
    <t>Сондор Александр</t>
  </si>
  <si>
    <t>{guid {00000C94-0000-0000-0000-000000000000}}</t>
  </si>
  <si>
    <t>Стафеев Игорь</t>
  </si>
  <si>
    <t>{guid {00000E48-0000-0000-0000-000000000000}}</t>
  </si>
  <si>
    <t>Столбовский Артём</t>
  </si>
  <si>
    <t>{guid {00000BED-0000-0000-0000-000000000000}}</t>
  </si>
  <si>
    <t>Стратула Иван</t>
  </si>
  <si>
    <t>Конради А.В., Токмаков С.А.</t>
  </si>
  <si>
    <t>{guid {00000F48-0000-0000-0000-000000000000}}</t>
  </si>
  <si>
    <t>Суровая Полина</t>
  </si>
  <si>
    <t>{guid {00000B1A-0000-0000-0000-000000000000}}</t>
  </si>
  <si>
    <t>Сучилин Александр</t>
  </si>
  <si>
    <t>Раменский клуб туристов</t>
  </si>
  <si>
    <t>Голубович А.И.</t>
  </si>
  <si>
    <t>{guid {00000C67-0000-0000-0000-000000000000}}</t>
  </si>
  <si>
    <t>Терехова Елизавета</t>
  </si>
  <si>
    <t>ГУОР г. Бронницы, ГБУ МО ЦОВС</t>
  </si>
  <si>
    <t>{guid {00000B25-0000-0000-0000-000000000000}}</t>
  </si>
  <si>
    <t>Тищенко Дмитрий</t>
  </si>
  <si>
    <t>{guid {00000B30-0000-0000-0000-000000000000}}</t>
  </si>
  <si>
    <t>Тропкина Анастасия</t>
  </si>
  <si>
    <t>{guid {00000E43-0000-0000-0000-000000000000}}</t>
  </si>
  <si>
    <t>Федосов Алексей</t>
  </si>
  <si>
    <t>{guid {00000E13-0000-0000-0000-000000000000}}</t>
  </si>
  <si>
    <t>Фетисов Никита</t>
  </si>
  <si>
    <t>{guid {00000C73-0000-0000-0000-000000000000}}</t>
  </si>
  <si>
    <t>Флёров Владимир</t>
  </si>
  <si>
    <t>{guid {10BB1BD2-5B14-4758-96DA-AF0D1088AE8C}}</t>
  </si>
  <si>
    <t>Фомина Ксения</t>
  </si>
  <si>
    <t>{guid {00000CB2-0000-0000-0000-000000000000}}</t>
  </si>
  <si>
    <t>Харламцев Александр</t>
  </si>
  <si>
    <t>{guid {4294DCD6-B1AA-455E-B06C-CF6075CA1CF5}}</t>
  </si>
  <si>
    <t>Хвиюзов Михаил</t>
  </si>
  <si>
    <t>{guid {00000BBA-0000-0000-0000-000000000000}}</t>
  </si>
  <si>
    <t>Храмцов Дмитрий</t>
  </si>
  <si>
    <t>{guid {C3192CCB-A09E-4AF0-90E5-29C3D59F4988}}</t>
  </si>
  <si>
    <t>Чебышев Вячеслав</t>
  </si>
  <si>
    <t>Касимова А.Х., Токмаков С.А.</t>
  </si>
  <si>
    <t>{guid {5B9F6063-1141-47D6-BD5E-F6712B7E5FC9}}</t>
  </si>
  <si>
    <t>Чигирев Владислав</t>
  </si>
  <si>
    <t>{guid {00000B5E-0000-0000-0000-000000000000}}</t>
  </si>
  <si>
    <t>Шабанов Максим</t>
  </si>
  <si>
    <t>ГБУ "ЦСП "Хлебниково"</t>
  </si>
  <si>
    <t>Казанцев И.В.</t>
  </si>
  <si>
    <t>{guid {00000B61-0000-0000-0000-000000000000}}</t>
  </si>
  <si>
    <t>Шайдурова Дарья</t>
  </si>
  <si>
    <t>{guid {00000EE4-0000-0000-0000-000000000000}}</t>
  </si>
  <si>
    <t>Шакиров Даниил</t>
  </si>
  <si>
    <t>{guid {00000B63-0000-0000-0000-000000000000}}</t>
  </si>
  <si>
    <t>Шарипова Екатерина</t>
  </si>
  <si>
    <t>СШ №28</t>
  </si>
  <si>
    <t>Федоров М.В.</t>
  </si>
  <si>
    <t>{guid {00000E59-0000-0000-0000-000000000000}}</t>
  </si>
  <si>
    <t>Шестаков Дмитрий</t>
  </si>
  <si>
    <t>{guid {00000B73-0000-0000-0000-000000000000}}</t>
  </si>
  <si>
    <t>Шичкин Александр</t>
  </si>
  <si>
    <t>{guid {00000B76-0000-0000-0000-000000000000}}</t>
  </si>
  <si>
    <t>Шклярук Николай</t>
  </si>
  <si>
    <t>{guid {00000C6F-0000-0000-0000-000000000000}}</t>
  </si>
  <si>
    <t>Юдина Анна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</si>
  <si>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</si>
  <si>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</si>
  <si>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</si>
  <si>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</si>
  <si>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</si>
  <si>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</si>
  <si>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</si>
  <si>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</si>
  <si>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</si>
  <si>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</si>
  <si>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</si>
  <si>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</si>
  <si>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</si>
  <si>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</si>
  <si>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</si>
  <si>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32</t>
  </si>
  <si>
    <t>2002</t>
  </si>
  <si>
    <t>8</t>
  </si>
  <si>
    <t>24</t>
  </si>
  <si>
    <t>43</t>
  </si>
  <si>
    <t>7</t>
  </si>
  <si>
    <t>2001</t>
  </si>
  <si>
    <t>26</t>
  </si>
  <si>
    <t>1998</t>
  </si>
  <si>
    <t>45</t>
  </si>
  <si>
    <t>31</t>
  </si>
  <si>
    <t>35</t>
  </si>
  <si>
    <t>2000</t>
  </si>
  <si>
    <t>10</t>
  </si>
  <si>
    <t>2003</t>
  </si>
  <si>
    <t>58</t>
  </si>
  <si>
    <t>64</t>
  </si>
  <si>
    <t>1996</t>
  </si>
  <si>
    <t>55</t>
  </si>
  <si>
    <t>21</t>
  </si>
  <si>
    <t>74</t>
  </si>
  <si>
    <t>1994</t>
  </si>
  <si>
    <t>60</t>
  </si>
  <si>
    <t>16</t>
  </si>
  <si>
    <t>63</t>
  </si>
  <si>
    <t>9</t>
  </si>
  <si>
    <t>13</t>
  </si>
  <si>
    <t>49</t>
  </si>
  <si>
    <t>1999</t>
  </si>
  <si>
    <t>61</t>
  </si>
  <si>
    <t>38</t>
  </si>
  <si>
    <t>66</t>
  </si>
  <si>
    <t>52</t>
  </si>
  <si>
    <t>29</t>
  </si>
  <si>
    <t>73</t>
  </si>
  <si>
    <t>1997</t>
  </si>
  <si>
    <t>50</t>
  </si>
  <si>
    <t>36</t>
  </si>
  <si>
    <t>37</t>
  </si>
  <si>
    <t>39</t>
  </si>
  <si>
    <t>23</t>
  </si>
  <si>
    <t>14</t>
  </si>
  <si>
    <t>72</t>
  </si>
  <si>
    <t>1995</t>
  </si>
  <si>
    <t>30</t>
  </si>
  <si>
    <t>65</t>
  </si>
  <si>
    <t>57</t>
  </si>
  <si>
    <t>20</t>
  </si>
  <si>
    <t>68</t>
  </si>
  <si>
    <t>27</t>
  </si>
  <si>
    <t>40</t>
  </si>
  <si>
    <t>18</t>
  </si>
  <si>
    <t>17</t>
  </si>
  <si>
    <t>47</t>
  </si>
  <si>
    <t>12</t>
  </si>
  <si>
    <t>28</t>
  </si>
  <si>
    <t>62</t>
  </si>
  <si>
    <t>15</t>
  </si>
  <si>
    <t>51</t>
  </si>
  <si>
    <t>19</t>
  </si>
  <si>
    <t>4</t>
  </si>
  <si>
    <t>2</t>
  </si>
  <si>
    <t>71</t>
  </si>
  <si>
    <t>3</t>
  </si>
  <si>
    <t>22</t>
  </si>
  <si>
    <t>25</t>
  </si>
  <si>
    <t>С-2м</t>
  </si>
  <si>
    <t>109</t>
  </si>
  <si>
    <t>Белокреницкий Кирилл_x000D_
Фетисов Никита</t>
  </si>
  <si>
    <t>2002_x000D_
1999</t>
  </si>
  <si>
    <t>1_x000D_
кмс</t>
  </si>
  <si>
    <t>112</t>
  </si>
  <si>
    <t>Бояркин Данил_x000D_
Каримуллин Даниль</t>
  </si>
  <si>
    <t>1998_x000D_
2000</t>
  </si>
  <si>
    <t>кмс_x000D_
кмс</t>
  </si>
  <si>
    <t>ЦСП_x000D_
ДЮСШ-6 Бригантина</t>
  </si>
  <si>
    <t>Михайлов Л.В._x000D_
Иванов Г.А., Исламгараева М.И., Михайлов Л.В.</t>
  </si>
  <si>
    <t>128</t>
  </si>
  <si>
    <t>Войналович Вадим_x000D_
Попов Алексей</t>
  </si>
  <si>
    <t>1995_x000D_
1995</t>
  </si>
  <si>
    <t>мс_x000D_
мс</t>
  </si>
  <si>
    <t>114</t>
  </si>
  <si>
    <t>Гвоздев Олег_x000D_
Харламцев Александр</t>
  </si>
  <si>
    <t>1997_x000D_
2002</t>
  </si>
  <si>
    <t>МБУ ДО СДЮСШОР «Уралец»_x000D_
МБУ ДО СДЮСШОР «Уралец», МБУ ДО ГорСЮТур</t>
  </si>
  <si>
    <t>119</t>
  </si>
  <si>
    <t>Говер Егор_x000D_
Овчинников Александр</t>
  </si>
  <si>
    <t>1994_x000D_
1994</t>
  </si>
  <si>
    <t>Иванов А.В., Васильева Е.В._x000D_
Иванов А.В.</t>
  </si>
  <si>
    <t>118</t>
  </si>
  <si>
    <t>Гончаров Сергей_x000D_
Малышев Роман</t>
  </si>
  <si>
    <t>1998_x000D_
1996</t>
  </si>
  <si>
    <t>кмс_x000D_
мс</t>
  </si>
  <si>
    <t>СДЮСШОР «Здоровый мир», ККОР, АЛВС_x000D_
КГАУ «РЦСП«АЛВС», СДЮСШОР «Здоровый мир»</t>
  </si>
  <si>
    <t>Козырева Т.А., Мухгалеев М.Ю._x000D_
Грызлова Н.Б.</t>
  </si>
  <si>
    <t>116</t>
  </si>
  <si>
    <t>Казаков Константин_x000D_
Козлов Иван</t>
  </si>
  <si>
    <t>2003_x000D_
2003</t>
  </si>
  <si>
    <t>1_x000D_
1</t>
  </si>
  <si>
    <t>122</t>
  </si>
  <si>
    <t>Кириллов Илья_x000D_
Иманкулов Дастан</t>
  </si>
  <si>
    <t>2000_x000D_
2000</t>
  </si>
  <si>
    <t>кмс_x000D_
1</t>
  </si>
  <si>
    <t>120</t>
  </si>
  <si>
    <t>Коновалов Данис_x000D_
Мифтахов Газиз</t>
  </si>
  <si>
    <t>127</t>
  </si>
  <si>
    <t>Котов Павел_x000D_
Комков Сергей</t>
  </si>
  <si>
    <t>1998_x000D_
1998</t>
  </si>
  <si>
    <t>124</t>
  </si>
  <si>
    <t>Кочеев Михаил_x000D_
Тищенко Дмитрий</t>
  </si>
  <si>
    <t>СДЮШОР_x000D_
СДЮШОР, ЦСКА</t>
  </si>
  <si>
    <t>268</t>
  </si>
  <si>
    <t>Круглов Михаил_x000D_
Кудрявцев Даниил</t>
  </si>
  <si>
    <t>1999_x000D_
1999</t>
  </si>
  <si>
    <t>СПб ГБОУ СПО КОР-1_x000D_
ШВСМ по ВВС</t>
  </si>
  <si>
    <t>Леонов М.О._x000D_
Рогова Н.С., Маняхина М.А.</t>
  </si>
  <si>
    <t>111</t>
  </si>
  <si>
    <t>Крюков Глеб_x000D_
Герасимов Иван</t>
  </si>
  <si>
    <t>2000_x000D_
1995</t>
  </si>
  <si>
    <t>Москва, Ярославская обл._x000D_
Москва</t>
  </si>
  <si>
    <t>ГБПОУ "МСС УОР №2", СДЮСШОР №2 г.Ярославль_x000D_
ГБУ "МГФСО"</t>
  </si>
  <si>
    <t>Тезиков А.Н., Платонова Е.Н., Натальин С.А., Соколов Ю.С., Изюмова И.А._x000D_
Макаров Л.Ю.</t>
  </si>
  <si>
    <t>110</t>
  </si>
  <si>
    <t>Лабанов Сергей_x000D_
Полянских Максим</t>
  </si>
  <si>
    <t>1998_x000D_
1999</t>
  </si>
  <si>
    <t>121</t>
  </si>
  <si>
    <t>Липихин Даниил_x000D_
Стафеев Игорь</t>
  </si>
  <si>
    <t>Токмаков С.А., Конради А.В._x000D_
Токмаков С.А., Паутов М.Н.</t>
  </si>
  <si>
    <t>267</t>
  </si>
  <si>
    <t>Маймистов Сергей_x000D_
Клевлеев Анвар</t>
  </si>
  <si>
    <t>1997_x000D_
1996</t>
  </si>
  <si>
    <t>мс_x000D_
кмс</t>
  </si>
  <si>
    <t>Леонов М.О._x000D_
Смирнов А.А., Чигидин А.В.</t>
  </si>
  <si>
    <t>131</t>
  </si>
  <si>
    <t>Михайлов Игорь_x000D_
Шклярук Николай</t>
  </si>
  <si>
    <t>1996_x000D_
1996</t>
  </si>
  <si>
    <t>126</t>
  </si>
  <si>
    <t>Сироткин Антон_x000D_
Буйнов Александр</t>
  </si>
  <si>
    <t>115</t>
  </si>
  <si>
    <t>Соколов Арсений_x000D_
Мугафаров Ильмир</t>
  </si>
  <si>
    <t>2002_x000D_
2001</t>
  </si>
  <si>
    <t>117</t>
  </si>
  <si>
    <t>Сондор Александр_x000D_
Ершов Матвей</t>
  </si>
  <si>
    <t>2001_x000D_
2002</t>
  </si>
  <si>
    <t>113</t>
  </si>
  <si>
    <t>Шакиров Даниил_x000D_
Иванов Михаил</t>
  </si>
  <si>
    <t>Козырева Т.А., Мухгалеев М.Ю._x000D_
Андреев А.Н., Грызлова Н.Б.</t>
  </si>
  <si>
    <t>К-1ж</t>
  </si>
  <si>
    <t>133</t>
  </si>
  <si>
    <t>139</t>
  </si>
  <si>
    <t>167</t>
  </si>
  <si>
    <t>134</t>
  </si>
  <si>
    <t>143</t>
  </si>
  <si>
    <t>145</t>
  </si>
  <si>
    <t>162</t>
  </si>
  <si>
    <t>154</t>
  </si>
  <si>
    <t/>
  </si>
  <si>
    <t>156</t>
  </si>
  <si>
    <t>140</t>
  </si>
  <si>
    <t>157</t>
  </si>
  <si>
    <t>135</t>
  </si>
  <si>
    <t>163</t>
  </si>
  <si>
    <t>132</t>
  </si>
  <si>
    <t>168</t>
  </si>
  <si>
    <t>159</t>
  </si>
  <si>
    <t>164</t>
  </si>
  <si>
    <t>142</t>
  </si>
  <si>
    <t>137</t>
  </si>
  <si>
    <t>148</t>
  </si>
  <si>
    <t>147</t>
  </si>
  <si>
    <t>155</t>
  </si>
  <si>
    <t>160</t>
  </si>
  <si>
    <t>152</t>
  </si>
  <si>
    <t>153</t>
  </si>
  <si>
    <t>151</t>
  </si>
  <si>
    <t>165</t>
  </si>
  <si>
    <t>138</t>
  </si>
  <si>
    <t>161</t>
  </si>
  <si>
    <t>136</t>
  </si>
  <si>
    <t>158</t>
  </si>
  <si>
    <t>149</t>
  </si>
  <si>
    <t>С-1м</t>
  </si>
  <si>
    <t>230</t>
  </si>
  <si>
    <t>173</t>
  </si>
  <si>
    <t>186</t>
  </si>
  <si>
    <t>177</t>
  </si>
  <si>
    <t>221</t>
  </si>
  <si>
    <t>222</t>
  </si>
  <si>
    <t>189</t>
  </si>
  <si>
    <t>187</t>
  </si>
  <si>
    <t>211</t>
  </si>
  <si>
    <t>179</t>
  </si>
  <si>
    <t>220</t>
  </si>
  <si>
    <t>210</t>
  </si>
  <si>
    <t>218</t>
  </si>
  <si>
    <t>201</t>
  </si>
  <si>
    <t>228</t>
  </si>
  <si>
    <t>229</t>
  </si>
  <si>
    <t>185</t>
  </si>
  <si>
    <t>184</t>
  </si>
  <si>
    <t>190</t>
  </si>
  <si>
    <t>212</t>
  </si>
  <si>
    <t>191</t>
  </si>
  <si>
    <t>181</t>
  </si>
  <si>
    <t>205</t>
  </si>
  <si>
    <t>182</t>
  </si>
  <si>
    <t>244</t>
  </si>
  <si>
    <t>226</t>
  </si>
  <si>
    <t>176</t>
  </si>
  <si>
    <t>243</t>
  </si>
  <si>
    <t>227</t>
  </si>
  <si>
    <t>224</t>
  </si>
  <si>
    <t>217</t>
  </si>
  <si>
    <t>198</t>
  </si>
  <si>
    <t>208</t>
  </si>
  <si>
    <t>237</t>
  </si>
  <si>
    <t>240</t>
  </si>
  <si>
    <t>188</t>
  </si>
  <si>
    <t>225</t>
  </si>
  <si>
    <t>204</t>
  </si>
  <si>
    <t>180</t>
  </si>
  <si>
    <t>193</t>
  </si>
  <si>
    <t>245</t>
  </si>
  <si>
    <t>235</t>
  </si>
  <si>
    <t>192</t>
  </si>
  <si>
    <t>199</t>
  </si>
  <si>
    <t>242</t>
  </si>
  <si>
    <t>209</t>
  </si>
  <si>
    <t>174</t>
  </si>
  <si>
    <t>223</t>
  </si>
  <si>
    <t>219</t>
  </si>
  <si>
    <t>195</t>
  </si>
  <si>
    <t>236</t>
  </si>
  <si>
    <t>203</t>
  </si>
  <si>
    <t>232</t>
  </si>
  <si>
    <t>178</t>
  </si>
  <si>
    <t>202</t>
  </si>
  <si>
    <t>194</t>
  </si>
  <si>
    <t>196</t>
  </si>
  <si>
    <t>206</t>
  </si>
  <si>
    <t>207</t>
  </si>
  <si>
    <t>183</t>
  </si>
  <si>
    <t>233</t>
  </si>
  <si>
    <t>175</t>
  </si>
  <si>
    <t>197</t>
  </si>
  <si>
    <t>246</t>
  </si>
  <si>
    <t>С-1ж</t>
  </si>
  <si>
    <t>103</t>
  </si>
  <si>
    <t>85</t>
  </si>
  <si>
    <t>78</t>
  </si>
  <si>
    <t>89</t>
  </si>
  <si>
    <t>77</t>
  </si>
  <si>
    <t>99</t>
  </si>
  <si>
    <t>86</t>
  </si>
  <si>
    <t>82</t>
  </si>
  <si>
    <t>79</t>
  </si>
  <si>
    <t>102</t>
  </si>
  <si>
    <t>76</t>
  </si>
  <si>
    <t>97</t>
  </si>
  <si>
    <t>95</t>
  </si>
  <si>
    <t>107</t>
  </si>
  <si>
    <t>80</t>
  </si>
  <si>
    <t>81</t>
  </si>
  <si>
    <t>91</t>
  </si>
  <si>
    <t>94</t>
  </si>
  <si>
    <t>93</t>
  </si>
  <si>
    <t>84</t>
  </si>
  <si>
    <t>88</t>
  </si>
  <si>
    <t>96</t>
  </si>
  <si>
    <t>87</t>
  </si>
  <si>
    <t>100</t>
  </si>
  <si>
    <t>101</t>
  </si>
  <si>
    <t>104</t>
  </si>
  <si>
    <t>90</t>
  </si>
  <si>
    <t>83</t>
  </si>
  <si>
    <t>Министерство спорта Российской Федерации_x000D_
Федерация гребного слалома России</t>
  </si>
  <si>
    <t>Первенство России по гребному слалому 2017 года среди юниоров и юниорок до 24 лет</t>
  </si>
  <si>
    <t>24-27 августа 2017 года</t>
  </si>
  <si>
    <t>Новгородская область, г. Окуловка, _x000D_
МАУ «Центр гребного слалома», 5 категория сложности</t>
  </si>
  <si>
    <t>Индивидуальная гонка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</si>
  <si>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</si>
  <si>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</si>
  <si>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</si>
  <si>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</si>
  <si>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</si>
  <si>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</si>
  <si>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</si>
  <si>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</si>
  <si>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</si>
  <si>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</si>
  <si>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</si>
  <si>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DNF</t>
  </si>
  <si>
    <t>Категория С-2м</t>
  </si>
  <si>
    <t>Войналович Вадим
Попов Алексей</t>
  </si>
  <si>
    <t>1995
1995</t>
  </si>
  <si>
    <t>мс
мс</t>
  </si>
  <si>
    <t>Михайлов Игорь
Шклярук Николай</t>
  </si>
  <si>
    <t>1996
1996</t>
  </si>
  <si>
    <t>Котов Павел
Комков Сергей</t>
  </si>
  <si>
    <t>1998
1998</t>
  </si>
  <si>
    <t>кмс
кмс</t>
  </si>
  <si>
    <t>Говер Егор
Овчинников Александр</t>
  </si>
  <si>
    <t>1994
1994</t>
  </si>
  <si>
    <t>Кочеев Михаил
Тищенко Дмитрий</t>
  </si>
  <si>
    <t>Сироткин Антон
Буйнов Александр</t>
  </si>
  <si>
    <t>Кириллов Илья
Иманкулов Дастан</t>
  </si>
  <si>
    <t>2000
2000</t>
  </si>
  <si>
    <t>кмс
1</t>
  </si>
  <si>
    <t>Липихин Даниил
Стафеев Игорь</t>
  </si>
  <si>
    <t>Бояркин Данил
Каримуллин Даниль</t>
  </si>
  <si>
    <t>1998
2000</t>
  </si>
  <si>
    <t>Крюков Глеб
Герасимов Иван</t>
  </si>
  <si>
    <t>2000
1995</t>
  </si>
  <si>
    <t>Гвоздев Олег
Харламцев Александр</t>
  </si>
  <si>
    <t>1997
2002</t>
  </si>
  <si>
    <t>Казаков Константин
Козлов Иван</t>
  </si>
  <si>
    <t>2003
2003</t>
  </si>
  <si>
    <t>1
1</t>
  </si>
  <si>
    <t>Соколов Арсений
Мугафаров Ильмир</t>
  </si>
  <si>
    <t>2002
2001</t>
  </si>
  <si>
    <t>Белокреницкий Кирилл
Фетисов Никита</t>
  </si>
  <si>
    <t>2002
1999</t>
  </si>
  <si>
    <t>1
кмс</t>
  </si>
  <si>
    <t>Шакиров Даниил
Иванов Михаил</t>
  </si>
  <si>
    <t>2001
2002</t>
  </si>
  <si>
    <t>Коновалов Данис
Мифтахов Газиз</t>
  </si>
  <si>
    <t>Сондор Александр
Ершов Матвей</t>
  </si>
  <si>
    <t>Гончаров Сергей
Малышев Роман</t>
  </si>
  <si>
    <t>1998
1996</t>
  </si>
  <si>
    <t>кмс
мс</t>
  </si>
  <si>
    <t>Лабанов Сергей
Полянских Максим</t>
  </si>
  <si>
    <t>1998
1999</t>
  </si>
  <si>
    <t>Круглов Михаил
Кудрявцев Даниил</t>
  </si>
  <si>
    <t>1999
1999</t>
  </si>
  <si>
    <t>Маймистов Сергей
Клевлеев Анвар</t>
  </si>
  <si>
    <t>1997
1996</t>
  </si>
  <si>
    <t>мс
кмс</t>
  </si>
  <si>
    <t>Категория К-1ж</t>
  </si>
  <si>
    <t>Категория С-1м</t>
  </si>
  <si>
    <t>Категория С-1ж</t>
  </si>
  <si>
    <t>Индивидуальная гонка(п)</t>
  </si>
  <si>
    <t>ПРОТОКОЛ РЕЗУЛЬТАТОВ ПОДРОБНО</t>
  </si>
  <si>
    <t>Командные гонки</t>
  </si>
  <si>
    <t>Губенко Никита
Гоголев Дмитрий
Камешков Владимир</t>
  </si>
  <si>
    <t>1994
1996
1994</t>
  </si>
  <si>
    <t>мс
кмс
мс</t>
  </si>
  <si>
    <t>МБУ ДО СДЮСШОР «Уралец»
МБУ ДО СДЮСШОР «Уралец», ВВС ЦСК г.Самара
МБУ ДО СДЮСШОР «Уралец»</t>
  </si>
  <si>
    <t>Шабанов Максим
Рашев Александр
Поспелов Андрей</t>
  </si>
  <si>
    <t>1994
2000
2000</t>
  </si>
  <si>
    <t>мс
кмс
кмс</t>
  </si>
  <si>
    <t>ГБУ "ЦСП "Хлебниково"
ГБУ "МГФСО", СК "Дети белой воды"
ГБУ "МГФСО", СК "Дети белой воды"</t>
  </si>
  <si>
    <t>Казанцев И.В.
Платонова Е.Н., Тезиков А.Н., Натальин С.А.
Платонова Е.Н., Тезиков А.Н., Натальин С.А.</t>
  </si>
  <si>
    <t>Маймистов Сергей
Смирнов Егор
Кудрявцев Даниил</t>
  </si>
  <si>
    <t>1997
2003
1999</t>
  </si>
  <si>
    <t>СПб ГБОУ СПО КОР-1
ШВСМ по ВВС
ШВСМ по ВВС</t>
  </si>
  <si>
    <t>Леонов М.О.
Смирнова Е.В., Чигидин А.В.
Рогова Н.С., Маняхина М.А.</t>
  </si>
  <si>
    <t>Гончаров Сергей
Белокреницкий Кирилл
Фетисов Никита</t>
  </si>
  <si>
    <t>1998
2002
1999</t>
  </si>
  <si>
    <t>кмс
1
кмс</t>
  </si>
  <si>
    <t>СДЮСШОР «Здоровый мир», ККОР, АЛВС
СДЮСШОР "Здоровый мир", АЛВС
СДЮСШОР "Здоровый мир", АЛВС</t>
  </si>
  <si>
    <t>Лабасов Дмитрий
Малышев Максим
Храмцов Дмитрий</t>
  </si>
  <si>
    <t>2000
2001
1999</t>
  </si>
  <si>
    <t>кмс
кмс
кмс</t>
  </si>
  <si>
    <t>Савицкий Александр
Гладких Илья
Кузнецов Виктор</t>
  </si>
  <si>
    <t>1998
1998
2000</t>
  </si>
  <si>
    <t>ГАУ РЦСП "Поморье", ГУОР г. Бронницы
ЦСП "Поморье", ГУОР г. Бронницы
ДЮСШ им. Л.К. Соколова</t>
  </si>
  <si>
    <t>Меньшенин В.Л., Рябиков Л.Ю., Слотина Ю.В.
Меньшенин В.Л., Рябиков Л.Ю., Слотина Ю.В.
Амосова Е.А., Меньшенин В.Л.</t>
  </si>
  <si>
    <t>Стафеев Игорь
Быков Данила
Стратула Иван</t>
  </si>
  <si>
    <t>2000
2001
2000</t>
  </si>
  <si>
    <t>кмс
кмс
1</t>
  </si>
  <si>
    <t>Токмаков С.А., Паутов М.Н.
Токмаков С.А., Конради А.В.
Конради А.В., Токмаков С.А.</t>
  </si>
  <si>
    <t>Соковнин Павел
Барыкин Михаил
Столбовский Артём</t>
  </si>
  <si>
    <t>2000
2002
2003</t>
  </si>
  <si>
    <t>1
1
1</t>
  </si>
  <si>
    <t>ШВСМ по ВВС
СПб ГБОУ ДОД СДЮСШОР "ШВСМ по ВВС"
ШВСМ по ВВС</t>
  </si>
  <si>
    <t>Герций С.Е., Рогова Н.С.
Смирнова Е.В., Чигидин А.В.
Герций С.Е., Рогова Н.С.</t>
  </si>
  <si>
    <t>Соколов Арсений
Кислицын Игорь
Мугафаров Ильмир</t>
  </si>
  <si>
    <t>2002
2002
2001</t>
  </si>
  <si>
    <t>Андриенко Илья
Мартынов Никита
Горшков Вячеслав</t>
  </si>
  <si>
    <t>2002
2002
2002</t>
  </si>
  <si>
    <t>Тищенко Дмитрий
Лебедев Денис
Казаков Константин</t>
  </si>
  <si>
    <t>1995
1998
2003</t>
  </si>
  <si>
    <t>СДЮШОР, ЦСКА
СДЮШОР
СДЮШОР, СДЮТур</t>
  </si>
  <si>
    <t>Козлов Н.А., Милехин С.Ф., Вожаков С.А., Меновщиков Л.В.
Козлов Н.А., Милехин С.Ф., Вожаков С.А., Меновщиков Л.В.
Козлов Н.А., Милехин С.Ф., Вожаков С.А., Меновщиков Л.В., Амосова А.И.</t>
  </si>
  <si>
    <t>Парфенов Дмитрий
Шичкин Александр
Федосов Алексей</t>
  </si>
  <si>
    <t>2002
1998
2002</t>
  </si>
  <si>
    <t>Подобряев А.В.
Соколов Ю.С., Изюмова И.А.
Соколов Ю.С., Изюмова И.А.</t>
  </si>
  <si>
    <t>1998
2001</t>
  </si>
  <si>
    <t>Бояркин Данил
Салаватуллин Артур
Мифтахов Газиз</t>
  </si>
  <si>
    <t>1998
2001
2000</t>
  </si>
  <si>
    <t>ЦСП
МБУ ДО "ДЮСШ №6 (Бригантина) ЗМР РТ"
ДЮСШ-6 Бригантина</t>
  </si>
  <si>
    <t>Михайлов Л.В.
Иванов Г.А., Исламгараева М.И., Михайлов Л.В.
Иванов Г.А., Исламгараева М.И., Михайлов Л.В.</t>
  </si>
  <si>
    <t>Бицадзе Лука
Хвиюзов Михаил
Шестаков Дмитрий</t>
  </si>
  <si>
    <t>2001
2002
2003</t>
  </si>
  <si>
    <t>ДЮСШ им. Л.К. Соколова
ДЮСШ им. Л.К. Соколова
ДЮСШ им. Л.К. Соколова, ГУОР г. Бронницы</t>
  </si>
  <si>
    <t>Амосова Е.А., Меньшенин В.Л.
Амосова Я.П., Амосова Е.А.
Амосова Е.А., Слотина Ю.В., Рябиков Л.Ю.</t>
  </si>
  <si>
    <t>Мещеряков Александр
Изюмов Игорь
Медведчук Вячеслав</t>
  </si>
  <si>
    <t>2000
1998
2000</t>
  </si>
  <si>
    <t>ШВСМ по ВВС
СПб ГБОУ СПО КОР-1
ШВСМ по ВВС</t>
  </si>
  <si>
    <t>Рогова Н.С., Маняхина М.А.
Леонов М.О.
Рогова Н.С., Маняхина М.А.</t>
  </si>
  <si>
    <t>Ванин Константин
Ванин Владислав
Лихачев Богдан</t>
  </si>
  <si>
    <t>2000
2002
2002</t>
  </si>
  <si>
    <t>Платонова Е.Н., Тезиков А.Н.
Платонова Е.Н., Тезиков А.Н.
Платонова Е.Н., Тезиков А.Н., Натальин С.А.</t>
  </si>
  <si>
    <t>Войналович Вадим
Попов Алексей
Михайлов Игорь
Шклярук Николай
Непогодин Александр
Смирнов Сергей</t>
  </si>
  <si>
    <t>1995
1995
1996
1996
1995
2003</t>
  </si>
  <si>
    <t>мс
мс
мс
мс
мс
1</t>
  </si>
  <si>
    <t>ГБУ МО "ЦОВС"
ГБУ МО "ЦОВС", ГУОР г. Бронницы, РКТ
ГБУ МО "ЦОВС", СК "Грань"_x000D_
ГУОР г. Бронницы, ФОК "Лотос"</t>
  </si>
  <si>
    <t>Слотина Ю.В., Рябиков Л.Ю., Кобзева Н.В.
Слотина Ю.В., Рябиков Л.Ю., Михайлов И.Б.
Слотина Ю.В., Рябиков Л.Ю., Непогодин М.М._x000D_
Солодовников А.А., Солодовникова З.В., Слотина Ю.В., Рябиков Л.Ю.</t>
  </si>
  <si>
    <t>Говер Егор
Овчинников Александр
Круглов Михаил
Кудрявцев Даниил
Маймистов Сергей
Клевлеев Анвар</t>
  </si>
  <si>
    <t>1994
1994
1999
1999
1997
1996</t>
  </si>
  <si>
    <t>мс
мс
кмс
кмс
мс
кмс</t>
  </si>
  <si>
    <t>Санкт-Петербург, Пермский кр.
Санкт-Петербург
Санкт-Петербург</t>
  </si>
  <si>
    <t>ЦОП СПб
СПб ГБОУ СПО КОР-1_x000D_
ШВСМ по ВВС
СПб ГБОУ СПО КОР-1</t>
  </si>
  <si>
    <t>Иванов А.В., Васильева Е.В._x000D_
Иванов А.В.
Леонов М.О._x000D_
Рогова Н.С., Маняхина М.А.
Леонов М.О._x000D_
Смирнов А.А., Чигидин А.В.</t>
  </si>
  <si>
    <t>Сироткин Антон
Буйнов Александр
Липихин Даниил
Стафеев Игорь
Баранов Николай
Стратула Иван</t>
  </si>
  <si>
    <t>1998
1998
2000
2000
1997
2000</t>
  </si>
  <si>
    <t>кмс
кмс
кмс
кмс
кмс
1</t>
  </si>
  <si>
    <t>ГАО ТО "ОСШОР", МАУ ДО СДЮСШОР № 2 г. Тюмень, ЦСКА
ГАО ТО "ОСШОР", МАУ ДО СДЮСШОР № 2 г. Тюмень
СДЮСШОР №2_x000D_
ГАО ТО "ОСШОР", МАУ ДО СДЮСШОР № 2 г. Тюмень</t>
  </si>
  <si>
    <t>Токмаков С.А., Паутов М.Н.
Токмаков С.А., Конради А.В._x000D_
Токмаков С.А., Паутов М.Н.
Токмаков С.А., Карзакова О.А._x000D_
Конради А.В., Токмаков С.А.</t>
  </si>
  <si>
    <t>Гвоздев Олег
Харламцев Александр
Максимов Виталий
Снегирёв Юрий
Храмцов Дмитрий
Лабасов Дмитрий</t>
  </si>
  <si>
    <t>1997
2002
1995
1995
1999
2000</t>
  </si>
  <si>
    <t>кмс
кмс
мс
мс
кмс
кмс</t>
  </si>
  <si>
    <t>МБУ ДО СДЮСШОР «Уралец»_x000D_
МБУ ДО СДЮСШОР «Уралец», МБУ ДО ГорСЮТур
МБУ ДО СДЮСШОР «Уралец»
МБУ ДО СДЮСШОР «Уралец», МБУ ДО ГорСЮТур</t>
  </si>
  <si>
    <t>Кириллов Илья
Иманкулов Дастан
Крюков Глеб
Герасимов Иван
Ванин Константин
Преснов Павел</t>
  </si>
  <si>
    <t>2000
2000
2000
1995
2000
2000</t>
  </si>
  <si>
    <t>кмс
1
кмс
кмс
кмс
кмс</t>
  </si>
  <si>
    <t>Москва
Москва, Ярославская обл._x000D_
Москва
Москва_x000D_
Москва, Ярославская обл.</t>
  </si>
  <si>
    <t>ГБУ "МГФСО"
ГБПОУ "МСС УОР №2", СДЮСШОР №2 г.Ярославль_x000D_
ГБУ "МГФСО"
ГБУ "МГФСО", СК "Дети белой воды"_x000D_
ГБПОУ "МССУОР №2", СК "Дети белой воды", СДЮСШОР №2 г. Ярославль</t>
  </si>
  <si>
    <t>Штабкин В.Д., Макаров Л.Ю.
Тезиков А.Н., Платонова Е.Н., Натальин С.А., Соколов Ю.С., Изюмова И.А._x000D_
Макаров Л.Ю.
Платонова Е.Н., Тезиков А.Н._x000D_
Тезиков А.Н., Платонова Е.Н., Соколов Ю.С., Натальин С.А., Изюмова И.А.</t>
  </si>
  <si>
    <t>Белокреницкий Кирилл
Фетисов Никита
Малышев Роман
Иванов Михаил
Гончаров Сергей
Шакиров Даниил</t>
  </si>
  <si>
    <t>2002
1999
1996
2002
1998
2001</t>
  </si>
  <si>
    <t>1
кмс
мс
1
кмс
1</t>
  </si>
  <si>
    <t>СДЮСШОР "Здоровый мир", АЛВС
КГАУ «РЦСП«АЛВС», СДЮСШОР «Здоровый мир»_x000D_
СДЮСШОР "Здоровый мир", АЛВС
СДЮСШОР «Здоровый мир», ККОР, АЛВС_x000D_
СДЮСШОР "Здоровый мир", АЛВС</t>
  </si>
  <si>
    <t>Козырева Т.А., Мухгалеев М.Ю.
Грызлова Н.Б._x000D_
Андреев А.Н., Грызлова Н.Б.
Козырева Т.А., Мухгалеев М.Ю.</t>
  </si>
  <si>
    <t>1997
2000</t>
  </si>
  <si>
    <t>Бедоева Арина
Шайдурова Дарья
Миназова Алсу</t>
  </si>
  <si>
    <t>1997
2000
1998</t>
  </si>
  <si>
    <t>мс
мс
мс</t>
  </si>
  <si>
    <t>Московская обл., Северная Осетия (Алания)
Московская обл., Башкортостан Респ.
Московская обл., Башкортостан Респ.</t>
  </si>
  <si>
    <t>ГБУ МО "ЦОВС", ГУОР г. Бронницы
ГБУ МО "ЦОВС", ГУОР г. Бронницы, СШОР по гребле на байдарках и каноэ респ. Башкортостан
ГБУ МО "ЦОВС", ГУОР г. Бронницы, СШОР по гребле на байдарках и каноэ респ. Башкортостан</t>
  </si>
  <si>
    <t>Слотина Ю.В., Рябиков Л.Ю., Шхорбати В.С.
Слотина Ю.В., Рябиков Л.Ю., Егорова В.П., Волков Н.С.
Слотина Ю.В., Рябиков Л.Ю., Егорова В.П., Волков Н.С.</t>
  </si>
  <si>
    <t>Гребенёк Светлана
Смирнова Полина
Игнатьева Мария</t>
  </si>
  <si>
    <t>1995
1995
1998</t>
  </si>
  <si>
    <t>мс
мс
кмс</t>
  </si>
  <si>
    <t>Герций С.Е., Рогова Н.С.
Смирнова Е.В., Чигидин А.В.
Леонов М.О., Смирнов А.А.</t>
  </si>
  <si>
    <t>Кузнецова Дарья
Крылова Ксения
Подобряева Евдокия</t>
  </si>
  <si>
    <t>1999
1997
2001</t>
  </si>
  <si>
    <t>кмс
мс
кмс</t>
  </si>
  <si>
    <t>ГБПОУ "МССУОР №2", СК "Дети белой воды"
ГБУ "ЦСП "Хлебниково", СК "Дети белой воды"
ГБУ "МГФСО", СК "Дети белой воды", г. Переславль-Залесский</t>
  </si>
  <si>
    <t>Тезиков А.Н., Платонова Е.Н., Казанцев И.В.
Натальин С.А., Тезиков А.Н., Платонова Е.Н.
Платонова Е.Н., Тезиков А.Н., Подобряев А.В.</t>
  </si>
  <si>
    <t>Терехова Елизавета
Пешкова Валерия
Смирнова Валерия</t>
  </si>
  <si>
    <t>2001
1998
2001</t>
  </si>
  <si>
    <t>Московская обл.
Московская обл., Пермский кр.
Московская обл.</t>
  </si>
  <si>
    <t>ГУОР г. Бронницы, ГБУ МО ЦОВС
ГУОР г. Бронницы
ГУОР г. Бронницы, ФОК "Лотос"</t>
  </si>
  <si>
    <t>Слотина Ю.В., Рябиков Л.Ю., Непогодин М.М.
Слотина Ю.В., Рябиков Л.Ю., Галкина У.Ю.
Солодовников А.А., Солодовникова З.В., Слотина Ю.В., Рябиков Л.Ю.</t>
  </si>
  <si>
    <t>Козырева Анастасия
Брюханова Лилия
Попыхова Наталья</t>
  </si>
  <si>
    <t>1998
2002
1996</t>
  </si>
  <si>
    <t>СДЮСШОР "Здоровый мир", КГАУ "РЦСП"АЛВС", ККОР
СДЮСШОР "Здоровый мир", Ермак, АЛВС
КГАУ «РЦСП«АЛВС», СДЮСШОР»Здоровый мир»</t>
  </si>
  <si>
    <t>Козырева Т.А., Мухгалеев М.Ю.
Грызлова Н.Б., Андреев А.Н.
Козырева Т.А., Мухгалеев М.Ю.</t>
  </si>
  <si>
    <t>Ильюхина Полина
Гоголева Алена
Белова Екатерина</t>
  </si>
  <si>
    <t>1999
1999
1999</t>
  </si>
  <si>
    <t>Санкт-Петербург, Пермский край
Санкт-Петербург
Санкт-Петербург</t>
  </si>
  <si>
    <t>Леонов М.О.
Маняхина М.А., Вишняков И.А.
Рогова Н.С., Маняхина М.А., Герций С.Е., Вишняков И.А.</t>
  </si>
  <si>
    <t>Ильиных Влада
Нигмадьянова Дана
Камалова Мария</t>
  </si>
  <si>
    <t>2001
2002
2002</t>
  </si>
  <si>
    <t>ГБУ СШОР по гребле на байдарках и каноэ РБ
ГБУ СШОР по гребле на байдарках и каноэ РБ
МБУ СШ №28 г. Уфа</t>
  </si>
  <si>
    <t>Егорова В.П., Волков Н.С.
Егорова В.П., Волков Н.С.
Федоров М.В., Шарипова Е.В.</t>
  </si>
  <si>
    <t>Шклярук Николай
Попов Алексей
Непогодин Александр</t>
  </si>
  <si>
    <t>1996
1995
1995</t>
  </si>
  <si>
    <t>ГБУ МО "ЦОВС", ГУОР г. Бронницы, РКТ
ГБУ МО "ЦОВС"
ГБУ МО "ЦОВС", СК "Грань"</t>
  </si>
  <si>
    <t>Слотина Ю.В., Рябиков Л.Ю., Михайлов И.Б.
Слотина Ю.В., Рябиков Л.Ю., Кобзева Н.В.
Слотина Ю.В., Рябиков Л.Ю., Непогодин М.М.</t>
  </si>
  <si>
    <t>Клевлеев Анвар
Смирнов Павел
Круглов Михаил</t>
  </si>
  <si>
    <t>1996
1995
1999</t>
  </si>
  <si>
    <t>СПб ГБОУ СПО КОР-1
ШВСМ по ВВС
СПб ГБОУ СПО КОР-1</t>
  </si>
  <si>
    <t>Смирнов А.А., Чигидин А.В.
Смирнова Е.В, Чигидин А.В.
Леонов М.О.</t>
  </si>
  <si>
    <t>Снегирёв Юрий
Максимов Виталий
Храмцов Дмитрий</t>
  </si>
  <si>
    <t>1995
1995
1999</t>
  </si>
  <si>
    <t>МБУ ДО СДЮСШОР «Уралец»
МБУ ДО СДЮСШОР «Уралец»
МБУ ДО СДЮСШОР «Уралец», МБУ ДО ГорСЮТур</t>
  </si>
  <si>
    <t>Овчинников Александр
Говер Егор
Смирнов Егор</t>
  </si>
  <si>
    <t>1994
1994
2003</t>
  </si>
  <si>
    <t>Санкт-Петербург, Пермский кр.
Санкт-Петербург, Пермский кр.
Санкт-Петербург</t>
  </si>
  <si>
    <t>ЦОП СПб
ЦОП СПб
ШВСМ по ВВС</t>
  </si>
  <si>
    <t>Иванов А.В.
Иванов А.В., Васильева Е.В.
Смирнова Е.В., Чигидин А.В.</t>
  </si>
  <si>
    <t>Михайлов Игорь
Войналович Вадим
Смирнов Сергей</t>
  </si>
  <si>
    <t>1996
1995
2003</t>
  </si>
  <si>
    <t>мс
мс
1</t>
  </si>
  <si>
    <t>ГБУ МО "ЦОВС", ГУОР г. Бронницы, РКТ
ГБУ МО "ЦОВС"
ГУОР г. Бронницы, ФОК "Лотос"</t>
  </si>
  <si>
    <t>Слотина Ю.В., Рябиков Л.Ю., Михайлов И.Б.
Слотина Ю.В., Рябиков Л.Ю., Кобзева Н.В.
Солодовников А.А., Солодовникова З.В., Слотина Ю.В., Рябиков Л.Ю.</t>
  </si>
  <si>
    <t>Лабасов Дмитрий
Харламцев Александр
Гвоздев Олег</t>
  </si>
  <si>
    <t>2000
2002
1997</t>
  </si>
  <si>
    <t>МБУ ДО СДЮСШОР «Уралец», МБУ ДО ГорСЮТур
МБУ ДО СДЮСШОР «Уралец», МБУ ДО ГорСЮТур
МБУ ДО СДЮСШОР «Уралец»</t>
  </si>
  <si>
    <t>Кочеев Михаил
Дегтярев Андрей
Полянских Максим</t>
  </si>
  <si>
    <t>1995
1997
1999</t>
  </si>
  <si>
    <t>СДЮШОР
СДЮШОР, ЦСКА
СДЮШОР</t>
  </si>
  <si>
    <t>Стафеев Игорь
Быков Данила
Липихин Даниил</t>
  </si>
  <si>
    <t>Токмаков С.А., Паутов М.Н.
Токмаков С.А., Конради А.В.
Токмаков С.А., Конради А.В.</t>
  </si>
  <si>
    <t>Флёров Владимир
Немчинов Матвей
Барыкин Михаил</t>
  </si>
  <si>
    <t>2001
2000
2002</t>
  </si>
  <si>
    <t>СПб ГБОУ СПО КОР-1
ШВСМ по ВВС
СПб ГБОУ ДОД СДЮСШОР "ШВСМ по ВВС"</t>
  </si>
  <si>
    <t>Леонов М.О.
Иванов Л.А.
Смирнова Е.В., Чигидин А.В.</t>
  </si>
  <si>
    <t>Иманкулов Дастан
Кириллов Илья
Васильев Вячеслав</t>
  </si>
  <si>
    <t>2000
2000
1999</t>
  </si>
  <si>
    <t>1
кмс
кмс</t>
  </si>
  <si>
    <t>Савицкий Александр
Шестаков Дмитрий
Гладких Илья</t>
  </si>
  <si>
    <t>1998
2003
1998</t>
  </si>
  <si>
    <t>ГАУ РЦСП "Поморье", ГУОР г. Бронницы
ДЮСШ им. Л.К. Соколова, ГУОР г. Бронницы
ЦСП "Поморье", ГУОР г. Бронницы</t>
  </si>
  <si>
    <t>Меньшенин В.Л., Рябиков Л.Ю., Слотина Ю.В.
Амосова Е.А., Слотина Ю.В., Рябиков Л.Ю.
Меньшенин В.Л., Рябиков Л.Ю., Слотина Ю.В.</t>
  </si>
  <si>
    <t>Буйнов Александр
Баранов Николай
Сироткин Антон</t>
  </si>
  <si>
    <t>1998
1997
1998</t>
  </si>
  <si>
    <t>ГАО ТО "ОСШОР", МАУ ДО СДЮСШОР № 2 г. Тюмень, ЦСКА
СДЮСШОР №2
ГАО ТО "ОСШОР", МАУ ДО СДЮСШОР № 2 г. Тюмень, ЦСКА</t>
  </si>
  <si>
    <t>Токмаков С.А., Паутов М.Н.
Токмаков С.А., Карзакова О.А.
Токмаков С.А., Паутов М.Н.</t>
  </si>
  <si>
    <t>Парфенов Дмитрий
Федосов Алексей
Вихарев Иван</t>
  </si>
  <si>
    <t>2002
2002
2003</t>
  </si>
  <si>
    <t>Бояркин Данил
Мифтахов Газиз
Каримуллин Даниль</t>
  </si>
  <si>
    <t>1998
2000
2000</t>
  </si>
  <si>
    <t>ЦСП
ДЮСШ-6 Бригантина
ДЮСШ-6 Бригантина</t>
  </si>
  <si>
    <t>Герасимов Иван
Преснов Павел
Крюков Глеб</t>
  </si>
  <si>
    <t>1995
2000
2000</t>
  </si>
  <si>
    <t>Москва
Москва, Ярославская обл.
Москва, Ярославская обл.</t>
  </si>
  <si>
    <t>ГБУ "МГФСО"
ГБПОУ "МССУОР №2", СК "Дети белой воды", СДЮСШОР №2 г. Ярославль
ГБПОУ "МСС УОР №2", СДЮСШОР №2 г.Ярославль</t>
  </si>
  <si>
    <t>Макаров Л.Ю.
Тезиков А.Н., Платонова Е.Н., Соколов Ю.С., Натальин С.А., Изюмова И.А.
Тезиков А.Н., Платонова Е.Н., Натальин С.А., Соколов Ю.С., Изюмова И.А.</t>
  </si>
  <si>
    <t>Бицадзе Лука
Пустовалов Дмитрий
Хвиюзов Михаил</t>
  </si>
  <si>
    <t>Амосова Е.А., Меньшенин В.Л.
Амосова Я.П., Амосова Е.А.
Амосова Я.П., Амосова Е.А.</t>
  </si>
  <si>
    <t>Малышев Роман
Иванов Михаил</t>
  </si>
  <si>
    <t>1996
2002</t>
  </si>
  <si>
    <t>мс
1</t>
  </si>
  <si>
    <t>Малышев Роман
Иванов Михаил
Шакиров Даниил</t>
  </si>
  <si>
    <t>1996
2002
2001</t>
  </si>
  <si>
    <t>мс
1
1</t>
  </si>
  <si>
    <t>КГАУ «РЦСП«АЛВС», СДЮСШОР «Здоровый мир»
СДЮСШОР "Здоровый мир", АЛВС
СДЮСШОР "Здоровый мир", АЛВС</t>
  </si>
  <si>
    <t>Грызлова Н.Б.
Андреев А.Н., Грызлова Н.Б.
Козырева Т.А., Мухгалеев М.Ю.</t>
  </si>
  <si>
    <t>Шайдурова Дарья
Терехова Елизавета
Миназова Алсу</t>
  </si>
  <si>
    <t>2000
2001
1998</t>
  </si>
  <si>
    <t>Московская обл., Башкортостан Респ.
Московская обл.
Московская обл., Башкортостан Респ.</t>
  </si>
  <si>
    <t>ГБУ МО "ЦОВС", ГУОР г. Бронницы, СШОР по гребле на байдарках и каноэ респ. Башкортостан
ГУОР г. Бронницы, ГБУ МО ЦОВС
ГБУ МО "ЦОВС", ГУОР г. Бронницы, СШОР по гребле на байдарках и каноэ респ. Башкортостан</t>
  </si>
  <si>
    <t>Слотина Ю.В., Рябиков Л.Ю., Егорова В.П., Волков Н.С.
Слотина Ю.В., Рябиков Л.Ю., Непогодин М.М.
Слотина Ю.В., Рябиков Л.Ю., Егорова В.П., Волков Н.С.</t>
  </si>
  <si>
    <t>Тропкина Анастасия
Пучнина Вероника
Гребенёк Светлана</t>
  </si>
  <si>
    <t>1994
1999
1995</t>
  </si>
  <si>
    <t>Санкт-Петербург
Санкт-Петербург, Пермский кр.
Санкт-Петербург</t>
  </si>
  <si>
    <t>Герций С.Е., Рогова Н.С.
Смирнов А.А.
Герций С.Е., Рогова Н.С.</t>
  </si>
  <si>
    <t>Бедоева Арина
Пешкова Валерия
Смирнова Валерия</t>
  </si>
  <si>
    <t>1997
1998
2001</t>
  </si>
  <si>
    <t>мс
кмс
1</t>
  </si>
  <si>
    <t>Московская обл., Северная Осетия (Алания)
Московская обл., Пермский кр.
Московская обл.</t>
  </si>
  <si>
    <t>ГБУ МО "ЦОВС", ГУОР г. Бронницы
ГУОР г. Бронницы
ГУОР г. Бронницы, ФОК "Лотос"</t>
  </si>
  <si>
    <t>Слотина Ю.В., Рябиков Л.Ю., Шхорбати В.С.
Слотина Ю.В., Рябиков Л.Ю., Галкина У.Ю.
Солодовников А.А., Солодовникова З.В., Слотина Ю.В., Рябиков Л.Ю.</t>
  </si>
  <si>
    <t>Кузнецова Дарья
Подобряева Евдокия
Жукова Анна</t>
  </si>
  <si>
    <t>1999
2001
1997</t>
  </si>
  <si>
    <t>ГБПОУ "МССУОР №2", СК "Дети белой воды"
ГБУ "МГФСО", СК "Дети белой воды", г. Переславль-Залесский
ГБУ "МГФСО", СК "Дети белой воды"</t>
  </si>
  <si>
    <t>Тезиков А.Н., Платонова Е.Н., Казанцев И.В.
Платонова Е.Н., Тезиков А.Н., Подобряев А.В.
Платонова Е.Н., Тезиков А.Н.</t>
  </si>
  <si>
    <t>Шарипова Екатерина
Ильиных Влада
Нигмадьянова Дана</t>
  </si>
  <si>
    <t>1994
2001
2002</t>
  </si>
  <si>
    <t>СШ №28
ГБУ СШОР по гребле на байдарках и каноэ РБ
ГБУ СШОР по гребле на байдарках и каноэ РБ</t>
  </si>
  <si>
    <t>Федоров М.В.
Егорова В.П., Волков Н.С.
Егорова В.П., Волков Н.С.</t>
  </si>
  <si>
    <t>Мосина Юлия
Гоголева Алена
Белова Екатерина</t>
  </si>
  <si>
    <t>2000
1999
1999</t>
  </si>
  <si>
    <t>Санкт-Петербург, Пермский кр.
Санкт-Петербург
Санкт-Петербург</t>
  </si>
  <si>
    <t>Командные гонки(п)</t>
  </si>
  <si>
    <t>Шф</t>
  </si>
  <si>
    <t>Непогодин Александр
Смирнов Сергей</t>
  </si>
  <si>
    <t>1995
2003</t>
  </si>
  <si>
    <t>ГБУ МО "ЦОВС", СК "Грань"_x000D_
ГУОР г. Бронницы, ФОК "Лотос"</t>
  </si>
  <si>
    <t>Слотина Ю.В., Рябиков Л.Ю., Непогодин М.М._x000D_
Солодовников А.А., Солодовникова З.В., Слотина Ю.В., Рябиков Л.Ю.</t>
  </si>
  <si>
    <t>Баранов Николай
Стратула Иван</t>
  </si>
  <si>
    <t>СДЮСШОР №2_x000D_
ГАО ТО "ОСШОР", МАУ ДО СДЮСШОР № 2 г. Тюмень</t>
  </si>
  <si>
    <t>Токмаков С.А., Карзакова О.А._x000D_
Конради А.В., Токмаков С.А.</t>
  </si>
  <si>
    <t>Максимов Виталий
Снегирёв Юрий</t>
  </si>
  <si>
    <t>Храмцов Дмитрий
Лабасов Дмитрий</t>
  </si>
  <si>
    <t>1999
2000</t>
  </si>
  <si>
    <t>Ванин Константин
Преснов Павел</t>
  </si>
  <si>
    <t>Москва_x000D_
Москва, Ярославская обл.</t>
  </si>
  <si>
    <t>ГБУ "МГФСО", СК "Дети белой воды"_x000D_
ГБПОУ "МССУОР №2", СК "Дети белой воды", СДЮСШОР №2 г. Ярославль</t>
  </si>
  <si>
    <t>Платонова Е.Н., Тезиков А.Н._x000D_
Тезиков А.Н., Платонова Е.Н., Соколов Ю.С., Натальин С.А., Изюмова И.А.</t>
  </si>
  <si>
    <t>КГАУ «РЦСП«АЛВС», СДЮСШОР «Здоровый мир»_x000D_
СДЮСШОР "Здоровый мир", АЛВС</t>
  </si>
  <si>
    <t>Грызлова Н.Б._x000D_
Андреев А.Н., Грызлова Н.Б.</t>
  </si>
  <si>
    <t>Гончаров Сергей
Шакиров Даниил</t>
  </si>
  <si>
    <t>СДЮСШОР «Здоровый мир», ККОР, АЛВС_x000D_
СДЮСШОР "Здоровый мир", АЛВС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</si>
  <si>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</si>
  <si>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</si>
  <si>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</si>
  <si>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</si>
  <si>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</si>
  <si>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</si>
  <si>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С-2м</t>
  </si>
  <si>
    <t>3 x К-1м_x000D_
К-1м</t>
  </si>
  <si>
    <t>1_x000D_
7</t>
  </si>
  <si>
    <t>3 x К-1ж</t>
  </si>
  <si>
    <t>С-2м_x000D_
С-1м</t>
  </si>
  <si>
    <t>3_x000D_
7</t>
  </si>
  <si>
    <t>5</t>
  </si>
  <si>
    <t>3 x С-1м_x000D_
3 x С-2м</t>
  </si>
  <si>
    <t>2_x000D_
2</t>
  </si>
  <si>
    <t>3 x С-2м_x000D_
3 x К-1м</t>
  </si>
  <si>
    <t>2_x000D_
3</t>
  </si>
  <si>
    <t>3 x С-1ж</t>
  </si>
  <si>
    <t>3 x К-1м</t>
  </si>
  <si>
    <t>6</t>
  </si>
  <si>
    <t>3 x С-2м_x000D_
С-2м</t>
  </si>
  <si>
    <t>3_x000D_
6</t>
  </si>
  <si>
    <t>3 x С-1м</t>
  </si>
  <si>
    <t>3 x С-1м_x000D_
3 x С-2м_x000D_
С-1м</t>
  </si>
  <si>
    <t>2_x000D_
2_x000D_
3</t>
  </si>
  <si>
    <t>Комплексный зачёт</t>
  </si>
  <si>
    <t>M</t>
  </si>
  <si>
    <t>Индивидуальные гонки</t>
  </si>
  <si>
    <t>Л.</t>
  </si>
  <si>
    <t>Очки</t>
  </si>
  <si>
    <t>Сумма</t>
  </si>
  <si>
    <t>Итого</t>
  </si>
  <si>
    <t>Северная Осетия (Алания)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</si>
</sst>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2" fontId="0" fillId="0" borderId="14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9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5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0" fillId="0" borderId="11" xfId="0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49" fontId="0" fillId="0" borderId="11" xfId="0" applyNumberForma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0" fontId="0" fillId="0" borderId="16" xfId="0" applyBorder="1" applyAlignment="1">
      <alignment horizontal="center" vertical="top"/>
    </xf>
    <xf numFmtId="2" fontId="0" fillId="0" borderId="0" xfId="0" applyNumberFormat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2" name="Разряды и звания" displayName="Разряды_и_звания" ref="A6:I36" totalsRowShown="0" headerRowDxfId="0" dataDxfId="1" headerRowBorderDxfId="12" tableBorderDxfId="13" totalsRowBorderDxfId="11">
  <autoFilter ref="A6:I36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140" totalsRowShown="0" headerRowDxfId="14" dataDxfId="15" tableBorderDxfId="25">
  <autoFilter ref="A1:I140"/>
  <tableColumns count="9">
    <tableColumn id="1" name="ID" dataDxfId="24"/>
    <tableColumn id="2" name="Фамилия, Имя" dataDxfId="23"/>
    <tableColumn id="3" name="Год" dataDxfId="22"/>
    <tableColumn id="4" name="Звание" dataDxfId="21"/>
    <tableColumn id="5" name="Территория" dataDxfId="20"/>
    <tableColumn id="6" name="Клуб" dataDxfId="19"/>
    <tableColumn id="7" name="Личный тренер" dataDxfId="18"/>
    <tableColumn id="8" name="Пол" dataDxfId="17"/>
    <tableColumn id="9" name="ВК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topLeftCell="A4" workbookViewId="0">
      <selection sqref="A1:AB1"/>
    </sheetView>
  </sheetViews>
  <sheetFormatPr defaultRowHeight="15" x14ac:dyDescent="0.25"/>
  <cols>
    <col min="1" max="1" width="4.28515625" style="1" customWidth="1"/>
    <col min="2" max="2" width="21.85546875" style="1" customWidth="1"/>
    <col min="3" max="3" width="3.7109375" style="1" customWidth="1"/>
    <col min="4" max="4" width="5.7109375" style="1" customWidth="1"/>
    <col min="5" max="5" width="3.7109375" style="1" customWidth="1"/>
    <col min="6" max="6" width="5.7109375" style="1" customWidth="1"/>
    <col min="7" max="7" width="3.7109375" style="1" customWidth="1"/>
    <col min="8" max="8" width="5.7109375" style="1" customWidth="1"/>
    <col min="9" max="9" width="3.7109375" style="1" customWidth="1"/>
    <col min="10" max="10" width="5.7109375" style="1" customWidth="1"/>
    <col min="11" max="11" width="3.7109375" style="1" customWidth="1"/>
    <col min="12" max="12" width="5.7109375" style="1" customWidth="1"/>
    <col min="13" max="13" width="3.7109375" style="1" customWidth="1"/>
    <col min="14" max="14" width="6.85546875" style="1" customWidth="1"/>
    <col min="15" max="15" width="3.7109375" style="1" customWidth="1"/>
    <col min="16" max="16" width="5.7109375" style="1" customWidth="1"/>
    <col min="17" max="17" width="3.7109375" style="1" customWidth="1"/>
    <col min="18" max="18" width="5.7109375" style="1" customWidth="1"/>
    <col min="19" max="19" width="3.7109375" style="1" customWidth="1"/>
    <col min="20" max="20" width="5.7109375" style="1" customWidth="1"/>
    <col min="21" max="21" width="3.7109375" style="1" customWidth="1"/>
    <col min="22" max="22" width="5.7109375" style="1" customWidth="1"/>
    <col min="23" max="23" width="3.7109375" style="1" customWidth="1"/>
    <col min="24" max="24" width="5.7109375" style="1" customWidth="1"/>
    <col min="25" max="25" width="3.7109375" style="1" customWidth="1"/>
    <col min="26" max="26" width="5.7109375" style="1" customWidth="1"/>
    <col min="27" max="27" width="3.7109375" style="1" customWidth="1"/>
    <col min="28" max="28" width="6.7109375" style="1" customWidth="1"/>
    <col min="29" max="16384" width="9.140625" style="1"/>
  </cols>
  <sheetData>
    <row r="1" spans="1:28" ht="15.75" x14ac:dyDescent="0.25">
      <c r="A1" s="18" t="s">
        <v>726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18.75" x14ac:dyDescent="0.25">
      <c r="A2" s="20" t="s">
        <v>727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x14ac:dyDescent="0.25">
      <c r="A3" s="21" t="s">
        <v>728</v>
      </c>
      <c r="B3" s="21"/>
      <c r="C3" s="22" t="s">
        <v>729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21" x14ac:dyDescent="0.25">
      <c r="A4" s="24" t="s">
        <v>1053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ht="23.25" x14ac:dyDescent="0.25">
      <c r="A5" s="25" t="s">
        <v>731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x14ac:dyDescent="0.25">
      <c r="A6" s="26" t="s">
        <v>1054</v>
      </c>
      <c r="B6" s="26" t="s">
        <v>4</v>
      </c>
      <c r="C6" s="34" t="s">
        <v>1055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  <c r="O6" s="34" t="s">
        <v>793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6"/>
      <c r="AA6" s="63" t="s">
        <v>1059</v>
      </c>
      <c r="AB6" s="64"/>
    </row>
    <row r="7" spans="1:28" x14ac:dyDescent="0.25">
      <c r="A7" s="61"/>
      <c r="B7" s="61"/>
      <c r="C7" s="34" t="s">
        <v>450</v>
      </c>
      <c r="D7" s="36"/>
      <c r="E7" s="34" t="s">
        <v>517</v>
      </c>
      <c r="F7" s="36"/>
      <c r="G7" s="34" t="s">
        <v>598</v>
      </c>
      <c r="H7" s="36"/>
      <c r="I7" s="34" t="s">
        <v>632</v>
      </c>
      <c r="J7" s="36"/>
      <c r="K7" s="34" t="s">
        <v>697</v>
      </c>
      <c r="L7" s="36"/>
      <c r="M7" s="34" t="s">
        <v>1058</v>
      </c>
      <c r="N7" s="36"/>
      <c r="O7" s="34" t="s">
        <v>450</v>
      </c>
      <c r="P7" s="36"/>
      <c r="Q7" s="34" t="s">
        <v>517</v>
      </c>
      <c r="R7" s="36"/>
      <c r="S7" s="34" t="s">
        <v>598</v>
      </c>
      <c r="T7" s="36"/>
      <c r="U7" s="34" t="s">
        <v>632</v>
      </c>
      <c r="V7" s="36"/>
      <c r="W7" s="34" t="s">
        <v>697</v>
      </c>
      <c r="X7" s="36"/>
      <c r="Y7" s="34" t="s">
        <v>1058</v>
      </c>
      <c r="Z7" s="36"/>
      <c r="AA7" s="65"/>
      <c r="AB7" s="66"/>
    </row>
    <row r="8" spans="1:28" x14ac:dyDescent="0.25">
      <c r="A8" s="27"/>
      <c r="B8" s="27"/>
      <c r="C8" s="37" t="s">
        <v>1056</v>
      </c>
      <c r="D8" s="37" t="s">
        <v>1057</v>
      </c>
      <c r="E8" s="37" t="s">
        <v>1056</v>
      </c>
      <c r="F8" s="37" t="s">
        <v>1057</v>
      </c>
      <c r="G8" s="37" t="s">
        <v>1056</v>
      </c>
      <c r="H8" s="37" t="s">
        <v>1057</v>
      </c>
      <c r="I8" s="37" t="s">
        <v>1056</v>
      </c>
      <c r="J8" s="37" t="s">
        <v>1057</v>
      </c>
      <c r="K8" s="37" t="s">
        <v>1056</v>
      </c>
      <c r="L8" s="37" t="s">
        <v>1057</v>
      </c>
      <c r="M8" s="37" t="s">
        <v>1056</v>
      </c>
      <c r="N8" s="37" t="s">
        <v>1057</v>
      </c>
      <c r="O8" s="37" t="s">
        <v>1056</v>
      </c>
      <c r="P8" s="37" t="s">
        <v>1057</v>
      </c>
      <c r="Q8" s="37" t="s">
        <v>1056</v>
      </c>
      <c r="R8" s="37" t="s">
        <v>1057</v>
      </c>
      <c r="S8" s="37" t="s">
        <v>1056</v>
      </c>
      <c r="T8" s="37" t="s">
        <v>1057</v>
      </c>
      <c r="U8" s="37" t="s">
        <v>1056</v>
      </c>
      <c r="V8" s="37" t="s">
        <v>1057</v>
      </c>
      <c r="W8" s="37" t="s">
        <v>1056</v>
      </c>
      <c r="X8" s="37" t="s">
        <v>1057</v>
      </c>
      <c r="Y8" s="37" t="s">
        <v>1056</v>
      </c>
      <c r="Z8" s="37" t="s">
        <v>1057</v>
      </c>
      <c r="AA8" s="37" t="s">
        <v>1056</v>
      </c>
      <c r="AB8" s="37" t="s">
        <v>1057</v>
      </c>
    </row>
    <row r="9" spans="1:28" x14ac:dyDescent="0.25">
      <c r="A9" s="1">
        <v>1</v>
      </c>
      <c r="B9" s="1" t="s">
        <v>36</v>
      </c>
      <c r="C9" s="1">
        <v>3</v>
      </c>
      <c r="D9" s="62">
        <v>26</v>
      </c>
      <c r="E9" s="1">
        <v>3</v>
      </c>
      <c r="F9" s="62">
        <v>34</v>
      </c>
      <c r="G9" s="1">
        <v>3</v>
      </c>
      <c r="H9" s="62">
        <v>27</v>
      </c>
      <c r="I9" s="1">
        <v>3</v>
      </c>
      <c r="J9" s="62">
        <v>26.5</v>
      </c>
      <c r="K9" s="1">
        <v>3</v>
      </c>
      <c r="L9" s="62">
        <v>20.5</v>
      </c>
      <c r="M9" s="1">
        <f t="shared" ref="M9:M25" si="0">K9+I9+G9+E9+C9</f>
        <v>15</v>
      </c>
      <c r="N9" s="62">
        <f t="shared" ref="N9:N25" si="1">L9+J9+H9+F9+D9</f>
        <v>134</v>
      </c>
      <c r="O9" s="1">
        <v>3</v>
      </c>
      <c r="P9" s="62">
        <v>9</v>
      </c>
      <c r="Q9" s="1">
        <v>3</v>
      </c>
      <c r="R9" s="62">
        <v>10</v>
      </c>
      <c r="S9" s="1">
        <v>3</v>
      </c>
      <c r="T9" s="62">
        <v>12</v>
      </c>
      <c r="U9" s="1">
        <v>3</v>
      </c>
      <c r="V9" s="62">
        <v>12</v>
      </c>
      <c r="W9" s="1">
        <v>3</v>
      </c>
      <c r="X9" s="62">
        <v>10</v>
      </c>
      <c r="Y9" s="1">
        <f t="shared" ref="Y9:Y25" si="2">W9+U9+S9+Q9+O9</f>
        <v>15</v>
      </c>
      <c r="Z9" s="62">
        <f t="shared" ref="Z9:Z25" si="3">X9+V9+T9+R9+P9</f>
        <v>53</v>
      </c>
      <c r="AA9" s="1">
        <f t="shared" ref="AA9:AA25" si="4">Y9+M9</f>
        <v>30</v>
      </c>
      <c r="AB9" s="62">
        <f t="shared" ref="AB9:AB25" si="5">Z9+N9</f>
        <v>187</v>
      </c>
    </row>
    <row r="10" spans="1:28" x14ac:dyDescent="0.25">
      <c r="A10" s="1">
        <v>2</v>
      </c>
      <c r="B10" s="1" t="s">
        <v>100</v>
      </c>
      <c r="C10" s="1">
        <v>1</v>
      </c>
      <c r="D10" s="62">
        <v>12</v>
      </c>
      <c r="E10" s="1">
        <v>2</v>
      </c>
      <c r="F10" s="62">
        <v>25</v>
      </c>
      <c r="G10" s="1">
        <v>3</v>
      </c>
      <c r="H10" s="62">
        <v>19</v>
      </c>
      <c r="I10" s="1">
        <v>3</v>
      </c>
      <c r="J10" s="62">
        <v>41</v>
      </c>
      <c r="K10" s="1">
        <v>3</v>
      </c>
      <c r="L10" s="62">
        <v>26</v>
      </c>
      <c r="M10" s="1">
        <f t="shared" si="0"/>
        <v>12</v>
      </c>
      <c r="N10" s="62">
        <f t="shared" si="1"/>
        <v>123</v>
      </c>
      <c r="O10" s="1">
        <v>0</v>
      </c>
      <c r="P10" s="62">
        <v>0</v>
      </c>
      <c r="Q10" s="1">
        <v>3</v>
      </c>
      <c r="R10" s="62">
        <v>15</v>
      </c>
      <c r="S10" s="1">
        <v>3</v>
      </c>
      <c r="T10" s="62">
        <v>7.5</v>
      </c>
      <c r="U10" s="1">
        <v>3</v>
      </c>
      <c r="V10" s="62">
        <v>15</v>
      </c>
      <c r="W10" s="1">
        <v>3</v>
      </c>
      <c r="X10" s="62">
        <v>10</v>
      </c>
      <c r="Y10" s="1">
        <f t="shared" si="2"/>
        <v>12</v>
      </c>
      <c r="Z10" s="62">
        <f t="shared" si="3"/>
        <v>47.5</v>
      </c>
      <c r="AA10" s="1">
        <f t="shared" si="4"/>
        <v>24</v>
      </c>
      <c r="AB10" s="62">
        <f t="shared" si="5"/>
        <v>170.5</v>
      </c>
    </row>
    <row r="11" spans="1:28" x14ac:dyDescent="0.25">
      <c r="A11" s="1">
        <v>3</v>
      </c>
      <c r="B11" s="1" t="s">
        <v>84</v>
      </c>
      <c r="C11" s="1">
        <v>3</v>
      </c>
      <c r="D11" s="62">
        <v>18</v>
      </c>
      <c r="E11" s="1">
        <v>3</v>
      </c>
      <c r="F11" s="62">
        <v>9.5</v>
      </c>
      <c r="G11" s="1">
        <v>3</v>
      </c>
      <c r="H11" s="62">
        <v>33</v>
      </c>
      <c r="I11" s="1">
        <v>3</v>
      </c>
      <c r="J11" s="62">
        <v>2</v>
      </c>
      <c r="K11" s="1">
        <v>3</v>
      </c>
      <c r="L11" s="62">
        <v>15</v>
      </c>
      <c r="M11" s="1">
        <f t="shared" si="0"/>
        <v>15</v>
      </c>
      <c r="N11" s="62">
        <f t="shared" si="1"/>
        <v>77.5</v>
      </c>
      <c r="O11" s="1">
        <v>3</v>
      </c>
      <c r="P11" s="62">
        <v>12</v>
      </c>
      <c r="Q11" s="1">
        <v>3</v>
      </c>
      <c r="R11" s="62">
        <v>1.75</v>
      </c>
      <c r="S11" s="1">
        <v>3</v>
      </c>
      <c r="T11" s="62">
        <v>9</v>
      </c>
      <c r="U11" s="1">
        <v>3</v>
      </c>
      <c r="V11" s="62">
        <v>1</v>
      </c>
      <c r="W11" s="1">
        <v>3</v>
      </c>
      <c r="X11" s="62">
        <v>8</v>
      </c>
      <c r="Y11" s="1">
        <f t="shared" si="2"/>
        <v>15</v>
      </c>
      <c r="Z11" s="62">
        <f t="shared" si="3"/>
        <v>31.75</v>
      </c>
      <c r="AA11" s="1">
        <f t="shared" si="4"/>
        <v>30</v>
      </c>
      <c r="AB11" s="62">
        <f t="shared" si="5"/>
        <v>109.25</v>
      </c>
    </row>
    <row r="12" spans="1:28" x14ac:dyDescent="0.25">
      <c r="A12" s="1">
        <v>4</v>
      </c>
      <c r="B12" s="1" t="s">
        <v>12</v>
      </c>
      <c r="C12" s="1">
        <v>3</v>
      </c>
      <c r="D12" s="62">
        <v>34</v>
      </c>
      <c r="E12" s="1">
        <v>1</v>
      </c>
      <c r="F12" s="62">
        <v>2</v>
      </c>
      <c r="G12" s="1">
        <v>1</v>
      </c>
      <c r="H12" s="62">
        <v>1</v>
      </c>
      <c r="I12" s="1">
        <v>3</v>
      </c>
      <c r="J12" s="62">
        <v>20</v>
      </c>
      <c r="K12" s="1">
        <v>0</v>
      </c>
      <c r="L12" s="62">
        <v>0</v>
      </c>
      <c r="M12" s="1">
        <f t="shared" si="0"/>
        <v>8</v>
      </c>
      <c r="N12" s="62">
        <f t="shared" si="1"/>
        <v>57</v>
      </c>
      <c r="O12" s="1">
        <v>3</v>
      </c>
      <c r="P12" s="62">
        <v>15</v>
      </c>
      <c r="Q12" s="1">
        <v>3</v>
      </c>
      <c r="R12" s="62">
        <v>6</v>
      </c>
      <c r="S12" s="1">
        <v>0</v>
      </c>
      <c r="T12" s="62">
        <v>0</v>
      </c>
      <c r="U12" s="1">
        <v>3</v>
      </c>
      <c r="V12" s="62">
        <v>9</v>
      </c>
      <c r="W12" s="1">
        <v>0</v>
      </c>
      <c r="X12" s="62">
        <v>0</v>
      </c>
      <c r="Y12" s="1">
        <f t="shared" si="2"/>
        <v>9</v>
      </c>
      <c r="Z12" s="62">
        <f t="shared" si="3"/>
        <v>30</v>
      </c>
      <c r="AA12" s="1">
        <f t="shared" si="4"/>
        <v>17</v>
      </c>
      <c r="AB12" s="62">
        <f t="shared" si="5"/>
        <v>87</v>
      </c>
    </row>
    <row r="13" spans="1:28" x14ac:dyDescent="0.25">
      <c r="A13" s="1">
        <v>5</v>
      </c>
      <c r="B13" s="1" t="s">
        <v>53</v>
      </c>
      <c r="C13" s="1">
        <v>3</v>
      </c>
      <c r="D13" s="62">
        <v>14</v>
      </c>
      <c r="E13" s="1">
        <v>3</v>
      </c>
      <c r="F13" s="62">
        <v>3</v>
      </c>
      <c r="G13" s="1">
        <v>3</v>
      </c>
      <c r="H13" s="62">
        <v>11</v>
      </c>
      <c r="I13" s="1">
        <v>3</v>
      </c>
      <c r="J13" s="62">
        <v>7</v>
      </c>
      <c r="K13" s="1">
        <v>3</v>
      </c>
      <c r="L13" s="62">
        <v>15</v>
      </c>
      <c r="M13" s="1">
        <f t="shared" si="0"/>
        <v>15</v>
      </c>
      <c r="N13" s="62">
        <f t="shared" si="1"/>
        <v>50</v>
      </c>
      <c r="O13" s="1">
        <v>3</v>
      </c>
      <c r="P13" s="62">
        <v>6</v>
      </c>
      <c r="Q13" s="1">
        <v>3</v>
      </c>
      <c r="R13" s="62">
        <v>1</v>
      </c>
      <c r="S13" s="1">
        <v>3</v>
      </c>
      <c r="T13" s="62">
        <v>4</v>
      </c>
      <c r="U13" s="1">
        <v>3</v>
      </c>
      <c r="V13" s="62">
        <v>1</v>
      </c>
      <c r="W13" s="1">
        <v>3</v>
      </c>
      <c r="X13" s="62">
        <v>5</v>
      </c>
      <c r="Y13" s="1">
        <f t="shared" si="2"/>
        <v>15</v>
      </c>
      <c r="Z13" s="62">
        <f t="shared" si="3"/>
        <v>17</v>
      </c>
      <c r="AA13" s="1">
        <f t="shared" si="4"/>
        <v>30</v>
      </c>
      <c r="AB13" s="62">
        <f t="shared" si="5"/>
        <v>67</v>
      </c>
    </row>
    <row r="14" spans="1:28" x14ac:dyDescent="0.25">
      <c r="A14" s="1">
        <v>6</v>
      </c>
      <c r="B14" s="1" t="s">
        <v>297</v>
      </c>
      <c r="C14" s="1">
        <v>3</v>
      </c>
      <c r="D14" s="62">
        <v>3</v>
      </c>
      <c r="E14" s="1">
        <v>1</v>
      </c>
      <c r="F14" s="62">
        <v>1</v>
      </c>
      <c r="G14" s="1">
        <v>3</v>
      </c>
      <c r="H14" s="62">
        <v>12.5</v>
      </c>
      <c r="I14" s="1">
        <v>3</v>
      </c>
      <c r="J14" s="62">
        <v>3</v>
      </c>
      <c r="K14" s="1">
        <v>3</v>
      </c>
      <c r="L14" s="62">
        <v>18</v>
      </c>
      <c r="M14" s="1">
        <f t="shared" si="0"/>
        <v>13</v>
      </c>
      <c r="N14" s="62">
        <f t="shared" si="1"/>
        <v>37.5</v>
      </c>
      <c r="O14" s="1">
        <v>3</v>
      </c>
      <c r="P14" s="62">
        <v>1</v>
      </c>
      <c r="Q14" s="1">
        <v>0</v>
      </c>
      <c r="R14" s="62">
        <v>0</v>
      </c>
      <c r="S14" s="1">
        <v>3</v>
      </c>
      <c r="T14" s="62">
        <v>5.3333334922790527</v>
      </c>
      <c r="U14" s="1">
        <v>3</v>
      </c>
      <c r="V14" s="62">
        <v>1</v>
      </c>
      <c r="W14" s="1">
        <v>3</v>
      </c>
      <c r="X14" s="62">
        <v>6</v>
      </c>
      <c r="Y14" s="1">
        <f t="shared" si="2"/>
        <v>12</v>
      </c>
      <c r="Z14" s="62">
        <f t="shared" si="3"/>
        <v>13.333333492279053</v>
      </c>
      <c r="AA14" s="1">
        <f t="shared" si="4"/>
        <v>25</v>
      </c>
      <c r="AB14" s="62">
        <f t="shared" si="5"/>
        <v>50.833333492279053</v>
      </c>
    </row>
    <row r="15" spans="1:28" x14ac:dyDescent="0.25">
      <c r="A15" s="1">
        <v>7</v>
      </c>
      <c r="B15" s="1" t="s">
        <v>27</v>
      </c>
      <c r="C15" s="1">
        <v>3</v>
      </c>
      <c r="D15" s="62">
        <v>5</v>
      </c>
      <c r="E15" s="1">
        <v>2</v>
      </c>
      <c r="F15" s="62">
        <v>14</v>
      </c>
      <c r="G15" s="1">
        <v>1</v>
      </c>
      <c r="H15" s="62">
        <v>1</v>
      </c>
      <c r="I15" s="1">
        <v>3</v>
      </c>
      <c r="J15" s="62">
        <v>7</v>
      </c>
      <c r="K15" s="1">
        <v>1</v>
      </c>
      <c r="L15" s="62">
        <v>5</v>
      </c>
      <c r="M15" s="1">
        <f t="shared" si="0"/>
        <v>10</v>
      </c>
      <c r="N15" s="62">
        <f t="shared" si="1"/>
        <v>32</v>
      </c>
      <c r="O15" s="1">
        <v>3</v>
      </c>
      <c r="P15" s="62">
        <v>1</v>
      </c>
      <c r="Q15" s="1">
        <v>3</v>
      </c>
      <c r="R15" s="62">
        <v>9</v>
      </c>
      <c r="S15" s="1">
        <v>0</v>
      </c>
      <c r="T15" s="62">
        <v>0</v>
      </c>
      <c r="U15" s="1">
        <v>3</v>
      </c>
      <c r="V15" s="62">
        <v>1</v>
      </c>
      <c r="W15" s="1">
        <v>0</v>
      </c>
      <c r="X15" s="62">
        <v>0</v>
      </c>
      <c r="Y15" s="1">
        <f t="shared" si="2"/>
        <v>9</v>
      </c>
      <c r="Z15" s="62">
        <f t="shared" si="3"/>
        <v>11</v>
      </c>
      <c r="AA15" s="1">
        <f t="shared" si="4"/>
        <v>19</v>
      </c>
      <c r="AB15" s="62">
        <f t="shared" si="5"/>
        <v>43</v>
      </c>
    </row>
    <row r="16" spans="1:28" x14ac:dyDescent="0.25">
      <c r="A16" s="1">
        <v>8</v>
      </c>
      <c r="B16" s="1" t="s">
        <v>141</v>
      </c>
      <c r="C16" s="1">
        <v>0</v>
      </c>
      <c r="D16" s="62">
        <v>0</v>
      </c>
      <c r="E16" s="1">
        <v>1</v>
      </c>
      <c r="F16" s="62">
        <v>11</v>
      </c>
      <c r="G16" s="1">
        <v>1</v>
      </c>
      <c r="H16" s="62">
        <v>5</v>
      </c>
      <c r="I16" s="1">
        <v>2</v>
      </c>
      <c r="J16" s="62">
        <v>10</v>
      </c>
      <c r="K16" s="1">
        <v>1</v>
      </c>
      <c r="L16" s="62">
        <v>12</v>
      </c>
      <c r="M16" s="1">
        <f t="shared" si="0"/>
        <v>5</v>
      </c>
      <c r="N16" s="62">
        <f t="shared" si="1"/>
        <v>38</v>
      </c>
      <c r="O16" s="1">
        <v>0</v>
      </c>
      <c r="P16" s="62">
        <v>0</v>
      </c>
      <c r="Q16" s="1">
        <v>0</v>
      </c>
      <c r="R16" s="62">
        <v>0</v>
      </c>
      <c r="S16" s="1">
        <v>0</v>
      </c>
      <c r="T16" s="62">
        <v>0</v>
      </c>
      <c r="U16" s="1">
        <v>0</v>
      </c>
      <c r="V16" s="62">
        <v>0</v>
      </c>
      <c r="W16" s="1">
        <v>0</v>
      </c>
      <c r="X16" s="62">
        <v>0</v>
      </c>
      <c r="Y16" s="1">
        <f t="shared" si="2"/>
        <v>0</v>
      </c>
      <c r="Z16" s="62">
        <f t="shared" si="3"/>
        <v>0</v>
      </c>
      <c r="AA16" s="1">
        <f t="shared" si="4"/>
        <v>5</v>
      </c>
      <c r="AB16" s="62">
        <f t="shared" si="5"/>
        <v>38</v>
      </c>
    </row>
    <row r="17" spans="1:28" x14ac:dyDescent="0.25">
      <c r="A17" s="1">
        <v>9</v>
      </c>
      <c r="B17" s="1" t="s">
        <v>58</v>
      </c>
      <c r="C17" s="1">
        <v>3</v>
      </c>
      <c r="D17" s="62">
        <v>15</v>
      </c>
      <c r="E17" s="1">
        <v>0</v>
      </c>
      <c r="F17" s="62">
        <v>0</v>
      </c>
      <c r="G17" s="1">
        <v>2</v>
      </c>
      <c r="H17" s="62">
        <v>6</v>
      </c>
      <c r="I17" s="1">
        <v>3</v>
      </c>
      <c r="J17" s="62">
        <v>3</v>
      </c>
      <c r="K17" s="1">
        <v>2</v>
      </c>
      <c r="L17" s="62">
        <v>3</v>
      </c>
      <c r="M17" s="1">
        <f t="shared" si="0"/>
        <v>10</v>
      </c>
      <c r="N17" s="62">
        <f t="shared" si="1"/>
        <v>27</v>
      </c>
      <c r="O17" s="1">
        <v>3</v>
      </c>
      <c r="P17" s="62">
        <v>1</v>
      </c>
      <c r="Q17" s="1">
        <v>0</v>
      </c>
      <c r="R17" s="62">
        <v>0</v>
      </c>
      <c r="S17" s="1">
        <v>0</v>
      </c>
      <c r="T17" s="62">
        <v>0</v>
      </c>
      <c r="U17" s="1">
        <v>3</v>
      </c>
      <c r="V17" s="62">
        <v>1</v>
      </c>
      <c r="W17" s="1">
        <v>0</v>
      </c>
      <c r="X17" s="62">
        <v>0</v>
      </c>
      <c r="Y17" s="1">
        <f t="shared" si="2"/>
        <v>6</v>
      </c>
      <c r="Z17" s="62">
        <f t="shared" si="3"/>
        <v>2</v>
      </c>
      <c r="AA17" s="1">
        <f t="shared" si="4"/>
        <v>16</v>
      </c>
      <c r="AB17" s="62">
        <f t="shared" si="5"/>
        <v>29</v>
      </c>
    </row>
    <row r="18" spans="1:28" x14ac:dyDescent="0.25">
      <c r="A18" s="1">
        <v>10</v>
      </c>
      <c r="B18" s="1" t="s">
        <v>136</v>
      </c>
      <c r="C18" s="1">
        <v>3</v>
      </c>
      <c r="D18" s="62">
        <v>3</v>
      </c>
      <c r="E18" s="1">
        <v>3</v>
      </c>
      <c r="F18" s="62">
        <v>11</v>
      </c>
      <c r="G18" s="1">
        <v>0</v>
      </c>
      <c r="H18" s="62">
        <v>0</v>
      </c>
      <c r="I18" s="1">
        <v>3</v>
      </c>
      <c r="J18" s="62">
        <v>10</v>
      </c>
      <c r="K18" s="1">
        <v>0</v>
      </c>
      <c r="L18" s="62">
        <v>0</v>
      </c>
      <c r="M18" s="1">
        <f t="shared" si="0"/>
        <v>9</v>
      </c>
      <c r="N18" s="62">
        <f t="shared" si="1"/>
        <v>24</v>
      </c>
      <c r="O18" s="1">
        <v>3</v>
      </c>
      <c r="P18" s="62">
        <v>1</v>
      </c>
      <c r="Q18" s="1">
        <v>0</v>
      </c>
      <c r="R18" s="62">
        <v>0</v>
      </c>
      <c r="S18" s="1">
        <v>0</v>
      </c>
      <c r="T18" s="62">
        <v>0</v>
      </c>
      <c r="U18" s="1">
        <v>3</v>
      </c>
      <c r="V18" s="62">
        <v>1</v>
      </c>
      <c r="W18" s="1">
        <v>0</v>
      </c>
      <c r="X18" s="62">
        <v>0</v>
      </c>
      <c r="Y18" s="1">
        <f t="shared" si="2"/>
        <v>6</v>
      </c>
      <c r="Z18" s="62">
        <f t="shared" si="3"/>
        <v>2</v>
      </c>
      <c r="AA18" s="1">
        <f t="shared" si="4"/>
        <v>15</v>
      </c>
      <c r="AB18" s="62">
        <f t="shared" si="5"/>
        <v>26</v>
      </c>
    </row>
    <row r="19" spans="1:28" x14ac:dyDescent="0.25">
      <c r="A19" s="1">
        <v>11</v>
      </c>
      <c r="B19" s="1" t="s">
        <v>76</v>
      </c>
      <c r="C19" s="1">
        <v>1</v>
      </c>
      <c r="D19" s="62">
        <v>1</v>
      </c>
      <c r="E19" s="1">
        <v>1</v>
      </c>
      <c r="F19" s="62">
        <v>5</v>
      </c>
      <c r="G19" s="1">
        <v>0</v>
      </c>
      <c r="H19" s="62">
        <v>0</v>
      </c>
      <c r="I19" s="1">
        <v>2</v>
      </c>
      <c r="J19" s="62">
        <v>4.5</v>
      </c>
      <c r="K19" s="1">
        <v>2</v>
      </c>
      <c r="L19" s="62">
        <v>7.5</v>
      </c>
      <c r="M19" s="1">
        <f t="shared" si="0"/>
        <v>6</v>
      </c>
      <c r="N19" s="62">
        <f t="shared" si="1"/>
        <v>18</v>
      </c>
      <c r="O19" s="1">
        <v>0</v>
      </c>
      <c r="P19" s="62">
        <v>0</v>
      </c>
      <c r="Q19" s="1">
        <v>1</v>
      </c>
      <c r="R19" s="62">
        <v>2</v>
      </c>
      <c r="S19" s="1">
        <v>0</v>
      </c>
      <c r="T19" s="62">
        <v>0</v>
      </c>
      <c r="U19" s="1">
        <v>0</v>
      </c>
      <c r="V19" s="62">
        <v>0</v>
      </c>
      <c r="W19" s="1">
        <v>1</v>
      </c>
      <c r="X19" s="62">
        <v>2</v>
      </c>
      <c r="Y19" s="1">
        <f t="shared" si="2"/>
        <v>2</v>
      </c>
      <c r="Z19" s="62">
        <f t="shared" si="3"/>
        <v>4</v>
      </c>
      <c r="AA19" s="1">
        <f t="shared" si="4"/>
        <v>8</v>
      </c>
      <c r="AB19" s="62">
        <f t="shared" si="5"/>
        <v>22</v>
      </c>
    </row>
    <row r="20" spans="1:28" x14ac:dyDescent="0.25">
      <c r="A20" s="1">
        <v>12</v>
      </c>
      <c r="B20" s="1" t="s">
        <v>63</v>
      </c>
      <c r="C20" s="1">
        <v>1</v>
      </c>
      <c r="D20" s="62">
        <v>1</v>
      </c>
      <c r="E20" s="1">
        <v>2</v>
      </c>
      <c r="F20" s="62">
        <v>6</v>
      </c>
      <c r="G20" s="1">
        <v>0</v>
      </c>
      <c r="H20" s="62">
        <v>0</v>
      </c>
      <c r="I20" s="1">
        <v>3</v>
      </c>
      <c r="J20" s="62">
        <v>3</v>
      </c>
      <c r="K20" s="1">
        <v>0</v>
      </c>
      <c r="L20" s="62">
        <v>0</v>
      </c>
      <c r="M20" s="1">
        <f t="shared" si="0"/>
        <v>6</v>
      </c>
      <c r="N20" s="62">
        <f t="shared" si="1"/>
        <v>10</v>
      </c>
      <c r="O20" s="1">
        <v>3</v>
      </c>
      <c r="P20" s="62">
        <v>1</v>
      </c>
      <c r="Q20" s="1">
        <v>0</v>
      </c>
      <c r="R20" s="62">
        <v>0</v>
      </c>
      <c r="S20" s="1">
        <v>0</v>
      </c>
      <c r="T20" s="62">
        <v>0</v>
      </c>
      <c r="U20" s="1">
        <v>3</v>
      </c>
      <c r="V20" s="62">
        <v>1</v>
      </c>
      <c r="W20" s="1">
        <v>0</v>
      </c>
      <c r="X20" s="62">
        <v>0</v>
      </c>
      <c r="Y20" s="1">
        <f t="shared" si="2"/>
        <v>6</v>
      </c>
      <c r="Z20" s="62">
        <f t="shared" si="3"/>
        <v>2</v>
      </c>
      <c r="AA20" s="1">
        <f t="shared" si="4"/>
        <v>12</v>
      </c>
      <c r="AB20" s="62">
        <f t="shared" si="5"/>
        <v>12</v>
      </c>
    </row>
    <row r="21" spans="1:28" x14ac:dyDescent="0.25">
      <c r="A21" s="1">
        <v>13</v>
      </c>
      <c r="B21" s="1" t="s">
        <v>1060</v>
      </c>
      <c r="C21" s="1">
        <v>0</v>
      </c>
      <c r="D21" s="62">
        <v>0</v>
      </c>
      <c r="E21" s="1">
        <v>0</v>
      </c>
      <c r="F21" s="62">
        <v>0</v>
      </c>
      <c r="G21" s="1">
        <v>1</v>
      </c>
      <c r="H21" s="62">
        <v>7.5</v>
      </c>
      <c r="I21" s="1">
        <v>0</v>
      </c>
      <c r="J21" s="62">
        <v>0</v>
      </c>
      <c r="K21" s="1">
        <v>0</v>
      </c>
      <c r="L21" s="62">
        <v>0</v>
      </c>
      <c r="M21" s="1">
        <f t="shared" si="0"/>
        <v>1</v>
      </c>
      <c r="N21" s="62">
        <f t="shared" si="1"/>
        <v>7.5</v>
      </c>
      <c r="O21" s="1">
        <v>0</v>
      </c>
      <c r="P21" s="62">
        <v>0</v>
      </c>
      <c r="Q21" s="1">
        <v>0</v>
      </c>
      <c r="R21" s="62">
        <v>0</v>
      </c>
      <c r="S21" s="1">
        <v>1</v>
      </c>
      <c r="T21" s="62">
        <v>2.5</v>
      </c>
      <c r="U21" s="1">
        <v>0</v>
      </c>
      <c r="V21" s="62">
        <v>0</v>
      </c>
      <c r="W21" s="1">
        <v>0</v>
      </c>
      <c r="X21" s="62">
        <v>0</v>
      </c>
      <c r="Y21" s="1">
        <f t="shared" si="2"/>
        <v>1</v>
      </c>
      <c r="Z21" s="62">
        <f t="shared" si="3"/>
        <v>2.5</v>
      </c>
      <c r="AA21" s="1">
        <f t="shared" si="4"/>
        <v>2</v>
      </c>
      <c r="AB21" s="62">
        <f t="shared" si="5"/>
        <v>10</v>
      </c>
    </row>
    <row r="22" spans="1:28" x14ac:dyDescent="0.25">
      <c r="A22" s="1">
        <v>14</v>
      </c>
      <c r="B22" s="1" t="s">
        <v>95</v>
      </c>
      <c r="C22" s="1">
        <v>3</v>
      </c>
      <c r="D22" s="62">
        <v>3</v>
      </c>
      <c r="E22" s="1">
        <v>1</v>
      </c>
      <c r="F22" s="62">
        <v>1</v>
      </c>
      <c r="G22" s="1">
        <v>0</v>
      </c>
      <c r="H22" s="62">
        <v>0</v>
      </c>
      <c r="I22" s="1">
        <v>3</v>
      </c>
      <c r="J22" s="62">
        <v>2</v>
      </c>
      <c r="K22" s="1">
        <v>0</v>
      </c>
      <c r="L22" s="62">
        <v>0</v>
      </c>
      <c r="M22" s="1">
        <f t="shared" si="0"/>
        <v>7</v>
      </c>
      <c r="N22" s="62">
        <f t="shared" si="1"/>
        <v>6</v>
      </c>
      <c r="O22" s="1">
        <v>3</v>
      </c>
      <c r="P22" s="62">
        <v>1</v>
      </c>
      <c r="Q22" s="1">
        <v>1</v>
      </c>
      <c r="R22" s="62">
        <v>0.25</v>
      </c>
      <c r="S22" s="1">
        <v>0</v>
      </c>
      <c r="T22" s="62">
        <v>0</v>
      </c>
      <c r="U22" s="1">
        <v>3</v>
      </c>
      <c r="V22" s="62">
        <v>1</v>
      </c>
      <c r="W22" s="1">
        <v>0</v>
      </c>
      <c r="X22" s="62">
        <v>0</v>
      </c>
      <c r="Y22" s="1">
        <f t="shared" si="2"/>
        <v>7</v>
      </c>
      <c r="Z22" s="62">
        <f t="shared" si="3"/>
        <v>2.25</v>
      </c>
      <c r="AA22" s="1">
        <f t="shared" si="4"/>
        <v>14</v>
      </c>
      <c r="AB22" s="62">
        <f t="shared" si="5"/>
        <v>8.25</v>
      </c>
    </row>
    <row r="23" spans="1:28" x14ac:dyDescent="0.25">
      <c r="A23" s="1">
        <v>15</v>
      </c>
      <c r="B23" s="1" t="s">
        <v>147</v>
      </c>
      <c r="C23" s="1">
        <v>0</v>
      </c>
      <c r="D23" s="62">
        <v>0</v>
      </c>
      <c r="E23" s="1">
        <v>1</v>
      </c>
      <c r="F23" s="62">
        <v>1</v>
      </c>
      <c r="G23" s="1">
        <v>0</v>
      </c>
      <c r="H23" s="62">
        <v>0</v>
      </c>
      <c r="I23" s="1">
        <v>2</v>
      </c>
      <c r="J23" s="62">
        <v>2</v>
      </c>
      <c r="K23" s="1">
        <v>0</v>
      </c>
      <c r="L23" s="62">
        <v>0</v>
      </c>
      <c r="M23" s="1">
        <f t="shared" si="0"/>
        <v>3</v>
      </c>
      <c r="N23" s="62">
        <f t="shared" si="1"/>
        <v>3</v>
      </c>
      <c r="O23" s="1">
        <v>0</v>
      </c>
      <c r="P23" s="62">
        <v>0</v>
      </c>
      <c r="Q23" s="1">
        <v>0</v>
      </c>
      <c r="R23" s="62">
        <v>0</v>
      </c>
      <c r="S23" s="1">
        <v>0</v>
      </c>
      <c r="T23" s="62">
        <v>0</v>
      </c>
      <c r="U23" s="1">
        <v>0</v>
      </c>
      <c r="V23" s="62">
        <v>0</v>
      </c>
      <c r="W23" s="1">
        <v>0</v>
      </c>
      <c r="X23" s="62">
        <v>0</v>
      </c>
      <c r="Y23" s="1">
        <f t="shared" si="2"/>
        <v>0</v>
      </c>
      <c r="Z23" s="62">
        <f t="shared" si="3"/>
        <v>0</v>
      </c>
      <c r="AA23" s="1">
        <f t="shared" si="4"/>
        <v>3</v>
      </c>
      <c r="AB23" s="62">
        <f t="shared" si="5"/>
        <v>3</v>
      </c>
    </row>
    <row r="24" spans="1:28" x14ac:dyDescent="0.25">
      <c r="A24" s="1">
        <v>16</v>
      </c>
      <c r="B24" s="1" t="s">
        <v>19</v>
      </c>
      <c r="C24" s="1">
        <v>0</v>
      </c>
      <c r="D24" s="62">
        <v>0</v>
      </c>
      <c r="E24" s="1">
        <v>0</v>
      </c>
      <c r="F24" s="62">
        <v>0</v>
      </c>
      <c r="G24" s="1">
        <v>2</v>
      </c>
      <c r="H24" s="62">
        <v>2</v>
      </c>
      <c r="I24" s="1">
        <v>0</v>
      </c>
      <c r="J24" s="62">
        <v>0</v>
      </c>
      <c r="K24" s="1">
        <v>0</v>
      </c>
      <c r="L24" s="62">
        <v>0</v>
      </c>
      <c r="M24" s="1">
        <f t="shared" si="0"/>
        <v>2</v>
      </c>
      <c r="N24" s="62">
        <f t="shared" si="1"/>
        <v>2</v>
      </c>
      <c r="O24" s="1">
        <v>0</v>
      </c>
      <c r="P24" s="62">
        <v>0</v>
      </c>
      <c r="Q24" s="1">
        <v>0</v>
      </c>
      <c r="R24" s="62">
        <v>0</v>
      </c>
      <c r="S24" s="1">
        <v>0</v>
      </c>
      <c r="T24" s="62">
        <v>0</v>
      </c>
      <c r="U24" s="1">
        <v>0</v>
      </c>
      <c r="V24" s="62">
        <v>0</v>
      </c>
      <c r="W24" s="1">
        <v>0</v>
      </c>
      <c r="X24" s="62">
        <v>0</v>
      </c>
      <c r="Y24" s="1">
        <f t="shared" si="2"/>
        <v>0</v>
      </c>
      <c r="Z24" s="62">
        <f t="shared" si="3"/>
        <v>0</v>
      </c>
      <c r="AA24" s="1">
        <f t="shared" si="4"/>
        <v>2</v>
      </c>
      <c r="AB24" s="62">
        <f t="shared" si="5"/>
        <v>2</v>
      </c>
    </row>
    <row r="25" spans="1:28" x14ac:dyDescent="0.25">
      <c r="A25" s="1">
        <v>17</v>
      </c>
      <c r="B25" s="1" t="s">
        <v>281</v>
      </c>
      <c r="C25" s="1">
        <v>0</v>
      </c>
      <c r="D25" s="62">
        <v>0</v>
      </c>
      <c r="E25" s="1">
        <v>0</v>
      </c>
      <c r="F25" s="62">
        <v>0</v>
      </c>
      <c r="G25" s="1">
        <v>0</v>
      </c>
      <c r="H25" s="62">
        <v>0</v>
      </c>
      <c r="I25" s="1">
        <v>1</v>
      </c>
      <c r="J25" s="62">
        <v>1</v>
      </c>
      <c r="K25" s="1">
        <v>0</v>
      </c>
      <c r="L25" s="62">
        <v>0</v>
      </c>
      <c r="M25" s="1">
        <f t="shared" si="0"/>
        <v>1</v>
      </c>
      <c r="N25" s="62">
        <f t="shared" si="1"/>
        <v>1</v>
      </c>
      <c r="O25" s="1">
        <v>0</v>
      </c>
      <c r="P25" s="62">
        <v>0</v>
      </c>
      <c r="Q25" s="1">
        <v>0</v>
      </c>
      <c r="R25" s="62">
        <v>0</v>
      </c>
      <c r="S25" s="1">
        <v>0</v>
      </c>
      <c r="T25" s="62">
        <v>0</v>
      </c>
      <c r="U25" s="1">
        <v>0</v>
      </c>
      <c r="V25" s="62">
        <v>0</v>
      </c>
      <c r="W25" s="1">
        <v>0</v>
      </c>
      <c r="X25" s="62">
        <v>0</v>
      </c>
      <c r="Y25" s="1">
        <f t="shared" si="2"/>
        <v>0</v>
      </c>
      <c r="Z25" s="62">
        <f t="shared" si="3"/>
        <v>0</v>
      </c>
      <c r="AA25" s="1">
        <f t="shared" si="4"/>
        <v>1</v>
      </c>
      <c r="AB25" s="62">
        <f t="shared" si="5"/>
        <v>1</v>
      </c>
    </row>
  </sheetData>
  <mergeCells count="23">
    <mergeCell ref="AA6:AB7"/>
    <mergeCell ref="O6:Z6"/>
    <mergeCell ref="O7:P7"/>
    <mergeCell ref="Q7:R7"/>
    <mergeCell ref="S7:T7"/>
    <mergeCell ref="U7:V7"/>
    <mergeCell ref="W7:X7"/>
    <mergeCell ref="Y7:Z7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1:AB1"/>
    <mergeCell ref="A2:AB2"/>
    <mergeCell ref="A3:B3"/>
    <mergeCell ref="C3:AB3"/>
    <mergeCell ref="A4:AB4"/>
    <mergeCell ref="A5:A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18" t="s">
        <v>726</v>
      </c>
      <c r="B1" s="19"/>
      <c r="C1" s="19"/>
      <c r="D1" s="19"/>
      <c r="E1" s="19"/>
      <c r="F1" s="19"/>
      <c r="G1" s="19"/>
      <c r="H1" s="19"/>
      <c r="I1" s="19"/>
    </row>
    <row r="2" spans="1:9" ht="18.75" x14ac:dyDescent="0.25">
      <c r="A2" s="20" t="s">
        <v>727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1" t="s">
        <v>728</v>
      </c>
      <c r="B3" s="21"/>
      <c r="C3" s="22" t="s">
        <v>729</v>
      </c>
      <c r="D3" s="23"/>
      <c r="E3" s="23"/>
      <c r="F3" s="23"/>
      <c r="G3" s="23"/>
      <c r="H3" s="23"/>
      <c r="I3" s="23"/>
    </row>
    <row r="4" spans="1:9" ht="21" x14ac:dyDescent="0.25">
      <c r="A4" s="24" t="s">
        <v>1028</v>
      </c>
      <c r="B4" s="24"/>
      <c r="C4" s="24"/>
      <c r="D4" s="24"/>
      <c r="E4" s="24"/>
      <c r="F4" s="24"/>
      <c r="G4" s="24"/>
      <c r="H4" s="24"/>
      <c r="I4" s="24"/>
    </row>
    <row r="6" spans="1:9" ht="30" customHeight="1" x14ac:dyDescent="0.25">
      <c r="A6" s="57" t="s">
        <v>1029</v>
      </c>
      <c r="B6" s="57" t="s">
        <v>1030</v>
      </c>
      <c r="C6" s="57" t="s">
        <v>1031</v>
      </c>
      <c r="D6" s="57" t="s">
        <v>4</v>
      </c>
      <c r="E6" s="57" t="s">
        <v>5</v>
      </c>
      <c r="F6" s="57" t="s">
        <v>6</v>
      </c>
      <c r="G6" s="57" t="s">
        <v>1032</v>
      </c>
      <c r="H6" s="57" t="s">
        <v>1033</v>
      </c>
      <c r="I6" s="57" t="s">
        <v>732</v>
      </c>
    </row>
    <row r="7" spans="1:9" ht="30" x14ac:dyDescent="0.25">
      <c r="A7" s="54" t="s">
        <v>31</v>
      </c>
      <c r="B7" s="54">
        <v>1997</v>
      </c>
      <c r="C7" s="55" t="s">
        <v>11</v>
      </c>
      <c r="D7" s="54" t="s">
        <v>27</v>
      </c>
      <c r="E7" s="54" t="s">
        <v>32</v>
      </c>
      <c r="F7" s="54" t="s">
        <v>33</v>
      </c>
      <c r="G7" s="55" t="s">
        <v>11</v>
      </c>
      <c r="H7" s="54" t="s">
        <v>1034</v>
      </c>
      <c r="I7" s="56" t="s">
        <v>514</v>
      </c>
    </row>
    <row r="8" spans="1:9" ht="45" x14ac:dyDescent="0.25">
      <c r="A8" s="54" t="s">
        <v>119</v>
      </c>
      <c r="B8" s="54">
        <v>1996</v>
      </c>
      <c r="C8" s="55" t="s">
        <v>11</v>
      </c>
      <c r="D8" s="54" t="s">
        <v>12</v>
      </c>
      <c r="E8" s="54" t="s">
        <v>120</v>
      </c>
      <c r="F8" s="54" t="s">
        <v>14</v>
      </c>
      <c r="G8" s="55" t="s">
        <v>11</v>
      </c>
      <c r="H8" s="54" t="s">
        <v>1035</v>
      </c>
      <c r="I8" s="56" t="s">
        <v>1036</v>
      </c>
    </row>
    <row r="9" spans="1:9" ht="30" x14ac:dyDescent="0.25">
      <c r="A9" s="54" t="s">
        <v>156</v>
      </c>
      <c r="B9" s="54">
        <v>1998</v>
      </c>
      <c r="C9" s="55" t="s">
        <v>11</v>
      </c>
      <c r="D9" s="54" t="s">
        <v>36</v>
      </c>
      <c r="E9" s="54" t="s">
        <v>41</v>
      </c>
      <c r="F9" s="54" t="s">
        <v>157</v>
      </c>
      <c r="G9" s="55" t="s">
        <v>11</v>
      </c>
      <c r="H9" s="54" t="s">
        <v>1037</v>
      </c>
      <c r="I9" s="56" t="s">
        <v>512</v>
      </c>
    </row>
    <row r="10" spans="1:9" ht="60" x14ac:dyDescent="0.25">
      <c r="A10" s="54" t="s">
        <v>212</v>
      </c>
      <c r="B10" s="54">
        <v>1998</v>
      </c>
      <c r="C10" s="55" t="s">
        <v>11</v>
      </c>
      <c r="D10" s="54" t="s">
        <v>141</v>
      </c>
      <c r="E10" s="54" t="s">
        <v>205</v>
      </c>
      <c r="F10" s="54" t="s">
        <v>206</v>
      </c>
      <c r="G10" s="55" t="s">
        <v>11</v>
      </c>
      <c r="H10" s="54" t="s">
        <v>1038</v>
      </c>
      <c r="I10" s="56" t="s">
        <v>1039</v>
      </c>
    </row>
    <row r="11" spans="1:9" ht="75" x14ac:dyDescent="0.25">
      <c r="A11" s="54" t="s">
        <v>214</v>
      </c>
      <c r="B11" s="54">
        <v>1995</v>
      </c>
      <c r="C11" s="55" t="s">
        <v>11</v>
      </c>
      <c r="D11" s="54" t="s">
        <v>136</v>
      </c>
      <c r="E11" s="54" t="s">
        <v>215</v>
      </c>
      <c r="F11" s="54" t="s">
        <v>138</v>
      </c>
      <c r="G11" s="55" t="s">
        <v>11</v>
      </c>
      <c r="H11" s="54" t="s">
        <v>517</v>
      </c>
      <c r="I11" s="56" t="s">
        <v>1040</v>
      </c>
    </row>
    <row r="12" spans="1:9" ht="30" x14ac:dyDescent="0.25">
      <c r="A12" s="54" t="s">
        <v>217</v>
      </c>
      <c r="B12" s="54">
        <v>1999</v>
      </c>
      <c r="C12" s="55" t="s">
        <v>11</v>
      </c>
      <c r="D12" s="54" t="s">
        <v>36</v>
      </c>
      <c r="E12" s="54" t="s">
        <v>160</v>
      </c>
      <c r="F12" s="54" t="s">
        <v>161</v>
      </c>
      <c r="G12" s="55" t="s">
        <v>11</v>
      </c>
      <c r="H12" s="54" t="s">
        <v>1041</v>
      </c>
      <c r="I12" s="56" t="s">
        <v>1042</v>
      </c>
    </row>
    <row r="13" spans="1:9" ht="30" x14ac:dyDescent="0.25">
      <c r="A13" s="54" t="s">
        <v>228</v>
      </c>
      <c r="B13" s="54">
        <v>1999</v>
      </c>
      <c r="C13" s="55" t="s">
        <v>11</v>
      </c>
      <c r="D13" s="54" t="s">
        <v>36</v>
      </c>
      <c r="E13" s="54" t="s">
        <v>41</v>
      </c>
      <c r="F13" s="54" t="s">
        <v>229</v>
      </c>
      <c r="G13" s="55" t="s">
        <v>11</v>
      </c>
      <c r="H13" s="54" t="s">
        <v>1043</v>
      </c>
      <c r="I13" s="56" t="s">
        <v>1044</v>
      </c>
    </row>
    <row r="14" spans="1:9" ht="45" x14ac:dyDescent="0.25">
      <c r="A14" s="54" t="s">
        <v>314</v>
      </c>
      <c r="B14" s="54">
        <v>1998</v>
      </c>
      <c r="C14" s="55" t="s">
        <v>11</v>
      </c>
      <c r="D14" s="54" t="s">
        <v>315</v>
      </c>
      <c r="E14" s="54" t="s">
        <v>316</v>
      </c>
      <c r="F14" s="54" t="s">
        <v>317</v>
      </c>
      <c r="G14" s="55" t="s">
        <v>11</v>
      </c>
      <c r="H14" s="54" t="s">
        <v>1045</v>
      </c>
      <c r="I14" s="56" t="s">
        <v>514</v>
      </c>
    </row>
    <row r="15" spans="1:9" ht="60" x14ac:dyDescent="0.25">
      <c r="A15" s="54" t="s">
        <v>319</v>
      </c>
      <c r="B15" s="54">
        <v>2001</v>
      </c>
      <c r="C15" s="55" t="s">
        <v>11</v>
      </c>
      <c r="D15" s="54" t="s">
        <v>84</v>
      </c>
      <c r="E15" s="54" t="s">
        <v>320</v>
      </c>
      <c r="F15" s="54" t="s">
        <v>321</v>
      </c>
      <c r="G15" s="55" t="s">
        <v>11</v>
      </c>
      <c r="H15" s="54" t="s">
        <v>1037</v>
      </c>
      <c r="I15" s="56" t="s">
        <v>514</v>
      </c>
    </row>
    <row r="16" spans="1:9" ht="45" x14ac:dyDescent="0.25">
      <c r="A16" s="54" t="s">
        <v>333</v>
      </c>
      <c r="B16" s="54">
        <v>2000</v>
      </c>
      <c r="C16" s="55" t="s">
        <v>11</v>
      </c>
      <c r="D16" s="54" t="s">
        <v>84</v>
      </c>
      <c r="E16" s="54" t="s">
        <v>85</v>
      </c>
      <c r="F16" s="54" t="s">
        <v>246</v>
      </c>
      <c r="G16" s="55" t="s">
        <v>11</v>
      </c>
      <c r="H16" s="54" t="s">
        <v>1046</v>
      </c>
      <c r="I16" s="56" t="s">
        <v>512</v>
      </c>
    </row>
    <row r="17" spans="1:9" ht="30" x14ac:dyDescent="0.25">
      <c r="A17" s="54" t="s">
        <v>342</v>
      </c>
      <c r="B17" s="54">
        <v>1999</v>
      </c>
      <c r="C17" s="55" t="s">
        <v>11</v>
      </c>
      <c r="D17" s="54" t="s">
        <v>115</v>
      </c>
      <c r="E17" s="54" t="s">
        <v>160</v>
      </c>
      <c r="F17" s="54" t="s">
        <v>343</v>
      </c>
      <c r="G17" s="55" t="s">
        <v>11</v>
      </c>
      <c r="H17" s="54" t="s">
        <v>1045</v>
      </c>
      <c r="I17" s="56" t="s">
        <v>512</v>
      </c>
    </row>
    <row r="18" spans="1:9" ht="45" x14ac:dyDescent="0.25">
      <c r="A18" s="54" t="s">
        <v>345</v>
      </c>
      <c r="B18" s="54">
        <v>2000</v>
      </c>
      <c r="C18" s="55" t="s">
        <v>11</v>
      </c>
      <c r="D18" s="54" t="s">
        <v>84</v>
      </c>
      <c r="E18" s="54" t="s">
        <v>85</v>
      </c>
      <c r="F18" s="54" t="s">
        <v>246</v>
      </c>
      <c r="G18" s="55" t="s">
        <v>11</v>
      </c>
      <c r="H18" s="54" t="s">
        <v>1046</v>
      </c>
      <c r="I18" s="56" t="s">
        <v>512</v>
      </c>
    </row>
    <row r="19" spans="1:9" ht="60" x14ac:dyDescent="0.25">
      <c r="A19" s="54" t="s">
        <v>349</v>
      </c>
      <c r="B19" s="54">
        <v>1998</v>
      </c>
      <c r="C19" s="55" t="s">
        <v>11</v>
      </c>
      <c r="D19" s="54" t="s">
        <v>58</v>
      </c>
      <c r="E19" s="54" t="s">
        <v>350</v>
      </c>
      <c r="F19" s="54" t="s">
        <v>112</v>
      </c>
      <c r="G19" s="55" t="s">
        <v>11</v>
      </c>
      <c r="H19" s="54" t="s">
        <v>450</v>
      </c>
      <c r="I19" s="56" t="s">
        <v>1047</v>
      </c>
    </row>
    <row r="20" spans="1:9" ht="45" x14ac:dyDescent="0.25">
      <c r="A20" s="54" t="s">
        <v>355</v>
      </c>
      <c r="B20" s="54">
        <v>1998</v>
      </c>
      <c r="C20" s="55" t="s">
        <v>11</v>
      </c>
      <c r="D20" s="54" t="s">
        <v>27</v>
      </c>
      <c r="E20" s="54" t="s">
        <v>72</v>
      </c>
      <c r="F20" s="54" t="s">
        <v>73</v>
      </c>
      <c r="G20" s="55" t="s">
        <v>11</v>
      </c>
      <c r="H20" s="54" t="s">
        <v>1048</v>
      </c>
      <c r="I20" s="56" t="s">
        <v>1049</v>
      </c>
    </row>
    <row r="21" spans="1:9" ht="75" x14ac:dyDescent="0.25">
      <c r="A21" s="54" t="s">
        <v>394</v>
      </c>
      <c r="B21" s="54">
        <v>1995</v>
      </c>
      <c r="C21" s="55" t="s">
        <v>11</v>
      </c>
      <c r="D21" s="54" t="s">
        <v>136</v>
      </c>
      <c r="E21" s="54" t="s">
        <v>137</v>
      </c>
      <c r="F21" s="54" t="s">
        <v>138</v>
      </c>
      <c r="G21" s="55" t="s">
        <v>11</v>
      </c>
      <c r="H21" s="54" t="s">
        <v>517</v>
      </c>
      <c r="I21" s="56" t="s">
        <v>1040</v>
      </c>
    </row>
    <row r="22" spans="1:9" ht="45" x14ac:dyDescent="0.25">
      <c r="A22" s="54" t="s">
        <v>243</v>
      </c>
      <c r="B22" s="54">
        <v>2000</v>
      </c>
      <c r="C22" s="55" t="s">
        <v>11</v>
      </c>
      <c r="D22" s="54" t="s">
        <v>27</v>
      </c>
      <c r="E22" s="54" t="s">
        <v>28</v>
      </c>
      <c r="F22" s="54" t="s">
        <v>81</v>
      </c>
      <c r="G22" s="55" t="s">
        <v>11</v>
      </c>
      <c r="H22" s="54" t="s">
        <v>1034</v>
      </c>
      <c r="I22" s="56" t="s">
        <v>514</v>
      </c>
    </row>
    <row r="23" spans="1:9" ht="45" x14ac:dyDescent="0.25">
      <c r="A23" s="54" t="s">
        <v>71</v>
      </c>
      <c r="B23" s="54">
        <v>1998</v>
      </c>
      <c r="C23" s="55" t="s">
        <v>11</v>
      </c>
      <c r="D23" s="54" t="s">
        <v>27</v>
      </c>
      <c r="E23" s="54" t="s">
        <v>72</v>
      </c>
      <c r="F23" s="54" t="s">
        <v>73</v>
      </c>
      <c r="G23" s="55" t="s">
        <v>11</v>
      </c>
      <c r="H23" s="54" t="s">
        <v>1048</v>
      </c>
      <c r="I23" s="56" t="s">
        <v>1049</v>
      </c>
    </row>
    <row r="24" spans="1:9" ht="60" x14ac:dyDescent="0.25">
      <c r="A24" s="54" t="s">
        <v>204</v>
      </c>
      <c r="B24" s="54">
        <v>1998</v>
      </c>
      <c r="C24" s="55" t="s">
        <v>11</v>
      </c>
      <c r="D24" s="54" t="s">
        <v>141</v>
      </c>
      <c r="E24" s="54" t="s">
        <v>205</v>
      </c>
      <c r="F24" s="54" t="s">
        <v>206</v>
      </c>
      <c r="G24" s="55" t="s">
        <v>11</v>
      </c>
      <c r="H24" s="54" t="s">
        <v>517</v>
      </c>
      <c r="I24" s="56" t="s">
        <v>514</v>
      </c>
    </row>
    <row r="25" spans="1:9" ht="45" x14ac:dyDescent="0.25">
      <c r="A25" s="54" t="s">
        <v>410</v>
      </c>
      <c r="B25" s="54">
        <v>1999</v>
      </c>
      <c r="C25" s="55" t="s">
        <v>11</v>
      </c>
      <c r="D25" s="54" t="s">
        <v>12</v>
      </c>
      <c r="E25" s="54" t="s">
        <v>13</v>
      </c>
      <c r="F25" s="54" t="s">
        <v>14</v>
      </c>
      <c r="G25" s="55" t="s">
        <v>11</v>
      </c>
      <c r="H25" s="54" t="s">
        <v>1050</v>
      </c>
      <c r="I25" s="56" t="s">
        <v>514</v>
      </c>
    </row>
    <row r="26" spans="1:9" ht="45" x14ac:dyDescent="0.25">
      <c r="A26" s="54" t="s">
        <v>233</v>
      </c>
      <c r="B26" s="54">
        <v>1999</v>
      </c>
      <c r="C26" s="55" t="s">
        <v>11</v>
      </c>
      <c r="D26" s="54" t="s">
        <v>84</v>
      </c>
      <c r="E26" s="54" t="s">
        <v>234</v>
      </c>
      <c r="F26" s="54" t="s">
        <v>235</v>
      </c>
      <c r="G26" s="55" t="s">
        <v>44</v>
      </c>
      <c r="H26" s="54" t="s">
        <v>598</v>
      </c>
      <c r="I26" s="56" t="s">
        <v>512</v>
      </c>
    </row>
    <row r="27" spans="1:9" ht="45" x14ac:dyDescent="0.25">
      <c r="A27" s="54" t="s">
        <v>239</v>
      </c>
      <c r="B27" s="54">
        <v>2000</v>
      </c>
      <c r="C27" s="55" t="s">
        <v>11</v>
      </c>
      <c r="D27" s="54" t="s">
        <v>12</v>
      </c>
      <c r="E27" s="54" t="s">
        <v>13</v>
      </c>
      <c r="F27" s="54" t="s">
        <v>14</v>
      </c>
      <c r="G27" s="55" t="s">
        <v>11</v>
      </c>
      <c r="H27" s="54" t="s">
        <v>450</v>
      </c>
      <c r="I27" s="56" t="s">
        <v>1040</v>
      </c>
    </row>
    <row r="28" spans="1:9" ht="45" x14ac:dyDescent="0.25">
      <c r="A28" s="54" t="s">
        <v>196</v>
      </c>
      <c r="B28" s="54">
        <v>1996</v>
      </c>
      <c r="C28" s="55" t="s">
        <v>11</v>
      </c>
      <c r="D28" s="54" t="s">
        <v>36</v>
      </c>
      <c r="E28" s="54" t="s">
        <v>160</v>
      </c>
      <c r="F28" s="54" t="s">
        <v>197</v>
      </c>
      <c r="G28" s="55" t="s">
        <v>11</v>
      </c>
      <c r="H28" s="54" t="s">
        <v>1051</v>
      </c>
      <c r="I28" s="56" t="s">
        <v>1052</v>
      </c>
    </row>
    <row r="29" spans="1:9" ht="45" x14ac:dyDescent="0.25">
      <c r="A29" s="54" t="s">
        <v>382</v>
      </c>
      <c r="B29" s="54">
        <v>2000</v>
      </c>
      <c r="C29" s="55" t="s">
        <v>18</v>
      </c>
      <c r="D29" s="54" t="s">
        <v>27</v>
      </c>
      <c r="E29" s="54" t="s">
        <v>28</v>
      </c>
      <c r="F29" s="54" t="s">
        <v>383</v>
      </c>
      <c r="G29" s="55" t="s">
        <v>11</v>
      </c>
      <c r="H29" s="54" t="s">
        <v>1034</v>
      </c>
      <c r="I29" s="56" t="s">
        <v>514</v>
      </c>
    </row>
    <row r="30" spans="1:9" ht="30" x14ac:dyDescent="0.25">
      <c r="A30" s="54" t="s">
        <v>192</v>
      </c>
      <c r="B30" s="54">
        <v>2000</v>
      </c>
      <c r="C30" s="55" t="s">
        <v>11</v>
      </c>
      <c r="D30" s="54" t="s">
        <v>84</v>
      </c>
      <c r="E30" s="54" t="s">
        <v>91</v>
      </c>
      <c r="F30" s="54" t="s">
        <v>92</v>
      </c>
      <c r="G30" s="55" t="s">
        <v>11</v>
      </c>
      <c r="H30" s="54" t="s">
        <v>517</v>
      </c>
      <c r="I30" s="56" t="s">
        <v>456</v>
      </c>
    </row>
    <row r="31" spans="1:9" ht="30" x14ac:dyDescent="0.25">
      <c r="A31" s="54" t="s">
        <v>171</v>
      </c>
      <c r="B31" s="54">
        <v>2000</v>
      </c>
      <c r="C31" s="55" t="s">
        <v>18</v>
      </c>
      <c r="D31" s="54" t="s">
        <v>84</v>
      </c>
      <c r="E31" s="54" t="s">
        <v>91</v>
      </c>
      <c r="F31" s="54" t="s">
        <v>92</v>
      </c>
      <c r="G31" s="55" t="s">
        <v>11</v>
      </c>
      <c r="H31" s="54" t="s">
        <v>517</v>
      </c>
      <c r="I31" s="56" t="s">
        <v>456</v>
      </c>
    </row>
    <row r="32" spans="1:9" ht="45" x14ac:dyDescent="0.25">
      <c r="A32" s="54" t="s">
        <v>391</v>
      </c>
      <c r="B32" s="54">
        <v>2001</v>
      </c>
      <c r="C32" s="55" t="s">
        <v>11</v>
      </c>
      <c r="D32" s="54" t="s">
        <v>100</v>
      </c>
      <c r="E32" s="54" t="s">
        <v>392</v>
      </c>
      <c r="F32" s="54" t="s">
        <v>294</v>
      </c>
      <c r="G32" s="55" t="s">
        <v>44</v>
      </c>
      <c r="H32" s="54" t="s">
        <v>697</v>
      </c>
      <c r="I32" s="56" t="s">
        <v>512</v>
      </c>
    </row>
    <row r="33" spans="1:9" ht="45" x14ac:dyDescent="0.25">
      <c r="A33" s="54" t="s">
        <v>378</v>
      </c>
      <c r="B33" s="54">
        <v>2000</v>
      </c>
      <c r="C33" s="55" t="s">
        <v>11</v>
      </c>
      <c r="D33" s="54" t="s">
        <v>27</v>
      </c>
      <c r="E33" s="54" t="s">
        <v>28</v>
      </c>
      <c r="F33" s="54" t="s">
        <v>73</v>
      </c>
      <c r="G33" s="55" t="s">
        <v>11</v>
      </c>
      <c r="H33" s="54" t="s">
        <v>1034</v>
      </c>
      <c r="I33" s="56" t="s">
        <v>514</v>
      </c>
    </row>
    <row r="34" spans="1:9" ht="30" x14ac:dyDescent="0.25">
      <c r="A34" s="54" t="s">
        <v>357</v>
      </c>
      <c r="B34" s="54">
        <v>2003</v>
      </c>
      <c r="C34" s="55" t="s">
        <v>11</v>
      </c>
      <c r="D34" s="54" t="s">
        <v>36</v>
      </c>
      <c r="E34" s="54" t="s">
        <v>41</v>
      </c>
      <c r="F34" s="54" t="s">
        <v>38</v>
      </c>
      <c r="G34" s="55" t="s">
        <v>11</v>
      </c>
      <c r="H34" s="54" t="s">
        <v>1046</v>
      </c>
      <c r="I34" s="56" t="s">
        <v>514</v>
      </c>
    </row>
    <row r="35" spans="1:9" ht="90" x14ac:dyDescent="0.25">
      <c r="A35" s="54" t="s">
        <v>366</v>
      </c>
      <c r="B35" s="54">
        <v>2001</v>
      </c>
      <c r="C35" s="55" t="s">
        <v>18</v>
      </c>
      <c r="D35" s="54" t="s">
        <v>100</v>
      </c>
      <c r="E35" s="54" t="s">
        <v>363</v>
      </c>
      <c r="F35" s="54" t="s">
        <v>364</v>
      </c>
      <c r="G35" s="55" t="s">
        <v>11</v>
      </c>
      <c r="H35" s="54" t="s">
        <v>1045</v>
      </c>
      <c r="I35" s="56" t="s">
        <v>514</v>
      </c>
    </row>
    <row r="36" spans="1:9" ht="90" x14ac:dyDescent="0.25">
      <c r="A36" s="58" t="s">
        <v>362</v>
      </c>
      <c r="B36" s="58">
        <v>2003</v>
      </c>
      <c r="C36" s="59" t="s">
        <v>18</v>
      </c>
      <c r="D36" s="58" t="s">
        <v>100</v>
      </c>
      <c r="E36" s="58" t="s">
        <v>363</v>
      </c>
      <c r="F36" s="58" t="s">
        <v>364</v>
      </c>
      <c r="G36" s="59" t="s">
        <v>11</v>
      </c>
      <c r="H36" s="58" t="s">
        <v>1034</v>
      </c>
      <c r="I36" s="60" t="s">
        <v>18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7"/>
  <sheetViews>
    <sheetView workbookViewId="0">
      <selection sqref="A1:AJ1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2" width="3" style="1" customWidth="1"/>
    <col min="33" max="33" width="7" style="1" customWidth="1"/>
    <col min="34" max="34" width="4.85546875" style="1" customWidth="1"/>
    <col min="35" max="35" width="7" style="1" customWidth="1"/>
    <col min="36" max="16384" width="9.140625" style="1"/>
  </cols>
  <sheetData>
    <row r="1" spans="1:36" ht="15.75" x14ac:dyDescent="0.25">
      <c r="A1" s="18" t="s">
        <v>726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</row>
    <row r="2" spans="1:36" ht="18.75" x14ac:dyDescent="0.25">
      <c r="A2" s="20" t="s">
        <v>727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36" x14ac:dyDescent="0.25">
      <c r="A3" s="21" t="s">
        <v>728</v>
      </c>
      <c r="B3" s="21"/>
      <c r="C3" s="22" t="s">
        <v>729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21" x14ac:dyDescent="0.25">
      <c r="A4" s="24" t="s">
        <v>1008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23.25" x14ac:dyDescent="0.25">
      <c r="A5" s="25" t="s">
        <v>792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</row>
    <row r="7" spans="1:36" ht="18.75" x14ac:dyDescent="0.25">
      <c r="A7" s="20" t="s">
        <v>733</v>
      </c>
      <c r="B7" s="20"/>
      <c r="C7" s="20"/>
      <c r="D7" s="20"/>
      <c r="E7" s="20"/>
      <c r="F7" s="20"/>
      <c r="G7" s="20"/>
      <c r="H7" s="20"/>
      <c r="I7" s="20"/>
      <c r="J7" s="20"/>
    </row>
    <row r="8" spans="1:36" x14ac:dyDescent="0.25">
      <c r="A8" s="28" t="s">
        <v>732</v>
      </c>
      <c r="B8" s="28" t="s">
        <v>1</v>
      </c>
      <c r="C8" s="28" t="s">
        <v>2</v>
      </c>
      <c r="D8" s="28" t="s">
        <v>447</v>
      </c>
      <c r="E8" s="28" t="s">
        <v>448</v>
      </c>
      <c r="F8" s="28" t="s">
        <v>3</v>
      </c>
      <c r="G8" s="28" t="s">
        <v>4</v>
      </c>
      <c r="H8" s="28" t="s">
        <v>5</v>
      </c>
      <c r="I8" s="28" t="s">
        <v>6</v>
      </c>
      <c r="J8" s="28">
        <v>1</v>
      </c>
      <c r="K8" s="28">
        <v>2</v>
      </c>
      <c r="L8" s="28">
        <v>3</v>
      </c>
      <c r="M8" s="28">
        <v>4</v>
      </c>
      <c r="N8" s="28">
        <v>5</v>
      </c>
      <c r="O8" s="28">
        <v>6</v>
      </c>
      <c r="P8" s="28">
        <v>7</v>
      </c>
      <c r="Q8" s="28">
        <v>8</v>
      </c>
      <c r="R8" s="28">
        <v>9</v>
      </c>
      <c r="S8" s="28">
        <v>10</v>
      </c>
      <c r="T8" s="28">
        <v>11</v>
      </c>
      <c r="U8" s="28">
        <v>12</v>
      </c>
      <c r="V8" s="28">
        <v>13</v>
      </c>
      <c r="W8" s="28">
        <v>14</v>
      </c>
      <c r="X8" s="28">
        <v>15</v>
      </c>
      <c r="Y8" s="28">
        <v>16</v>
      </c>
      <c r="Z8" s="28">
        <v>17</v>
      </c>
      <c r="AA8" s="28">
        <v>18</v>
      </c>
      <c r="AB8" s="28">
        <v>19</v>
      </c>
      <c r="AC8" s="28">
        <v>20</v>
      </c>
      <c r="AD8" s="28">
        <v>21</v>
      </c>
      <c r="AE8" s="28">
        <v>22</v>
      </c>
      <c r="AF8" s="28" t="s">
        <v>1009</v>
      </c>
      <c r="AG8" s="28" t="s">
        <v>735</v>
      </c>
      <c r="AH8" s="28" t="s">
        <v>736</v>
      </c>
      <c r="AI8" s="28" t="s">
        <v>737</v>
      </c>
      <c r="AJ8" s="28" t="s">
        <v>740</v>
      </c>
    </row>
    <row r="9" spans="1:36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</row>
    <row r="10" spans="1:36" ht="45" x14ac:dyDescent="0.25">
      <c r="A10" s="42">
        <v>1</v>
      </c>
      <c r="B10" s="39" t="s">
        <v>133</v>
      </c>
      <c r="C10" s="39">
        <v>1994</v>
      </c>
      <c r="D10" s="44">
        <v>1996</v>
      </c>
      <c r="E10" s="44">
        <v>1994</v>
      </c>
      <c r="F10" s="39" t="s">
        <v>44</v>
      </c>
      <c r="G10" s="39" t="s">
        <v>12</v>
      </c>
      <c r="H10" s="39" t="s">
        <v>105</v>
      </c>
      <c r="I10" s="39" t="s">
        <v>14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42"/>
      <c r="AG10" s="46">
        <v>116.09999847412109</v>
      </c>
      <c r="AH10" s="42">
        <f t="shared" ref="AH10:AH12" si="0">SUM(J10:AF12)</f>
        <v>6</v>
      </c>
      <c r="AI10" s="46">
        <f t="shared" ref="AI10:AI12" si="1">AG10+AH10</f>
        <v>122.09999847412109</v>
      </c>
      <c r="AJ10" s="46">
        <f t="shared" ref="AJ10:AJ12" si="2">IF( AND(ISNUMBER(AI$10),ISNUMBER(AI10)),(AI10-AI$10)/AI$10*100,"")</f>
        <v>0</v>
      </c>
    </row>
    <row r="11" spans="1:36" ht="75" x14ac:dyDescent="0.25">
      <c r="A11" s="43"/>
      <c r="B11" s="16" t="s">
        <v>119</v>
      </c>
      <c r="C11" s="16">
        <v>1996</v>
      </c>
      <c r="D11" s="45"/>
      <c r="E11" s="45"/>
      <c r="F11" s="16" t="s">
        <v>11</v>
      </c>
      <c r="G11" s="16" t="s">
        <v>12</v>
      </c>
      <c r="H11" s="16" t="s">
        <v>120</v>
      </c>
      <c r="I11" s="16" t="s">
        <v>14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2</v>
      </c>
      <c r="Z11" s="5">
        <v>2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43"/>
      <c r="AG11" s="47"/>
      <c r="AH11" s="43"/>
      <c r="AI11" s="47"/>
      <c r="AJ11" s="47"/>
    </row>
    <row r="12" spans="1:36" ht="45" x14ac:dyDescent="0.25">
      <c r="A12" s="49"/>
      <c r="B12" s="50" t="s">
        <v>182</v>
      </c>
      <c r="C12" s="50">
        <v>1994</v>
      </c>
      <c r="D12" s="51"/>
      <c r="E12" s="51"/>
      <c r="F12" s="50" t="s">
        <v>44</v>
      </c>
      <c r="G12" s="50" t="s">
        <v>12</v>
      </c>
      <c r="H12" s="50" t="s">
        <v>105</v>
      </c>
      <c r="I12" s="50" t="s">
        <v>14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2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49"/>
      <c r="AG12" s="53"/>
      <c r="AH12" s="49"/>
      <c r="AI12" s="53"/>
      <c r="AJ12" s="53"/>
    </row>
    <row r="13" spans="1:36" ht="30" x14ac:dyDescent="0.25">
      <c r="A13" s="42">
        <v>2</v>
      </c>
      <c r="B13" s="48" t="s">
        <v>417</v>
      </c>
      <c r="C13" s="48">
        <v>1994</v>
      </c>
      <c r="D13" s="44">
        <v>2000</v>
      </c>
      <c r="E13" s="44">
        <v>1994</v>
      </c>
      <c r="F13" s="48" t="s">
        <v>44</v>
      </c>
      <c r="G13" s="48" t="s">
        <v>84</v>
      </c>
      <c r="H13" s="48" t="s">
        <v>418</v>
      </c>
      <c r="I13" s="48" t="s">
        <v>419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42"/>
      <c r="AG13" s="46">
        <v>118.05999755859375</v>
      </c>
      <c r="AH13" s="42">
        <f t="shared" ref="AH13:AH15" si="3">SUM(J13:AF15)</f>
        <v>6</v>
      </c>
      <c r="AI13" s="46">
        <f t="shared" ref="AI13:AI15" si="4">AG13+AH13</f>
        <v>124.05999755859375</v>
      </c>
      <c r="AJ13" s="46">
        <f t="shared" ref="AJ13:AJ15" si="5">IF( AND(ISNUMBER(AI$13),ISNUMBER(AI13)),(AI13-AI$13)/AI$13*100,"")</f>
        <v>0</v>
      </c>
    </row>
    <row r="14" spans="1:36" ht="45" x14ac:dyDescent="0.25">
      <c r="A14" s="43"/>
      <c r="B14" s="16" t="s">
        <v>345</v>
      </c>
      <c r="C14" s="16">
        <v>2000</v>
      </c>
      <c r="D14" s="45"/>
      <c r="E14" s="45"/>
      <c r="F14" s="16" t="s">
        <v>11</v>
      </c>
      <c r="G14" s="16" t="s">
        <v>84</v>
      </c>
      <c r="H14" s="16" t="s">
        <v>85</v>
      </c>
      <c r="I14" s="16" t="s">
        <v>246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2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43"/>
      <c r="AG14" s="47"/>
      <c r="AH14" s="43"/>
      <c r="AI14" s="47"/>
      <c r="AJ14" s="47"/>
    </row>
    <row r="15" spans="1:36" ht="45" x14ac:dyDescent="0.25">
      <c r="A15" s="49"/>
      <c r="B15" s="50" t="s">
        <v>333</v>
      </c>
      <c r="C15" s="50">
        <v>2000</v>
      </c>
      <c r="D15" s="51"/>
      <c r="E15" s="51"/>
      <c r="F15" s="50" t="s">
        <v>11</v>
      </c>
      <c r="G15" s="50" t="s">
        <v>84</v>
      </c>
      <c r="H15" s="50" t="s">
        <v>85</v>
      </c>
      <c r="I15" s="50" t="s">
        <v>246</v>
      </c>
      <c r="J15" s="52">
        <v>0</v>
      </c>
      <c r="K15" s="52">
        <v>0</v>
      </c>
      <c r="L15" s="52">
        <v>0</v>
      </c>
      <c r="M15" s="52">
        <v>0</v>
      </c>
      <c r="N15" s="52">
        <v>2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2</v>
      </c>
      <c r="AF15" s="49"/>
      <c r="AG15" s="53"/>
      <c r="AH15" s="49"/>
      <c r="AI15" s="53"/>
      <c r="AJ15" s="53"/>
    </row>
    <row r="16" spans="1:36" ht="30" x14ac:dyDescent="0.25">
      <c r="A16" s="42">
        <v>3</v>
      </c>
      <c r="B16" s="48" t="s">
        <v>248</v>
      </c>
      <c r="C16" s="48">
        <v>1997</v>
      </c>
      <c r="D16" s="44">
        <v>2003</v>
      </c>
      <c r="E16" s="44">
        <v>1997</v>
      </c>
      <c r="F16" s="48" t="s">
        <v>44</v>
      </c>
      <c r="G16" s="48" t="s">
        <v>36</v>
      </c>
      <c r="H16" s="48" t="s">
        <v>160</v>
      </c>
      <c r="I16" s="48" t="s">
        <v>161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42"/>
      <c r="AG16" s="46">
        <v>123.94000244140625</v>
      </c>
      <c r="AH16" s="42">
        <f t="shared" ref="AH16:AH18" si="6">SUM(J16:AF18)</f>
        <v>2</v>
      </c>
      <c r="AI16" s="46">
        <f t="shared" ref="AI16:AI18" si="7">AG16+AH16</f>
        <v>125.94000244140625</v>
      </c>
      <c r="AJ16" s="46">
        <f t="shared" ref="AJ16:AJ18" si="8">IF( AND(ISNUMBER(AI$16),ISNUMBER(AI16)),(AI16-AI$16)/AI$16*100,"")</f>
        <v>0</v>
      </c>
    </row>
    <row r="17" spans="1:36" ht="30" x14ac:dyDescent="0.25">
      <c r="A17" s="43"/>
      <c r="B17" s="16" t="s">
        <v>357</v>
      </c>
      <c r="C17" s="16">
        <v>2003</v>
      </c>
      <c r="D17" s="45"/>
      <c r="E17" s="45"/>
      <c r="F17" s="16" t="s">
        <v>11</v>
      </c>
      <c r="G17" s="16" t="s">
        <v>36</v>
      </c>
      <c r="H17" s="16" t="s">
        <v>41</v>
      </c>
      <c r="I17" s="16" t="s">
        <v>38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43"/>
      <c r="AG17" s="47"/>
      <c r="AH17" s="43"/>
      <c r="AI17" s="47"/>
      <c r="AJ17" s="47"/>
    </row>
    <row r="18" spans="1:36" ht="30" x14ac:dyDescent="0.25">
      <c r="A18" s="49"/>
      <c r="B18" s="50" t="s">
        <v>228</v>
      </c>
      <c r="C18" s="50">
        <v>1999</v>
      </c>
      <c r="D18" s="51"/>
      <c r="E18" s="51"/>
      <c r="F18" s="50" t="s">
        <v>11</v>
      </c>
      <c r="G18" s="50" t="s">
        <v>36</v>
      </c>
      <c r="H18" s="50" t="s">
        <v>41</v>
      </c>
      <c r="I18" s="50" t="s">
        <v>229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2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49"/>
      <c r="AG18" s="53"/>
      <c r="AH18" s="49"/>
      <c r="AI18" s="53"/>
      <c r="AJ18" s="53"/>
    </row>
    <row r="19" spans="1:36" ht="60" x14ac:dyDescent="0.25">
      <c r="A19" s="42">
        <v>4</v>
      </c>
      <c r="B19" s="48" t="s">
        <v>125</v>
      </c>
      <c r="C19" s="48">
        <v>1998</v>
      </c>
      <c r="D19" s="44">
        <v>2002</v>
      </c>
      <c r="E19" s="44">
        <v>1998</v>
      </c>
      <c r="F19" s="48" t="s">
        <v>11</v>
      </c>
      <c r="G19" s="48" t="s">
        <v>53</v>
      </c>
      <c r="H19" s="48" t="s">
        <v>126</v>
      </c>
      <c r="I19" s="48" t="s">
        <v>55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2</v>
      </c>
      <c r="AF19" s="42"/>
      <c r="AG19" s="46">
        <v>128.41000366210937</v>
      </c>
      <c r="AH19" s="42">
        <f t="shared" ref="AH19:AH21" si="9">SUM(J19:AF21)</f>
        <v>6</v>
      </c>
      <c r="AI19" s="46">
        <f t="shared" ref="AI19:AI21" si="10">AG19+AH19</f>
        <v>134.41000366210937</v>
      </c>
      <c r="AJ19" s="46">
        <f t="shared" ref="AJ19:AJ21" si="11">IF( AND(ISNUMBER(AI$19),ISNUMBER(AI19)),(AI19-AI$19)/AI$19*100,"")</f>
        <v>0</v>
      </c>
    </row>
    <row r="20" spans="1:36" ht="45" x14ac:dyDescent="0.25">
      <c r="A20" s="43"/>
      <c r="B20" s="16" t="s">
        <v>52</v>
      </c>
      <c r="C20" s="16">
        <v>2002</v>
      </c>
      <c r="D20" s="45"/>
      <c r="E20" s="45"/>
      <c r="F20" s="16">
        <v>1</v>
      </c>
      <c r="G20" s="16" t="s">
        <v>53</v>
      </c>
      <c r="H20" s="16" t="s">
        <v>54</v>
      </c>
      <c r="I20" s="16" t="s">
        <v>55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43"/>
      <c r="AG20" s="47"/>
      <c r="AH20" s="43"/>
      <c r="AI20" s="47"/>
      <c r="AJ20" s="47"/>
    </row>
    <row r="21" spans="1:36" ht="45" x14ac:dyDescent="0.25">
      <c r="A21" s="49"/>
      <c r="B21" s="50" t="s">
        <v>400</v>
      </c>
      <c r="C21" s="50">
        <v>1999</v>
      </c>
      <c r="D21" s="51"/>
      <c r="E21" s="51"/>
      <c r="F21" s="50" t="s">
        <v>11</v>
      </c>
      <c r="G21" s="50" t="s">
        <v>53</v>
      </c>
      <c r="H21" s="50" t="s">
        <v>54</v>
      </c>
      <c r="I21" s="50" t="s">
        <v>55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2</v>
      </c>
      <c r="X21" s="52">
        <v>0</v>
      </c>
      <c r="Y21" s="52">
        <v>0</v>
      </c>
      <c r="Z21" s="52">
        <v>2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49"/>
      <c r="AG21" s="53"/>
      <c r="AH21" s="49"/>
      <c r="AI21" s="53"/>
      <c r="AJ21" s="53"/>
    </row>
    <row r="22" spans="1:36" ht="75" x14ac:dyDescent="0.25">
      <c r="A22" s="42">
        <v>5</v>
      </c>
      <c r="B22" s="48" t="s">
        <v>239</v>
      </c>
      <c r="C22" s="48">
        <v>2000</v>
      </c>
      <c r="D22" s="44">
        <v>2001</v>
      </c>
      <c r="E22" s="44">
        <v>1999</v>
      </c>
      <c r="F22" s="48" t="s">
        <v>11</v>
      </c>
      <c r="G22" s="48" t="s">
        <v>12</v>
      </c>
      <c r="H22" s="48" t="s">
        <v>13</v>
      </c>
      <c r="I22" s="48" t="s">
        <v>14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2</v>
      </c>
      <c r="X22" s="2">
        <v>0</v>
      </c>
      <c r="Y22" s="2">
        <v>0</v>
      </c>
      <c r="Z22" s="2">
        <v>2</v>
      </c>
      <c r="AA22" s="2">
        <v>2</v>
      </c>
      <c r="AB22" s="2">
        <v>0</v>
      </c>
      <c r="AC22" s="2">
        <v>0</v>
      </c>
      <c r="AD22" s="2">
        <v>0</v>
      </c>
      <c r="AE22" s="2">
        <v>0</v>
      </c>
      <c r="AF22" s="42"/>
      <c r="AG22" s="46">
        <v>129.11000061035156</v>
      </c>
      <c r="AH22" s="42">
        <f t="shared" ref="AH22:AH24" si="12">SUM(J22:AF24)</f>
        <v>10</v>
      </c>
      <c r="AI22" s="46">
        <f t="shared" ref="AI22:AI24" si="13">AG22+AH22</f>
        <v>139.11000061035156</v>
      </c>
      <c r="AJ22" s="46">
        <f t="shared" ref="AJ22:AJ24" si="14">IF( AND(ISNUMBER(AI$22),ISNUMBER(AI22)),(AI22-AI$22)/AI$22*100,"")</f>
        <v>0</v>
      </c>
    </row>
    <row r="23" spans="1:36" ht="75" x14ac:dyDescent="0.25">
      <c r="A23" s="43"/>
      <c r="B23" s="16" t="s">
        <v>252</v>
      </c>
      <c r="C23" s="16">
        <v>2001</v>
      </c>
      <c r="D23" s="45"/>
      <c r="E23" s="45"/>
      <c r="F23" s="16" t="s">
        <v>11</v>
      </c>
      <c r="G23" s="16" t="s">
        <v>12</v>
      </c>
      <c r="H23" s="16" t="s">
        <v>13</v>
      </c>
      <c r="I23" s="16" t="s">
        <v>14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43"/>
      <c r="AG23" s="47"/>
      <c r="AH23" s="43"/>
      <c r="AI23" s="47"/>
      <c r="AJ23" s="47"/>
    </row>
    <row r="24" spans="1:36" ht="75" x14ac:dyDescent="0.25">
      <c r="A24" s="49"/>
      <c r="B24" s="50" t="s">
        <v>410</v>
      </c>
      <c r="C24" s="50">
        <v>1999</v>
      </c>
      <c r="D24" s="51"/>
      <c r="E24" s="51"/>
      <c r="F24" s="50" t="s">
        <v>11</v>
      </c>
      <c r="G24" s="50" t="s">
        <v>12</v>
      </c>
      <c r="H24" s="50" t="s">
        <v>13</v>
      </c>
      <c r="I24" s="50" t="s">
        <v>14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2</v>
      </c>
      <c r="AA24" s="52">
        <v>2</v>
      </c>
      <c r="AB24" s="52">
        <v>0</v>
      </c>
      <c r="AC24" s="52">
        <v>0</v>
      </c>
      <c r="AD24" s="52">
        <v>0</v>
      </c>
      <c r="AE24" s="52">
        <v>0</v>
      </c>
      <c r="AF24" s="49"/>
      <c r="AG24" s="53"/>
      <c r="AH24" s="49"/>
      <c r="AI24" s="53"/>
      <c r="AJ24" s="53"/>
    </row>
    <row r="25" spans="1:36" ht="60" x14ac:dyDescent="0.25">
      <c r="A25" s="42">
        <v>6</v>
      </c>
      <c r="B25" s="48" t="s">
        <v>349</v>
      </c>
      <c r="C25" s="48">
        <v>1998</v>
      </c>
      <c r="D25" s="44">
        <v>2000</v>
      </c>
      <c r="E25" s="44">
        <v>1998</v>
      </c>
      <c r="F25" s="48" t="s">
        <v>11</v>
      </c>
      <c r="G25" s="48" t="s">
        <v>58</v>
      </c>
      <c r="H25" s="48" t="s">
        <v>350</v>
      </c>
      <c r="I25" s="48" t="s">
        <v>112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42"/>
      <c r="AG25" s="46">
        <v>133.64999389648437</v>
      </c>
      <c r="AH25" s="42">
        <f t="shared" ref="AH25:AH27" si="15">SUM(J25:AF27)</f>
        <v>6</v>
      </c>
      <c r="AI25" s="46">
        <f t="shared" ref="AI25:AI27" si="16">AG25+AH25</f>
        <v>139.64999389648437</v>
      </c>
      <c r="AJ25" s="46">
        <f t="shared" ref="AJ25:AJ27" si="17">IF( AND(ISNUMBER(AI$25),ISNUMBER(AI25)),(AI25-AI$25)/AI$25*100,"")</f>
        <v>0</v>
      </c>
    </row>
    <row r="26" spans="1:36" ht="60" x14ac:dyDescent="0.25">
      <c r="A26" s="43"/>
      <c r="B26" s="16" t="s">
        <v>110</v>
      </c>
      <c r="C26" s="16">
        <v>1998</v>
      </c>
      <c r="D26" s="45"/>
      <c r="E26" s="45"/>
      <c r="F26" s="16" t="s">
        <v>11</v>
      </c>
      <c r="G26" s="16" t="s">
        <v>58</v>
      </c>
      <c r="H26" s="16" t="s">
        <v>111</v>
      </c>
      <c r="I26" s="16" t="s">
        <v>112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43"/>
      <c r="AG26" s="47"/>
      <c r="AH26" s="43"/>
      <c r="AI26" s="47"/>
      <c r="AJ26" s="47"/>
    </row>
    <row r="27" spans="1:36" ht="45" x14ac:dyDescent="0.25">
      <c r="A27" s="49"/>
      <c r="B27" s="50" t="s">
        <v>231</v>
      </c>
      <c r="C27" s="50">
        <v>2000</v>
      </c>
      <c r="D27" s="51"/>
      <c r="E27" s="51"/>
      <c r="F27" s="50" t="s">
        <v>11</v>
      </c>
      <c r="G27" s="50" t="s">
        <v>58</v>
      </c>
      <c r="H27" s="50" t="s">
        <v>59</v>
      </c>
      <c r="I27" s="50" t="s">
        <v>60</v>
      </c>
      <c r="J27" s="52">
        <v>0</v>
      </c>
      <c r="K27" s="52">
        <v>2</v>
      </c>
      <c r="L27" s="52">
        <v>0</v>
      </c>
      <c r="M27" s="52">
        <v>0</v>
      </c>
      <c r="N27" s="52">
        <v>0</v>
      </c>
      <c r="O27" s="52">
        <v>2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2</v>
      </c>
      <c r="AF27" s="49"/>
      <c r="AG27" s="53"/>
      <c r="AH27" s="49"/>
      <c r="AI27" s="53"/>
      <c r="AJ27" s="53"/>
    </row>
    <row r="28" spans="1:36" ht="75" x14ac:dyDescent="0.25">
      <c r="A28" s="42">
        <v>7</v>
      </c>
      <c r="B28" s="48" t="s">
        <v>378</v>
      </c>
      <c r="C28" s="48">
        <v>2000</v>
      </c>
      <c r="D28" s="44">
        <v>2001</v>
      </c>
      <c r="E28" s="44">
        <v>2000</v>
      </c>
      <c r="F28" s="48" t="s">
        <v>11</v>
      </c>
      <c r="G28" s="48" t="s">
        <v>27</v>
      </c>
      <c r="H28" s="48" t="s">
        <v>28</v>
      </c>
      <c r="I28" s="48" t="s">
        <v>73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2</v>
      </c>
      <c r="AF28" s="42"/>
      <c r="AG28" s="46">
        <v>136.49000549316406</v>
      </c>
      <c r="AH28" s="42">
        <f t="shared" ref="AH28:AH30" si="18">SUM(J28:AF30)</f>
        <v>10</v>
      </c>
      <c r="AI28" s="46">
        <f t="shared" ref="AI28:AI30" si="19">AG28+AH28</f>
        <v>146.49000549316406</v>
      </c>
      <c r="AJ28" s="46">
        <f t="shared" ref="AJ28:AJ30" si="20">IF( AND(ISNUMBER(AI$28),ISNUMBER(AI28)),(AI28-AI$28)/AI$28*100,"")</f>
        <v>0</v>
      </c>
    </row>
    <row r="29" spans="1:36" ht="75" x14ac:dyDescent="0.25">
      <c r="A29" s="43"/>
      <c r="B29" s="16" t="s">
        <v>80</v>
      </c>
      <c r="C29" s="16">
        <v>2001</v>
      </c>
      <c r="D29" s="45"/>
      <c r="E29" s="45"/>
      <c r="F29" s="16" t="s">
        <v>11</v>
      </c>
      <c r="G29" s="16" t="s">
        <v>27</v>
      </c>
      <c r="H29" s="16" t="s">
        <v>28</v>
      </c>
      <c r="I29" s="16" t="s">
        <v>81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2</v>
      </c>
      <c r="AF29" s="43"/>
      <c r="AG29" s="47"/>
      <c r="AH29" s="43"/>
      <c r="AI29" s="47"/>
      <c r="AJ29" s="47"/>
    </row>
    <row r="30" spans="1:36" ht="75" x14ac:dyDescent="0.25">
      <c r="A30" s="49"/>
      <c r="B30" s="50" t="s">
        <v>382</v>
      </c>
      <c r="C30" s="50">
        <v>2000</v>
      </c>
      <c r="D30" s="51"/>
      <c r="E30" s="51"/>
      <c r="F30" s="50">
        <v>1</v>
      </c>
      <c r="G30" s="50" t="s">
        <v>27</v>
      </c>
      <c r="H30" s="50" t="s">
        <v>28</v>
      </c>
      <c r="I30" s="50" t="s">
        <v>383</v>
      </c>
      <c r="J30" s="52">
        <v>2</v>
      </c>
      <c r="K30" s="52">
        <v>0</v>
      </c>
      <c r="L30" s="52">
        <v>2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2</v>
      </c>
      <c r="AB30" s="52">
        <v>0</v>
      </c>
      <c r="AC30" s="52">
        <v>0</v>
      </c>
      <c r="AD30" s="52">
        <v>0</v>
      </c>
      <c r="AE30" s="52">
        <v>0</v>
      </c>
      <c r="AF30" s="49"/>
      <c r="AG30" s="53"/>
      <c r="AH30" s="49"/>
      <c r="AI30" s="53"/>
      <c r="AJ30" s="53"/>
    </row>
    <row r="31" spans="1:36" ht="30" x14ac:dyDescent="0.25">
      <c r="A31" s="42">
        <v>8</v>
      </c>
      <c r="B31" s="48" t="s">
        <v>372</v>
      </c>
      <c r="C31" s="48">
        <v>2000</v>
      </c>
      <c r="D31" s="44">
        <v>2003</v>
      </c>
      <c r="E31" s="44">
        <v>2000</v>
      </c>
      <c r="F31" s="48">
        <v>1</v>
      </c>
      <c r="G31" s="48" t="s">
        <v>36</v>
      </c>
      <c r="H31" s="48" t="s">
        <v>41</v>
      </c>
      <c r="I31" s="48" t="s">
        <v>131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2</v>
      </c>
      <c r="AA31" s="2">
        <v>0</v>
      </c>
      <c r="AB31" s="2">
        <v>0</v>
      </c>
      <c r="AC31" s="2">
        <v>0</v>
      </c>
      <c r="AD31" s="2">
        <v>0</v>
      </c>
      <c r="AE31" s="2">
        <v>2</v>
      </c>
      <c r="AF31" s="42"/>
      <c r="AG31" s="46">
        <v>144.67999267578125</v>
      </c>
      <c r="AH31" s="42">
        <f t="shared" ref="AH31:AH33" si="21">SUM(J31:AF33)</f>
        <v>6</v>
      </c>
      <c r="AI31" s="46">
        <f t="shared" ref="AI31:AI33" si="22">AG31+AH31</f>
        <v>150.67999267578125</v>
      </c>
      <c r="AJ31" s="46">
        <f t="shared" ref="AJ31:AJ33" si="23">IF( AND(ISNUMBER(AI$31),ISNUMBER(AI31)),(AI31-AI$31)/AI$31*100,"")</f>
        <v>0</v>
      </c>
    </row>
    <row r="32" spans="1:36" ht="75" x14ac:dyDescent="0.25">
      <c r="A32" s="43"/>
      <c r="B32" s="16" t="s">
        <v>35</v>
      </c>
      <c r="C32" s="16">
        <v>2002</v>
      </c>
      <c r="D32" s="45"/>
      <c r="E32" s="45"/>
      <c r="F32" s="16">
        <v>1</v>
      </c>
      <c r="G32" s="16" t="s">
        <v>36</v>
      </c>
      <c r="H32" s="16" t="s">
        <v>37</v>
      </c>
      <c r="I32" s="16" t="s">
        <v>38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2</v>
      </c>
      <c r="AD32" s="5">
        <v>0</v>
      </c>
      <c r="AE32" s="5">
        <v>0</v>
      </c>
      <c r="AF32" s="43"/>
      <c r="AG32" s="47"/>
      <c r="AH32" s="43"/>
      <c r="AI32" s="47"/>
      <c r="AJ32" s="47"/>
    </row>
    <row r="33" spans="1:36" ht="30" x14ac:dyDescent="0.25">
      <c r="A33" s="49"/>
      <c r="B33" s="50" t="s">
        <v>380</v>
      </c>
      <c r="C33" s="50">
        <v>2003</v>
      </c>
      <c r="D33" s="51"/>
      <c r="E33" s="51"/>
      <c r="F33" s="50">
        <v>1</v>
      </c>
      <c r="G33" s="50" t="s">
        <v>36</v>
      </c>
      <c r="H33" s="50" t="s">
        <v>41</v>
      </c>
      <c r="I33" s="50" t="s">
        <v>131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49"/>
      <c r="AG33" s="53"/>
      <c r="AH33" s="49"/>
      <c r="AI33" s="53"/>
      <c r="AJ33" s="53"/>
    </row>
    <row r="34" spans="1:36" ht="60" x14ac:dyDescent="0.25">
      <c r="A34" s="42">
        <v>9</v>
      </c>
      <c r="B34" s="48" t="s">
        <v>374</v>
      </c>
      <c r="C34" s="48">
        <v>2002</v>
      </c>
      <c r="D34" s="44">
        <v>2002</v>
      </c>
      <c r="E34" s="44">
        <v>2001</v>
      </c>
      <c r="F34" s="48" t="s">
        <v>11</v>
      </c>
      <c r="G34" s="48" t="s">
        <v>297</v>
      </c>
      <c r="H34" s="48" t="s">
        <v>165</v>
      </c>
      <c r="I34" s="48" t="s">
        <v>166</v>
      </c>
      <c r="J34" s="2">
        <v>0</v>
      </c>
      <c r="K34" s="2">
        <v>2</v>
      </c>
      <c r="L34" s="2">
        <v>0</v>
      </c>
      <c r="M34" s="2">
        <v>0</v>
      </c>
      <c r="N34" s="2">
        <v>2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42"/>
      <c r="AG34" s="46">
        <v>143.94000244140625</v>
      </c>
      <c r="AH34" s="42">
        <f t="shared" ref="AH34:AH36" si="24">SUM(J34:AF36)</f>
        <v>22</v>
      </c>
      <c r="AI34" s="46">
        <f t="shared" ref="AI34:AI36" si="25">AG34+AH34</f>
        <v>165.94000244140625</v>
      </c>
      <c r="AJ34" s="46">
        <f t="shared" ref="AJ34:AJ36" si="26">IF( AND(ISNUMBER(AI$34),ISNUMBER(AI34)),(AI34-AI$34)/AI$34*100,"")</f>
        <v>0</v>
      </c>
    </row>
    <row r="35" spans="1:36" ht="60" x14ac:dyDescent="0.25">
      <c r="A35" s="43"/>
      <c r="B35" s="16" t="s">
        <v>194</v>
      </c>
      <c r="C35" s="16">
        <v>2002</v>
      </c>
      <c r="D35" s="45"/>
      <c r="E35" s="45"/>
      <c r="F35" s="16">
        <v>1</v>
      </c>
      <c r="G35" s="16" t="s">
        <v>164</v>
      </c>
      <c r="H35" s="16" t="s">
        <v>165</v>
      </c>
      <c r="I35" s="16" t="s">
        <v>166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2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2</v>
      </c>
      <c r="AA35" s="5">
        <v>0</v>
      </c>
      <c r="AB35" s="5">
        <v>2</v>
      </c>
      <c r="AC35" s="5">
        <v>0</v>
      </c>
      <c r="AD35" s="5">
        <v>0</v>
      </c>
      <c r="AE35" s="5">
        <v>0</v>
      </c>
      <c r="AF35" s="43"/>
      <c r="AG35" s="47"/>
      <c r="AH35" s="43"/>
      <c r="AI35" s="47"/>
      <c r="AJ35" s="47"/>
    </row>
    <row r="36" spans="1:36" ht="60" x14ac:dyDescent="0.25">
      <c r="A36" s="49"/>
      <c r="B36" s="50" t="s">
        <v>287</v>
      </c>
      <c r="C36" s="50">
        <v>2001</v>
      </c>
      <c r="D36" s="51"/>
      <c r="E36" s="51"/>
      <c r="F36" s="50" t="s">
        <v>11</v>
      </c>
      <c r="G36" s="50" t="s">
        <v>164</v>
      </c>
      <c r="H36" s="50" t="s">
        <v>165</v>
      </c>
      <c r="I36" s="50" t="s">
        <v>166</v>
      </c>
      <c r="J36" s="52">
        <v>0</v>
      </c>
      <c r="K36" s="52">
        <v>2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2</v>
      </c>
      <c r="V36" s="52">
        <v>0</v>
      </c>
      <c r="W36" s="52">
        <v>0</v>
      </c>
      <c r="X36" s="52">
        <v>0</v>
      </c>
      <c r="Y36" s="52">
        <v>0</v>
      </c>
      <c r="Z36" s="52">
        <v>2</v>
      </c>
      <c r="AA36" s="52">
        <v>2</v>
      </c>
      <c r="AB36" s="52">
        <v>0</v>
      </c>
      <c r="AC36" s="52">
        <v>2</v>
      </c>
      <c r="AD36" s="52">
        <v>0</v>
      </c>
      <c r="AE36" s="52">
        <v>2</v>
      </c>
      <c r="AF36" s="49"/>
      <c r="AG36" s="53"/>
      <c r="AH36" s="49"/>
      <c r="AI36" s="53"/>
      <c r="AJ36" s="53"/>
    </row>
    <row r="37" spans="1:36" ht="75" x14ac:dyDescent="0.25">
      <c r="A37" s="42">
        <v>10</v>
      </c>
      <c r="B37" s="48" t="s">
        <v>10</v>
      </c>
      <c r="C37" s="48">
        <v>2002</v>
      </c>
      <c r="D37" s="44">
        <v>2002</v>
      </c>
      <c r="E37" s="44">
        <v>2002</v>
      </c>
      <c r="F37" s="48" t="s">
        <v>11</v>
      </c>
      <c r="G37" s="48" t="s">
        <v>12</v>
      </c>
      <c r="H37" s="48" t="s">
        <v>13</v>
      </c>
      <c r="I37" s="48" t="s">
        <v>14</v>
      </c>
      <c r="J37" s="2">
        <v>0</v>
      </c>
      <c r="K37" s="2">
        <v>0</v>
      </c>
      <c r="L37" s="2">
        <v>2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2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42"/>
      <c r="AG37" s="46">
        <v>154.02000427246094</v>
      </c>
      <c r="AH37" s="42">
        <f t="shared" ref="AH37:AH39" si="27">SUM(J37:AF39)</f>
        <v>14</v>
      </c>
      <c r="AI37" s="46">
        <f t="shared" ref="AI37:AI39" si="28">AG37+AH37</f>
        <v>168.02000427246094</v>
      </c>
      <c r="AJ37" s="46">
        <f t="shared" ref="AJ37:AJ39" si="29">IF( AND(ISNUMBER(AI$37),ISNUMBER(AI37)),(AI37-AI$37)/AI$37*100,"")</f>
        <v>0</v>
      </c>
    </row>
    <row r="38" spans="1:36" ht="75" x14ac:dyDescent="0.25">
      <c r="A38" s="43"/>
      <c r="B38" s="16" t="s">
        <v>258</v>
      </c>
      <c r="C38" s="16">
        <v>2002</v>
      </c>
      <c r="D38" s="45"/>
      <c r="E38" s="45"/>
      <c r="F38" s="16" t="s">
        <v>11</v>
      </c>
      <c r="G38" s="16" t="s">
        <v>12</v>
      </c>
      <c r="H38" s="16" t="s">
        <v>13</v>
      </c>
      <c r="I38" s="16" t="s">
        <v>14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2</v>
      </c>
      <c r="AC38" s="5">
        <v>0</v>
      </c>
      <c r="AD38" s="5">
        <v>0</v>
      </c>
      <c r="AE38" s="5">
        <v>2</v>
      </c>
      <c r="AF38" s="43"/>
      <c r="AG38" s="47"/>
      <c r="AH38" s="43"/>
      <c r="AI38" s="47"/>
      <c r="AJ38" s="47"/>
    </row>
    <row r="39" spans="1:36" ht="75" x14ac:dyDescent="0.25">
      <c r="A39" s="49"/>
      <c r="B39" s="50" t="s">
        <v>128</v>
      </c>
      <c r="C39" s="50">
        <v>2002</v>
      </c>
      <c r="D39" s="51"/>
      <c r="E39" s="51"/>
      <c r="F39" s="50" t="s">
        <v>11</v>
      </c>
      <c r="G39" s="50" t="s">
        <v>12</v>
      </c>
      <c r="H39" s="50" t="s">
        <v>13</v>
      </c>
      <c r="I39" s="50" t="s">
        <v>14</v>
      </c>
      <c r="J39" s="52">
        <v>0</v>
      </c>
      <c r="K39" s="52">
        <v>2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2</v>
      </c>
      <c r="AA39" s="52">
        <v>0</v>
      </c>
      <c r="AB39" s="52">
        <v>0</v>
      </c>
      <c r="AC39" s="52">
        <v>0</v>
      </c>
      <c r="AD39" s="52">
        <v>0</v>
      </c>
      <c r="AE39" s="52">
        <v>2</v>
      </c>
      <c r="AF39" s="49"/>
      <c r="AG39" s="53"/>
      <c r="AH39" s="49"/>
      <c r="AI39" s="53"/>
      <c r="AJ39" s="53"/>
    </row>
    <row r="40" spans="1:36" ht="75" x14ac:dyDescent="0.25">
      <c r="A40" s="42">
        <v>11</v>
      </c>
      <c r="B40" s="48" t="s">
        <v>394</v>
      </c>
      <c r="C40" s="48">
        <v>1995</v>
      </c>
      <c r="D40" s="44">
        <v>2003</v>
      </c>
      <c r="E40" s="44">
        <v>1995</v>
      </c>
      <c r="F40" s="48" t="s">
        <v>11</v>
      </c>
      <c r="G40" s="48" t="s">
        <v>136</v>
      </c>
      <c r="H40" s="48" t="s">
        <v>137</v>
      </c>
      <c r="I40" s="48" t="s">
        <v>138</v>
      </c>
      <c r="J40" s="2">
        <v>2</v>
      </c>
      <c r="K40" s="2">
        <v>2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2</v>
      </c>
      <c r="AC40" s="2">
        <v>0</v>
      </c>
      <c r="AD40" s="2">
        <v>0</v>
      </c>
      <c r="AE40" s="2">
        <v>0</v>
      </c>
      <c r="AF40" s="42"/>
      <c r="AG40" s="46">
        <v>158.63999938964844</v>
      </c>
      <c r="AH40" s="42">
        <f t="shared" ref="AH40:AH42" si="30">SUM(J40:AF42)</f>
        <v>10</v>
      </c>
      <c r="AI40" s="46">
        <f t="shared" ref="AI40:AI42" si="31">AG40+AH40</f>
        <v>168.63999938964844</v>
      </c>
      <c r="AJ40" s="46">
        <f t="shared" ref="AJ40:AJ42" si="32">IF( AND(ISNUMBER(AI$40),ISNUMBER(AI40)),(AI40-AI$40)/AI$40*100,"")</f>
        <v>0</v>
      </c>
    </row>
    <row r="41" spans="1:36" ht="75" x14ac:dyDescent="0.25">
      <c r="A41" s="43"/>
      <c r="B41" s="16" t="s">
        <v>241</v>
      </c>
      <c r="C41" s="16">
        <v>1998</v>
      </c>
      <c r="D41" s="45"/>
      <c r="E41" s="45"/>
      <c r="F41" s="16" t="s">
        <v>11</v>
      </c>
      <c r="G41" s="16" t="s">
        <v>136</v>
      </c>
      <c r="H41" s="16" t="s">
        <v>215</v>
      </c>
      <c r="I41" s="16" t="s">
        <v>138</v>
      </c>
      <c r="J41" s="5">
        <v>0</v>
      </c>
      <c r="K41" s="5">
        <v>2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2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43"/>
      <c r="AG41" s="47"/>
      <c r="AH41" s="43"/>
      <c r="AI41" s="47"/>
      <c r="AJ41" s="47"/>
    </row>
    <row r="42" spans="1:36" ht="90" x14ac:dyDescent="0.25">
      <c r="A42" s="49"/>
      <c r="B42" s="50" t="s">
        <v>173</v>
      </c>
      <c r="C42" s="50">
        <v>2003</v>
      </c>
      <c r="D42" s="51"/>
      <c r="E42" s="51"/>
      <c r="F42" s="50">
        <v>1</v>
      </c>
      <c r="G42" s="50" t="s">
        <v>174</v>
      </c>
      <c r="H42" s="50" t="s">
        <v>175</v>
      </c>
      <c r="I42" s="50" t="s">
        <v>176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49"/>
      <c r="AG42" s="53"/>
      <c r="AH42" s="49"/>
      <c r="AI42" s="53"/>
      <c r="AJ42" s="53"/>
    </row>
    <row r="43" spans="1:36" ht="60" x14ac:dyDescent="0.25">
      <c r="A43" s="42">
        <v>12</v>
      </c>
      <c r="B43" s="48" t="s">
        <v>311</v>
      </c>
      <c r="C43" s="48">
        <v>2002</v>
      </c>
      <c r="D43" s="44">
        <v>2002</v>
      </c>
      <c r="E43" s="44">
        <v>1998</v>
      </c>
      <c r="F43" s="48">
        <v>1</v>
      </c>
      <c r="G43" s="48" t="s">
        <v>95</v>
      </c>
      <c r="H43" s="48" t="s">
        <v>96</v>
      </c>
      <c r="I43" s="48" t="s">
        <v>312</v>
      </c>
      <c r="J43" s="2">
        <v>0</v>
      </c>
      <c r="K43" s="2">
        <v>0</v>
      </c>
      <c r="L43" s="2">
        <v>2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2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2</v>
      </c>
      <c r="AB43" s="2">
        <v>0</v>
      </c>
      <c r="AC43" s="2">
        <v>0</v>
      </c>
      <c r="AD43" s="2">
        <v>2</v>
      </c>
      <c r="AE43" s="2">
        <v>0</v>
      </c>
      <c r="AF43" s="42"/>
      <c r="AG43" s="46">
        <v>156.30999755859375</v>
      </c>
      <c r="AH43" s="42">
        <f t="shared" ref="AH43:AH45" si="33">SUM(J43:AF45)</f>
        <v>14</v>
      </c>
      <c r="AI43" s="46">
        <f t="shared" ref="AI43:AI45" si="34">AG43+AH43</f>
        <v>170.30999755859375</v>
      </c>
      <c r="AJ43" s="46">
        <f t="shared" ref="AJ43:AJ45" si="35">IF( AND(ISNUMBER(AI$43),ISNUMBER(AI43)),(AI43-AI$43)/AI$43*100,"")</f>
        <v>0</v>
      </c>
    </row>
    <row r="44" spans="1:36" ht="60" x14ac:dyDescent="0.25">
      <c r="A44" s="43"/>
      <c r="B44" s="16" t="s">
        <v>431</v>
      </c>
      <c r="C44" s="16">
        <v>1998</v>
      </c>
      <c r="D44" s="45"/>
      <c r="E44" s="45"/>
      <c r="F44" s="16">
        <v>1</v>
      </c>
      <c r="G44" s="16" t="s">
        <v>95</v>
      </c>
      <c r="H44" s="16" t="s">
        <v>96</v>
      </c>
      <c r="I44" s="16" t="s">
        <v>97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2</v>
      </c>
      <c r="AD44" s="5">
        <v>0</v>
      </c>
      <c r="AE44" s="5">
        <v>0</v>
      </c>
      <c r="AF44" s="43"/>
      <c r="AG44" s="47"/>
      <c r="AH44" s="43"/>
      <c r="AI44" s="47"/>
      <c r="AJ44" s="47"/>
    </row>
    <row r="45" spans="1:36" ht="60" x14ac:dyDescent="0.25">
      <c r="A45" s="49"/>
      <c r="B45" s="50" t="s">
        <v>398</v>
      </c>
      <c r="C45" s="50">
        <v>2002</v>
      </c>
      <c r="D45" s="51"/>
      <c r="E45" s="51"/>
      <c r="F45" s="50">
        <v>1</v>
      </c>
      <c r="G45" s="50" t="s">
        <v>95</v>
      </c>
      <c r="H45" s="50" t="s">
        <v>96</v>
      </c>
      <c r="I45" s="50" t="s">
        <v>97</v>
      </c>
      <c r="J45" s="52">
        <v>2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2</v>
      </c>
      <c r="U45" s="52">
        <v>0</v>
      </c>
      <c r="V45" s="52">
        <v>0</v>
      </c>
      <c r="W45" s="52">
        <v>0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49"/>
      <c r="AG45" s="53"/>
      <c r="AH45" s="49"/>
      <c r="AI45" s="53"/>
      <c r="AJ45" s="53"/>
    </row>
    <row r="46" spans="1:36" x14ac:dyDescent="0.25">
      <c r="A46" s="42">
        <v>13</v>
      </c>
      <c r="B46" s="48" t="s">
        <v>62</v>
      </c>
      <c r="C46" s="48">
        <v>1998</v>
      </c>
      <c r="D46" s="44">
        <v>2001</v>
      </c>
      <c r="E46" s="44">
        <v>1998</v>
      </c>
      <c r="F46" s="48" t="s">
        <v>11</v>
      </c>
      <c r="G46" s="48" t="s">
        <v>63</v>
      </c>
      <c r="H46" s="48" t="s">
        <v>64</v>
      </c>
      <c r="I46" s="48" t="s">
        <v>65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42"/>
      <c r="AG46" s="46">
        <v>160.69999694824219</v>
      </c>
      <c r="AH46" s="42">
        <f t="shared" ref="AH46:AH48" si="36">SUM(J46:AF48)</f>
        <v>10</v>
      </c>
      <c r="AI46" s="46">
        <f t="shared" ref="AI46:AI48" si="37">AG46+AH46</f>
        <v>170.69999694824219</v>
      </c>
      <c r="AJ46" s="46">
        <f t="shared" ref="AJ46:AJ48" si="38">IF( AND(ISNUMBER(AI$46),ISNUMBER(AI46)),(AI46-AI$46)/AI$46*100,"")</f>
        <v>0</v>
      </c>
    </row>
    <row r="47" spans="1:36" ht="60" x14ac:dyDescent="0.25">
      <c r="A47" s="43"/>
      <c r="B47" s="16" t="s">
        <v>352</v>
      </c>
      <c r="C47" s="16">
        <v>2001</v>
      </c>
      <c r="D47" s="45"/>
      <c r="E47" s="45"/>
      <c r="F47" s="16">
        <v>1</v>
      </c>
      <c r="G47" s="16" t="s">
        <v>63</v>
      </c>
      <c r="H47" s="16" t="s">
        <v>353</v>
      </c>
      <c r="I47" s="16" t="s">
        <v>190</v>
      </c>
      <c r="J47" s="5">
        <v>0</v>
      </c>
      <c r="K47" s="5">
        <v>2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2</v>
      </c>
      <c r="V47" s="5">
        <v>0</v>
      </c>
      <c r="W47" s="5">
        <v>0</v>
      </c>
      <c r="X47" s="5">
        <v>0</v>
      </c>
      <c r="Y47" s="5">
        <v>0</v>
      </c>
      <c r="Z47" s="5">
        <v>2</v>
      </c>
      <c r="AA47" s="5">
        <v>0</v>
      </c>
      <c r="AB47" s="5">
        <v>0</v>
      </c>
      <c r="AC47" s="5">
        <v>2</v>
      </c>
      <c r="AD47" s="5">
        <v>0</v>
      </c>
      <c r="AE47" s="5">
        <v>0</v>
      </c>
      <c r="AF47" s="43"/>
      <c r="AG47" s="47"/>
      <c r="AH47" s="43"/>
      <c r="AI47" s="47"/>
      <c r="AJ47" s="47"/>
    </row>
    <row r="48" spans="1:36" ht="60" x14ac:dyDescent="0.25">
      <c r="A48" s="49"/>
      <c r="B48" s="50" t="s">
        <v>269</v>
      </c>
      <c r="C48" s="50">
        <v>2000</v>
      </c>
      <c r="D48" s="51"/>
      <c r="E48" s="51"/>
      <c r="F48" s="50" t="s">
        <v>11</v>
      </c>
      <c r="G48" s="50" t="s">
        <v>188</v>
      </c>
      <c r="H48" s="50" t="s">
        <v>189</v>
      </c>
      <c r="I48" s="50" t="s">
        <v>190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52">
        <v>2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49"/>
      <c r="AG48" s="53"/>
      <c r="AH48" s="49"/>
      <c r="AI48" s="53"/>
      <c r="AJ48" s="53"/>
    </row>
    <row r="49" spans="1:36" ht="45" x14ac:dyDescent="0.25">
      <c r="A49" s="42">
        <v>14</v>
      </c>
      <c r="B49" s="48" t="s">
        <v>57</v>
      </c>
      <c r="C49" s="48">
        <v>2001</v>
      </c>
      <c r="D49" s="44">
        <v>2003</v>
      </c>
      <c r="E49" s="44">
        <v>2001</v>
      </c>
      <c r="F49" s="48">
        <v>1</v>
      </c>
      <c r="G49" s="48" t="s">
        <v>58</v>
      </c>
      <c r="H49" s="48" t="s">
        <v>59</v>
      </c>
      <c r="I49" s="48" t="s">
        <v>60</v>
      </c>
      <c r="J49" s="2">
        <v>0</v>
      </c>
      <c r="K49" s="2">
        <v>0</v>
      </c>
      <c r="L49" s="2">
        <v>0</v>
      </c>
      <c r="M49" s="2">
        <v>0</v>
      </c>
      <c r="N49" s="2">
        <v>2</v>
      </c>
      <c r="O49" s="2">
        <v>0</v>
      </c>
      <c r="P49" s="2">
        <v>0</v>
      </c>
      <c r="Q49" s="2">
        <v>0</v>
      </c>
      <c r="R49" s="2">
        <v>0</v>
      </c>
      <c r="S49" s="2">
        <v>2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42"/>
      <c r="AG49" s="46">
        <v>162.77999877929687</v>
      </c>
      <c r="AH49" s="42">
        <f t="shared" ref="AH49:AH51" si="39">SUM(J49:AF51)</f>
        <v>20</v>
      </c>
      <c r="AI49" s="46">
        <f t="shared" ref="AI49:AI51" si="40">AG49+AH49</f>
        <v>182.77999877929687</v>
      </c>
      <c r="AJ49" s="46">
        <f t="shared" ref="AJ49:AJ51" si="41">IF( AND(ISNUMBER(AI$49),ISNUMBER(AI49)),(AI49-AI$49)/AI$49*100,"")</f>
        <v>0</v>
      </c>
    </row>
    <row r="50" spans="1:36" ht="30" x14ac:dyDescent="0.25">
      <c r="A50" s="43"/>
      <c r="B50" s="16" t="s">
        <v>408</v>
      </c>
      <c r="C50" s="16">
        <v>2002</v>
      </c>
      <c r="D50" s="45"/>
      <c r="E50" s="45"/>
      <c r="F50" s="16">
        <v>1</v>
      </c>
      <c r="G50" s="16" t="s">
        <v>58</v>
      </c>
      <c r="H50" s="16" t="s">
        <v>59</v>
      </c>
      <c r="I50" s="16" t="s">
        <v>340</v>
      </c>
      <c r="J50" s="5">
        <v>0</v>
      </c>
      <c r="K50" s="5">
        <v>0</v>
      </c>
      <c r="L50" s="5">
        <v>2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2</v>
      </c>
      <c r="V50" s="5">
        <v>0</v>
      </c>
      <c r="W50" s="5">
        <v>2</v>
      </c>
      <c r="X50" s="5">
        <v>0</v>
      </c>
      <c r="Y50" s="5">
        <v>0</v>
      </c>
      <c r="Z50" s="5">
        <v>2</v>
      </c>
      <c r="AA50" s="5">
        <v>0</v>
      </c>
      <c r="AB50" s="5">
        <v>0</v>
      </c>
      <c r="AC50" s="5">
        <v>2</v>
      </c>
      <c r="AD50" s="5">
        <v>0</v>
      </c>
      <c r="AE50" s="5">
        <v>2</v>
      </c>
      <c r="AF50" s="43"/>
      <c r="AG50" s="47"/>
      <c r="AH50" s="43"/>
      <c r="AI50" s="47"/>
      <c r="AJ50" s="47"/>
    </row>
    <row r="51" spans="1:36" ht="75" x14ac:dyDescent="0.25">
      <c r="A51" s="49"/>
      <c r="B51" s="50" t="s">
        <v>429</v>
      </c>
      <c r="C51" s="50">
        <v>2003</v>
      </c>
      <c r="D51" s="51"/>
      <c r="E51" s="51"/>
      <c r="F51" s="50">
        <v>1</v>
      </c>
      <c r="G51" s="50" t="s">
        <v>58</v>
      </c>
      <c r="H51" s="50" t="s">
        <v>300</v>
      </c>
      <c r="I51" s="50" t="s">
        <v>301</v>
      </c>
      <c r="J51" s="52">
        <v>0</v>
      </c>
      <c r="K51" s="52">
        <v>2</v>
      </c>
      <c r="L51" s="52">
        <v>0</v>
      </c>
      <c r="M51" s="52">
        <v>0</v>
      </c>
      <c r="N51" s="52">
        <v>2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52">
        <v>0</v>
      </c>
      <c r="AC51" s="52">
        <v>0</v>
      </c>
      <c r="AD51" s="52">
        <v>0</v>
      </c>
      <c r="AE51" s="52">
        <v>0</v>
      </c>
      <c r="AF51" s="49"/>
      <c r="AG51" s="53"/>
      <c r="AH51" s="49"/>
      <c r="AI51" s="53"/>
      <c r="AJ51" s="53"/>
    </row>
    <row r="52" spans="1:36" ht="30" x14ac:dyDescent="0.25">
      <c r="A52" s="42">
        <v>15</v>
      </c>
      <c r="B52" s="48" t="s">
        <v>262</v>
      </c>
      <c r="C52" s="48">
        <v>2000</v>
      </c>
      <c r="D52" s="44">
        <v>2000</v>
      </c>
      <c r="E52" s="44">
        <v>1998</v>
      </c>
      <c r="F52" s="48" t="s">
        <v>11</v>
      </c>
      <c r="G52" s="48" t="s">
        <v>36</v>
      </c>
      <c r="H52" s="48" t="s">
        <v>41</v>
      </c>
      <c r="I52" s="48" t="s">
        <v>229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50</v>
      </c>
      <c r="AC52" s="2">
        <v>0</v>
      </c>
      <c r="AD52" s="2">
        <v>0</v>
      </c>
      <c r="AE52" s="2">
        <v>0</v>
      </c>
      <c r="AF52" s="42"/>
      <c r="AG52" s="46">
        <v>128.80000305175781</v>
      </c>
      <c r="AH52" s="42">
        <f t="shared" ref="AH52:AH54" si="42">SUM(J52:AF54)</f>
        <v>58</v>
      </c>
      <c r="AI52" s="46">
        <f t="shared" ref="AI52:AI54" si="43">AG52+AH52</f>
        <v>186.80000305175781</v>
      </c>
      <c r="AJ52" s="46">
        <f t="shared" ref="AJ52:AJ54" si="44">IF( AND(ISNUMBER(AI$52),ISNUMBER(AI52)),(AI52-AI$52)/AI$52*100,"")</f>
        <v>0</v>
      </c>
    </row>
    <row r="53" spans="1:36" ht="30" x14ac:dyDescent="0.25">
      <c r="A53" s="43"/>
      <c r="B53" s="16" t="s">
        <v>159</v>
      </c>
      <c r="C53" s="16">
        <v>1998</v>
      </c>
      <c r="D53" s="45"/>
      <c r="E53" s="45"/>
      <c r="F53" s="16" t="s">
        <v>11</v>
      </c>
      <c r="G53" s="16" t="s">
        <v>36</v>
      </c>
      <c r="H53" s="16" t="s">
        <v>160</v>
      </c>
      <c r="I53" s="16" t="s">
        <v>161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43"/>
      <c r="AG53" s="47"/>
      <c r="AH53" s="43"/>
      <c r="AI53" s="47"/>
      <c r="AJ53" s="47"/>
    </row>
    <row r="54" spans="1:36" ht="30" x14ac:dyDescent="0.25">
      <c r="A54" s="49"/>
      <c r="B54" s="50" t="s">
        <v>260</v>
      </c>
      <c r="C54" s="50">
        <v>2000</v>
      </c>
      <c r="D54" s="51"/>
      <c r="E54" s="51"/>
      <c r="F54" s="50">
        <v>1</v>
      </c>
      <c r="G54" s="50" t="s">
        <v>36</v>
      </c>
      <c r="H54" s="50" t="s">
        <v>41</v>
      </c>
      <c r="I54" s="50" t="s">
        <v>229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  <c r="W54" s="52">
        <v>2</v>
      </c>
      <c r="X54" s="52">
        <v>0</v>
      </c>
      <c r="Y54" s="52">
        <v>2</v>
      </c>
      <c r="Z54" s="52">
        <v>2</v>
      </c>
      <c r="AA54" s="52">
        <v>0</v>
      </c>
      <c r="AB54" s="52">
        <v>0</v>
      </c>
      <c r="AC54" s="52">
        <v>0</v>
      </c>
      <c r="AD54" s="52">
        <v>0</v>
      </c>
      <c r="AE54" s="52">
        <v>2</v>
      </c>
      <c r="AF54" s="49"/>
      <c r="AG54" s="53"/>
      <c r="AH54" s="49"/>
      <c r="AI54" s="53"/>
      <c r="AJ54" s="53"/>
    </row>
    <row r="55" spans="1:36" ht="45" x14ac:dyDescent="0.25">
      <c r="A55" s="42">
        <v>16</v>
      </c>
      <c r="B55" s="48" t="s">
        <v>88</v>
      </c>
      <c r="C55" s="48">
        <v>2000</v>
      </c>
      <c r="D55" s="44">
        <v>2002</v>
      </c>
      <c r="E55" s="44">
        <v>2000</v>
      </c>
      <c r="F55" s="48" t="s">
        <v>11</v>
      </c>
      <c r="G55" s="48" t="s">
        <v>84</v>
      </c>
      <c r="H55" s="48" t="s">
        <v>85</v>
      </c>
      <c r="I55" s="48" t="s">
        <v>86</v>
      </c>
      <c r="J55" s="2">
        <v>0</v>
      </c>
      <c r="K55" s="2">
        <v>0</v>
      </c>
      <c r="L55" s="2">
        <v>0</v>
      </c>
      <c r="M55" s="2">
        <v>2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50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2</v>
      </c>
      <c r="AB55" s="2">
        <v>0</v>
      </c>
      <c r="AC55" s="2">
        <v>0</v>
      </c>
      <c r="AD55" s="2">
        <v>0</v>
      </c>
      <c r="AE55" s="2">
        <v>50</v>
      </c>
      <c r="AF55" s="42"/>
      <c r="AG55" s="46">
        <v>150.86000061035156</v>
      </c>
      <c r="AH55" s="42">
        <f t="shared" ref="AH55:AH57" si="45">SUM(J55:AF57)</f>
        <v>106</v>
      </c>
      <c r="AI55" s="46">
        <f t="shared" ref="AI55:AI57" si="46">AG55+AH55</f>
        <v>256.86000061035156</v>
      </c>
      <c r="AJ55" s="46">
        <f t="shared" ref="AJ55:AJ57" si="47">IF( AND(ISNUMBER(AI$55),ISNUMBER(AI55)),(AI55-AI$55)/AI$55*100,"")</f>
        <v>0</v>
      </c>
    </row>
    <row r="56" spans="1:36" ht="45" x14ac:dyDescent="0.25">
      <c r="A56" s="43"/>
      <c r="B56" s="16" t="s">
        <v>83</v>
      </c>
      <c r="C56" s="16">
        <v>2002</v>
      </c>
      <c r="D56" s="45"/>
      <c r="E56" s="45"/>
      <c r="F56" s="16" t="s">
        <v>11</v>
      </c>
      <c r="G56" s="16" t="s">
        <v>84</v>
      </c>
      <c r="H56" s="16" t="s">
        <v>85</v>
      </c>
      <c r="I56" s="16" t="s">
        <v>86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43"/>
      <c r="AG56" s="47"/>
      <c r="AH56" s="43"/>
      <c r="AI56" s="47"/>
      <c r="AJ56" s="47"/>
    </row>
    <row r="57" spans="1:36" ht="45" x14ac:dyDescent="0.25">
      <c r="A57" s="49"/>
      <c r="B57" s="50" t="s">
        <v>245</v>
      </c>
      <c r="C57" s="50">
        <v>2002</v>
      </c>
      <c r="D57" s="51"/>
      <c r="E57" s="51"/>
      <c r="F57" s="50" t="s">
        <v>11</v>
      </c>
      <c r="G57" s="50" t="s">
        <v>84</v>
      </c>
      <c r="H57" s="50" t="s">
        <v>85</v>
      </c>
      <c r="I57" s="50" t="s">
        <v>246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2</v>
      </c>
      <c r="AA57" s="52">
        <v>0</v>
      </c>
      <c r="AB57" s="52">
        <v>0</v>
      </c>
      <c r="AC57" s="52">
        <v>0</v>
      </c>
      <c r="AD57" s="52">
        <v>0</v>
      </c>
      <c r="AE57" s="52">
        <v>0</v>
      </c>
      <c r="AF57" s="49"/>
      <c r="AG57" s="53"/>
      <c r="AH57" s="49"/>
      <c r="AI57" s="53"/>
      <c r="AJ57" s="53"/>
    </row>
    <row r="59" spans="1:36" ht="18.75" x14ac:dyDescent="0.25">
      <c r="A59" s="20" t="s">
        <v>743</v>
      </c>
      <c r="B59" s="20"/>
      <c r="C59" s="20"/>
      <c r="D59" s="20"/>
      <c r="E59" s="20"/>
      <c r="F59" s="20"/>
      <c r="G59" s="20"/>
      <c r="H59" s="20"/>
      <c r="I59" s="20"/>
      <c r="J59" s="20"/>
    </row>
    <row r="60" spans="1:36" x14ac:dyDescent="0.25">
      <c r="A60" s="28" t="s">
        <v>732</v>
      </c>
      <c r="B60" s="28" t="s">
        <v>1</v>
      </c>
      <c r="C60" s="28" t="s">
        <v>2</v>
      </c>
      <c r="D60" s="28" t="s">
        <v>447</v>
      </c>
      <c r="E60" s="28" t="s">
        <v>448</v>
      </c>
      <c r="F60" s="28" t="s">
        <v>3</v>
      </c>
      <c r="G60" s="28" t="s">
        <v>4</v>
      </c>
      <c r="H60" s="28" t="s">
        <v>5</v>
      </c>
      <c r="I60" s="28" t="s">
        <v>6</v>
      </c>
      <c r="J60" s="28">
        <v>1</v>
      </c>
      <c r="K60" s="28">
        <v>2</v>
      </c>
      <c r="L60" s="28">
        <v>3</v>
      </c>
      <c r="M60" s="28">
        <v>4</v>
      </c>
      <c r="N60" s="28">
        <v>5</v>
      </c>
      <c r="O60" s="28">
        <v>6</v>
      </c>
      <c r="P60" s="28">
        <v>7</v>
      </c>
      <c r="Q60" s="28">
        <v>8</v>
      </c>
      <c r="R60" s="28">
        <v>9</v>
      </c>
      <c r="S60" s="28">
        <v>10</v>
      </c>
      <c r="T60" s="28">
        <v>11</v>
      </c>
      <c r="U60" s="28">
        <v>12</v>
      </c>
      <c r="V60" s="28">
        <v>13</v>
      </c>
      <c r="W60" s="28">
        <v>14</v>
      </c>
      <c r="X60" s="28">
        <v>15</v>
      </c>
      <c r="Y60" s="28">
        <v>16</v>
      </c>
      <c r="Z60" s="28">
        <v>17</v>
      </c>
      <c r="AA60" s="28">
        <v>18</v>
      </c>
      <c r="AB60" s="28">
        <v>19</v>
      </c>
      <c r="AC60" s="28">
        <v>20</v>
      </c>
      <c r="AD60" s="28">
        <v>21</v>
      </c>
      <c r="AE60" s="28">
        <v>22</v>
      </c>
      <c r="AF60" s="28" t="s">
        <v>1009</v>
      </c>
      <c r="AG60" s="28" t="s">
        <v>735</v>
      </c>
      <c r="AH60" s="28" t="s">
        <v>736</v>
      </c>
      <c r="AI60" s="28" t="s">
        <v>737</v>
      </c>
      <c r="AJ60" s="28" t="s">
        <v>740</v>
      </c>
    </row>
    <row r="61" spans="1:36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</row>
    <row r="62" spans="1:36" ht="45" x14ac:dyDescent="0.25">
      <c r="A62" s="42">
        <v>1</v>
      </c>
      <c r="B62" s="39" t="s">
        <v>744</v>
      </c>
      <c r="C62" s="39" t="s">
        <v>745</v>
      </c>
      <c r="D62" s="44">
        <v>2003</v>
      </c>
      <c r="E62" s="44">
        <v>1995</v>
      </c>
      <c r="F62" s="39" t="s">
        <v>746</v>
      </c>
      <c r="G62" s="39" t="s">
        <v>100</v>
      </c>
      <c r="H62" s="39" t="s">
        <v>101</v>
      </c>
      <c r="I62" s="39" t="s">
        <v>102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42"/>
      <c r="AG62" s="46">
        <v>145.66000366210937</v>
      </c>
      <c r="AH62" s="42">
        <f t="shared" ref="AH62:AH64" si="48">SUM(J62:AF64)</f>
        <v>8</v>
      </c>
      <c r="AI62" s="46">
        <f t="shared" ref="AI62:AI64" si="49">AG62+AH62</f>
        <v>153.66000366210937</v>
      </c>
      <c r="AJ62" s="46">
        <f t="shared" ref="AJ62:AJ64" si="50">IF( AND(ISNUMBER(AI$62),ISNUMBER(AI62)),(AI62-AI$62)/AI$62*100,"")</f>
        <v>0</v>
      </c>
    </row>
    <row r="63" spans="1:36" ht="60" x14ac:dyDescent="0.25">
      <c r="A63" s="43"/>
      <c r="B63" s="16" t="s">
        <v>747</v>
      </c>
      <c r="C63" s="16" t="s">
        <v>748</v>
      </c>
      <c r="D63" s="45"/>
      <c r="E63" s="45"/>
      <c r="F63" s="16" t="s">
        <v>746</v>
      </c>
      <c r="G63" s="16" t="s">
        <v>100</v>
      </c>
      <c r="H63" s="16" t="s">
        <v>272</v>
      </c>
      <c r="I63" s="16" t="s">
        <v>273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43"/>
      <c r="AG63" s="47"/>
      <c r="AH63" s="43"/>
      <c r="AI63" s="47"/>
      <c r="AJ63" s="47"/>
    </row>
    <row r="64" spans="1:36" ht="150" x14ac:dyDescent="0.25">
      <c r="A64" s="49"/>
      <c r="B64" s="50" t="s">
        <v>1010</v>
      </c>
      <c r="C64" s="50" t="s">
        <v>1011</v>
      </c>
      <c r="D64" s="51"/>
      <c r="E64" s="51"/>
      <c r="F64" s="50" t="s">
        <v>976</v>
      </c>
      <c r="G64" s="50" t="s">
        <v>100</v>
      </c>
      <c r="H64" s="50" t="s">
        <v>1012</v>
      </c>
      <c r="I64" s="50" t="s">
        <v>1013</v>
      </c>
      <c r="J64" s="52">
        <v>0</v>
      </c>
      <c r="K64" s="52">
        <v>0</v>
      </c>
      <c r="L64" s="52">
        <v>0</v>
      </c>
      <c r="M64" s="52">
        <v>0</v>
      </c>
      <c r="N64" s="52">
        <v>0</v>
      </c>
      <c r="O64" s="52">
        <v>0</v>
      </c>
      <c r="P64" s="52">
        <v>0</v>
      </c>
      <c r="Q64" s="52">
        <v>0</v>
      </c>
      <c r="R64" s="52">
        <v>0</v>
      </c>
      <c r="S64" s="52">
        <v>0</v>
      </c>
      <c r="T64" s="52">
        <v>0</v>
      </c>
      <c r="U64" s="52">
        <v>2</v>
      </c>
      <c r="V64" s="52">
        <v>0</v>
      </c>
      <c r="W64" s="52">
        <v>0</v>
      </c>
      <c r="X64" s="52">
        <v>0</v>
      </c>
      <c r="Y64" s="52">
        <v>0</v>
      </c>
      <c r="Z64" s="52">
        <v>2</v>
      </c>
      <c r="AA64" s="52">
        <v>0</v>
      </c>
      <c r="AB64" s="52">
        <v>0</v>
      </c>
      <c r="AC64" s="52">
        <v>0</v>
      </c>
      <c r="AD64" s="52">
        <v>2</v>
      </c>
      <c r="AE64" s="52">
        <v>2</v>
      </c>
      <c r="AF64" s="49"/>
      <c r="AG64" s="53"/>
      <c r="AH64" s="49"/>
      <c r="AI64" s="53"/>
      <c r="AJ64" s="53"/>
    </row>
    <row r="65" spans="1:36" ht="45" x14ac:dyDescent="0.25">
      <c r="A65" s="42">
        <v>2</v>
      </c>
      <c r="B65" s="48" t="s">
        <v>752</v>
      </c>
      <c r="C65" s="48" t="s">
        <v>753</v>
      </c>
      <c r="D65" s="44">
        <v>1999</v>
      </c>
      <c r="E65" s="44">
        <v>1994</v>
      </c>
      <c r="F65" s="48" t="s">
        <v>746</v>
      </c>
      <c r="G65" s="48" t="s">
        <v>115</v>
      </c>
      <c r="H65" s="48" t="s">
        <v>116</v>
      </c>
      <c r="I65" s="48" t="s">
        <v>539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42"/>
      <c r="AG65" s="46">
        <v>153.88999938964844</v>
      </c>
      <c r="AH65" s="42">
        <f t="shared" ref="AH65:AH67" si="51">SUM(J65:AF67)</f>
        <v>10</v>
      </c>
      <c r="AI65" s="46">
        <f t="shared" ref="AI65:AI67" si="52">AG65+AH65</f>
        <v>163.88999938964844</v>
      </c>
      <c r="AJ65" s="46">
        <f t="shared" ref="AJ65:AJ67" si="53">IF( AND(ISNUMBER(AI$65),ISNUMBER(AI65)),(AI65-AI$65)/AI$65*100,"")</f>
        <v>0</v>
      </c>
    </row>
    <row r="66" spans="1:36" ht="45" x14ac:dyDescent="0.25">
      <c r="A66" s="43"/>
      <c r="B66" s="16" t="s">
        <v>783</v>
      </c>
      <c r="C66" s="16" t="s">
        <v>784</v>
      </c>
      <c r="D66" s="45"/>
      <c r="E66" s="45"/>
      <c r="F66" s="16" t="s">
        <v>751</v>
      </c>
      <c r="G66" s="16" t="s">
        <v>36</v>
      </c>
      <c r="H66" s="16" t="s">
        <v>565</v>
      </c>
      <c r="I66" s="16" t="s">
        <v>566</v>
      </c>
      <c r="J66" s="5">
        <v>0</v>
      </c>
      <c r="K66" s="5">
        <v>0</v>
      </c>
      <c r="L66" s="5">
        <v>0</v>
      </c>
      <c r="M66" s="5">
        <v>0</v>
      </c>
      <c r="N66" s="5">
        <v>2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2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43"/>
      <c r="AG66" s="47"/>
      <c r="AH66" s="43"/>
      <c r="AI66" s="47"/>
      <c r="AJ66" s="47"/>
    </row>
    <row r="67" spans="1:36" ht="45" x14ac:dyDescent="0.25">
      <c r="A67" s="49"/>
      <c r="B67" s="50" t="s">
        <v>785</v>
      </c>
      <c r="C67" s="50" t="s">
        <v>786</v>
      </c>
      <c r="D67" s="51"/>
      <c r="E67" s="51"/>
      <c r="F67" s="50" t="s">
        <v>787</v>
      </c>
      <c r="G67" s="50" t="s">
        <v>36</v>
      </c>
      <c r="H67" s="50" t="s">
        <v>160</v>
      </c>
      <c r="I67" s="50" t="s">
        <v>583</v>
      </c>
      <c r="J67" s="52">
        <v>0</v>
      </c>
      <c r="K67" s="52">
        <v>0</v>
      </c>
      <c r="L67" s="52">
        <v>2</v>
      </c>
      <c r="M67" s="52">
        <v>0</v>
      </c>
      <c r="N67" s="52">
        <v>0</v>
      </c>
      <c r="O67" s="52">
        <v>0</v>
      </c>
      <c r="P67" s="52">
        <v>0</v>
      </c>
      <c r="Q67" s="52">
        <v>2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2</v>
      </c>
      <c r="AE67" s="52">
        <v>0</v>
      </c>
      <c r="AF67" s="49"/>
      <c r="AG67" s="53"/>
      <c r="AH67" s="49"/>
      <c r="AI67" s="53"/>
      <c r="AJ67" s="53"/>
    </row>
    <row r="68" spans="1:36" ht="90" x14ac:dyDescent="0.25">
      <c r="A68" s="42">
        <v>3</v>
      </c>
      <c r="B68" s="48" t="s">
        <v>755</v>
      </c>
      <c r="C68" s="48" t="s">
        <v>750</v>
      </c>
      <c r="D68" s="44">
        <v>2000</v>
      </c>
      <c r="E68" s="44">
        <v>1997</v>
      </c>
      <c r="F68" s="48" t="s">
        <v>751</v>
      </c>
      <c r="G68" s="48" t="s">
        <v>27</v>
      </c>
      <c r="H68" s="48" t="s">
        <v>72</v>
      </c>
      <c r="I68" s="48" t="s">
        <v>73</v>
      </c>
      <c r="J68" s="2">
        <v>2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2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42"/>
      <c r="AG68" s="46">
        <v>155.69000244140625</v>
      </c>
      <c r="AH68" s="42">
        <f t="shared" ref="AH68:AH70" si="54">SUM(J68:AF70)</f>
        <v>14</v>
      </c>
      <c r="AI68" s="46">
        <f t="shared" ref="AI68:AI70" si="55">AG68+AH68</f>
        <v>169.69000244140625</v>
      </c>
      <c r="AJ68" s="46">
        <f t="shared" ref="AJ68:AJ70" si="56">IF( AND(ISNUMBER(AI$68),ISNUMBER(AI68)),(AI68-AI$68)/AI$68*100,"")</f>
        <v>0</v>
      </c>
    </row>
    <row r="69" spans="1:36" ht="75" x14ac:dyDescent="0.25">
      <c r="A69" s="43"/>
      <c r="B69" s="16" t="s">
        <v>759</v>
      </c>
      <c r="C69" s="16" t="s">
        <v>757</v>
      </c>
      <c r="D69" s="45"/>
      <c r="E69" s="45"/>
      <c r="F69" s="16" t="s">
        <v>751</v>
      </c>
      <c r="G69" s="16" t="s">
        <v>27</v>
      </c>
      <c r="H69" s="16" t="s">
        <v>28</v>
      </c>
      <c r="I69" s="16" t="s">
        <v>578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2</v>
      </c>
      <c r="AB69" s="5">
        <v>0</v>
      </c>
      <c r="AC69" s="5">
        <v>0</v>
      </c>
      <c r="AD69" s="5">
        <v>0</v>
      </c>
      <c r="AE69" s="5">
        <v>2</v>
      </c>
      <c r="AF69" s="43"/>
      <c r="AG69" s="47"/>
      <c r="AH69" s="43"/>
      <c r="AI69" s="47"/>
      <c r="AJ69" s="47"/>
    </row>
    <row r="70" spans="1:36" ht="105" x14ac:dyDescent="0.25">
      <c r="A70" s="49"/>
      <c r="B70" s="50" t="s">
        <v>1014</v>
      </c>
      <c r="C70" s="50" t="s">
        <v>885</v>
      </c>
      <c r="D70" s="51"/>
      <c r="E70" s="51"/>
      <c r="F70" s="50" t="s">
        <v>758</v>
      </c>
      <c r="G70" s="50" t="s">
        <v>27</v>
      </c>
      <c r="H70" s="50" t="s">
        <v>1015</v>
      </c>
      <c r="I70" s="50" t="s">
        <v>1016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v>0</v>
      </c>
      <c r="R70" s="52">
        <v>0</v>
      </c>
      <c r="S70" s="52">
        <v>2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52">
        <v>0</v>
      </c>
      <c r="AC70" s="52">
        <v>0</v>
      </c>
      <c r="AD70" s="52">
        <v>0</v>
      </c>
      <c r="AE70" s="52">
        <v>2</v>
      </c>
      <c r="AF70" s="49"/>
      <c r="AG70" s="53"/>
      <c r="AH70" s="49"/>
      <c r="AI70" s="53"/>
      <c r="AJ70" s="53"/>
    </row>
    <row r="71" spans="1:36" ht="120" x14ac:dyDescent="0.25">
      <c r="A71" s="42">
        <v>4</v>
      </c>
      <c r="B71" s="48" t="s">
        <v>764</v>
      </c>
      <c r="C71" s="48" t="s">
        <v>765</v>
      </c>
      <c r="D71" s="44">
        <v>2002</v>
      </c>
      <c r="E71" s="44">
        <v>1995</v>
      </c>
      <c r="F71" s="48" t="s">
        <v>751</v>
      </c>
      <c r="G71" s="48" t="s">
        <v>12</v>
      </c>
      <c r="H71" s="48" t="s">
        <v>535</v>
      </c>
      <c r="I71" s="48" t="s">
        <v>14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2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2</v>
      </c>
      <c r="AA71" s="2">
        <v>2</v>
      </c>
      <c r="AB71" s="2">
        <v>0</v>
      </c>
      <c r="AC71" s="2">
        <v>0</v>
      </c>
      <c r="AD71" s="2">
        <v>0</v>
      </c>
      <c r="AE71" s="2">
        <v>0</v>
      </c>
      <c r="AF71" s="42"/>
      <c r="AG71" s="46">
        <v>168.16999816894531</v>
      </c>
      <c r="AH71" s="42">
        <f t="shared" ref="AH71:AH73" si="57">SUM(J71:AF73)</f>
        <v>10</v>
      </c>
      <c r="AI71" s="46">
        <f t="shared" ref="AI71:AI73" si="58">AG71+AH71</f>
        <v>178.16999816894531</v>
      </c>
      <c r="AJ71" s="46">
        <f t="shared" ref="AJ71:AJ73" si="59">IF( AND(ISNUMBER(AI$71),ISNUMBER(AI71)),(AI71-AI$71)/AI$71*100,"")</f>
        <v>0</v>
      </c>
    </row>
    <row r="72" spans="1:36" ht="45" x14ac:dyDescent="0.25">
      <c r="A72" s="43"/>
      <c r="B72" s="16" t="s">
        <v>1017</v>
      </c>
      <c r="C72" s="16" t="s">
        <v>745</v>
      </c>
      <c r="D72" s="45"/>
      <c r="E72" s="45"/>
      <c r="F72" s="16" t="s">
        <v>746</v>
      </c>
      <c r="G72" s="16" t="s">
        <v>12</v>
      </c>
      <c r="H72" s="16" t="s">
        <v>105</v>
      </c>
      <c r="I72" s="16" t="s">
        <v>14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2</v>
      </c>
      <c r="AD72" s="5">
        <v>0</v>
      </c>
      <c r="AE72" s="5">
        <v>0</v>
      </c>
      <c r="AF72" s="43"/>
      <c r="AG72" s="47"/>
      <c r="AH72" s="43"/>
      <c r="AI72" s="47"/>
      <c r="AJ72" s="47"/>
    </row>
    <row r="73" spans="1:36" ht="75" x14ac:dyDescent="0.25">
      <c r="A73" s="49"/>
      <c r="B73" s="50" t="s">
        <v>1018</v>
      </c>
      <c r="C73" s="50" t="s">
        <v>1019</v>
      </c>
      <c r="D73" s="51"/>
      <c r="E73" s="51"/>
      <c r="F73" s="50" t="s">
        <v>751</v>
      </c>
      <c r="G73" s="50" t="s">
        <v>12</v>
      </c>
      <c r="H73" s="50" t="s">
        <v>13</v>
      </c>
      <c r="I73" s="50" t="s">
        <v>14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v>0</v>
      </c>
      <c r="Q73" s="52">
        <v>0</v>
      </c>
      <c r="R73" s="52">
        <v>0</v>
      </c>
      <c r="S73" s="52">
        <v>0</v>
      </c>
      <c r="T73" s="52">
        <v>0</v>
      </c>
      <c r="U73" s="52">
        <v>0</v>
      </c>
      <c r="V73" s="52">
        <v>0</v>
      </c>
      <c r="W73" s="52">
        <v>0</v>
      </c>
      <c r="X73" s="52">
        <v>0</v>
      </c>
      <c r="Y73" s="52">
        <v>0</v>
      </c>
      <c r="Z73" s="52">
        <v>2</v>
      </c>
      <c r="AA73" s="52">
        <v>0</v>
      </c>
      <c r="AB73" s="52">
        <v>0</v>
      </c>
      <c r="AC73" s="52">
        <v>0</v>
      </c>
      <c r="AD73" s="52">
        <v>0</v>
      </c>
      <c r="AE73" s="52">
        <v>0</v>
      </c>
      <c r="AF73" s="49"/>
      <c r="AG73" s="53"/>
      <c r="AH73" s="49"/>
      <c r="AI73" s="53"/>
      <c r="AJ73" s="53"/>
    </row>
    <row r="74" spans="1:36" ht="30" x14ac:dyDescent="0.25">
      <c r="A74" s="42">
        <v>5</v>
      </c>
      <c r="B74" s="48" t="s">
        <v>756</v>
      </c>
      <c r="C74" s="48" t="s">
        <v>757</v>
      </c>
      <c r="D74" s="44">
        <v>2000</v>
      </c>
      <c r="E74" s="44">
        <v>1995</v>
      </c>
      <c r="F74" s="48" t="s">
        <v>758</v>
      </c>
      <c r="G74" s="48" t="s">
        <v>84</v>
      </c>
      <c r="H74" s="48" t="s">
        <v>91</v>
      </c>
      <c r="I74" s="48" t="s">
        <v>92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2</v>
      </c>
      <c r="V74" s="2">
        <v>0</v>
      </c>
      <c r="W74" s="2">
        <v>0</v>
      </c>
      <c r="X74" s="2">
        <v>0</v>
      </c>
      <c r="Y74" s="2">
        <v>2</v>
      </c>
      <c r="Z74" s="2">
        <v>0</v>
      </c>
      <c r="AA74" s="2">
        <v>2</v>
      </c>
      <c r="AB74" s="2">
        <v>0</v>
      </c>
      <c r="AC74" s="2">
        <v>0</v>
      </c>
      <c r="AD74" s="2">
        <v>0</v>
      </c>
      <c r="AE74" s="2">
        <v>0</v>
      </c>
      <c r="AF74" s="42"/>
      <c r="AG74" s="46">
        <v>173.86000061035156</v>
      </c>
      <c r="AH74" s="42">
        <f t="shared" ref="AH74:AH76" si="60">SUM(J74:AF76)</f>
        <v>64</v>
      </c>
      <c r="AI74" s="46">
        <f t="shared" ref="AI74:AI76" si="61">AG74+AH74</f>
        <v>237.86000061035156</v>
      </c>
      <c r="AJ74" s="46">
        <f t="shared" ref="AJ74:AJ76" si="62">IF( AND(ISNUMBER(AI$74),ISNUMBER(AI74)),(AI74-AI$74)/AI$74*100,"")</f>
        <v>0</v>
      </c>
    </row>
    <row r="75" spans="1:36" ht="90" x14ac:dyDescent="0.25">
      <c r="A75" s="43"/>
      <c r="B75" s="16" t="s">
        <v>762</v>
      </c>
      <c r="C75" s="16" t="s">
        <v>763</v>
      </c>
      <c r="D75" s="45"/>
      <c r="E75" s="45"/>
      <c r="F75" s="16" t="s">
        <v>751</v>
      </c>
      <c r="G75" s="16" t="s">
        <v>570</v>
      </c>
      <c r="H75" s="16" t="s">
        <v>571</v>
      </c>
      <c r="I75" s="16" t="s">
        <v>572</v>
      </c>
      <c r="J75" s="5">
        <v>50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2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43"/>
      <c r="AG75" s="47"/>
      <c r="AH75" s="43"/>
      <c r="AI75" s="47"/>
      <c r="AJ75" s="47"/>
    </row>
    <row r="76" spans="1:36" ht="150" x14ac:dyDescent="0.25">
      <c r="A76" s="49"/>
      <c r="B76" s="50" t="s">
        <v>1020</v>
      </c>
      <c r="C76" s="50" t="s">
        <v>757</v>
      </c>
      <c r="D76" s="51"/>
      <c r="E76" s="51"/>
      <c r="F76" s="50" t="s">
        <v>751</v>
      </c>
      <c r="G76" s="50" t="s">
        <v>1021</v>
      </c>
      <c r="H76" s="50" t="s">
        <v>1022</v>
      </c>
      <c r="I76" s="50" t="s">
        <v>1023</v>
      </c>
      <c r="J76" s="52">
        <v>2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2</v>
      </c>
      <c r="AC76" s="52">
        <v>0</v>
      </c>
      <c r="AD76" s="52">
        <v>0</v>
      </c>
      <c r="AE76" s="52">
        <v>2</v>
      </c>
      <c r="AF76" s="49"/>
      <c r="AG76" s="53"/>
      <c r="AH76" s="49"/>
      <c r="AI76" s="53"/>
      <c r="AJ76" s="53"/>
    </row>
    <row r="77" spans="1:36" ht="45" x14ac:dyDescent="0.25">
      <c r="A77" s="42">
        <v>6</v>
      </c>
      <c r="B77" s="48" t="s">
        <v>771</v>
      </c>
      <c r="C77" s="48" t="s">
        <v>772</v>
      </c>
      <c r="D77" s="44">
        <v>2002</v>
      </c>
      <c r="E77" s="44">
        <v>1996</v>
      </c>
      <c r="F77" s="48" t="s">
        <v>773</v>
      </c>
      <c r="G77" s="48" t="s">
        <v>53</v>
      </c>
      <c r="H77" s="48" t="s">
        <v>54</v>
      </c>
      <c r="I77" s="48" t="s">
        <v>55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2</v>
      </c>
      <c r="U77" s="2">
        <v>0</v>
      </c>
      <c r="V77" s="2">
        <v>2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42"/>
      <c r="AG77" s="46">
        <v>204.44999694824219</v>
      </c>
      <c r="AH77" s="42">
        <f t="shared" ref="AH77:AH79" si="63">SUM(J77:AF79)</f>
        <v>18</v>
      </c>
      <c r="AI77" s="46">
        <f t="shared" ref="AI77:AI79" si="64">AG77+AH77</f>
        <v>222.44999694824219</v>
      </c>
      <c r="AJ77" s="46">
        <f t="shared" ref="AJ77:AJ79" si="65">IF( AND(ISNUMBER(AI$77),ISNUMBER(AI77)),(AI77-AI$77)/AI$77*100,"")</f>
        <v>0</v>
      </c>
    </row>
    <row r="78" spans="1:36" ht="120" x14ac:dyDescent="0.25">
      <c r="A78" s="43"/>
      <c r="B78" s="16" t="s">
        <v>974</v>
      </c>
      <c r="C78" s="16" t="s">
        <v>975</v>
      </c>
      <c r="D78" s="45"/>
      <c r="E78" s="45"/>
      <c r="F78" s="16" t="s">
        <v>976</v>
      </c>
      <c r="G78" s="16" t="s">
        <v>53</v>
      </c>
      <c r="H78" s="16" t="s">
        <v>1024</v>
      </c>
      <c r="I78" s="16" t="s">
        <v>1025</v>
      </c>
      <c r="J78" s="5">
        <v>2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2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2</v>
      </c>
      <c r="AA78" s="5">
        <v>2</v>
      </c>
      <c r="AB78" s="5">
        <v>0</v>
      </c>
      <c r="AC78" s="5">
        <v>0</v>
      </c>
      <c r="AD78" s="5">
        <v>0</v>
      </c>
      <c r="AE78" s="5">
        <v>0</v>
      </c>
      <c r="AF78" s="43"/>
      <c r="AG78" s="47"/>
      <c r="AH78" s="43"/>
      <c r="AI78" s="47"/>
      <c r="AJ78" s="47"/>
    </row>
    <row r="79" spans="1:36" ht="105" x14ac:dyDescent="0.25">
      <c r="A79" s="49"/>
      <c r="B79" s="50" t="s">
        <v>1026</v>
      </c>
      <c r="C79" s="50" t="s">
        <v>838</v>
      </c>
      <c r="D79" s="51"/>
      <c r="E79" s="51"/>
      <c r="F79" s="50" t="s">
        <v>758</v>
      </c>
      <c r="G79" s="50" t="s">
        <v>53</v>
      </c>
      <c r="H79" s="50" t="s">
        <v>1027</v>
      </c>
      <c r="I79" s="50" t="s">
        <v>55</v>
      </c>
      <c r="J79" s="52">
        <v>2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  <c r="Y79" s="52">
        <v>0</v>
      </c>
      <c r="Z79" s="52">
        <v>2</v>
      </c>
      <c r="AA79" s="52">
        <v>2</v>
      </c>
      <c r="AB79" s="52">
        <v>0</v>
      </c>
      <c r="AC79" s="52">
        <v>0</v>
      </c>
      <c r="AD79" s="52">
        <v>0</v>
      </c>
      <c r="AE79" s="52">
        <v>0</v>
      </c>
      <c r="AF79" s="49"/>
      <c r="AG79" s="53"/>
      <c r="AH79" s="49"/>
      <c r="AI79" s="53"/>
      <c r="AJ79" s="53"/>
    </row>
    <row r="81" spans="1:36" ht="18.75" x14ac:dyDescent="0.25">
      <c r="A81" s="20" t="s">
        <v>788</v>
      </c>
      <c r="B81" s="20"/>
      <c r="C81" s="20"/>
      <c r="D81" s="20"/>
      <c r="E81" s="20"/>
      <c r="F81" s="20"/>
      <c r="G81" s="20"/>
      <c r="H81" s="20"/>
      <c r="I81" s="20"/>
      <c r="J81" s="20"/>
    </row>
    <row r="82" spans="1:36" x14ac:dyDescent="0.25">
      <c r="A82" s="28" t="s">
        <v>732</v>
      </c>
      <c r="B82" s="28" t="s">
        <v>1</v>
      </c>
      <c r="C82" s="28" t="s">
        <v>2</v>
      </c>
      <c r="D82" s="28" t="s">
        <v>447</v>
      </c>
      <c r="E82" s="28" t="s">
        <v>448</v>
      </c>
      <c r="F82" s="28" t="s">
        <v>3</v>
      </c>
      <c r="G82" s="28" t="s">
        <v>4</v>
      </c>
      <c r="H82" s="28" t="s">
        <v>5</v>
      </c>
      <c r="I82" s="28" t="s">
        <v>6</v>
      </c>
      <c r="J82" s="28">
        <v>1</v>
      </c>
      <c r="K82" s="28">
        <v>2</v>
      </c>
      <c r="L82" s="28">
        <v>3</v>
      </c>
      <c r="M82" s="28">
        <v>4</v>
      </c>
      <c r="N82" s="28">
        <v>5</v>
      </c>
      <c r="O82" s="28">
        <v>6</v>
      </c>
      <c r="P82" s="28">
        <v>7</v>
      </c>
      <c r="Q82" s="28">
        <v>8</v>
      </c>
      <c r="R82" s="28">
        <v>9</v>
      </c>
      <c r="S82" s="28">
        <v>10</v>
      </c>
      <c r="T82" s="28">
        <v>11</v>
      </c>
      <c r="U82" s="28">
        <v>12</v>
      </c>
      <c r="V82" s="28">
        <v>13</v>
      </c>
      <c r="W82" s="28">
        <v>14</v>
      </c>
      <c r="X82" s="28">
        <v>15</v>
      </c>
      <c r="Y82" s="28">
        <v>16</v>
      </c>
      <c r="Z82" s="28">
        <v>17</v>
      </c>
      <c r="AA82" s="28">
        <v>18</v>
      </c>
      <c r="AB82" s="28">
        <v>19</v>
      </c>
      <c r="AC82" s="28">
        <v>20</v>
      </c>
      <c r="AD82" s="28">
        <v>21</v>
      </c>
      <c r="AE82" s="28">
        <v>22</v>
      </c>
      <c r="AF82" s="28" t="s">
        <v>1009</v>
      </c>
      <c r="AG82" s="28" t="s">
        <v>735</v>
      </c>
      <c r="AH82" s="28" t="s">
        <v>736</v>
      </c>
      <c r="AI82" s="28" t="s">
        <v>737</v>
      </c>
      <c r="AJ82" s="28" t="s">
        <v>740</v>
      </c>
    </row>
    <row r="83" spans="1:36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</row>
    <row r="84" spans="1:36" ht="45" x14ac:dyDescent="0.25">
      <c r="A84" s="42">
        <v>1</v>
      </c>
      <c r="B84" s="39" t="s">
        <v>43</v>
      </c>
      <c r="C84" s="39">
        <v>1997</v>
      </c>
      <c r="D84" s="44">
        <v>2000</v>
      </c>
      <c r="E84" s="44">
        <v>1997</v>
      </c>
      <c r="F84" s="39" t="s">
        <v>44</v>
      </c>
      <c r="G84" s="39" t="s">
        <v>45</v>
      </c>
      <c r="H84" s="39" t="s">
        <v>46</v>
      </c>
      <c r="I84" s="39" t="s">
        <v>47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42"/>
      <c r="AG84" s="46">
        <v>132.74000549316406</v>
      </c>
      <c r="AH84" s="42">
        <f t="shared" ref="AH84:AH86" si="66">SUM(J84:AF86)</f>
        <v>0</v>
      </c>
      <c r="AI84" s="46">
        <f t="shared" ref="AI84:AI86" si="67">AG84+AH84</f>
        <v>132.74000549316406</v>
      </c>
      <c r="AJ84" s="46">
        <f t="shared" ref="AJ84:AJ86" si="68">IF( AND(ISNUMBER(AI$84),ISNUMBER(AI84)),(AI84-AI$84)/AI$84*100,"")</f>
        <v>0</v>
      </c>
    </row>
    <row r="85" spans="1:36" ht="120" x14ac:dyDescent="0.25">
      <c r="A85" s="43"/>
      <c r="B85" s="16" t="s">
        <v>421</v>
      </c>
      <c r="C85" s="16">
        <v>2000</v>
      </c>
      <c r="D85" s="45"/>
      <c r="E85" s="45"/>
      <c r="F85" s="16" t="s">
        <v>44</v>
      </c>
      <c r="G85" s="16" t="s">
        <v>265</v>
      </c>
      <c r="H85" s="16" t="s">
        <v>266</v>
      </c>
      <c r="I85" s="16" t="s">
        <v>267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43"/>
      <c r="AG85" s="47"/>
      <c r="AH85" s="43"/>
      <c r="AI85" s="47"/>
      <c r="AJ85" s="47"/>
    </row>
    <row r="86" spans="1:36" ht="120" x14ac:dyDescent="0.25">
      <c r="A86" s="49"/>
      <c r="B86" s="50" t="s">
        <v>264</v>
      </c>
      <c r="C86" s="50">
        <v>1998</v>
      </c>
      <c r="D86" s="51"/>
      <c r="E86" s="51"/>
      <c r="F86" s="50" t="s">
        <v>44</v>
      </c>
      <c r="G86" s="50" t="s">
        <v>265</v>
      </c>
      <c r="H86" s="50" t="s">
        <v>266</v>
      </c>
      <c r="I86" s="50" t="s">
        <v>267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52">
        <v>0</v>
      </c>
      <c r="AF86" s="49"/>
      <c r="AG86" s="53"/>
      <c r="AH86" s="49"/>
      <c r="AI86" s="53"/>
      <c r="AJ86" s="53"/>
    </row>
    <row r="87" spans="1:36" ht="30" x14ac:dyDescent="0.25">
      <c r="A87" s="42">
        <v>2</v>
      </c>
      <c r="B87" s="48" t="s">
        <v>130</v>
      </c>
      <c r="C87" s="48">
        <v>1995</v>
      </c>
      <c r="D87" s="44">
        <v>1998</v>
      </c>
      <c r="E87" s="44">
        <v>1995</v>
      </c>
      <c r="F87" s="48" t="s">
        <v>44</v>
      </c>
      <c r="G87" s="48" t="s">
        <v>36</v>
      </c>
      <c r="H87" s="48" t="s">
        <v>41</v>
      </c>
      <c r="I87" s="48" t="s">
        <v>131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42"/>
      <c r="AG87" s="46">
        <v>135.36000061035156</v>
      </c>
      <c r="AH87" s="42">
        <f t="shared" ref="AH87:AH89" si="69">SUM(J87:AF89)</f>
        <v>0</v>
      </c>
      <c r="AI87" s="46">
        <f t="shared" ref="AI87:AI89" si="70">AG87+AH87</f>
        <v>135.36000061035156</v>
      </c>
      <c r="AJ87" s="46">
        <f t="shared" ref="AJ87:AJ89" si="71">IF( AND(ISNUMBER(AI$87),ISNUMBER(AI87)),(AI87-AI$87)/AI$87*100,"")</f>
        <v>0</v>
      </c>
    </row>
    <row r="88" spans="1:36" ht="30" x14ac:dyDescent="0.25">
      <c r="A88" s="43"/>
      <c r="B88" s="16" t="s">
        <v>368</v>
      </c>
      <c r="C88" s="16">
        <v>1995</v>
      </c>
      <c r="D88" s="45"/>
      <c r="E88" s="45"/>
      <c r="F88" s="16" t="s">
        <v>44</v>
      </c>
      <c r="G88" s="16" t="s">
        <v>36</v>
      </c>
      <c r="H88" s="16" t="s">
        <v>41</v>
      </c>
      <c r="I88" s="16" t="s">
        <v>38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43"/>
      <c r="AG88" s="47"/>
      <c r="AH88" s="43"/>
      <c r="AI88" s="47"/>
      <c r="AJ88" s="47"/>
    </row>
    <row r="89" spans="1:36" ht="30" x14ac:dyDescent="0.25">
      <c r="A89" s="49"/>
      <c r="B89" s="50" t="s">
        <v>156</v>
      </c>
      <c r="C89" s="50">
        <v>1998</v>
      </c>
      <c r="D89" s="51"/>
      <c r="E89" s="51"/>
      <c r="F89" s="50" t="s">
        <v>11</v>
      </c>
      <c r="G89" s="50" t="s">
        <v>36</v>
      </c>
      <c r="H89" s="50" t="s">
        <v>41</v>
      </c>
      <c r="I89" s="50" t="s">
        <v>157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0</v>
      </c>
      <c r="AB89" s="52">
        <v>0</v>
      </c>
      <c r="AC89" s="52">
        <v>0</v>
      </c>
      <c r="AD89" s="52">
        <v>0</v>
      </c>
      <c r="AE89" s="52">
        <v>0</v>
      </c>
      <c r="AF89" s="49"/>
      <c r="AG89" s="53"/>
      <c r="AH89" s="49"/>
      <c r="AI89" s="53"/>
      <c r="AJ89" s="53"/>
    </row>
    <row r="90" spans="1:36" ht="60" x14ac:dyDescent="0.25">
      <c r="A90" s="42">
        <v>3</v>
      </c>
      <c r="B90" s="48" t="s">
        <v>233</v>
      </c>
      <c r="C90" s="48">
        <v>1999</v>
      </c>
      <c r="D90" s="44">
        <v>2001</v>
      </c>
      <c r="E90" s="44">
        <v>1997</v>
      </c>
      <c r="F90" s="48" t="s">
        <v>11</v>
      </c>
      <c r="G90" s="48" t="s">
        <v>84</v>
      </c>
      <c r="H90" s="48" t="s">
        <v>234</v>
      </c>
      <c r="I90" s="48" t="s">
        <v>235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42"/>
      <c r="AG90" s="46">
        <v>136.30999755859375</v>
      </c>
      <c r="AH90" s="42">
        <f t="shared" ref="AH90:AH92" si="72">SUM(J90:AF92)</f>
        <v>4</v>
      </c>
      <c r="AI90" s="46">
        <f t="shared" ref="AI90:AI92" si="73">AG90+AH90</f>
        <v>140.30999755859375</v>
      </c>
      <c r="AJ90" s="46">
        <f t="shared" ref="AJ90:AJ92" si="74">IF( AND(ISNUMBER(AI$90),ISNUMBER(AI90)),(AI90-AI$90)/AI$90*100,"")</f>
        <v>0</v>
      </c>
    </row>
    <row r="91" spans="1:36" ht="60" x14ac:dyDescent="0.25">
      <c r="A91" s="43"/>
      <c r="B91" s="16" t="s">
        <v>219</v>
      </c>
      <c r="C91" s="16">
        <v>1997</v>
      </c>
      <c r="D91" s="45"/>
      <c r="E91" s="45"/>
      <c r="F91" s="16" t="s">
        <v>44</v>
      </c>
      <c r="G91" s="16" t="s">
        <v>84</v>
      </c>
      <c r="H91" s="16" t="s">
        <v>220</v>
      </c>
      <c r="I91" s="16" t="s">
        <v>221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2</v>
      </c>
      <c r="AB91" s="5">
        <v>0</v>
      </c>
      <c r="AC91" s="5">
        <v>0</v>
      </c>
      <c r="AD91" s="5">
        <v>0</v>
      </c>
      <c r="AE91" s="5">
        <v>0</v>
      </c>
      <c r="AF91" s="43"/>
      <c r="AG91" s="47"/>
      <c r="AH91" s="43"/>
      <c r="AI91" s="47"/>
      <c r="AJ91" s="47"/>
    </row>
    <row r="92" spans="1:36" ht="75" x14ac:dyDescent="0.25">
      <c r="A92" s="49"/>
      <c r="B92" s="50" t="s">
        <v>319</v>
      </c>
      <c r="C92" s="50">
        <v>2001</v>
      </c>
      <c r="D92" s="51"/>
      <c r="E92" s="51"/>
      <c r="F92" s="50" t="s">
        <v>11</v>
      </c>
      <c r="G92" s="50" t="s">
        <v>84</v>
      </c>
      <c r="H92" s="50" t="s">
        <v>320</v>
      </c>
      <c r="I92" s="50" t="s">
        <v>321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52">
        <v>0</v>
      </c>
      <c r="T92" s="52">
        <v>2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49"/>
      <c r="AG92" s="53"/>
      <c r="AH92" s="49"/>
      <c r="AI92" s="53"/>
      <c r="AJ92" s="53"/>
    </row>
    <row r="93" spans="1:36" ht="60" x14ac:dyDescent="0.25">
      <c r="A93" s="42">
        <v>4</v>
      </c>
      <c r="B93" s="48" t="s">
        <v>391</v>
      </c>
      <c r="C93" s="48">
        <v>2001</v>
      </c>
      <c r="D93" s="44">
        <v>2001</v>
      </c>
      <c r="E93" s="44">
        <v>1998</v>
      </c>
      <c r="F93" s="48" t="s">
        <v>11</v>
      </c>
      <c r="G93" s="48" t="s">
        <v>100</v>
      </c>
      <c r="H93" s="48" t="s">
        <v>392</v>
      </c>
      <c r="I93" s="48" t="s">
        <v>294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42"/>
      <c r="AG93" s="46">
        <v>161.60000610351562</v>
      </c>
      <c r="AH93" s="42">
        <f t="shared" ref="AH93:AH95" si="75">SUM(J93:AF95)</f>
        <v>2</v>
      </c>
      <c r="AI93" s="46">
        <f t="shared" ref="AI93:AI95" si="76">AG93+AH93</f>
        <v>163.60000610351562</v>
      </c>
      <c r="AJ93" s="46">
        <f t="shared" ref="AJ93:AJ95" si="77">IF( AND(ISNUMBER(AI$93),ISNUMBER(AI93)),(AI93-AI$93)/AI$93*100,"")</f>
        <v>0</v>
      </c>
    </row>
    <row r="94" spans="1:36" ht="45" x14ac:dyDescent="0.25">
      <c r="A94" s="43"/>
      <c r="B94" s="16" t="s">
        <v>314</v>
      </c>
      <c r="C94" s="16">
        <v>1998</v>
      </c>
      <c r="D94" s="45"/>
      <c r="E94" s="45"/>
      <c r="F94" s="16" t="s">
        <v>11</v>
      </c>
      <c r="G94" s="16" t="s">
        <v>315</v>
      </c>
      <c r="H94" s="16" t="s">
        <v>316</v>
      </c>
      <c r="I94" s="16" t="s">
        <v>317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2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43"/>
      <c r="AG94" s="47"/>
      <c r="AH94" s="43"/>
      <c r="AI94" s="47"/>
      <c r="AJ94" s="47"/>
    </row>
    <row r="95" spans="1:36" ht="90" x14ac:dyDescent="0.25">
      <c r="A95" s="49"/>
      <c r="B95" s="50" t="s">
        <v>366</v>
      </c>
      <c r="C95" s="50">
        <v>2001</v>
      </c>
      <c r="D95" s="51"/>
      <c r="E95" s="51"/>
      <c r="F95" s="50">
        <v>1</v>
      </c>
      <c r="G95" s="50" t="s">
        <v>100</v>
      </c>
      <c r="H95" s="50" t="s">
        <v>363</v>
      </c>
      <c r="I95" s="50" t="s">
        <v>364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0</v>
      </c>
      <c r="S95" s="52">
        <v>0</v>
      </c>
      <c r="T95" s="52">
        <v>0</v>
      </c>
      <c r="U95" s="52">
        <v>0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</v>
      </c>
      <c r="AE95" s="52">
        <v>0</v>
      </c>
      <c r="AF95" s="49"/>
      <c r="AG95" s="53"/>
      <c r="AH95" s="49"/>
      <c r="AI95" s="53"/>
      <c r="AJ95" s="53"/>
    </row>
    <row r="96" spans="1:36" ht="75" x14ac:dyDescent="0.25">
      <c r="A96" s="42">
        <v>5</v>
      </c>
      <c r="B96" s="48" t="s">
        <v>201</v>
      </c>
      <c r="C96" s="48">
        <v>1998</v>
      </c>
      <c r="D96" s="44">
        <v>2002</v>
      </c>
      <c r="E96" s="44">
        <v>1996</v>
      </c>
      <c r="F96" s="48" t="s">
        <v>44</v>
      </c>
      <c r="G96" s="48" t="s">
        <v>53</v>
      </c>
      <c r="H96" s="48" t="s">
        <v>202</v>
      </c>
      <c r="I96" s="48" t="s">
        <v>55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42"/>
      <c r="AG96" s="46">
        <v>158.77000427246094</v>
      </c>
      <c r="AH96" s="42">
        <f t="shared" ref="AH96:AH98" si="78">SUM(J96:AF98)</f>
        <v>6</v>
      </c>
      <c r="AI96" s="46">
        <f t="shared" ref="AI96:AI98" si="79">AG96+AH96</f>
        <v>164.77000427246094</v>
      </c>
      <c r="AJ96" s="46">
        <f t="shared" ref="AJ96:AJ98" si="80">IF( AND(ISNUMBER(AI$96),ISNUMBER(AI96)),(AI96-AI$96)/AI$96*100,"")</f>
        <v>0</v>
      </c>
    </row>
    <row r="97" spans="1:36" ht="60" x14ac:dyDescent="0.25">
      <c r="A97" s="43"/>
      <c r="B97" s="16" t="s">
        <v>67</v>
      </c>
      <c r="C97" s="16">
        <v>2002</v>
      </c>
      <c r="D97" s="45"/>
      <c r="E97" s="45"/>
      <c r="F97" s="16" t="s">
        <v>11</v>
      </c>
      <c r="G97" s="16" t="s">
        <v>53</v>
      </c>
      <c r="H97" s="16" t="s">
        <v>68</v>
      </c>
      <c r="I97" s="16" t="s">
        <v>69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2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43"/>
      <c r="AG97" s="47"/>
      <c r="AH97" s="43"/>
      <c r="AI97" s="47"/>
      <c r="AJ97" s="47"/>
    </row>
    <row r="98" spans="1:36" ht="90" x14ac:dyDescent="0.25">
      <c r="A98" s="49"/>
      <c r="B98" s="50" t="s">
        <v>330</v>
      </c>
      <c r="C98" s="50">
        <v>1996</v>
      </c>
      <c r="D98" s="51"/>
      <c r="E98" s="51"/>
      <c r="F98" s="50" t="s">
        <v>11</v>
      </c>
      <c r="G98" s="50" t="s">
        <v>53</v>
      </c>
      <c r="H98" s="50" t="s">
        <v>331</v>
      </c>
      <c r="I98" s="50" t="s">
        <v>55</v>
      </c>
      <c r="J98" s="52">
        <v>0</v>
      </c>
      <c r="K98" s="52">
        <v>0</v>
      </c>
      <c r="L98" s="52">
        <v>0</v>
      </c>
      <c r="M98" s="52">
        <v>2</v>
      </c>
      <c r="N98" s="52">
        <v>0</v>
      </c>
      <c r="O98" s="52">
        <v>0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2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49"/>
      <c r="AG98" s="53"/>
      <c r="AH98" s="49"/>
      <c r="AI98" s="53"/>
      <c r="AJ98" s="53"/>
    </row>
    <row r="99" spans="1:36" ht="30" x14ac:dyDescent="0.25">
      <c r="A99" s="42">
        <v>6</v>
      </c>
      <c r="B99" s="48" t="s">
        <v>168</v>
      </c>
      <c r="C99" s="48">
        <v>1999</v>
      </c>
      <c r="D99" s="44">
        <v>1999</v>
      </c>
      <c r="E99" s="44">
        <v>1999</v>
      </c>
      <c r="F99" s="48" t="s">
        <v>11</v>
      </c>
      <c r="G99" s="48" t="s">
        <v>169</v>
      </c>
      <c r="H99" s="48" t="s">
        <v>160</v>
      </c>
      <c r="I99" s="48" t="s">
        <v>161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42"/>
      <c r="AG99" s="46">
        <v>225.6300048828125</v>
      </c>
      <c r="AH99" s="42">
        <f t="shared" ref="AH99:AH101" si="81">SUM(J99:AF101)</f>
        <v>8</v>
      </c>
      <c r="AI99" s="46">
        <f t="shared" ref="AI99:AI101" si="82">AG99+AH99</f>
        <v>233.6300048828125</v>
      </c>
      <c r="AJ99" s="46">
        <f t="shared" ref="AJ99:AJ101" si="83">IF( AND(ISNUMBER(AI$99),ISNUMBER(AI99)),(AI99-AI$99)/AI$99*100,"")</f>
        <v>0</v>
      </c>
    </row>
    <row r="100" spans="1:36" ht="45" x14ac:dyDescent="0.25">
      <c r="A100" s="43"/>
      <c r="B100" s="16" t="s">
        <v>122</v>
      </c>
      <c r="C100" s="16">
        <v>1999</v>
      </c>
      <c r="D100" s="45"/>
      <c r="E100" s="45"/>
      <c r="F100" s="16" t="s">
        <v>11</v>
      </c>
      <c r="G100" s="16" t="s">
        <v>36</v>
      </c>
      <c r="H100" s="16" t="s">
        <v>41</v>
      </c>
      <c r="I100" s="16" t="s">
        <v>123</v>
      </c>
      <c r="J100" s="5">
        <v>0</v>
      </c>
      <c r="K100" s="5">
        <v>0</v>
      </c>
      <c r="L100" s="5">
        <v>2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2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43"/>
      <c r="AG100" s="47"/>
      <c r="AH100" s="43"/>
      <c r="AI100" s="47"/>
      <c r="AJ100" s="47"/>
    </row>
    <row r="101" spans="1:36" ht="75" x14ac:dyDescent="0.25">
      <c r="A101" s="49"/>
      <c r="B101" s="50" t="s">
        <v>49</v>
      </c>
      <c r="C101" s="50">
        <v>1999</v>
      </c>
      <c r="D101" s="51"/>
      <c r="E101" s="51"/>
      <c r="F101" s="50" t="s">
        <v>11</v>
      </c>
      <c r="G101" s="50" t="s">
        <v>36</v>
      </c>
      <c r="H101" s="50" t="s">
        <v>41</v>
      </c>
      <c r="I101" s="50" t="s">
        <v>50</v>
      </c>
      <c r="J101" s="52">
        <v>2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0</v>
      </c>
      <c r="Q101" s="52">
        <v>0</v>
      </c>
      <c r="R101" s="52">
        <v>0</v>
      </c>
      <c r="S101" s="52">
        <v>0</v>
      </c>
      <c r="T101" s="52">
        <v>0</v>
      </c>
      <c r="U101" s="52">
        <v>0</v>
      </c>
      <c r="V101" s="52">
        <v>0</v>
      </c>
      <c r="W101" s="52">
        <v>0</v>
      </c>
      <c r="X101" s="52">
        <v>0</v>
      </c>
      <c r="Y101" s="52">
        <v>2</v>
      </c>
      <c r="Z101" s="52">
        <v>0</v>
      </c>
      <c r="AA101" s="52">
        <v>0</v>
      </c>
      <c r="AB101" s="52">
        <v>0</v>
      </c>
      <c r="AC101" s="52">
        <v>0</v>
      </c>
      <c r="AD101" s="52">
        <v>0</v>
      </c>
      <c r="AE101" s="52">
        <v>0</v>
      </c>
      <c r="AF101" s="49"/>
      <c r="AG101" s="53"/>
      <c r="AH101" s="49"/>
      <c r="AI101" s="53"/>
      <c r="AJ101" s="53"/>
    </row>
    <row r="102" spans="1:36" ht="60" x14ac:dyDescent="0.25">
      <c r="A102" s="42">
        <v>7</v>
      </c>
      <c r="B102" s="48" t="s">
        <v>163</v>
      </c>
      <c r="C102" s="48">
        <v>2001</v>
      </c>
      <c r="D102" s="44">
        <v>2002</v>
      </c>
      <c r="E102" s="44">
        <v>2001</v>
      </c>
      <c r="F102" s="48" t="s">
        <v>11</v>
      </c>
      <c r="G102" s="48" t="s">
        <v>164</v>
      </c>
      <c r="H102" s="48" t="s">
        <v>165</v>
      </c>
      <c r="I102" s="48" t="s">
        <v>166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2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42"/>
      <c r="AG102" s="46">
        <v>190.17999267578125</v>
      </c>
      <c r="AH102" s="42">
        <f t="shared" ref="AH102:AH104" si="84">SUM(J102:AF104)</f>
        <v>112</v>
      </c>
      <c r="AI102" s="46">
        <f t="shared" ref="AI102:AI104" si="85">AG102+AH102</f>
        <v>302.17999267578125</v>
      </c>
      <c r="AJ102" s="46">
        <f t="shared" ref="AJ102:AJ104" si="86">IF( AND(ISNUMBER(AI$102),ISNUMBER(AI102)),(AI102-AI$102)/AI$102*100,"")</f>
        <v>0</v>
      </c>
    </row>
    <row r="103" spans="1:36" ht="60" x14ac:dyDescent="0.25">
      <c r="A103" s="43"/>
      <c r="B103" s="16" t="s">
        <v>296</v>
      </c>
      <c r="C103" s="16">
        <v>2002</v>
      </c>
      <c r="D103" s="45"/>
      <c r="E103" s="45"/>
      <c r="F103" s="16" t="s">
        <v>11</v>
      </c>
      <c r="G103" s="16" t="s">
        <v>297</v>
      </c>
      <c r="H103" s="16" t="s">
        <v>165</v>
      </c>
      <c r="I103" s="16" t="s">
        <v>166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2</v>
      </c>
      <c r="V103" s="5">
        <v>0</v>
      </c>
      <c r="W103" s="5">
        <v>0</v>
      </c>
      <c r="X103" s="5">
        <v>2</v>
      </c>
      <c r="Y103" s="5">
        <v>2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43"/>
      <c r="AG103" s="47"/>
      <c r="AH103" s="43"/>
      <c r="AI103" s="47"/>
      <c r="AJ103" s="47"/>
    </row>
    <row r="104" spans="1:36" ht="30" x14ac:dyDescent="0.25">
      <c r="A104" s="49"/>
      <c r="B104" s="50" t="s">
        <v>178</v>
      </c>
      <c r="C104" s="50">
        <v>2002</v>
      </c>
      <c r="D104" s="51"/>
      <c r="E104" s="51"/>
      <c r="F104" s="50">
        <v>1</v>
      </c>
      <c r="G104" s="50" t="s">
        <v>164</v>
      </c>
      <c r="H104" s="50" t="s">
        <v>179</v>
      </c>
      <c r="I104" s="50" t="s">
        <v>180</v>
      </c>
      <c r="J104" s="52">
        <v>0</v>
      </c>
      <c r="K104" s="52">
        <v>0</v>
      </c>
      <c r="L104" s="52">
        <v>2</v>
      </c>
      <c r="M104" s="52">
        <v>0</v>
      </c>
      <c r="N104" s="52">
        <v>2</v>
      </c>
      <c r="O104" s="52">
        <v>0</v>
      </c>
      <c r="P104" s="52">
        <v>0</v>
      </c>
      <c r="Q104" s="52">
        <v>0</v>
      </c>
      <c r="R104" s="52">
        <v>0</v>
      </c>
      <c r="S104" s="52">
        <v>0</v>
      </c>
      <c r="T104" s="52">
        <v>0</v>
      </c>
      <c r="U104" s="52">
        <v>0</v>
      </c>
      <c r="V104" s="52">
        <v>0</v>
      </c>
      <c r="W104" s="52">
        <v>0</v>
      </c>
      <c r="X104" s="52">
        <v>0</v>
      </c>
      <c r="Y104" s="52">
        <v>50</v>
      </c>
      <c r="Z104" s="52">
        <v>50</v>
      </c>
      <c r="AA104" s="52">
        <v>0</v>
      </c>
      <c r="AB104" s="52">
        <v>0</v>
      </c>
      <c r="AC104" s="52">
        <v>0</v>
      </c>
      <c r="AD104" s="52">
        <v>0</v>
      </c>
      <c r="AE104" s="52">
        <v>0</v>
      </c>
      <c r="AF104" s="49"/>
      <c r="AG104" s="53"/>
      <c r="AH104" s="49"/>
      <c r="AI104" s="53"/>
      <c r="AJ104" s="53"/>
    </row>
    <row r="106" spans="1:36" ht="18.75" x14ac:dyDescent="0.25">
      <c r="A106" s="20" t="s">
        <v>789</v>
      </c>
      <c r="B106" s="20"/>
      <c r="C106" s="20"/>
      <c r="D106" s="20"/>
      <c r="E106" s="20"/>
      <c r="F106" s="20"/>
      <c r="G106" s="20"/>
      <c r="H106" s="20"/>
      <c r="I106" s="20"/>
      <c r="J106" s="20"/>
    </row>
    <row r="107" spans="1:36" x14ac:dyDescent="0.25">
      <c r="A107" s="28" t="s">
        <v>732</v>
      </c>
      <c r="B107" s="28" t="s">
        <v>1</v>
      </c>
      <c r="C107" s="28" t="s">
        <v>2</v>
      </c>
      <c r="D107" s="28" t="s">
        <v>447</v>
      </c>
      <c r="E107" s="28" t="s">
        <v>448</v>
      </c>
      <c r="F107" s="28" t="s">
        <v>3</v>
      </c>
      <c r="G107" s="28" t="s">
        <v>4</v>
      </c>
      <c r="H107" s="28" t="s">
        <v>5</v>
      </c>
      <c r="I107" s="28" t="s">
        <v>6</v>
      </c>
      <c r="J107" s="28">
        <v>1</v>
      </c>
      <c r="K107" s="28">
        <v>2</v>
      </c>
      <c r="L107" s="28">
        <v>3</v>
      </c>
      <c r="M107" s="28">
        <v>4</v>
      </c>
      <c r="N107" s="28">
        <v>5</v>
      </c>
      <c r="O107" s="28">
        <v>6</v>
      </c>
      <c r="P107" s="28">
        <v>7</v>
      </c>
      <c r="Q107" s="28">
        <v>8</v>
      </c>
      <c r="R107" s="28">
        <v>9</v>
      </c>
      <c r="S107" s="28">
        <v>10</v>
      </c>
      <c r="T107" s="28">
        <v>11</v>
      </c>
      <c r="U107" s="28">
        <v>12</v>
      </c>
      <c r="V107" s="28">
        <v>13</v>
      </c>
      <c r="W107" s="28">
        <v>14</v>
      </c>
      <c r="X107" s="28">
        <v>15</v>
      </c>
      <c r="Y107" s="28">
        <v>16</v>
      </c>
      <c r="Z107" s="28">
        <v>17</v>
      </c>
      <c r="AA107" s="28">
        <v>18</v>
      </c>
      <c r="AB107" s="28">
        <v>19</v>
      </c>
      <c r="AC107" s="28">
        <v>20</v>
      </c>
      <c r="AD107" s="28">
        <v>21</v>
      </c>
      <c r="AE107" s="28">
        <v>22</v>
      </c>
      <c r="AF107" s="28" t="s">
        <v>1009</v>
      </c>
      <c r="AG107" s="28" t="s">
        <v>735</v>
      </c>
      <c r="AH107" s="28" t="s">
        <v>736</v>
      </c>
      <c r="AI107" s="28" t="s">
        <v>737</v>
      </c>
      <c r="AJ107" s="28" t="s">
        <v>740</v>
      </c>
    </row>
    <row r="108" spans="1:36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</row>
    <row r="109" spans="1:36" ht="60" x14ac:dyDescent="0.25">
      <c r="A109" s="42">
        <v>1</v>
      </c>
      <c r="B109" s="39" t="s">
        <v>433</v>
      </c>
      <c r="C109" s="39">
        <v>1996</v>
      </c>
      <c r="D109" s="44">
        <v>1996</v>
      </c>
      <c r="E109" s="44">
        <v>1995</v>
      </c>
      <c r="F109" s="39" t="s">
        <v>44</v>
      </c>
      <c r="G109" s="39" t="s">
        <v>100</v>
      </c>
      <c r="H109" s="39" t="s">
        <v>272</v>
      </c>
      <c r="I109" s="39" t="s">
        <v>273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  <c r="AA109" s="38">
        <v>0</v>
      </c>
      <c r="AB109" s="38">
        <v>0</v>
      </c>
      <c r="AC109" s="38">
        <v>0</v>
      </c>
      <c r="AD109" s="38">
        <v>0</v>
      </c>
      <c r="AE109" s="38">
        <v>0</v>
      </c>
      <c r="AF109" s="42"/>
      <c r="AG109" s="46">
        <v>117.91999816894531</v>
      </c>
      <c r="AH109" s="42">
        <f t="shared" ref="AH109:AH111" si="87">SUM(J109:AF111)</f>
        <v>2</v>
      </c>
      <c r="AI109" s="46">
        <f t="shared" ref="AI109:AI111" si="88">AG109+AH109</f>
        <v>119.91999816894531</v>
      </c>
      <c r="AJ109" s="46">
        <f t="shared" ref="AJ109:AJ111" si="89">IF( AND(ISNUMBER(AI$109),ISNUMBER(AI109)),(AI109-AI$109)/AI$109*100,"")</f>
        <v>0</v>
      </c>
    </row>
    <row r="110" spans="1:36" ht="45" x14ac:dyDescent="0.25">
      <c r="A110" s="43"/>
      <c r="B110" s="16" t="s">
        <v>328</v>
      </c>
      <c r="C110" s="16">
        <v>1995</v>
      </c>
      <c r="D110" s="45"/>
      <c r="E110" s="45"/>
      <c r="F110" s="16" t="s">
        <v>44</v>
      </c>
      <c r="G110" s="16" t="s">
        <v>100</v>
      </c>
      <c r="H110" s="16" t="s">
        <v>101</v>
      </c>
      <c r="I110" s="16" t="s">
        <v>102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2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43"/>
      <c r="AG110" s="47"/>
      <c r="AH110" s="43"/>
      <c r="AI110" s="47"/>
      <c r="AJ110" s="47"/>
    </row>
    <row r="111" spans="1:36" ht="60" x14ac:dyDescent="0.25">
      <c r="A111" s="49"/>
      <c r="B111" s="50" t="s">
        <v>292</v>
      </c>
      <c r="C111" s="50">
        <v>1995</v>
      </c>
      <c r="D111" s="51"/>
      <c r="E111" s="51"/>
      <c r="F111" s="50" t="s">
        <v>44</v>
      </c>
      <c r="G111" s="50" t="s">
        <v>100</v>
      </c>
      <c r="H111" s="50" t="s">
        <v>293</v>
      </c>
      <c r="I111" s="50" t="s">
        <v>294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0</v>
      </c>
      <c r="S111" s="52">
        <v>0</v>
      </c>
      <c r="T111" s="52">
        <v>0</v>
      </c>
      <c r="U111" s="52">
        <v>0</v>
      </c>
      <c r="V111" s="52">
        <v>0</v>
      </c>
      <c r="W111" s="52">
        <v>0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  <c r="AC111" s="52">
        <v>0</v>
      </c>
      <c r="AD111" s="52">
        <v>0</v>
      </c>
      <c r="AE111" s="52">
        <v>0</v>
      </c>
      <c r="AF111" s="49"/>
      <c r="AG111" s="53"/>
      <c r="AH111" s="49"/>
      <c r="AI111" s="53"/>
      <c r="AJ111" s="53"/>
    </row>
    <row r="112" spans="1:36" ht="30" x14ac:dyDescent="0.25">
      <c r="A112" s="42">
        <v>2</v>
      </c>
      <c r="B112" s="48" t="s">
        <v>196</v>
      </c>
      <c r="C112" s="48">
        <v>1996</v>
      </c>
      <c r="D112" s="44">
        <v>1999</v>
      </c>
      <c r="E112" s="44">
        <v>1995</v>
      </c>
      <c r="F112" s="48" t="s">
        <v>11</v>
      </c>
      <c r="G112" s="48" t="s">
        <v>36</v>
      </c>
      <c r="H112" s="48" t="s">
        <v>160</v>
      </c>
      <c r="I112" s="48" t="s">
        <v>197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2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42"/>
      <c r="AG112" s="46">
        <v>115.70999908447266</v>
      </c>
      <c r="AH112" s="42">
        <f t="shared" ref="AH112:AH114" si="90">SUM(J112:AF114)</f>
        <v>6</v>
      </c>
      <c r="AI112" s="46">
        <f t="shared" ref="AI112:AI114" si="91">AG112+AH112</f>
        <v>121.70999908447266</v>
      </c>
      <c r="AJ112" s="46">
        <f t="shared" ref="AJ112:AJ114" si="92">IF( AND(ISNUMBER(AI$112),ISNUMBER(AI112)),(AI112-AI$112)/AI$112*100,"")</f>
        <v>0</v>
      </c>
    </row>
    <row r="113" spans="1:36" ht="30" x14ac:dyDescent="0.25">
      <c r="A113" s="43"/>
      <c r="B113" s="16" t="s">
        <v>359</v>
      </c>
      <c r="C113" s="16">
        <v>1995</v>
      </c>
      <c r="D113" s="45"/>
      <c r="E113" s="45"/>
      <c r="F113" s="16" t="s">
        <v>44</v>
      </c>
      <c r="G113" s="16" t="s">
        <v>36</v>
      </c>
      <c r="H113" s="16" t="s">
        <v>41</v>
      </c>
      <c r="I113" s="16" t="s">
        <v>360</v>
      </c>
      <c r="J113" s="5">
        <v>0</v>
      </c>
      <c r="K113" s="5">
        <v>0</v>
      </c>
      <c r="L113" s="5">
        <v>0</v>
      </c>
      <c r="M113" s="5">
        <v>0</v>
      </c>
      <c r="N113" s="5">
        <v>2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2</v>
      </c>
      <c r="AF113" s="43"/>
      <c r="AG113" s="47"/>
      <c r="AH113" s="43"/>
      <c r="AI113" s="47"/>
      <c r="AJ113" s="47"/>
    </row>
    <row r="114" spans="1:36" ht="30" x14ac:dyDescent="0.25">
      <c r="A114" s="49"/>
      <c r="B114" s="50" t="s">
        <v>217</v>
      </c>
      <c r="C114" s="50">
        <v>1999</v>
      </c>
      <c r="D114" s="51"/>
      <c r="E114" s="51"/>
      <c r="F114" s="50" t="s">
        <v>11</v>
      </c>
      <c r="G114" s="50" t="s">
        <v>36</v>
      </c>
      <c r="H114" s="50" t="s">
        <v>160</v>
      </c>
      <c r="I114" s="50" t="s">
        <v>161</v>
      </c>
      <c r="J114" s="52">
        <v>0</v>
      </c>
      <c r="K114" s="52">
        <v>0</v>
      </c>
      <c r="L114" s="52">
        <v>0</v>
      </c>
      <c r="M114" s="52">
        <v>0</v>
      </c>
      <c r="N114" s="52">
        <v>0</v>
      </c>
      <c r="O114" s="52">
        <v>0</v>
      </c>
      <c r="P114" s="52">
        <v>0</v>
      </c>
      <c r="Q114" s="52">
        <v>0</v>
      </c>
      <c r="R114" s="52">
        <v>0</v>
      </c>
      <c r="S114" s="52">
        <v>0</v>
      </c>
      <c r="T114" s="52">
        <v>0</v>
      </c>
      <c r="U114" s="52">
        <v>0</v>
      </c>
      <c r="V114" s="52">
        <v>0</v>
      </c>
      <c r="W114" s="52">
        <v>0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  <c r="AC114" s="52">
        <v>0</v>
      </c>
      <c r="AD114" s="52">
        <v>0</v>
      </c>
      <c r="AE114" s="52">
        <v>0</v>
      </c>
      <c r="AF114" s="49"/>
      <c r="AG114" s="53"/>
      <c r="AH114" s="49"/>
      <c r="AI114" s="53"/>
      <c r="AJ114" s="53"/>
    </row>
    <row r="115" spans="1:36" ht="45" x14ac:dyDescent="0.25">
      <c r="A115" s="42">
        <v>3</v>
      </c>
      <c r="B115" s="48" t="s">
        <v>370</v>
      </c>
      <c r="C115" s="48">
        <v>1995</v>
      </c>
      <c r="D115" s="44">
        <v>1999</v>
      </c>
      <c r="E115" s="44">
        <v>1995</v>
      </c>
      <c r="F115" s="48" t="s">
        <v>44</v>
      </c>
      <c r="G115" s="48" t="s">
        <v>12</v>
      </c>
      <c r="H115" s="48" t="s">
        <v>105</v>
      </c>
      <c r="I115" s="48" t="s">
        <v>14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42"/>
      <c r="AG115" s="46">
        <v>120.73000335693359</v>
      </c>
      <c r="AH115" s="42">
        <f t="shared" ref="AH115:AH117" si="93">SUM(J115:AF117)</f>
        <v>6</v>
      </c>
      <c r="AI115" s="46">
        <f t="shared" ref="AI115:AI117" si="94">AG115+AH115</f>
        <v>126.73000335693359</v>
      </c>
      <c r="AJ115" s="46">
        <f t="shared" ref="AJ115:AJ117" si="95">IF( AND(ISNUMBER(AI$115),ISNUMBER(AI115)),(AI115-AI$115)/AI$115*100,"")</f>
        <v>0</v>
      </c>
    </row>
    <row r="116" spans="1:36" ht="45" x14ac:dyDescent="0.25">
      <c r="A116" s="43"/>
      <c r="B116" s="16" t="s">
        <v>250</v>
      </c>
      <c r="C116" s="16">
        <v>1995</v>
      </c>
      <c r="D116" s="45"/>
      <c r="E116" s="45"/>
      <c r="F116" s="16" t="s">
        <v>44</v>
      </c>
      <c r="G116" s="16" t="s">
        <v>12</v>
      </c>
      <c r="H116" s="16" t="s">
        <v>105</v>
      </c>
      <c r="I116" s="16" t="s">
        <v>14</v>
      </c>
      <c r="J116" s="5">
        <v>2</v>
      </c>
      <c r="K116" s="5">
        <v>0</v>
      </c>
      <c r="L116" s="5">
        <v>0</v>
      </c>
      <c r="M116" s="5">
        <v>0</v>
      </c>
      <c r="N116" s="5">
        <v>0</v>
      </c>
      <c r="O116" s="5">
        <v>2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43"/>
      <c r="AG116" s="47"/>
      <c r="AH116" s="43"/>
      <c r="AI116" s="47"/>
      <c r="AJ116" s="47"/>
    </row>
    <row r="117" spans="1:36" ht="75" x14ac:dyDescent="0.25">
      <c r="A117" s="49"/>
      <c r="B117" s="50" t="s">
        <v>410</v>
      </c>
      <c r="C117" s="50">
        <v>1999</v>
      </c>
      <c r="D117" s="51"/>
      <c r="E117" s="51"/>
      <c r="F117" s="50" t="s">
        <v>11</v>
      </c>
      <c r="G117" s="50" t="s">
        <v>12</v>
      </c>
      <c r="H117" s="50" t="s">
        <v>13</v>
      </c>
      <c r="I117" s="50" t="s">
        <v>14</v>
      </c>
      <c r="J117" s="52">
        <v>0</v>
      </c>
      <c r="K117" s="52">
        <v>0</v>
      </c>
      <c r="L117" s="52">
        <v>0</v>
      </c>
      <c r="M117" s="52">
        <v>0</v>
      </c>
      <c r="N117" s="52">
        <v>0</v>
      </c>
      <c r="O117" s="52">
        <v>0</v>
      </c>
      <c r="P117" s="52">
        <v>0</v>
      </c>
      <c r="Q117" s="52">
        <v>0</v>
      </c>
      <c r="R117" s="52">
        <v>0</v>
      </c>
      <c r="S117" s="52">
        <v>0</v>
      </c>
      <c r="T117" s="52">
        <v>0</v>
      </c>
      <c r="U117" s="52">
        <v>0</v>
      </c>
      <c r="V117" s="52">
        <v>0</v>
      </c>
      <c r="W117" s="52">
        <v>0</v>
      </c>
      <c r="X117" s="52">
        <v>0</v>
      </c>
      <c r="Y117" s="52">
        <v>2</v>
      </c>
      <c r="Z117" s="52">
        <v>0</v>
      </c>
      <c r="AA117" s="52">
        <v>0</v>
      </c>
      <c r="AB117" s="52">
        <v>0</v>
      </c>
      <c r="AC117" s="52">
        <v>0</v>
      </c>
      <c r="AD117" s="52">
        <v>0</v>
      </c>
      <c r="AE117" s="52">
        <v>0</v>
      </c>
      <c r="AF117" s="49"/>
      <c r="AG117" s="53"/>
      <c r="AH117" s="49"/>
      <c r="AI117" s="53"/>
      <c r="AJ117" s="53"/>
    </row>
    <row r="118" spans="1:36" ht="30" x14ac:dyDescent="0.25">
      <c r="A118" s="42">
        <v>4</v>
      </c>
      <c r="B118" s="48" t="s">
        <v>303</v>
      </c>
      <c r="C118" s="48">
        <v>1994</v>
      </c>
      <c r="D118" s="44">
        <v>2003</v>
      </c>
      <c r="E118" s="44">
        <v>1994</v>
      </c>
      <c r="F118" s="48" t="s">
        <v>44</v>
      </c>
      <c r="G118" s="48" t="s">
        <v>115</v>
      </c>
      <c r="H118" s="48" t="s">
        <v>116</v>
      </c>
      <c r="I118" s="48" t="s">
        <v>304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42"/>
      <c r="AG118" s="46">
        <v>128.97000122070312</v>
      </c>
      <c r="AH118" s="42">
        <f t="shared" ref="AH118:AH120" si="96">SUM(J118:AF120)</f>
        <v>2</v>
      </c>
      <c r="AI118" s="46">
        <f t="shared" ref="AI118:AI120" si="97">AG118+AH118</f>
        <v>130.97000122070313</v>
      </c>
      <c r="AJ118" s="46">
        <f t="shared" ref="AJ118:AJ120" si="98">IF( AND(ISNUMBER(AI$118),ISNUMBER(AI118)),(AI118-AI$118)/AI$118*100,"")</f>
        <v>0</v>
      </c>
    </row>
    <row r="119" spans="1:36" ht="30" x14ac:dyDescent="0.25">
      <c r="A119" s="43"/>
      <c r="B119" s="16" t="s">
        <v>114</v>
      </c>
      <c r="C119" s="16">
        <v>1994</v>
      </c>
      <c r="D119" s="45"/>
      <c r="E119" s="45"/>
      <c r="F119" s="16" t="s">
        <v>44</v>
      </c>
      <c r="G119" s="16" t="s">
        <v>115</v>
      </c>
      <c r="H119" s="16" t="s">
        <v>116</v>
      </c>
      <c r="I119" s="16" t="s">
        <v>117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43"/>
      <c r="AG119" s="47"/>
      <c r="AH119" s="43"/>
      <c r="AI119" s="47"/>
      <c r="AJ119" s="47"/>
    </row>
    <row r="120" spans="1:36" ht="30" x14ac:dyDescent="0.25">
      <c r="A120" s="49"/>
      <c r="B120" s="50" t="s">
        <v>357</v>
      </c>
      <c r="C120" s="50">
        <v>2003</v>
      </c>
      <c r="D120" s="51"/>
      <c r="E120" s="51"/>
      <c r="F120" s="50" t="s">
        <v>11</v>
      </c>
      <c r="G120" s="50" t="s">
        <v>36</v>
      </c>
      <c r="H120" s="50" t="s">
        <v>41</v>
      </c>
      <c r="I120" s="50" t="s">
        <v>38</v>
      </c>
      <c r="J120" s="52">
        <v>0</v>
      </c>
      <c r="K120" s="52">
        <v>0</v>
      </c>
      <c r="L120" s="52">
        <v>0</v>
      </c>
      <c r="M120" s="52">
        <v>0</v>
      </c>
      <c r="N120" s="52">
        <v>0</v>
      </c>
      <c r="O120" s="52">
        <v>0</v>
      </c>
      <c r="P120" s="52">
        <v>0</v>
      </c>
      <c r="Q120" s="52">
        <v>0</v>
      </c>
      <c r="R120" s="52">
        <v>0</v>
      </c>
      <c r="S120" s="52">
        <v>0</v>
      </c>
      <c r="T120" s="52">
        <v>0</v>
      </c>
      <c r="U120" s="52">
        <v>0</v>
      </c>
      <c r="V120" s="52">
        <v>0</v>
      </c>
      <c r="W120" s="52">
        <v>0</v>
      </c>
      <c r="X120" s="52">
        <v>0</v>
      </c>
      <c r="Y120" s="52">
        <v>2</v>
      </c>
      <c r="Z120" s="52">
        <v>0</v>
      </c>
      <c r="AA120" s="52">
        <v>0</v>
      </c>
      <c r="AB120" s="52">
        <v>0</v>
      </c>
      <c r="AC120" s="52">
        <v>0</v>
      </c>
      <c r="AD120" s="52">
        <v>0</v>
      </c>
      <c r="AE120" s="52">
        <v>0</v>
      </c>
      <c r="AF120" s="49"/>
      <c r="AG120" s="53"/>
      <c r="AH120" s="49"/>
      <c r="AI120" s="53"/>
      <c r="AJ120" s="53"/>
    </row>
    <row r="121" spans="1:36" ht="60" x14ac:dyDescent="0.25">
      <c r="A121" s="42">
        <v>5</v>
      </c>
      <c r="B121" s="48" t="s">
        <v>271</v>
      </c>
      <c r="C121" s="48">
        <v>1996</v>
      </c>
      <c r="D121" s="44">
        <v>2003</v>
      </c>
      <c r="E121" s="44">
        <v>1995</v>
      </c>
      <c r="F121" s="48" t="s">
        <v>44</v>
      </c>
      <c r="G121" s="48" t="s">
        <v>100</v>
      </c>
      <c r="H121" s="48" t="s">
        <v>272</v>
      </c>
      <c r="I121" s="48" t="s">
        <v>273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42"/>
      <c r="AG121" s="46">
        <v>139.19999694824219</v>
      </c>
      <c r="AH121" s="42">
        <f t="shared" ref="AH121:AH123" si="99">SUM(J121:AF123)</f>
        <v>2</v>
      </c>
      <c r="AI121" s="46">
        <f t="shared" ref="AI121:AI123" si="100">AG121+AH121</f>
        <v>141.19999694824219</v>
      </c>
      <c r="AJ121" s="46">
        <f t="shared" ref="AJ121:AJ123" si="101">IF( AND(ISNUMBER(AI$121),ISNUMBER(AI121)),(AI121-AI$121)/AI$121*100,"")</f>
        <v>0</v>
      </c>
    </row>
    <row r="122" spans="1:36" ht="45" x14ac:dyDescent="0.25">
      <c r="A122" s="43"/>
      <c r="B122" s="16" t="s">
        <v>99</v>
      </c>
      <c r="C122" s="16">
        <v>1995</v>
      </c>
      <c r="D122" s="45"/>
      <c r="E122" s="45"/>
      <c r="F122" s="16" t="s">
        <v>44</v>
      </c>
      <c r="G122" s="16" t="s">
        <v>100</v>
      </c>
      <c r="H122" s="16" t="s">
        <v>101</v>
      </c>
      <c r="I122" s="16" t="s">
        <v>102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43"/>
      <c r="AG122" s="47"/>
      <c r="AH122" s="43"/>
      <c r="AI122" s="47"/>
      <c r="AJ122" s="47"/>
    </row>
    <row r="123" spans="1:36" ht="90" x14ac:dyDescent="0.25">
      <c r="A123" s="49"/>
      <c r="B123" s="50" t="s">
        <v>362</v>
      </c>
      <c r="C123" s="50">
        <v>2003</v>
      </c>
      <c r="D123" s="51"/>
      <c r="E123" s="51"/>
      <c r="F123" s="50">
        <v>1</v>
      </c>
      <c r="G123" s="50" t="s">
        <v>100</v>
      </c>
      <c r="H123" s="50" t="s">
        <v>363</v>
      </c>
      <c r="I123" s="50" t="s">
        <v>364</v>
      </c>
      <c r="J123" s="52">
        <v>0</v>
      </c>
      <c r="K123" s="52">
        <v>0</v>
      </c>
      <c r="L123" s="52">
        <v>0</v>
      </c>
      <c r="M123" s="52">
        <v>0</v>
      </c>
      <c r="N123" s="52">
        <v>0</v>
      </c>
      <c r="O123" s="52">
        <v>0</v>
      </c>
      <c r="P123" s="52">
        <v>0</v>
      </c>
      <c r="Q123" s="52">
        <v>2</v>
      </c>
      <c r="R123" s="52">
        <v>0</v>
      </c>
      <c r="S123" s="52">
        <v>0</v>
      </c>
      <c r="T123" s="52">
        <v>0</v>
      </c>
      <c r="U123" s="52">
        <v>0</v>
      </c>
      <c r="V123" s="52">
        <v>0</v>
      </c>
      <c r="W123" s="52">
        <v>0</v>
      </c>
      <c r="X123" s="52">
        <v>0</v>
      </c>
      <c r="Y123" s="52">
        <v>0</v>
      </c>
      <c r="Z123" s="52">
        <v>0</v>
      </c>
      <c r="AA123" s="52">
        <v>0</v>
      </c>
      <c r="AB123" s="52">
        <v>0</v>
      </c>
      <c r="AC123" s="52">
        <v>0</v>
      </c>
      <c r="AD123" s="52">
        <v>0</v>
      </c>
      <c r="AE123" s="52">
        <v>0</v>
      </c>
      <c r="AF123" s="49"/>
      <c r="AG123" s="53"/>
      <c r="AH123" s="49"/>
      <c r="AI123" s="53"/>
      <c r="AJ123" s="53"/>
    </row>
    <row r="124" spans="1:36" ht="75" x14ac:dyDescent="0.25">
      <c r="A124" s="42">
        <v>6</v>
      </c>
      <c r="B124" s="48" t="s">
        <v>239</v>
      </c>
      <c r="C124" s="48">
        <v>2000</v>
      </c>
      <c r="D124" s="44">
        <v>2002</v>
      </c>
      <c r="E124" s="44">
        <v>1997</v>
      </c>
      <c r="F124" s="48" t="s">
        <v>11</v>
      </c>
      <c r="G124" s="48" t="s">
        <v>12</v>
      </c>
      <c r="H124" s="48" t="s">
        <v>13</v>
      </c>
      <c r="I124" s="48" t="s">
        <v>14</v>
      </c>
      <c r="J124" s="2">
        <v>0</v>
      </c>
      <c r="K124" s="2">
        <v>0</v>
      </c>
      <c r="L124" s="2">
        <v>2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2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42"/>
      <c r="AG124" s="46">
        <v>141.25</v>
      </c>
      <c r="AH124" s="42">
        <f t="shared" ref="AH124:AH126" si="102">SUM(J124:AF126)</f>
        <v>8</v>
      </c>
      <c r="AI124" s="46">
        <f t="shared" ref="AI124:AI126" si="103">AG124+AH124</f>
        <v>149.25</v>
      </c>
      <c r="AJ124" s="46">
        <f t="shared" ref="AJ124:AJ126" si="104">IF( AND(ISNUMBER(AI$124),ISNUMBER(AI124)),(AI124-AI$124)/AI$124*100,"")</f>
        <v>0</v>
      </c>
    </row>
    <row r="125" spans="1:36" ht="75" x14ac:dyDescent="0.25">
      <c r="A125" s="43"/>
      <c r="B125" s="16" t="s">
        <v>406</v>
      </c>
      <c r="C125" s="16">
        <v>2002</v>
      </c>
      <c r="D125" s="45"/>
      <c r="E125" s="45"/>
      <c r="F125" s="16" t="s">
        <v>11</v>
      </c>
      <c r="G125" s="16" t="s">
        <v>12</v>
      </c>
      <c r="H125" s="16" t="s">
        <v>13</v>
      </c>
      <c r="I125" s="16" t="s">
        <v>14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43"/>
      <c r="AG125" s="47"/>
      <c r="AH125" s="43"/>
      <c r="AI125" s="47"/>
      <c r="AJ125" s="47"/>
    </row>
    <row r="126" spans="1:36" ht="45" x14ac:dyDescent="0.25">
      <c r="A126" s="49"/>
      <c r="B126" s="50" t="s">
        <v>104</v>
      </c>
      <c r="C126" s="50">
        <v>1997</v>
      </c>
      <c r="D126" s="51"/>
      <c r="E126" s="51"/>
      <c r="F126" s="50" t="s">
        <v>11</v>
      </c>
      <c r="G126" s="50" t="s">
        <v>12</v>
      </c>
      <c r="H126" s="50" t="s">
        <v>105</v>
      </c>
      <c r="I126" s="50" t="s">
        <v>14</v>
      </c>
      <c r="J126" s="52">
        <v>0</v>
      </c>
      <c r="K126" s="52">
        <v>0</v>
      </c>
      <c r="L126" s="52">
        <v>0</v>
      </c>
      <c r="M126" s="52">
        <v>0</v>
      </c>
      <c r="N126" s="52">
        <v>0</v>
      </c>
      <c r="O126" s="52">
        <v>0</v>
      </c>
      <c r="P126" s="52">
        <v>0</v>
      </c>
      <c r="Q126" s="52">
        <v>0</v>
      </c>
      <c r="R126" s="52">
        <v>0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  <c r="X126" s="52">
        <v>0</v>
      </c>
      <c r="Y126" s="52">
        <v>0</v>
      </c>
      <c r="Z126" s="52">
        <v>0</v>
      </c>
      <c r="AA126" s="52">
        <v>0</v>
      </c>
      <c r="AB126" s="52">
        <v>0</v>
      </c>
      <c r="AC126" s="52">
        <v>2</v>
      </c>
      <c r="AD126" s="52">
        <v>0</v>
      </c>
      <c r="AE126" s="52">
        <v>2</v>
      </c>
      <c r="AF126" s="49"/>
      <c r="AG126" s="53"/>
      <c r="AH126" s="49"/>
      <c r="AI126" s="53"/>
      <c r="AJ126" s="53"/>
    </row>
    <row r="127" spans="1:36" ht="75" x14ac:dyDescent="0.25">
      <c r="A127" s="42">
        <v>7</v>
      </c>
      <c r="B127" s="48" t="s">
        <v>214</v>
      </c>
      <c r="C127" s="48">
        <v>1995</v>
      </c>
      <c r="D127" s="44">
        <v>1999</v>
      </c>
      <c r="E127" s="44">
        <v>1995</v>
      </c>
      <c r="F127" s="48" t="s">
        <v>11</v>
      </c>
      <c r="G127" s="48" t="s">
        <v>136</v>
      </c>
      <c r="H127" s="48" t="s">
        <v>215</v>
      </c>
      <c r="I127" s="48" t="s">
        <v>138</v>
      </c>
      <c r="J127" s="2">
        <v>0</v>
      </c>
      <c r="K127" s="2">
        <v>2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2</v>
      </c>
      <c r="T127" s="2">
        <v>0</v>
      </c>
      <c r="U127" s="2">
        <v>2</v>
      </c>
      <c r="V127" s="2">
        <v>0</v>
      </c>
      <c r="W127" s="2">
        <v>0</v>
      </c>
      <c r="X127" s="2">
        <v>0</v>
      </c>
      <c r="Y127" s="2">
        <v>0</v>
      </c>
      <c r="Z127" s="2">
        <v>2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42"/>
      <c r="AG127" s="46">
        <v>141.88999938964844</v>
      </c>
      <c r="AH127" s="42">
        <f t="shared" ref="AH127:AH129" si="105">SUM(J127:AF129)</f>
        <v>16</v>
      </c>
      <c r="AI127" s="46">
        <f t="shared" ref="AI127:AI129" si="106">AG127+AH127</f>
        <v>157.88999938964844</v>
      </c>
      <c r="AJ127" s="46">
        <f t="shared" ref="AJ127:AJ129" si="107">IF( AND(ISNUMBER(AI$127),ISNUMBER(AI127)),(AI127-AI$127)/AI$127*100,"")</f>
        <v>0</v>
      </c>
    </row>
    <row r="128" spans="1:36" ht="75" x14ac:dyDescent="0.25">
      <c r="A128" s="43"/>
      <c r="B128" s="16" t="s">
        <v>135</v>
      </c>
      <c r="C128" s="16">
        <v>1997</v>
      </c>
      <c r="D128" s="45"/>
      <c r="E128" s="45"/>
      <c r="F128" s="16" t="s">
        <v>11</v>
      </c>
      <c r="G128" s="16" t="s">
        <v>136</v>
      </c>
      <c r="H128" s="16" t="s">
        <v>137</v>
      </c>
      <c r="I128" s="16" t="s">
        <v>138</v>
      </c>
      <c r="J128" s="5">
        <v>0</v>
      </c>
      <c r="K128" s="5">
        <v>0</v>
      </c>
      <c r="L128" s="5">
        <v>0</v>
      </c>
      <c r="M128" s="5">
        <v>0</v>
      </c>
      <c r="N128" s="5">
        <v>2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2</v>
      </c>
      <c r="AC128" s="5">
        <v>0</v>
      </c>
      <c r="AD128" s="5">
        <v>0</v>
      </c>
      <c r="AE128" s="5">
        <v>0</v>
      </c>
      <c r="AF128" s="43"/>
      <c r="AG128" s="47"/>
      <c r="AH128" s="43"/>
      <c r="AI128" s="47"/>
      <c r="AJ128" s="47"/>
    </row>
    <row r="129" spans="1:36" ht="75" x14ac:dyDescent="0.25">
      <c r="A129" s="49"/>
      <c r="B129" s="50" t="s">
        <v>326</v>
      </c>
      <c r="C129" s="50">
        <v>1999</v>
      </c>
      <c r="D129" s="51"/>
      <c r="E129" s="51"/>
      <c r="F129" s="50" t="s">
        <v>11</v>
      </c>
      <c r="G129" s="50" t="s">
        <v>136</v>
      </c>
      <c r="H129" s="50" t="s">
        <v>215</v>
      </c>
      <c r="I129" s="50" t="s">
        <v>138</v>
      </c>
      <c r="J129" s="52">
        <v>0</v>
      </c>
      <c r="K129" s="52">
        <v>0</v>
      </c>
      <c r="L129" s="52">
        <v>0</v>
      </c>
      <c r="M129" s="52">
        <v>0</v>
      </c>
      <c r="N129" s="52">
        <v>0</v>
      </c>
      <c r="O129" s="52">
        <v>0</v>
      </c>
      <c r="P129" s="52">
        <v>0</v>
      </c>
      <c r="Q129" s="52">
        <v>0</v>
      </c>
      <c r="R129" s="52">
        <v>0</v>
      </c>
      <c r="S129" s="52">
        <v>0</v>
      </c>
      <c r="T129" s="52">
        <v>0</v>
      </c>
      <c r="U129" s="52">
        <v>2</v>
      </c>
      <c r="V129" s="52">
        <v>0</v>
      </c>
      <c r="W129" s="52">
        <v>0</v>
      </c>
      <c r="X129" s="52">
        <v>0</v>
      </c>
      <c r="Y129" s="52">
        <v>0</v>
      </c>
      <c r="Z129" s="52">
        <v>2</v>
      </c>
      <c r="AA129" s="52">
        <v>0</v>
      </c>
      <c r="AB129" s="52">
        <v>0</v>
      </c>
      <c r="AC129" s="52">
        <v>0</v>
      </c>
      <c r="AD129" s="52">
        <v>0</v>
      </c>
      <c r="AE129" s="52">
        <v>0</v>
      </c>
      <c r="AF129" s="49"/>
      <c r="AG129" s="53"/>
      <c r="AH129" s="49"/>
      <c r="AI129" s="53"/>
      <c r="AJ129" s="53"/>
    </row>
    <row r="130" spans="1:36" ht="75" x14ac:dyDescent="0.25">
      <c r="A130" s="42">
        <v>8</v>
      </c>
      <c r="B130" s="48" t="s">
        <v>378</v>
      </c>
      <c r="C130" s="48">
        <v>2000</v>
      </c>
      <c r="D130" s="44">
        <v>2001</v>
      </c>
      <c r="E130" s="44">
        <v>2000</v>
      </c>
      <c r="F130" s="48" t="s">
        <v>11</v>
      </c>
      <c r="G130" s="48" t="s">
        <v>27</v>
      </c>
      <c r="H130" s="48" t="s">
        <v>28</v>
      </c>
      <c r="I130" s="48" t="s">
        <v>73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42"/>
      <c r="AG130" s="46">
        <v>155.99000549316406</v>
      </c>
      <c r="AH130" s="42">
        <f t="shared" ref="AH130:AH132" si="108">SUM(J130:AF132)</f>
        <v>4</v>
      </c>
      <c r="AI130" s="46">
        <f t="shared" ref="AI130:AI132" si="109">AG130+AH130</f>
        <v>159.99000549316406</v>
      </c>
      <c r="AJ130" s="46">
        <f t="shared" ref="AJ130:AJ132" si="110">IF( AND(ISNUMBER(AI$130),ISNUMBER(AI130)),(AI130-AI$130)/AI$130*100,"")</f>
        <v>0</v>
      </c>
    </row>
    <row r="131" spans="1:36" ht="75" x14ac:dyDescent="0.25">
      <c r="A131" s="43"/>
      <c r="B131" s="16" t="s">
        <v>80</v>
      </c>
      <c r="C131" s="16">
        <v>2001</v>
      </c>
      <c r="D131" s="45"/>
      <c r="E131" s="45"/>
      <c r="F131" s="16" t="s">
        <v>11</v>
      </c>
      <c r="G131" s="16" t="s">
        <v>27</v>
      </c>
      <c r="H131" s="16" t="s">
        <v>28</v>
      </c>
      <c r="I131" s="16" t="s">
        <v>81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2</v>
      </c>
      <c r="R131" s="5">
        <v>0</v>
      </c>
      <c r="S131" s="5">
        <v>0</v>
      </c>
      <c r="T131" s="5">
        <v>0</v>
      </c>
      <c r="U131" s="5">
        <v>0</v>
      </c>
      <c r="V131" s="5">
        <v>2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43"/>
      <c r="AG131" s="47"/>
      <c r="AH131" s="43"/>
      <c r="AI131" s="47"/>
      <c r="AJ131" s="47"/>
    </row>
    <row r="132" spans="1:36" ht="75" x14ac:dyDescent="0.25">
      <c r="A132" s="49"/>
      <c r="B132" s="50" t="s">
        <v>243</v>
      </c>
      <c r="C132" s="50">
        <v>2000</v>
      </c>
      <c r="D132" s="51"/>
      <c r="E132" s="51"/>
      <c r="F132" s="50" t="s">
        <v>11</v>
      </c>
      <c r="G132" s="50" t="s">
        <v>27</v>
      </c>
      <c r="H132" s="50" t="s">
        <v>28</v>
      </c>
      <c r="I132" s="50" t="s">
        <v>81</v>
      </c>
      <c r="J132" s="52">
        <v>0</v>
      </c>
      <c r="K132" s="52">
        <v>0</v>
      </c>
      <c r="L132" s="52">
        <v>0</v>
      </c>
      <c r="M132" s="52">
        <v>0</v>
      </c>
      <c r="N132" s="52">
        <v>0</v>
      </c>
      <c r="O132" s="52">
        <v>0</v>
      </c>
      <c r="P132" s="52">
        <v>0</v>
      </c>
      <c r="Q132" s="52">
        <v>0</v>
      </c>
      <c r="R132" s="52">
        <v>0</v>
      </c>
      <c r="S132" s="52">
        <v>0</v>
      </c>
      <c r="T132" s="52">
        <v>0</v>
      </c>
      <c r="U132" s="52">
        <v>0</v>
      </c>
      <c r="V132" s="52">
        <v>0</v>
      </c>
      <c r="W132" s="52">
        <v>0</v>
      </c>
      <c r="X132" s="52">
        <v>0</v>
      </c>
      <c r="Y132" s="52">
        <v>0</v>
      </c>
      <c r="Z132" s="52">
        <v>0</v>
      </c>
      <c r="AA132" s="52">
        <v>0</v>
      </c>
      <c r="AB132" s="52">
        <v>0</v>
      </c>
      <c r="AC132" s="52">
        <v>0</v>
      </c>
      <c r="AD132" s="52">
        <v>0</v>
      </c>
      <c r="AE132" s="52">
        <v>0</v>
      </c>
      <c r="AF132" s="49"/>
      <c r="AG132" s="53"/>
      <c r="AH132" s="49"/>
      <c r="AI132" s="53"/>
      <c r="AJ132" s="53"/>
    </row>
    <row r="133" spans="1:36" ht="30" x14ac:dyDescent="0.25">
      <c r="A133" s="42">
        <v>9</v>
      </c>
      <c r="B133" s="48" t="s">
        <v>402</v>
      </c>
      <c r="C133" s="48">
        <v>2001</v>
      </c>
      <c r="D133" s="44">
        <v>2002</v>
      </c>
      <c r="E133" s="44">
        <v>2000</v>
      </c>
      <c r="F133" s="48" t="s">
        <v>11</v>
      </c>
      <c r="G133" s="48" t="s">
        <v>36</v>
      </c>
      <c r="H133" s="48" t="s">
        <v>160</v>
      </c>
      <c r="I133" s="48" t="s">
        <v>161</v>
      </c>
      <c r="J133" s="2">
        <v>0</v>
      </c>
      <c r="K133" s="2">
        <v>2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2</v>
      </c>
      <c r="X133" s="2">
        <v>0</v>
      </c>
      <c r="Y133" s="2">
        <v>0</v>
      </c>
      <c r="Z133" s="2">
        <v>0</v>
      </c>
      <c r="AA133" s="2">
        <v>2</v>
      </c>
      <c r="AB133" s="2">
        <v>0</v>
      </c>
      <c r="AC133" s="2">
        <v>0</v>
      </c>
      <c r="AD133" s="2">
        <v>0</v>
      </c>
      <c r="AE133" s="2">
        <v>2</v>
      </c>
      <c r="AF133" s="42"/>
      <c r="AG133" s="46">
        <v>152.44999694824219</v>
      </c>
      <c r="AH133" s="42">
        <f t="shared" ref="AH133:AH135" si="111">SUM(J133:AF135)</f>
        <v>14</v>
      </c>
      <c r="AI133" s="46">
        <f t="shared" ref="AI133:AI135" si="112">AG133+AH133</f>
        <v>166.44999694824219</v>
      </c>
      <c r="AJ133" s="46">
        <f t="shared" ref="AJ133:AJ135" si="113">IF( AND(ISNUMBER(AI$133),ISNUMBER(AI133)),(AI133-AI$133)/AI$133*100,"")</f>
        <v>0</v>
      </c>
    </row>
    <row r="134" spans="1:36" x14ac:dyDescent="0.25">
      <c r="A134" s="43"/>
      <c r="B134" s="16" t="s">
        <v>289</v>
      </c>
      <c r="C134" s="16">
        <v>2000</v>
      </c>
      <c r="D134" s="45"/>
      <c r="E134" s="45"/>
      <c r="F134" s="16" t="s">
        <v>11</v>
      </c>
      <c r="G134" s="16" t="s">
        <v>36</v>
      </c>
      <c r="H134" s="16" t="s">
        <v>41</v>
      </c>
      <c r="I134" s="16" t="s">
        <v>290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2</v>
      </c>
      <c r="AB134" s="5">
        <v>0</v>
      </c>
      <c r="AC134" s="5">
        <v>0</v>
      </c>
      <c r="AD134" s="5">
        <v>0</v>
      </c>
      <c r="AE134" s="5">
        <v>2</v>
      </c>
      <c r="AF134" s="43"/>
      <c r="AG134" s="47"/>
      <c r="AH134" s="43"/>
      <c r="AI134" s="47"/>
      <c r="AJ134" s="47"/>
    </row>
    <row r="135" spans="1:36" ht="75" x14ac:dyDescent="0.25">
      <c r="A135" s="49"/>
      <c r="B135" s="50" t="s">
        <v>35</v>
      </c>
      <c r="C135" s="50">
        <v>2002</v>
      </c>
      <c r="D135" s="51"/>
      <c r="E135" s="51"/>
      <c r="F135" s="50">
        <v>1</v>
      </c>
      <c r="G135" s="50" t="s">
        <v>36</v>
      </c>
      <c r="H135" s="50" t="s">
        <v>37</v>
      </c>
      <c r="I135" s="50" t="s">
        <v>38</v>
      </c>
      <c r="J135" s="52">
        <v>0</v>
      </c>
      <c r="K135" s="52">
        <v>0</v>
      </c>
      <c r="L135" s="52">
        <v>0</v>
      </c>
      <c r="M135" s="52">
        <v>0</v>
      </c>
      <c r="N135" s="52">
        <v>0</v>
      </c>
      <c r="O135" s="52">
        <v>0</v>
      </c>
      <c r="P135" s="52">
        <v>0</v>
      </c>
      <c r="Q135" s="52">
        <v>0</v>
      </c>
      <c r="R135" s="52">
        <v>0</v>
      </c>
      <c r="S135" s="52">
        <v>0</v>
      </c>
      <c r="T135" s="52">
        <v>0</v>
      </c>
      <c r="U135" s="52">
        <v>0</v>
      </c>
      <c r="V135" s="52">
        <v>0</v>
      </c>
      <c r="W135" s="52">
        <v>0</v>
      </c>
      <c r="X135" s="52">
        <v>0</v>
      </c>
      <c r="Y135" s="52">
        <v>0</v>
      </c>
      <c r="Z135" s="52">
        <v>0</v>
      </c>
      <c r="AA135" s="52">
        <v>0</v>
      </c>
      <c r="AB135" s="52">
        <v>0</v>
      </c>
      <c r="AC135" s="52">
        <v>0</v>
      </c>
      <c r="AD135" s="52">
        <v>2</v>
      </c>
      <c r="AE135" s="52">
        <v>0</v>
      </c>
      <c r="AF135" s="49"/>
      <c r="AG135" s="53"/>
      <c r="AH135" s="49"/>
      <c r="AI135" s="53"/>
      <c r="AJ135" s="53"/>
    </row>
    <row r="136" spans="1:36" ht="30" x14ac:dyDescent="0.25">
      <c r="A136" s="42">
        <v>10</v>
      </c>
      <c r="B136" s="48" t="s">
        <v>171</v>
      </c>
      <c r="C136" s="48">
        <v>2000</v>
      </c>
      <c r="D136" s="44">
        <v>2000</v>
      </c>
      <c r="E136" s="44">
        <v>1999</v>
      </c>
      <c r="F136" s="48">
        <v>1</v>
      </c>
      <c r="G136" s="48" t="s">
        <v>84</v>
      </c>
      <c r="H136" s="48" t="s">
        <v>91</v>
      </c>
      <c r="I136" s="48" t="s">
        <v>92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42"/>
      <c r="AG136" s="46">
        <v>154.82000732421875</v>
      </c>
      <c r="AH136" s="42">
        <f t="shared" ref="AH136:AH138" si="114">SUM(J136:AF138)</f>
        <v>12</v>
      </c>
      <c r="AI136" s="46">
        <f t="shared" ref="AI136:AI138" si="115">AG136+AH136</f>
        <v>166.82000732421875</v>
      </c>
      <c r="AJ136" s="46">
        <f t="shared" ref="AJ136:AJ138" si="116">IF( AND(ISNUMBER(AI$136),ISNUMBER(AI136)),(AI136-AI$136)/AI$136*100,"")</f>
        <v>0</v>
      </c>
    </row>
    <row r="137" spans="1:36" ht="30" x14ac:dyDescent="0.25">
      <c r="A137" s="43"/>
      <c r="B137" s="16" t="s">
        <v>192</v>
      </c>
      <c r="C137" s="16">
        <v>2000</v>
      </c>
      <c r="D137" s="45"/>
      <c r="E137" s="45"/>
      <c r="F137" s="16" t="s">
        <v>11</v>
      </c>
      <c r="G137" s="16" t="s">
        <v>84</v>
      </c>
      <c r="H137" s="16" t="s">
        <v>91</v>
      </c>
      <c r="I137" s="16" t="s">
        <v>92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2</v>
      </c>
      <c r="V137" s="5">
        <v>0</v>
      </c>
      <c r="W137" s="5">
        <v>0</v>
      </c>
      <c r="X137" s="5">
        <v>0</v>
      </c>
      <c r="Y137" s="5">
        <v>0</v>
      </c>
      <c r="Z137" s="5">
        <v>2</v>
      </c>
      <c r="AA137" s="5">
        <v>2</v>
      </c>
      <c r="AB137" s="5">
        <v>0</v>
      </c>
      <c r="AC137" s="5">
        <v>0</v>
      </c>
      <c r="AD137" s="5">
        <v>0</v>
      </c>
      <c r="AE137" s="5">
        <v>0</v>
      </c>
      <c r="AF137" s="43"/>
      <c r="AG137" s="47"/>
      <c r="AH137" s="43"/>
      <c r="AI137" s="47"/>
      <c r="AJ137" s="47"/>
    </row>
    <row r="138" spans="1:36" ht="30" x14ac:dyDescent="0.25">
      <c r="A138" s="49"/>
      <c r="B138" s="50" t="s">
        <v>90</v>
      </c>
      <c r="C138" s="50">
        <v>1999</v>
      </c>
      <c r="D138" s="51"/>
      <c r="E138" s="51"/>
      <c r="F138" s="50" t="s">
        <v>11</v>
      </c>
      <c r="G138" s="50" t="s">
        <v>84</v>
      </c>
      <c r="H138" s="50" t="s">
        <v>91</v>
      </c>
      <c r="I138" s="50" t="s">
        <v>92</v>
      </c>
      <c r="J138" s="52">
        <v>2</v>
      </c>
      <c r="K138" s="52">
        <v>0</v>
      </c>
      <c r="L138" s="52">
        <v>0</v>
      </c>
      <c r="M138" s="52">
        <v>0</v>
      </c>
      <c r="N138" s="52">
        <v>0</v>
      </c>
      <c r="O138" s="52">
        <v>2</v>
      </c>
      <c r="P138" s="52">
        <v>0</v>
      </c>
      <c r="Q138" s="52">
        <v>0</v>
      </c>
      <c r="R138" s="52">
        <v>0</v>
      </c>
      <c r="S138" s="52">
        <v>0</v>
      </c>
      <c r="T138" s="52">
        <v>0</v>
      </c>
      <c r="U138" s="52">
        <v>0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2</v>
      </c>
      <c r="AC138" s="52">
        <v>0</v>
      </c>
      <c r="AD138" s="52">
        <v>0</v>
      </c>
      <c r="AE138" s="52">
        <v>0</v>
      </c>
      <c r="AF138" s="49"/>
      <c r="AG138" s="53"/>
      <c r="AH138" s="49"/>
      <c r="AI138" s="53"/>
      <c r="AJ138" s="53"/>
    </row>
    <row r="139" spans="1:36" ht="60" x14ac:dyDescent="0.25">
      <c r="A139" s="42">
        <v>11</v>
      </c>
      <c r="B139" s="48" t="s">
        <v>349</v>
      </c>
      <c r="C139" s="48">
        <v>1998</v>
      </c>
      <c r="D139" s="44">
        <v>2003</v>
      </c>
      <c r="E139" s="44">
        <v>1998</v>
      </c>
      <c r="F139" s="48" t="s">
        <v>11</v>
      </c>
      <c r="G139" s="48" t="s">
        <v>58</v>
      </c>
      <c r="H139" s="48" t="s">
        <v>350</v>
      </c>
      <c r="I139" s="48" t="s">
        <v>112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2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42"/>
      <c r="AG139" s="46">
        <v>161.91000366210937</v>
      </c>
      <c r="AH139" s="42">
        <f t="shared" ref="AH139:AH141" si="117">SUM(J139:AF141)</f>
        <v>10</v>
      </c>
      <c r="AI139" s="46">
        <f t="shared" ref="AI139:AI141" si="118">AG139+AH139</f>
        <v>171.91000366210937</v>
      </c>
      <c r="AJ139" s="46">
        <f t="shared" ref="AJ139:AJ141" si="119">IF( AND(ISNUMBER(AI$139),ISNUMBER(AI139)),(AI139-AI$139)/AI$139*100,"")</f>
        <v>0</v>
      </c>
    </row>
    <row r="140" spans="1:36" ht="75" x14ac:dyDescent="0.25">
      <c r="A140" s="43"/>
      <c r="B140" s="16" t="s">
        <v>429</v>
      </c>
      <c r="C140" s="16">
        <v>2003</v>
      </c>
      <c r="D140" s="45"/>
      <c r="E140" s="45"/>
      <c r="F140" s="16">
        <v>1</v>
      </c>
      <c r="G140" s="16" t="s">
        <v>58</v>
      </c>
      <c r="H140" s="16" t="s">
        <v>300</v>
      </c>
      <c r="I140" s="16" t="s">
        <v>301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43"/>
      <c r="AG140" s="47"/>
      <c r="AH140" s="43"/>
      <c r="AI140" s="47"/>
      <c r="AJ140" s="47"/>
    </row>
    <row r="141" spans="1:36" ht="60" x14ac:dyDescent="0.25">
      <c r="A141" s="49"/>
      <c r="B141" s="50" t="s">
        <v>110</v>
      </c>
      <c r="C141" s="50">
        <v>1998</v>
      </c>
      <c r="D141" s="51"/>
      <c r="E141" s="51"/>
      <c r="F141" s="50" t="s">
        <v>11</v>
      </c>
      <c r="G141" s="50" t="s">
        <v>58</v>
      </c>
      <c r="H141" s="50" t="s">
        <v>111</v>
      </c>
      <c r="I141" s="50" t="s">
        <v>112</v>
      </c>
      <c r="J141" s="52">
        <v>2</v>
      </c>
      <c r="K141" s="52">
        <v>0</v>
      </c>
      <c r="L141" s="52">
        <v>0</v>
      </c>
      <c r="M141" s="52">
        <v>0</v>
      </c>
      <c r="N141" s="52">
        <v>0</v>
      </c>
      <c r="O141" s="52">
        <v>0</v>
      </c>
      <c r="P141" s="52">
        <v>0</v>
      </c>
      <c r="Q141" s="52">
        <v>0</v>
      </c>
      <c r="R141" s="52">
        <v>0</v>
      </c>
      <c r="S141" s="52">
        <v>0</v>
      </c>
      <c r="T141" s="52">
        <v>0</v>
      </c>
      <c r="U141" s="52">
        <v>0</v>
      </c>
      <c r="V141" s="52">
        <v>0</v>
      </c>
      <c r="W141" s="52">
        <v>0</v>
      </c>
      <c r="X141" s="52">
        <v>2</v>
      </c>
      <c r="Y141" s="52">
        <v>2</v>
      </c>
      <c r="Z141" s="52">
        <v>0</v>
      </c>
      <c r="AA141" s="52">
        <v>0</v>
      </c>
      <c r="AB141" s="52">
        <v>2</v>
      </c>
      <c r="AC141" s="52">
        <v>0</v>
      </c>
      <c r="AD141" s="52">
        <v>0</v>
      </c>
      <c r="AE141" s="52">
        <v>0</v>
      </c>
      <c r="AF141" s="49"/>
      <c r="AG141" s="53"/>
      <c r="AH141" s="49"/>
      <c r="AI141" s="53"/>
      <c r="AJ141" s="53"/>
    </row>
    <row r="142" spans="1:36" ht="90" x14ac:dyDescent="0.25">
      <c r="A142" s="42">
        <v>12</v>
      </c>
      <c r="B142" s="48" t="s">
        <v>71</v>
      </c>
      <c r="C142" s="48">
        <v>1998</v>
      </c>
      <c r="D142" s="44">
        <v>1998</v>
      </c>
      <c r="E142" s="44">
        <v>1997</v>
      </c>
      <c r="F142" s="48" t="s">
        <v>11</v>
      </c>
      <c r="G142" s="48" t="s">
        <v>27</v>
      </c>
      <c r="H142" s="48" t="s">
        <v>72</v>
      </c>
      <c r="I142" s="48" t="s">
        <v>73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50</v>
      </c>
      <c r="AF142" s="42"/>
      <c r="AG142" s="46">
        <v>130.16999816894531</v>
      </c>
      <c r="AH142" s="42">
        <f t="shared" ref="AH142:AH144" si="120">SUM(J142:AF144)</f>
        <v>52</v>
      </c>
      <c r="AI142" s="46">
        <f t="shared" ref="AI142:AI144" si="121">AG142+AH142</f>
        <v>182.16999816894531</v>
      </c>
      <c r="AJ142" s="46">
        <f t="shared" ref="AJ142:AJ144" si="122">IF( AND(ISNUMBER(AI$142),ISNUMBER(AI142)),(AI142-AI$142)/AI$142*100,"")</f>
        <v>0</v>
      </c>
    </row>
    <row r="143" spans="1:36" ht="30" x14ac:dyDescent="0.25">
      <c r="A143" s="43"/>
      <c r="B143" s="16" t="s">
        <v>31</v>
      </c>
      <c r="C143" s="16">
        <v>1997</v>
      </c>
      <c r="D143" s="45"/>
      <c r="E143" s="45"/>
      <c r="F143" s="16" t="s">
        <v>11</v>
      </c>
      <c r="G143" s="16" t="s">
        <v>27</v>
      </c>
      <c r="H143" s="16" t="s">
        <v>32</v>
      </c>
      <c r="I143" s="16" t="s">
        <v>33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43"/>
      <c r="AG143" s="47"/>
      <c r="AH143" s="43"/>
      <c r="AI143" s="47"/>
      <c r="AJ143" s="47"/>
    </row>
    <row r="144" spans="1:36" ht="90" x14ac:dyDescent="0.25">
      <c r="A144" s="49"/>
      <c r="B144" s="50" t="s">
        <v>355</v>
      </c>
      <c r="C144" s="50">
        <v>1998</v>
      </c>
      <c r="D144" s="51"/>
      <c r="E144" s="51"/>
      <c r="F144" s="50" t="s">
        <v>11</v>
      </c>
      <c r="G144" s="50" t="s">
        <v>27</v>
      </c>
      <c r="H144" s="50" t="s">
        <v>72</v>
      </c>
      <c r="I144" s="50" t="s">
        <v>73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0</v>
      </c>
      <c r="X144" s="52">
        <v>0</v>
      </c>
      <c r="Y144" s="52">
        <v>0</v>
      </c>
      <c r="Z144" s="52">
        <v>0</v>
      </c>
      <c r="AA144" s="52">
        <v>0</v>
      </c>
      <c r="AB144" s="52">
        <v>0</v>
      </c>
      <c r="AC144" s="52">
        <v>2</v>
      </c>
      <c r="AD144" s="52">
        <v>0</v>
      </c>
      <c r="AE144" s="52">
        <v>0</v>
      </c>
      <c r="AF144" s="49"/>
      <c r="AG144" s="53"/>
      <c r="AH144" s="49"/>
      <c r="AI144" s="53"/>
      <c r="AJ144" s="53"/>
    </row>
    <row r="145" spans="1:36" ht="60" x14ac:dyDescent="0.25">
      <c r="A145" s="42">
        <v>13</v>
      </c>
      <c r="B145" s="48" t="s">
        <v>311</v>
      </c>
      <c r="C145" s="48">
        <v>2002</v>
      </c>
      <c r="D145" s="44">
        <v>2003</v>
      </c>
      <c r="E145" s="44">
        <v>2002</v>
      </c>
      <c r="F145" s="48">
        <v>1</v>
      </c>
      <c r="G145" s="48" t="s">
        <v>95</v>
      </c>
      <c r="H145" s="48" t="s">
        <v>96</v>
      </c>
      <c r="I145" s="48" t="s">
        <v>312</v>
      </c>
      <c r="J145" s="2">
        <v>0</v>
      </c>
      <c r="K145" s="2">
        <v>0</v>
      </c>
      <c r="L145" s="2">
        <v>0</v>
      </c>
      <c r="M145" s="2">
        <v>0</v>
      </c>
      <c r="N145" s="2">
        <v>2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2</v>
      </c>
      <c r="AE145" s="2">
        <v>0</v>
      </c>
      <c r="AF145" s="42"/>
      <c r="AG145" s="46">
        <v>205.11000061035156</v>
      </c>
      <c r="AH145" s="42">
        <f t="shared" ref="AH145:AH147" si="123">SUM(J145:AF147)</f>
        <v>8</v>
      </c>
      <c r="AI145" s="46">
        <f t="shared" ref="AI145:AI147" si="124">AG145+AH145</f>
        <v>213.11000061035156</v>
      </c>
      <c r="AJ145" s="46">
        <f t="shared" ref="AJ145:AJ147" si="125">IF( AND(ISNUMBER(AI$145),ISNUMBER(AI145)),(AI145-AI$145)/AI$145*100,"")</f>
        <v>0</v>
      </c>
    </row>
    <row r="146" spans="1:36" ht="60" x14ac:dyDescent="0.25">
      <c r="A146" s="43"/>
      <c r="B146" s="16" t="s">
        <v>398</v>
      </c>
      <c r="C146" s="16">
        <v>2002</v>
      </c>
      <c r="D146" s="45"/>
      <c r="E146" s="45"/>
      <c r="F146" s="16">
        <v>1</v>
      </c>
      <c r="G146" s="16" t="s">
        <v>95</v>
      </c>
      <c r="H146" s="16" t="s">
        <v>96</v>
      </c>
      <c r="I146" s="16" t="s">
        <v>97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2</v>
      </c>
      <c r="AA146" s="5">
        <v>0</v>
      </c>
      <c r="AB146" s="5">
        <v>0</v>
      </c>
      <c r="AC146" s="5">
        <v>2</v>
      </c>
      <c r="AD146" s="5">
        <v>0</v>
      </c>
      <c r="AE146" s="5">
        <v>0</v>
      </c>
      <c r="AF146" s="43"/>
      <c r="AG146" s="47"/>
      <c r="AH146" s="43"/>
      <c r="AI146" s="47"/>
      <c r="AJ146" s="47"/>
    </row>
    <row r="147" spans="1:36" ht="60" x14ac:dyDescent="0.25">
      <c r="A147" s="49"/>
      <c r="B147" s="50" t="s">
        <v>94</v>
      </c>
      <c r="C147" s="50">
        <v>2003</v>
      </c>
      <c r="D147" s="51"/>
      <c r="E147" s="51"/>
      <c r="F147" s="50">
        <v>1</v>
      </c>
      <c r="G147" s="50" t="s">
        <v>95</v>
      </c>
      <c r="H147" s="50" t="s">
        <v>96</v>
      </c>
      <c r="I147" s="50" t="s">
        <v>97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0</v>
      </c>
      <c r="S147" s="52">
        <v>0</v>
      </c>
      <c r="T147" s="52">
        <v>0</v>
      </c>
      <c r="U147" s="52">
        <v>0</v>
      </c>
      <c r="V147" s="52">
        <v>0</v>
      </c>
      <c r="W147" s="52">
        <v>0</v>
      </c>
      <c r="X147" s="52">
        <v>0</v>
      </c>
      <c r="Y147" s="52">
        <v>0</v>
      </c>
      <c r="Z147" s="52">
        <v>0</v>
      </c>
      <c r="AA147" s="52">
        <v>0</v>
      </c>
      <c r="AB147" s="52">
        <v>0</v>
      </c>
      <c r="AC147" s="52">
        <v>0</v>
      </c>
      <c r="AD147" s="52">
        <v>0</v>
      </c>
      <c r="AE147" s="52">
        <v>0</v>
      </c>
      <c r="AF147" s="49"/>
      <c r="AG147" s="53"/>
      <c r="AH147" s="49"/>
      <c r="AI147" s="53"/>
      <c r="AJ147" s="53"/>
    </row>
    <row r="148" spans="1:36" x14ac:dyDescent="0.25">
      <c r="A148" s="42">
        <v>14</v>
      </c>
      <c r="B148" s="48" t="s">
        <v>62</v>
      </c>
      <c r="C148" s="48">
        <v>1998</v>
      </c>
      <c r="D148" s="44">
        <v>2000</v>
      </c>
      <c r="E148" s="44">
        <v>1998</v>
      </c>
      <c r="F148" s="48" t="s">
        <v>11</v>
      </c>
      <c r="G148" s="48" t="s">
        <v>63</v>
      </c>
      <c r="H148" s="48" t="s">
        <v>64</v>
      </c>
      <c r="I148" s="48" t="s">
        <v>65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2</v>
      </c>
      <c r="AC148" s="2">
        <v>0</v>
      </c>
      <c r="AD148" s="2">
        <v>0</v>
      </c>
      <c r="AE148" s="2">
        <v>0</v>
      </c>
      <c r="AF148" s="42"/>
      <c r="AG148" s="46">
        <v>156.16999816894531</v>
      </c>
      <c r="AH148" s="42">
        <f t="shared" ref="AH148:AH150" si="126">SUM(J148:AF150)</f>
        <v>58</v>
      </c>
      <c r="AI148" s="46">
        <f t="shared" ref="AI148:AI150" si="127">AG148+AH148</f>
        <v>214.16999816894531</v>
      </c>
      <c r="AJ148" s="46">
        <f t="shared" ref="AJ148:AJ150" si="128">IF( AND(ISNUMBER(AI$148),ISNUMBER(AI148)),(AI148-AI$148)/AI$148*100,"")</f>
        <v>0</v>
      </c>
    </row>
    <row r="149" spans="1:36" ht="60" x14ac:dyDescent="0.25">
      <c r="A149" s="43"/>
      <c r="B149" s="16" t="s">
        <v>269</v>
      </c>
      <c r="C149" s="16">
        <v>2000</v>
      </c>
      <c r="D149" s="45"/>
      <c r="E149" s="45"/>
      <c r="F149" s="16" t="s">
        <v>11</v>
      </c>
      <c r="G149" s="16" t="s">
        <v>188</v>
      </c>
      <c r="H149" s="16" t="s">
        <v>189</v>
      </c>
      <c r="I149" s="16" t="s">
        <v>190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43"/>
      <c r="AG149" s="47"/>
      <c r="AH149" s="43"/>
      <c r="AI149" s="47"/>
      <c r="AJ149" s="47"/>
    </row>
    <row r="150" spans="1:36" ht="60" x14ac:dyDescent="0.25">
      <c r="A150" s="49"/>
      <c r="B150" s="50" t="s">
        <v>187</v>
      </c>
      <c r="C150" s="50">
        <v>2000</v>
      </c>
      <c r="D150" s="51"/>
      <c r="E150" s="51"/>
      <c r="F150" s="50" t="s">
        <v>11</v>
      </c>
      <c r="G150" s="50" t="s">
        <v>188</v>
      </c>
      <c r="H150" s="50" t="s">
        <v>189</v>
      </c>
      <c r="I150" s="50" t="s">
        <v>190</v>
      </c>
      <c r="J150" s="52">
        <v>0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>
        <v>0</v>
      </c>
      <c r="Q150" s="52">
        <v>0</v>
      </c>
      <c r="R150" s="52">
        <v>0</v>
      </c>
      <c r="S150" s="52">
        <v>0</v>
      </c>
      <c r="T150" s="52">
        <v>0</v>
      </c>
      <c r="U150" s="52">
        <v>0</v>
      </c>
      <c r="V150" s="52">
        <v>50</v>
      </c>
      <c r="W150" s="52">
        <v>0</v>
      </c>
      <c r="X150" s="52">
        <v>0</v>
      </c>
      <c r="Y150" s="52">
        <v>2</v>
      </c>
      <c r="Z150" s="52">
        <v>2</v>
      </c>
      <c r="AA150" s="52">
        <v>0</v>
      </c>
      <c r="AB150" s="52">
        <v>0</v>
      </c>
      <c r="AC150" s="52">
        <v>0</v>
      </c>
      <c r="AD150" s="52">
        <v>0</v>
      </c>
      <c r="AE150" s="52">
        <v>2</v>
      </c>
      <c r="AF150" s="49"/>
      <c r="AG150" s="53"/>
      <c r="AH150" s="49"/>
      <c r="AI150" s="53"/>
      <c r="AJ150" s="53"/>
    </row>
    <row r="151" spans="1:36" ht="60" x14ac:dyDescent="0.25">
      <c r="A151" s="42">
        <v>15</v>
      </c>
      <c r="B151" s="48" t="s">
        <v>374</v>
      </c>
      <c r="C151" s="48">
        <v>2002</v>
      </c>
      <c r="D151" s="44">
        <v>2002</v>
      </c>
      <c r="E151" s="44">
        <v>2001</v>
      </c>
      <c r="F151" s="48" t="s">
        <v>11</v>
      </c>
      <c r="G151" s="48" t="s">
        <v>297</v>
      </c>
      <c r="H151" s="48" t="s">
        <v>165</v>
      </c>
      <c r="I151" s="48" t="s">
        <v>166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2</v>
      </c>
      <c r="AA151" s="2">
        <v>2</v>
      </c>
      <c r="AB151" s="2">
        <v>2</v>
      </c>
      <c r="AC151" s="2">
        <v>0</v>
      </c>
      <c r="AD151" s="2">
        <v>0</v>
      </c>
      <c r="AE151" s="2">
        <v>2</v>
      </c>
      <c r="AF151" s="42"/>
      <c r="AG151" s="46">
        <v>203.21000671386719</v>
      </c>
      <c r="AH151" s="42">
        <f t="shared" ref="AH151:AH153" si="129">SUM(J151:AF153)</f>
        <v>18</v>
      </c>
      <c r="AI151" s="46">
        <f t="shared" ref="AI151:AI153" si="130">AG151+AH151</f>
        <v>221.21000671386719</v>
      </c>
      <c r="AJ151" s="46">
        <f t="shared" ref="AJ151:AJ153" si="131">IF( AND(ISNUMBER(AI$151),ISNUMBER(AI151)),(AI151-AI$151)/AI$151*100,"")</f>
        <v>0</v>
      </c>
    </row>
    <row r="152" spans="1:36" ht="60" x14ac:dyDescent="0.25">
      <c r="A152" s="43"/>
      <c r="B152" s="16" t="s">
        <v>194</v>
      </c>
      <c r="C152" s="16">
        <v>2002</v>
      </c>
      <c r="D152" s="45"/>
      <c r="E152" s="45"/>
      <c r="F152" s="16">
        <v>1</v>
      </c>
      <c r="G152" s="16" t="s">
        <v>164</v>
      </c>
      <c r="H152" s="16" t="s">
        <v>165</v>
      </c>
      <c r="I152" s="16" t="s">
        <v>166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2</v>
      </c>
      <c r="AB152" s="5">
        <v>0</v>
      </c>
      <c r="AC152" s="5">
        <v>0</v>
      </c>
      <c r="AD152" s="5">
        <v>0</v>
      </c>
      <c r="AE152" s="5">
        <v>0</v>
      </c>
      <c r="AF152" s="43"/>
      <c r="AG152" s="47"/>
      <c r="AH152" s="43"/>
      <c r="AI152" s="47"/>
      <c r="AJ152" s="47"/>
    </row>
    <row r="153" spans="1:36" ht="60" x14ac:dyDescent="0.25">
      <c r="A153" s="49"/>
      <c r="B153" s="50" t="s">
        <v>287</v>
      </c>
      <c r="C153" s="50">
        <v>2001</v>
      </c>
      <c r="D153" s="51"/>
      <c r="E153" s="51"/>
      <c r="F153" s="50" t="s">
        <v>11</v>
      </c>
      <c r="G153" s="50" t="s">
        <v>164</v>
      </c>
      <c r="H153" s="50" t="s">
        <v>165</v>
      </c>
      <c r="I153" s="50" t="s">
        <v>166</v>
      </c>
      <c r="J153" s="52">
        <v>0</v>
      </c>
      <c r="K153" s="52">
        <v>2</v>
      </c>
      <c r="L153" s="52">
        <v>2</v>
      </c>
      <c r="M153" s="52">
        <v>0</v>
      </c>
      <c r="N153" s="52">
        <v>0</v>
      </c>
      <c r="O153" s="52">
        <v>0</v>
      </c>
      <c r="P153" s="52">
        <v>0</v>
      </c>
      <c r="Q153" s="52">
        <v>0</v>
      </c>
      <c r="R153" s="52">
        <v>0</v>
      </c>
      <c r="S153" s="52">
        <v>0</v>
      </c>
      <c r="T153" s="52">
        <v>2</v>
      </c>
      <c r="U153" s="52">
        <v>2</v>
      </c>
      <c r="V153" s="52">
        <v>0</v>
      </c>
      <c r="W153" s="52">
        <v>0</v>
      </c>
      <c r="X153" s="52">
        <v>0</v>
      </c>
      <c r="Y153" s="52">
        <v>0</v>
      </c>
      <c r="Z153" s="52">
        <v>0</v>
      </c>
      <c r="AA153" s="52">
        <v>0</v>
      </c>
      <c r="AB153" s="52">
        <v>0</v>
      </c>
      <c r="AC153" s="52">
        <v>0</v>
      </c>
      <c r="AD153" s="52">
        <v>0</v>
      </c>
      <c r="AE153" s="52">
        <v>0</v>
      </c>
      <c r="AF153" s="49"/>
      <c r="AG153" s="53"/>
      <c r="AH153" s="49"/>
      <c r="AI153" s="53"/>
      <c r="AJ153" s="53"/>
    </row>
    <row r="154" spans="1:36" x14ac:dyDescent="0.25">
      <c r="A154" s="42">
        <v>16</v>
      </c>
      <c r="B154" s="48" t="s">
        <v>107</v>
      </c>
      <c r="C154" s="48">
        <v>1995</v>
      </c>
      <c r="D154" s="44">
        <v>2000</v>
      </c>
      <c r="E154" s="44">
        <v>1995</v>
      </c>
      <c r="F154" s="48" t="s">
        <v>11</v>
      </c>
      <c r="G154" s="48" t="s">
        <v>84</v>
      </c>
      <c r="H154" s="48" t="s">
        <v>91</v>
      </c>
      <c r="I154" s="48" t="s">
        <v>108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50</v>
      </c>
      <c r="AC154" s="2">
        <v>0</v>
      </c>
      <c r="AD154" s="2">
        <v>0</v>
      </c>
      <c r="AE154" s="2">
        <v>0</v>
      </c>
      <c r="AF154" s="42"/>
      <c r="AG154" s="46">
        <v>152.08000183105469</v>
      </c>
      <c r="AH154" s="42">
        <f t="shared" ref="AH154:AH156" si="132">SUM(J154:AF156)</f>
        <v>62</v>
      </c>
      <c r="AI154" s="46">
        <f t="shared" ref="AI154:AI156" si="133">AG154+AH154</f>
        <v>214.08000183105469</v>
      </c>
      <c r="AJ154" s="46">
        <f t="shared" ref="AJ154:AJ156" si="134">IF( AND(ISNUMBER(AI$154),ISNUMBER(AI154)),(AI154-AI$154)/AI$154*100,"")</f>
        <v>0</v>
      </c>
    </row>
    <row r="155" spans="1:36" ht="105" x14ac:dyDescent="0.25">
      <c r="A155" s="43"/>
      <c r="B155" s="16" t="s">
        <v>335</v>
      </c>
      <c r="C155" s="16">
        <v>2000</v>
      </c>
      <c r="D155" s="45"/>
      <c r="E155" s="45"/>
      <c r="F155" s="16" t="s">
        <v>11</v>
      </c>
      <c r="G155" s="16" t="s">
        <v>224</v>
      </c>
      <c r="H155" s="16" t="s">
        <v>336</v>
      </c>
      <c r="I155" s="16" t="s">
        <v>337</v>
      </c>
      <c r="J155" s="5">
        <v>2</v>
      </c>
      <c r="K155" s="5">
        <v>0</v>
      </c>
      <c r="L155" s="5">
        <v>0</v>
      </c>
      <c r="M155" s="5">
        <v>0</v>
      </c>
      <c r="N155" s="5">
        <v>0</v>
      </c>
      <c r="O155" s="5">
        <v>2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2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43"/>
      <c r="AG155" s="47"/>
      <c r="AH155" s="43"/>
      <c r="AI155" s="47"/>
      <c r="AJ155" s="47"/>
    </row>
    <row r="156" spans="1:36" ht="75" x14ac:dyDescent="0.25">
      <c r="A156" s="49"/>
      <c r="B156" s="50" t="s">
        <v>223</v>
      </c>
      <c r="C156" s="50">
        <v>2000</v>
      </c>
      <c r="D156" s="51"/>
      <c r="E156" s="51"/>
      <c r="F156" s="50" t="s">
        <v>11</v>
      </c>
      <c r="G156" s="50" t="s">
        <v>224</v>
      </c>
      <c r="H156" s="50" t="s">
        <v>225</v>
      </c>
      <c r="I156" s="50" t="s">
        <v>226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52">
        <v>2</v>
      </c>
      <c r="P156" s="52">
        <v>0</v>
      </c>
      <c r="Q156" s="52">
        <v>0</v>
      </c>
      <c r="R156" s="52">
        <v>0</v>
      </c>
      <c r="S156" s="52">
        <v>0</v>
      </c>
      <c r="T156" s="52">
        <v>0</v>
      </c>
      <c r="U156" s="52">
        <v>2</v>
      </c>
      <c r="V156" s="52">
        <v>0</v>
      </c>
      <c r="W156" s="52">
        <v>0</v>
      </c>
      <c r="X156" s="52">
        <v>0</v>
      </c>
      <c r="Y156" s="52">
        <v>0</v>
      </c>
      <c r="Z156" s="52">
        <v>0</v>
      </c>
      <c r="AA156" s="52">
        <v>0</v>
      </c>
      <c r="AB156" s="52">
        <v>0</v>
      </c>
      <c r="AC156" s="52">
        <v>0</v>
      </c>
      <c r="AD156" s="52">
        <v>0</v>
      </c>
      <c r="AE156" s="52">
        <v>2</v>
      </c>
      <c r="AF156" s="49"/>
      <c r="AG156" s="53"/>
      <c r="AH156" s="49"/>
      <c r="AI156" s="53"/>
      <c r="AJ156" s="53"/>
    </row>
    <row r="157" spans="1:36" ht="45" x14ac:dyDescent="0.25">
      <c r="A157" s="42">
        <v>17</v>
      </c>
      <c r="B157" s="48" t="s">
        <v>57</v>
      </c>
      <c r="C157" s="48">
        <v>2001</v>
      </c>
      <c r="D157" s="44">
        <v>2002</v>
      </c>
      <c r="E157" s="44">
        <v>2001</v>
      </c>
      <c r="F157" s="48">
        <v>1</v>
      </c>
      <c r="G157" s="48" t="s">
        <v>58</v>
      </c>
      <c r="H157" s="48" t="s">
        <v>59</v>
      </c>
      <c r="I157" s="48" t="s">
        <v>60</v>
      </c>
      <c r="J157" s="2">
        <v>50</v>
      </c>
      <c r="K157" s="2">
        <v>2</v>
      </c>
      <c r="L157" s="2">
        <v>0</v>
      </c>
      <c r="M157" s="2">
        <v>0</v>
      </c>
      <c r="N157" s="2">
        <v>2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2</v>
      </c>
      <c r="Y157" s="2">
        <v>0</v>
      </c>
      <c r="Z157" s="2">
        <v>2</v>
      </c>
      <c r="AA157" s="2">
        <v>2</v>
      </c>
      <c r="AB157" s="2">
        <v>0</v>
      </c>
      <c r="AC157" s="2">
        <v>0</v>
      </c>
      <c r="AD157" s="2">
        <v>0</v>
      </c>
      <c r="AE157" s="2">
        <v>0</v>
      </c>
      <c r="AF157" s="42"/>
      <c r="AG157" s="46">
        <v>197.28999328613281</v>
      </c>
      <c r="AH157" s="42">
        <f t="shared" ref="AH157:AH159" si="135">SUM(J157:AF159)</f>
        <v>90</v>
      </c>
      <c r="AI157" s="46">
        <f t="shared" ref="AI157:AI159" si="136">AG157+AH157</f>
        <v>287.28999328613281</v>
      </c>
      <c r="AJ157" s="46">
        <f t="shared" ref="AJ157:AJ159" si="137">IF( AND(ISNUMBER(AI$157),ISNUMBER(AI157)),(AI157-AI$157)/AI$157*100,"")</f>
        <v>0</v>
      </c>
    </row>
    <row r="158" spans="1:36" ht="30" x14ac:dyDescent="0.25">
      <c r="A158" s="43"/>
      <c r="B158" s="16" t="s">
        <v>339</v>
      </c>
      <c r="C158" s="16">
        <v>2002</v>
      </c>
      <c r="D158" s="45"/>
      <c r="E158" s="45"/>
      <c r="F158" s="16">
        <v>1</v>
      </c>
      <c r="G158" s="16" t="s">
        <v>58</v>
      </c>
      <c r="H158" s="16" t="s">
        <v>59</v>
      </c>
      <c r="I158" s="16" t="s">
        <v>340</v>
      </c>
      <c r="J158" s="5">
        <v>0</v>
      </c>
      <c r="K158" s="5">
        <v>2</v>
      </c>
      <c r="L158" s="5">
        <v>0</v>
      </c>
      <c r="M158" s="5">
        <v>0</v>
      </c>
      <c r="N158" s="5">
        <v>2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2</v>
      </c>
      <c r="V158" s="5">
        <v>0</v>
      </c>
      <c r="W158" s="5">
        <v>0</v>
      </c>
      <c r="X158" s="5">
        <v>2</v>
      </c>
      <c r="Y158" s="5">
        <v>0</v>
      </c>
      <c r="Z158" s="5">
        <v>2</v>
      </c>
      <c r="AA158" s="5">
        <v>0</v>
      </c>
      <c r="AB158" s="5">
        <v>2</v>
      </c>
      <c r="AC158" s="5">
        <v>0</v>
      </c>
      <c r="AD158" s="5">
        <v>2</v>
      </c>
      <c r="AE158" s="5">
        <v>0</v>
      </c>
      <c r="AF158" s="43"/>
      <c r="AG158" s="47"/>
      <c r="AH158" s="43"/>
      <c r="AI158" s="47"/>
      <c r="AJ158" s="47"/>
    </row>
    <row r="159" spans="1:36" ht="30" x14ac:dyDescent="0.25">
      <c r="A159" s="49"/>
      <c r="B159" s="50" t="s">
        <v>408</v>
      </c>
      <c r="C159" s="50">
        <v>2002</v>
      </c>
      <c r="D159" s="51"/>
      <c r="E159" s="51"/>
      <c r="F159" s="50">
        <v>1</v>
      </c>
      <c r="G159" s="50" t="s">
        <v>58</v>
      </c>
      <c r="H159" s="50" t="s">
        <v>59</v>
      </c>
      <c r="I159" s="50" t="s">
        <v>340</v>
      </c>
      <c r="J159" s="52">
        <v>2</v>
      </c>
      <c r="K159" s="52">
        <v>2</v>
      </c>
      <c r="L159" s="52">
        <v>0</v>
      </c>
      <c r="M159" s="52">
        <v>0</v>
      </c>
      <c r="N159" s="52">
        <v>2</v>
      </c>
      <c r="O159" s="52">
        <v>2</v>
      </c>
      <c r="P159" s="52">
        <v>0</v>
      </c>
      <c r="Q159" s="52">
        <v>0</v>
      </c>
      <c r="R159" s="52">
        <v>0</v>
      </c>
      <c r="S159" s="52">
        <v>0</v>
      </c>
      <c r="T159" s="52">
        <v>0</v>
      </c>
      <c r="U159" s="52">
        <v>0</v>
      </c>
      <c r="V159" s="52">
        <v>2</v>
      </c>
      <c r="W159" s="52">
        <v>2</v>
      </c>
      <c r="X159" s="52">
        <v>0</v>
      </c>
      <c r="Y159" s="52">
        <v>2</v>
      </c>
      <c r="Z159" s="52">
        <v>2</v>
      </c>
      <c r="AA159" s="52">
        <v>0</v>
      </c>
      <c r="AB159" s="52">
        <v>0</v>
      </c>
      <c r="AC159" s="52">
        <v>0</v>
      </c>
      <c r="AD159" s="52">
        <v>0</v>
      </c>
      <c r="AE159" s="52">
        <v>0</v>
      </c>
      <c r="AF159" s="49"/>
      <c r="AG159" s="53"/>
      <c r="AH159" s="49"/>
      <c r="AI159" s="53"/>
      <c r="AJ159" s="53"/>
    </row>
    <row r="160" spans="1:36" ht="75" x14ac:dyDescent="0.25">
      <c r="A160" s="42">
        <v>18</v>
      </c>
      <c r="B160" s="48" t="s">
        <v>254</v>
      </c>
      <c r="C160" s="48">
        <v>1996</v>
      </c>
      <c r="D160" s="44">
        <v>2002</v>
      </c>
      <c r="E160" s="44">
        <v>1996</v>
      </c>
      <c r="F160" s="48" t="s">
        <v>44</v>
      </c>
      <c r="G160" s="48" t="s">
        <v>53</v>
      </c>
      <c r="H160" s="48" t="s">
        <v>255</v>
      </c>
      <c r="I160" s="48" t="s">
        <v>256</v>
      </c>
      <c r="J160" s="2">
        <v>0</v>
      </c>
      <c r="K160" s="2">
        <v>0</v>
      </c>
      <c r="L160" s="2">
        <v>50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2</v>
      </c>
      <c r="AB160" s="2">
        <v>0</v>
      </c>
      <c r="AC160" s="2">
        <v>0</v>
      </c>
      <c r="AD160" s="2">
        <v>0</v>
      </c>
      <c r="AE160" s="2">
        <v>0</v>
      </c>
      <c r="AF160" s="42"/>
      <c r="AG160" s="46">
        <v>193.46000671386719</v>
      </c>
      <c r="AH160" s="42">
        <f t="shared" ref="AH160:AH162" si="138">SUM(J160:AF162)</f>
        <v>118</v>
      </c>
      <c r="AI160" s="46">
        <f t="shared" ref="AI160:AI162" si="139">AG160+AH160</f>
        <v>311.46000671386719</v>
      </c>
      <c r="AJ160" s="46">
        <f t="shared" ref="AJ160:AJ162" si="140">IF( AND(ISNUMBER(AI$160),ISNUMBER(AI160)),(AI160-AI$160)/AI$160*100,"")</f>
        <v>0</v>
      </c>
    </row>
    <row r="161" spans="1:36" ht="45" x14ac:dyDescent="0.25">
      <c r="A161" s="43"/>
      <c r="B161" s="16" t="s">
        <v>153</v>
      </c>
      <c r="C161" s="16">
        <v>2002</v>
      </c>
      <c r="D161" s="45"/>
      <c r="E161" s="45"/>
      <c r="F161" s="16">
        <v>1</v>
      </c>
      <c r="G161" s="16" t="s">
        <v>53</v>
      </c>
      <c r="H161" s="16" t="s">
        <v>54</v>
      </c>
      <c r="I161" s="16" t="s">
        <v>154</v>
      </c>
      <c r="J161" s="5">
        <v>0</v>
      </c>
      <c r="K161" s="5">
        <v>50</v>
      </c>
      <c r="L161" s="5">
        <v>0</v>
      </c>
      <c r="M161" s="5">
        <v>0</v>
      </c>
      <c r="N161" s="5">
        <v>0</v>
      </c>
      <c r="O161" s="5">
        <v>2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2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43"/>
      <c r="AG161" s="47"/>
      <c r="AH161" s="43"/>
      <c r="AI161" s="47"/>
      <c r="AJ161" s="47"/>
    </row>
    <row r="162" spans="1:36" ht="45" x14ac:dyDescent="0.25">
      <c r="A162" s="49"/>
      <c r="B162" s="50" t="s">
        <v>423</v>
      </c>
      <c r="C162" s="50">
        <v>2001</v>
      </c>
      <c r="D162" s="51"/>
      <c r="E162" s="51"/>
      <c r="F162" s="50">
        <v>1</v>
      </c>
      <c r="G162" s="50" t="s">
        <v>53</v>
      </c>
      <c r="H162" s="50" t="s">
        <v>54</v>
      </c>
      <c r="I162" s="50" t="s">
        <v>55</v>
      </c>
      <c r="J162" s="52">
        <v>0</v>
      </c>
      <c r="K162" s="52">
        <v>2</v>
      </c>
      <c r="L162" s="52">
        <v>0</v>
      </c>
      <c r="M162" s="52">
        <v>0</v>
      </c>
      <c r="N162" s="52">
        <v>0</v>
      </c>
      <c r="O162" s="52">
        <v>2</v>
      </c>
      <c r="P162" s="52">
        <v>0</v>
      </c>
      <c r="Q162" s="52">
        <v>0</v>
      </c>
      <c r="R162" s="52">
        <v>0</v>
      </c>
      <c r="S162" s="52">
        <v>0</v>
      </c>
      <c r="T162" s="52">
        <v>0</v>
      </c>
      <c r="U162" s="52">
        <v>2</v>
      </c>
      <c r="V162" s="52">
        <v>0</v>
      </c>
      <c r="W162" s="52">
        <v>0</v>
      </c>
      <c r="X162" s="52">
        <v>0</v>
      </c>
      <c r="Y162" s="52">
        <v>0</v>
      </c>
      <c r="Z162" s="52">
        <v>2</v>
      </c>
      <c r="AA162" s="52">
        <v>0</v>
      </c>
      <c r="AB162" s="52">
        <v>2</v>
      </c>
      <c r="AC162" s="52">
        <v>0</v>
      </c>
      <c r="AD162" s="52">
        <v>0</v>
      </c>
      <c r="AE162" s="52">
        <v>2</v>
      </c>
      <c r="AF162" s="49"/>
      <c r="AG162" s="53"/>
      <c r="AH162" s="49"/>
      <c r="AI162" s="53"/>
      <c r="AJ162" s="53"/>
    </row>
    <row r="164" spans="1:36" ht="18.75" x14ac:dyDescent="0.25">
      <c r="A164" s="20" t="s">
        <v>790</v>
      </c>
      <c r="B164" s="20"/>
      <c r="C164" s="20"/>
      <c r="D164" s="20"/>
      <c r="E164" s="20"/>
      <c r="F164" s="20"/>
      <c r="G164" s="20"/>
      <c r="H164" s="20"/>
      <c r="I164" s="20"/>
      <c r="J164" s="20"/>
    </row>
    <row r="165" spans="1:36" x14ac:dyDescent="0.25">
      <c r="A165" s="28" t="s">
        <v>732</v>
      </c>
      <c r="B165" s="28" t="s">
        <v>1</v>
      </c>
      <c r="C165" s="28" t="s">
        <v>2</v>
      </c>
      <c r="D165" s="28" t="s">
        <v>447</v>
      </c>
      <c r="E165" s="28" t="s">
        <v>448</v>
      </c>
      <c r="F165" s="28" t="s">
        <v>3</v>
      </c>
      <c r="G165" s="28" t="s">
        <v>4</v>
      </c>
      <c r="H165" s="28" t="s">
        <v>5</v>
      </c>
      <c r="I165" s="28" t="s">
        <v>6</v>
      </c>
      <c r="J165" s="28">
        <v>1</v>
      </c>
      <c r="K165" s="28">
        <v>2</v>
      </c>
      <c r="L165" s="28">
        <v>3</v>
      </c>
      <c r="M165" s="28">
        <v>4</v>
      </c>
      <c r="N165" s="28">
        <v>5</v>
      </c>
      <c r="O165" s="28">
        <v>6</v>
      </c>
      <c r="P165" s="28">
        <v>7</v>
      </c>
      <c r="Q165" s="28">
        <v>8</v>
      </c>
      <c r="R165" s="28">
        <v>9</v>
      </c>
      <c r="S165" s="28">
        <v>10</v>
      </c>
      <c r="T165" s="28">
        <v>11</v>
      </c>
      <c r="U165" s="28">
        <v>12</v>
      </c>
      <c r="V165" s="28">
        <v>13</v>
      </c>
      <c r="W165" s="28">
        <v>14</v>
      </c>
      <c r="X165" s="28">
        <v>15</v>
      </c>
      <c r="Y165" s="28">
        <v>16</v>
      </c>
      <c r="Z165" s="28">
        <v>17</v>
      </c>
      <c r="AA165" s="28">
        <v>18</v>
      </c>
      <c r="AB165" s="28">
        <v>19</v>
      </c>
      <c r="AC165" s="28">
        <v>20</v>
      </c>
      <c r="AD165" s="28">
        <v>21</v>
      </c>
      <c r="AE165" s="28">
        <v>22</v>
      </c>
      <c r="AF165" s="28" t="s">
        <v>1009</v>
      </c>
      <c r="AG165" s="28" t="s">
        <v>735</v>
      </c>
      <c r="AH165" s="28" t="s">
        <v>736</v>
      </c>
      <c r="AI165" s="28" t="s">
        <v>737</v>
      </c>
      <c r="AJ165" s="28" t="s">
        <v>740</v>
      </c>
    </row>
    <row r="166" spans="1:36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</row>
    <row r="167" spans="1:36" ht="120" x14ac:dyDescent="0.25">
      <c r="A167" s="42">
        <v>1</v>
      </c>
      <c r="B167" s="39" t="s">
        <v>421</v>
      </c>
      <c r="C167" s="39">
        <v>2000</v>
      </c>
      <c r="D167" s="44">
        <v>2001</v>
      </c>
      <c r="E167" s="44">
        <v>1998</v>
      </c>
      <c r="F167" s="39" t="s">
        <v>44</v>
      </c>
      <c r="G167" s="39" t="s">
        <v>265</v>
      </c>
      <c r="H167" s="39" t="s">
        <v>266</v>
      </c>
      <c r="I167" s="39" t="s">
        <v>267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  <c r="P167" s="38">
        <v>0</v>
      </c>
      <c r="Q167" s="38">
        <v>0</v>
      </c>
      <c r="R167" s="38">
        <v>0</v>
      </c>
      <c r="S167" s="38">
        <v>0</v>
      </c>
      <c r="T167" s="38">
        <v>0</v>
      </c>
      <c r="U167" s="38">
        <v>0</v>
      </c>
      <c r="V167" s="38">
        <v>0</v>
      </c>
      <c r="W167" s="38">
        <v>0</v>
      </c>
      <c r="X167" s="38">
        <v>0</v>
      </c>
      <c r="Y167" s="38">
        <v>0</v>
      </c>
      <c r="Z167" s="38">
        <v>0</v>
      </c>
      <c r="AA167" s="38">
        <v>0</v>
      </c>
      <c r="AB167" s="38">
        <v>0</v>
      </c>
      <c r="AC167" s="38">
        <v>0</v>
      </c>
      <c r="AD167" s="38">
        <v>0</v>
      </c>
      <c r="AE167" s="38">
        <v>0</v>
      </c>
      <c r="AF167" s="42"/>
      <c r="AG167" s="46">
        <v>147.94999694824219</v>
      </c>
      <c r="AH167" s="42">
        <f t="shared" ref="AH167:AH169" si="141">SUM(J167:AF169)</f>
        <v>4</v>
      </c>
      <c r="AI167" s="46">
        <f t="shared" ref="AI167:AI169" si="142">AG167+AH167</f>
        <v>151.94999694824219</v>
      </c>
      <c r="AJ167" s="46">
        <f t="shared" ref="AJ167:AJ169" si="143">IF( AND(ISNUMBER(AI$167),ISNUMBER(AI167)),(AI167-AI$167)/AI$167*100,"")</f>
        <v>0</v>
      </c>
    </row>
    <row r="168" spans="1:36" ht="60" x14ac:dyDescent="0.25">
      <c r="A168" s="43"/>
      <c r="B168" s="16" t="s">
        <v>391</v>
      </c>
      <c r="C168" s="16">
        <v>2001</v>
      </c>
      <c r="D168" s="45"/>
      <c r="E168" s="45"/>
      <c r="F168" s="16" t="s">
        <v>11</v>
      </c>
      <c r="G168" s="16" t="s">
        <v>100</v>
      </c>
      <c r="H168" s="16" t="s">
        <v>392</v>
      </c>
      <c r="I168" s="16" t="s">
        <v>294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2</v>
      </c>
      <c r="AD168" s="5">
        <v>0</v>
      </c>
      <c r="AE168" s="5">
        <v>0</v>
      </c>
      <c r="AF168" s="43"/>
      <c r="AG168" s="47"/>
      <c r="AH168" s="43"/>
      <c r="AI168" s="47"/>
      <c r="AJ168" s="47"/>
    </row>
    <row r="169" spans="1:36" ht="120" x14ac:dyDescent="0.25">
      <c r="A169" s="49"/>
      <c r="B169" s="50" t="s">
        <v>264</v>
      </c>
      <c r="C169" s="50">
        <v>1998</v>
      </c>
      <c r="D169" s="51"/>
      <c r="E169" s="51"/>
      <c r="F169" s="50" t="s">
        <v>44</v>
      </c>
      <c r="G169" s="50" t="s">
        <v>265</v>
      </c>
      <c r="H169" s="50" t="s">
        <v>266</v>
      </c>
      <c r="I169" s="50" t="s">
        <v>267</v>
      </c>
      <c r="J169" s="52">
        <v>0</v>
      </c>
      <c r="K169" s="52">
        <v>0</v>
      </c>
      <c r="L169" s="52">
        <v>0</v>
      </c>
      <c r="M169" s="52">
        <v>0</v>
      </c>
      <c r="N169" s="52">
        <v>0</v>
      </c>
      <c r="O169" s="52">
        <v>0</v>
      </c>
      <c r="P169" s="52">
        <v>0</v>
      </c>
      <c r="Q169" s="52">
        <v>2</v>
      </c>
      <c r="R169" s="52">
        <v>0</v>
      </c>
      <c r="S169" s="52">
        <v>0</v>
      </c>
      <c r="T169" s="52">
        <v>0</v>
      </c>
      <c r="U169" s="52">
        <v>0</v>
      </c>
      <c r="V169" s="52">
        <v>0</v>
      </c>
      <c r="W169" s="52">
        <v>0</v>
      </c>
      <c r="X169" s="52">
        <v>0</v>
      </c>
      <c r="Y169" s="52">
        <v>0</v>
      </c>
      <c r="Z169" s="52">
        <v>0</v>
      </c>
      <c r="AA169" s="52">
        <v>0</v>
      </c>
      <c r="AB169" s="52">
        <v>0</v>
      </c>
      <c r="AC169" s="52">
        <v>0</v>
      </c>
      <c r="AD169" s="52">
        <v>0</v>
      </c>
      <c r="AE169" s="52">
        <v>0</v>
      </c>
      <c r="AF169" s="49"/>
      <c r="AG169" s="53"/>
      <c r="AH169" s="49"/>
      <c r="AI169" s="53"/>
      <c r="AJ169" s="53"/>
    </row>
    <row r="170" spans="1:36" ht="30" x14ac:dyDescent="0.25">
      <c r="A170" s="42">
        <v>2</v>
      </c>
      <c r="B170" s="48" t="s">
        <v>396</v>
      </c>
      <c r="C170" s="48">
        <v>1994</v>
      </c>
      <c r="D170" s="44">
        <v>1999</v>
      </c>
      <c r="E170" s="44">
        <v>1994</v>
      </c>
      <c r="F170" s="48" t="s">
        <v>44</v>
      </c>
      <c r="G170" s="48" t="s">
        <v>36</v>
      </c>
      <c r="H170" s="48" t="s">
        <v>41</v>
      </c>
      <c r="I170" s="48" t="s">
        <v>131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2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42"/>
      <c r="AG170" s="46">
        <v>173.13999938964844</v>
      </c>
      <c r="AH170" s="42">
        <f t="shared" ref="AH170:AH172" si="144">SUM(J170:AF172)</f>
        <v>10</v>
      </c>
      <c r="AI170" s="46">
        <f t="shared" ref="AI170:AI172" si="145">AG170+AH170</f>
        <v>183.13999938964844</v>
      </c>
      <c r="AJ170" s="46">
        <f t="shared" ref="AJ170:AJ172" si="146">IF( AND(ISNUMBER(AI$170),ISNUMBER(AI170)),(AI170-AI$170)/AI$170*100,"")</f>
        <v>0</v>
      </c>
    </row>
    <row r="171" spans="1:36" ht="30" x14ac:dyDescent="0.25">
      <c r="A171" s="43"/>
      <c r="B171" s="16" t="s">
        <v>342</v>
      </c>
      <c r="C171" s="16">
        <v>1999</v>
      </c>
      <c r="D171" s="45"/>
      <c r="E171" s="45"/>
      <c r="F171" s="16" t="s">
        <v>11</v>
      </c>
      <c r="G171" s="16" t="s">
        <v>115</v>
      </c>
      <c r="H171" s="16" t="s">
        <v>160</v>
      </c>
      <c r="I171" s="16" t="s">
        <v>343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2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43"/>
      <c r="AG171" s="47"/>
      <c r="AH171" s="43"/>
      <c r="AI171" s="47"/>
      <c r="AJ171" s="47"/>
    </row>
    <row r="172" spans="1:36" ht="30" x14ac:dyDescent="0.25">
      <c r="A172" s="49"/>
      <c r="B172" s="50" t="s">
        <v>130</v>
      </c>
      <c r="C172" s="50">
        <v>1995</v>
      </c>
      <c r="D172" s="51"/>
      <c r="E172" s="51"/>
      <c r="F172" s="50" t="s">
        <v>44</v>
      </c>
      <c r="G172" s="50" t="s">
        <v>36</v>
      </c>
      <c r="H172" s="50" t="s">
        <v>41</v>
      </c>
      <c r="I172" s="50" t="s">
        <v>131</v>
      </c>
      <c r="J172" s="52">
        <v>0</v>
      </c>
      <c r="K172" s="52">
        <v>0</v>
      </c>
      <c r="L172" s="52">
        <v>0</v>
      </c>
      <c r="M172" s="52">
        <v>0</v>
      </c>
      <c r="N172" s="52">
        <v>2</v>
      </c>
      <c r="O172" s="52">
        <v>0</v>
      </c>
      <c r="P172" s="52">
        <v>0</v>
      </c>
      <c r="Q172" s="52">
        <v>0</v>
      </c>
      <c r="R172" s="52">
        <v>0</v>
      </c>
      <c r="S172" s="52">
        <v>0</v>
      </c>
      <c r="T172" s="52">
        <v>0</v>
      </c>
      <c r="U172" s="52">
        <v>0</v>
      </c>
      <c r="V172" s="52">
        <v>0</v>
      </c>
      <c r="W172" s="52">
        <v>0</v>
      </c>
      <c r="X172" s="52">
        <v>0</v>
      </c>
      <c r="Y172" s="52">
        <v>0</v>
      </c>
      <c r="Z172" s="52">
        <v>2</v>
      </c>
      <c r="AA172" s="52">
        <v>0</v>
      </c>
      <c r="AB172" s="52">
        <v>0</v>
      </c>
      <c r="AC172" s="52">
        <v>0</v>
      </c>
      <c r="AD172" s="52">
        <v>0</v>
      </c>
      <c r="AE172" s="52">
        <v>2</v>
      </c>
      <c r="AF172" s="49"/>
      <c r="AG172" s="53"/>
      <c r="AH172" s="49"/>
      <c r="AI172" s="53"/>
      <c r="AJ172" s="53"/>
    </row>
    <row r="173" spans="1:36" ht="45" x14ac:dyDescent="0.25">
      <c r="A173" s="42">
        <v>3</v>
      </c>
      <c r="B173" s="48" t="s">
        <v>43</v>
      </c>
      <c r="C173" s="48">
        <v>1997</v>
      </c>
      <c r="D173" s="44">
        <v>2001</v>
      </c>
      <c r="E173" s="44">
        <v>1997</v>
      </c>
      <c r="F173" s="48" t="s">
        <v>44</v>
      </c>
      <c r="G173" s="48" t="s">
        <v>45</v>
      </c>
      <c r="H173" s="48" t="s">
        <v>46</v>
      </c>
      <c r="I173" s="48" t="s">
        <v>47</v>
      </c>
      <c r="J173" s="2">
        <v>0</v>
      </c>
      <c r="K173" s="2">
        <v>0</v>
      </c>
      <c r="L173" s="2">
        <v>0</v>
      </c>
      <c r="M173" s="2">
        <v>0</v>
      </c>
      <c r="N173" s="2">
        <v>2</v>
      </c>
      <c r="O173" s="2">
        <v>0</v>
      </c>
      <c r="P173" s="2">
        <v>0</v>
      </c>
      <c r="Q173" s="2">
        <v>2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42"/>
      <c r="AG173" s="46">
        <v>204.5</v>
      </c>
      <c r="AH173" s="42">
        <f t="shared" ref="AH173:AH175" si="147">SUM(J173:AF175)</f>
        <v>14</v>
      </c>
      <c r="AI173" s="46">
        <f t="shared" ref="AI173:AI175" si="148">AG173+AH173</f>
        <v>218.5</v>
      </c>
      <c r="AJ173" s="46">
        <f t="shared" ref="AJ173:AJ175" si="149">IF( AND(ISNUMBER(AI$173),ISNUMBER(AI173)),(AI173-AI$173)/AI$173*100,"")</f>
        <v>0</v>
      </c>
    </row>
    <row r="174" spans="1:36" ht="45" x14ac:dyDescent="0.25">
      <c r="A174" s="43"/>
      <c r="B174" s="16" t="s">
        <v>314</v>
      </c>
      <c r="C174" s="16">
        <v>1998</v>
      </c>
      <c r="D174" s="45"/>
      <c r="E174" s="45"/>
      <c r="F174" s="16" t="s">
        <v>11</v>
      </c>
      <c r="G174" s="16" t="s">
        <v>315</v>
      </c>
      <c r="H174" s="16" t="s">
        <v>316</v>
      </c>
      <c r="I174" s="16" t="s">
        <v>317</v>
      </c>
      <c r="J174" s="5">
        <v>2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43"/>
      <c r="AG174" s="47"/>
      <c r="AH174" s="43"/>
      <c r="AI174" s="47"/>
      <c r="AJ174" s="47"/>
    </row>
    <row r="175" spans="1:36" ht="90" x14ac:dyDescent="0.25">
      <c r="A175" s="49"/>
      <c r="B175" s="50" t="s">
        <v>366</v>
      </c>
      <c r="C175" s="50">
        <v>2001</v>
      </c>
      <c r="D175" s="51"/>
      <c r="E175" s="51"/>
      <c r="F175" s="50">
        <v>1</v>
      </c>
      <c r="G175" s="50" t="s">
        <v>100</v>
      </c>
      <c r="H175" s="50" t="s">
        <v>363</v>
      </c>
      <c r="I175" s="50" t="s">
        <v>364</v>
      </c>
      <c r="J175" s="52">
        <v>0</v>
      </c>
      <c r="K175" s="52">
        <v>0</v>
      </c>
      <c r="L175" s="52">
        <v>0</v>
      </c>
      <c r="M175" s="52">
        <v>0</v>
      </c>
      <c r="N175" s="52">
        <v>0</v>
      </c>
      <c r="O175" s="52">
        <v>0</v>
      </c>
      <c r="P175" s="52">
        <v>0</v>
      </c>
      <c r="Q175" s="52">
        <v>0</v>
      </c>
      <c r="R175" s="52">
        <v>0</v>
      </c>
      <c r="S175" s="52">
        <v>0</v>
      </c>
      <c r="T175" s="52">
        <v>0</v>
      </c>
      <c r="U175" s="52">
        <v>0</v>
      </c>
      <c r="V175" s="52">
        <v>0</v>
      </c>
      <c r="W175" s="52">
        <v>0</v>
      </c>
      <c r="X175" s="52">
        <v>0</v>
      </c>
      <c r="Y175" s="52">
        <v>2</v>
      </c>
      <c r="Z175" s="52">
        <v>2</v>
      </c>
      <c r="AA175" s="52">
        <v>2</v>
      </c>
      <c r="AB175" s="52">
        <v>0</v>
      </c>
      <c r="AC175" s="52">
        <v>0</v>
      </c>
      <c r="AD175" s="52">
        <v>2</v>
      </c>
      <c r="AE175" s="52">
        <v>0</v>
      </c>
      <c r="AF175" s="49"/>
      <c r="AG175" s="53"/>
      <c r="AH175" s="49"/>
      <c r="AI175" s="53"/>
      <c r="AJ175" s="53"/>
    </row>
    <row r="176" spans="1:36" ht="60" x14ac:dyDescent="0.25">
      <c r="A176" s="42">
        <v>4</v>
      </c>
      <c r="B176" s="48" t="s">
        <v>233</v>
      </c>
      <c r="C176" s="48">
        <v>1999</v>
      </c>
      <c r="D176" s="44">
        <v>2001</v>
      </c>
      <c r="E176" s="44">
        <v>1997</v>
      </c>
      <c r="F176" s="48" t="s">
        <v>11</v>
      </c>
      <c r="G176" s="48" t="s">
        <v>84</v>
      </c>
      <c r="H176" s="48" t="s">
        <v>234</v>
      </c>
      <c r="I176" s="48" t="s">
        <v>235</v>
      </c>
      <c r="J176" s="2">
        <v>0</v>
      </c>
      <c r="K176" s="2">
        <v>0</v>
      </c>
      <c r="L176" s="2">
        <v>0</v>
      </c>
      <c r="M176" s="2">
        <v>0</v>
      </c>
      <c r="N176" s="2">
        <v>2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42"/>
      <c r="AG176" s="46">
        <v>237.44000244140625</v>
      </c>
      <c r="AH176" s="42">
        <f t="shared" ref="AH176:AH178" si="150">SUM(J176:AF178)</f>
        <v>22</v>
      </c>
      <c r="AI176" s="46">
        <f t="shared" ref="AI176:AI178" si="151">AG176+AH176</f>
        <v>259.44000244140625</v>
      </c>
      <c r="AJ176" s="46">
        <f t="shared" ref="AJ176:AJ178" si="152">IF( AND(ISNUMBER(AI$176),ISNUMBER(AI176)),(AI176-AI$176)/AI$176*100,"")</f>
        <v>0</v>
      </c>
    </row>
    <row r="177" spans="1:36" ht="75" x14ac:dyDescent="0.25">
      <c r="A177" s="43"/>
      <c r="B177" s="16" t="s">
        <v>319</v>
      </c>
      <c r="C177" s="16">
        <v>2001</v>
      </c>
      <c r="D177" s="45"/>
      <c r="E177" s="45"/>
      <c r="F177" s="16" t="s">
        <v>11</v>
      </c>
      <c r="G177" s="16" t="s">
        <v>84</v>
      </c>
      <c r="H177" s="16" t="s">
        <v>320</v>
      </c>
      <c r="I177" s="16" t="s">
        <v>321</v>
      </c>
      <c r="J177" s="5">
        <v>0</v>
      </c>
      <c r="K177" s="5">
        <v>0</v>
      </c>
      <c r="L177" s="5">
        <v>0</v>
      </c>
      <c r="M177" s="5">
        <v>2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2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2</v>
      </c>
      <c r="AA177" s="5">
        <v>0</v>
      </c>
      <c r="AB177" s="5">
        <v>2</v>
      </c>
      <c r="AC177" s="5">
        <v>0</v>
      </c>
      <c r="AD177" s="5">
        <v>0</v>
      </c>
      <c r="AE177" s="5">
        <v>2</v>
      </c>
      <c r="AF177" s="43"/>
      <c r="AG177" s="47"/>
      <c r="AH177" s="43"/>
      <c r="AI177" s="47"/>
      <c r="AJ177" s="47"/>
    </row>
    <row r="178" spans="1:36" ht="45" x14ac:dyDescent="0.25">
      <c r="A178" s="49"/>
      <c r="B178" s="50" t="s">
        <v>151</v>
      </c>
      <c r="C178" s="50">
        <v>1997</v>
      </c>
      <c r="D178" s="51"/>
      <c r="E178" s="51"/>
      <c r="F178" s="50" t="s">
        <v>11</v>
      </c>
      <c r="G178" s="50" t="s">
        <v>84</v>
      </c>
      <c r="H178" s="50" t="s">
        <v>85</v>
      </c>
      <c r="I178" s="50" t="s">
        <v>86</v>
      </c>
      <c r="J178" s="52">
        <v>0</v>
      </c>
      <c r="K178" s="52">
        <v>2</v>
      </c>
      <c r="L178" s="52">
        <v>0</v>
      </c>
      <c r="M178" s="52">
        <v>0</v>
      </c>
      <c r="N178" s="52">
        <v>0</v>
      </c>
      <c r="O178" s="52">
        <v>0</v>
      </c>
      <c r="P178" s="52">
        <v>0</v>
      </c>
      <c r="Q178" s="52">
        <v>0</v>
      </c>
      <c r="R178" s="52">
        <v>0</v>
      </c>
      <c r="S178" s="52">
        <v>0</v>
      </c>
      <c r="T178" s="52">
        <v>2</v>
      </c>
      <c r="U178" s="52">
        <v>0</v>
      </c>
      <c r="V178" s="52">
        <v>2</v>
      </c>
      <c r="W178" s="52">
        <v>0</v>
      </c>
      <c r="X178" s="52">
        <v>0</v>
      </c>
      <c r="Y178" s="52">
        <v>0</v>
      </c>
      <c r="Z178" s="52">
        <v>0</v>
      </c>
      <c r="AA178" s="52">
        <v>2</v>
      </c>
      <c r="AB178" s="52">
        <v>0</v>
      </c>
      <c r="AC178" s="52">
        <v>0</v>
      </c>
      <c r="AD178" s="52">
        <v>0</v>
      </c>
      <c r="AE178" s="52">
        <v>2</v>
      </c>
      <c r="AF178" s="49"/>
      <c r="AG178" s="53"/>
      <c r="AH178" s="49"/>
      <c r="AI178" s="53"/>
      <c r="AJ178" s="53"/>
    </row>
    <row r="179" spans="1:36" ht="75" x14ac:dyDescent="0.25">
      <c r="A179" s="42">
        <v>5</v>
      </c>
      <c r="B179" s="48" t="s">
        <v>201</v>
      </c>
      <c r="C179" s="48">
        <v>1998</v>
      </c>
      <c r="D179" s="44">
        <v>2002</v>
      </c>
      <c r="E179" s="44">
        <v>1996</v>
      </c>
      <c r="F179" s="48" t="s">
        <v>44</v>
      </c>
      <c r="G179" s="48" t="s">
        <v>53</v>
      </c>
      <c r="H179" s="48" t="s">
        <v>202</v>
      </c>
      <c r="I179" s="48" t="s">
        <v>55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2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42"/>
      <c r="AG179" s="46">
        <v>216.25999450683594</v>
      </c>
      <c r="AH179" s="42">
        <f t="shared" ref="AH179:AH181" si="153">SUM(J179:AF181)</f>
        <v>60</v>
      </c>
      <c r="AI179" s="46">
        <f t="shared" ref="AI179:AI181" si="154">AG179+AH179</f>
        <v>276.25999450683594</v>
      </c>
      <c r="AJ179" s="46">
        <f t="shared" ref="AJ179:AJ181" si="155">IF( AND(ISNUMBER(AI$179),ISNUMBER(AI179)),(AI179-AI$179)/AI$179*100,"")</f>
        <v>0</v>
      </c>
    </row>
    <row r="180" spans="1:36" ht="60" x14ac:dyDescent="0.25">
      <c r="A180" s="43"/>
      <c r="B180" s="16" t="s">
        <v>67</v>
      </c>
      <c r="C180" s="16">
        <v>2002</v>
      </c>
      <c r="D180" s="45"/>
      <c r="E180" s="45"/>
      <c r="F180" s="16" t="s">
        <v>11</v>
      </c>
      <c r="G180" s="16" t="s">
        <v>53</v>
      </c>
      <c r="H180" s="16" t="s">
        <v>68</v>
      </c>
      <c r="I180" s="16" t="s">
        <v>69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2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2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43"/>
      <c r="AG180" s="47"/>
      <c r="AH180" s="43"/>
      <c r="AI180" s="47"/>
      <c r="AJ180" s="47"/>
    </row>
    <row r="181" spans="1:36" ht="90" x14ac:dyDescent="0.25">
      <c r="A181" s="49"/>
      <c r="B181" s="50" t="s">
        <v>330</v>
      </c>
      <c r="C181" s="50">
        <v>1996</v>
      </c>
      <c r="D181" s="51"/>
      <c r="E181" s="51"/>
      <c r="F181" s="50" t="s">
        <v>11</v>
      </c>
      <c r="G181" s="50" t="s">
        <v>53</v>
      </c>
      <c r="H181" s="50" t="s">
        <v>331</v>
      </c>
      <c r="I181" s="50" t="s">
        <v>55</v>
      </c>
      <c r="J181" s="52">
        <v>0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2</v>
      </c>
      <c r="S181" s="52">
        <v>0</v>
      </c>
      <c r="T181" s="52">
        <v>0</v>
      </c>
      <c r="U181" s="52">
        <v>0</v>
      </c>
      <c r="V181" s="52">
        <v>0</v>
      </c>
      <c r="W181" s="52">
        <v>0</v>
      </c>
      <c r="X181" s="52">
        <v>0</v>
      </c>
      <c r="Y181" s="52">
        <v>0</v>
      </c>
      <c r="Z181" s="52">
        <v>50</v>
      </c>
      <c r="AA181" s="52">
        <v>0</v>
      </c>
      <c r="AB181" s="52">
        <v>0</v>
      </c>
      <c r="AC181" s="52">
        <v>0</v>
      </c>
      <c r="AD181" s="52">
        <v>0</v>
      </c>
      <c r="AE181" s="52">
        <v>2</v>
      </c>
      <c r="AF181" s="49"/>
      <c r="AG181" s="53"/>
      <c r="AH181" s="49"/>
      <c r="AI181" s="53"/>
      <c r="AJ181" s="53"/>
    </row>
    <row r="182" spans="1:36" ht="30" x14ac:dyDescent="0.25">
      <c r="A182" s="42">
        <v>6</v>
      </c>
      <c r="B182" s="48" t="s">
        <v>425</v>
      </c>
      <c r="C182" s="48">
        <v>1994</v>
      </c>
      <c r="D182" s="44">
        <v>2002</v>
      </c>
      <c r="E182" s="44">
        <v>1994</v>
      </c>
      <c r="F182" s="48" t="s">
        <v>11</v>
      </c>
      <c r="G182" s="48" t="s">
        <v>297</v>
      </c>
      <c r="H182" s="48" t="s">
        <v>426</v>
      </c>
      <c r="I182" s="48" t="s">
        <v>427</v>
      </c>
      <c r="J182" s="2">
        <v>2</v>
      </c>
      <c r="K182" s="2">
        <v>2</v>
      </c>
      <c r="L182" s="2">
        <v>50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2</v>
      </c>
      <c r="U182" s="2">
        <v>0</v>
      </c>
      <c r="V182" s="2">
        <v>2</v>
      </c>
      <c r="W182" s="2">
        <v>0</v>
      </c>
      <c r="X182" s="2">
        <v>0</v>
      </c>
      <c r="Y182" s="2">
        <v>0</v>
      </c>
      <c r="Z182" s="2">
        <v>2</v>
      </c>
      <c r="AA182" s="2">
        <v>2</v>
      </c>
      <c r="AB182" s="2">
        <v>0</v>
      </c>
      <c r="AC182" s="2">
        <v>0</v>
      </c>
      <c r="AD182" s="2">
        <v>0</v>
      </c>
      <c r="AE182" s="2">
        <v>0</v>
      </c>
      <c r="AF182" s="42"/>
      <c r="AG182" s="46">
        <v>199.27000427246094</v>
      </c>
      <c r="AH182" s="42">
        <f t="shared" ref="AH182:AH184" si="156">SUM(J182:AF184)</f>
        <v>130</v>
      </c>
      <c r="AI182" s="46">
        <f t="shared" ref="AI182:AI184" si="157">AG182+AH182</f>
        <v>329.27000427246094</v>
      </c>
      <c r="AJ182" s="46">
        <f t="shared" ref="AJ182:AJ184" si="158">IF( AND(ISNUMBER(AI$182),ISNUMBER(AI182)),(AI182-AI$182)/AI$182*100,"")</f>
        <v>0</v>
      </c>
    </row>
    <row r="183" spans="1:36" ht="60" x14ac:dyDescent="0.25">
      <c r="A183" s="43"/>
      <c r="B183" s="16" t="s">
        <v>163</v>
      </c>
      <c r="C183" s="16">
        <v>2001</v>
      </c>
      <c r="D183" s="45"/>
      <c r="E183" s="45"/>
      <c r="F183" s="16" t="s">
        <v>11</v>
      </c>
      <c r="G183" s="16" t="s">
        <v>164</v>
      </c>
      <c r="H183" s="16" t="s">
        <v>165</v>
      </c>
      <c r="I183" s="16" t="s">
        <v>166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2</v>
      </c>
      <c r="W183" s="5">
        <v>0</v>
      </c>
      <c r="X183" s="5">
        <v>0</v>
      </c>
      <c r="Y183" s="5">
        <v>2</v>
      </c>
      <c r="Z183" s="5">
        <v>2</v>
      </c>
      <c r="AA183" s="5">
        <v>50</v>
      </c>
      <c r="AB183" s="5">
        <v>0</v>
      </c>
      <c r="AC183" s="5">
        <v>0</v>
      </c>
      <c r="AD183" s="5">
        <v>0</v>
      </c>
      <c r="AE183" s="5">
        <v>0</v>
      </c>
      <c r="AF183" s="43"/>
      <c r="AG183" s="47"/>
      <c r="AH183" s="43"/>
      <c r="AI183" s="47"/>
      <c r="AJ183" s="47"/>
    </row>
    <row r="184" spans="1:36" ht="60" x14ac:dyDescent="0.25">
      <c r="A184" s="49"/>
      <c r="B184" s="50" t="s">
        <v>296</v>
      </c>
      <c r="C184" s="50">
        <v>2002</v>
      </c>
      <c r="D184" s="51"/>
      <c r="E184" s="51"/>
      <c r="F184" s="50" t="s">
        <v>11</v>
      </c>
      <c r="G184" s="50" t="s">
        <v>297</v>
      </c>
      <c r="H184" s="50" t="s">
        <v>165</v>
      </c>
      <c r="I184" s="50" t="s">
        <v>166</v>
      </c>
      <c r="J184" s="52">
        <v>0</v>
      </c>
      <c r="K184" s="52">
        <v>0</v>
      </c>
      <c r="L184" s="52">
        <v>0</v>
      </c>
      <c r="M184" s="52">
        <v>0</v>
      </c>
      <c r="N184" s="52">
        <v>0</v>
      </c>
      <c r="O184" s="52">
        <v>2</v>
      </c>
      <c r="P184" s="52">
        <v>0</v>
      </c>
      <c r="Q184" s="52">
        <v>2</v>
      </c>
      <c r="R184" s="52">
        <v>0</v>
      </c>
      <c r="S184" s="52">
        <v>2</v>
      </c>
      <c r="T184" s="52">
        <v>0</v>
      </c>
      <c r="U184" s="52">
        <v>0</v>
      </c>
      <c r="V184" s="52">
        <v>0</v>
      </c>
      <c r="W184" s="52">
        <v>0</v>
      </c>
      <c r="X184" s="52">
        <v>0</v>
      </c>
      <c r="Y184" s="52">
        <v>0</v>
      </c>
      <c r="Z184" s="52">
        <v>2</v>
      </c>
      <c r="AA184" s="52">
        <v>0</v>
      </c>
      <c r="AB184" s="52">
        <v>2</v>
      </c>
      <c r="AC184" s="52">
        <v>0</v>
      </c>
      <c r="AD184" s="52">
        <v>0</v>
      </c>
      <c r="AE184" s="52">
        <v>2</v>
      </c>
      <c r="AF184" s="49"/>
      <c r="AG184" s="53"/>
      <c r="AH184" s="49"/>
      <c r="AI184" s="53"/>
      <c r="AJ184" s="53"/>
    </row>
    <row r="185" spans="1:36" ht="30" x14ac:dyDescent="0.25">
      <c r="A185" s="42">
        <v>7</v>
      </c>
      <c r="B185" s="48" t="s">
        <v>285</v>
      </c>
      <c r="C185" s="48">
        <v>2000</v>
      </c>
      <c r="D185" s="44">
        <v>2000</v>
      </c>
      <c r="E185" s="44">
        <v>1999</v>
      </c>
      <c r="F185" s="48">
        <v>1</v>
      </c>
      <c r="G185" s="48" t="s">
        <v>115</v>
      </c>
      <c r="H185" s="48" t="s">
        <v>160</v>
      </c>
      <c r="I185" s="48" t="s">
        <v>161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2</v>
      </c>
      <c r="T185" s="2">
        <v>0</v>
      </c>
      <c r="U185" s="2">
        <v>0</v>
      </c>
      <c r="V185" s="2">
        <v>50</v>
      </c>
      <c r="W185" s="2">
        <v>0</v>
      </c>
      <c r="X185" s="2">
        <v>0</v>
      </c>
      <c r="Y185" s="2">
        <v>0</v>
      </c>
      <c r="Z185" s="2">
        <v>2</v>
      </c>
      <c r="AA185" s="2">
        <v>2</v>
      </c>
      <c r="AB185" s="2">
        <v>2</v>
      </c>
      <c r="AC185" s="2">
        <v>0</v>
      </c>
      <c r="AD185" s="2">
        <v>0</v>
      </c>
      <c r="AE185" s="2">
        <v>0</v>
      </c>
      <c r="AF185" s="42"/>
      <c r="AG185" s="46">
        <v>197.71000671386719</v>
      </c>
      <c r="AH185" s="42">
        <f t="shared" ref="AH185:AH187" si="159">SUM(J185:AF187)</f>
        <v>168</v>
      </c>
      <c r="AI185" s="46">
        <f t="shared" ref="AI185:AI187" si="160">AG185+AH185</f>
        <v>365.71000671386719</v>
      </c>
      <c r="AJ185" s="46">
        <f t="shared" ref="AJ185:AJ187" si="161">IF( AND(ISNUMBER(AI$185),ISNUMBER(AI185)),(AI185-AI$185)/AI$185*100,"")</f>
        <v>0</v>
      </c>
    </row>
    <row r="186" spans="1:36" ht="45" x14ac:dyDescent="0.25">
      <c r="A186" s="43"/>
      <c r="B186" s="16" t="s">
        <v>122</v>
      </c>
      <c r="C186" s="16">
        <v>1999</v>
      </c>
      <c r="D186" s="45"/>
      <c r="E186" s="45"/>
      <c r="F186" s="16" t="s">
        <v>11</v>
      </c>
      <c r="G186" s="16" t="s">
        <v>36</v>
      </c>
      <c r="H186" s="16" t="s">
        <v>41</v>
      </c>
      <c r="I186" s="16" t="s">
        <v>123</v>
      </c>
      <c r="J186" s="5">
        <v>2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43"/>
      <c r="AG186" s="47"/>
      <c r="AH186" s="43"/>
      <c r="AI186" s="47"/>
      <c r="AJ186" s="47"/>
    </row>
    <row r="187" spans="1:36" ht="75" x14ac:dyDescent="0.25">
      <c r="A187" s="49"/>
      <c r="B187" s="50" t="s">
        <v>49</v>
      </c>
      <c r="C187" s="50">
        <v>1999</v>
      </c>
      <c r="D187" s="51"/>
      <c r="E187" s="51"/>
      <c r="F187" s="50" t="s">
        <v>11</v>
      </c>
      <c r="G187" s="50" t="s">
        <v>36</v>
      </c>
      <c r="H187" s="50" t="s">
        <v>41</v>
      </c>
      <c r="I187" s="50" t="s">
        <v>50</v>
      </c>
      <c r="J187" s="52">
        <v>2</v>
      </c>
      <c r="K187" s="52">
        <v>0</v>
      </c>
      <c r="L187" s="52">
        <v>0</v>
      </c>
      <c r="M187" s="52">
        <v>0</v>
      </c>
      <c r="N187" s="52">
        <v>2</v>
      </c>
      <c r="O187" s="52">
        <v>2</v>
      </c>
      <c r="P187" s="52">
        <v>0</v>
      </c>
      <c r="Q187" s="52">
        <v>0</v>
      </c>
      <c r="R187" s="52">
        <v>0</v>
      </c>
      <c r="S187" s="52">
        <v>0</v>
      </c>
      <c r="T187" s="52">
        <v>0</v>
      </c>
      <c r="U187" s="52">
        <v>0</v>
      </c>
      <c r="V187" s="52">
        <v>0</v>
      </c>
      <c r="W187" s="52">
        <v>0</v>
      </c>
      <c r="X187" s="52">
        <v>50</v>
      </c>
      <c r="Y187" s="52">
        <v>50</v>
      </c>
      <c r="Z187" s="52">
        <v>0</v>
      </c>
      <c r="AA187" s="52">
        <v>2</v>
      </c>
      <c r="AB187" s="52">
        <v>0</v>
      </c>
      <c r="AC187" s="52">
        <v>0</v>
      </c>
      <c r="AD187" s="52">
        <v>0</v>
      </c>
      <c r="AE187" s="52">
        <v>0</v>
      </c>
      <c r="AF187" s="49"/>
      <c r="AG187" s="53"/>
      <c r="AH187" s="49"/>
      <c r="AI187" s="53"/>
      <c r="AJ187" s="53"/>
    </row>
  </sheetData>
  <mergeCells count="623">
    <mergeCell ref="AI182:AI184"/>
    <mergeCell ref="AJ182:AJ184"/>
    <mergeCell ref="A185:A187"/>
    <mergeCell ref="D185:D187"/>
    <mergeCell ref="E185:E187"/>
    <mergeCell ref="AF185:AF187"/>
    <mergeCell ref="AG185:AG187"/>
    <mergeCell ref="AH185:AH187"/>
    <mergeCell ref="AI185:AI187"/>
    <mergeCell ref="AJ185:AJ187"/>
    <mergeCell ref="A182:A184"/>
    <mergeCell ref="D182:D184"/>
    <mergeCell ref="E182:E184"/>
    <mergeCell ref="AF182:AF184"/>
    <mergeCell ref="AG182:AG184"/>
    <mergeCell ref="AH182:AH184"/>
    <mergeCell ref="AI176:AI178"/>
    <mergeCell ref="AJ176:AJ178"/>
    <mergeCell ref="A179:A181"/>
    <mergeCell ref="D179:D181"/>
    <mergeCell ref="E179:E181"/>
    <mergeCell ref="AF179:AF181"/>
    <mergeCell ref="AG179:AG181"/>
    <mergeCell ref="AH179:AH181"/>
    <mergeCell ref="AI179:AI181"/>
    <mergeCell ref="AJ179:AJ181"/>
    <mergeCell ref="A176:A178"/>
    <mergeCell ref="D176:D178"/>
    <mergeCell ref="E176:E178"/>
    <mergeCell ref="AF176:AF178"/>
    <mergeCell ref="AG176:AG178"/>
    <mergeCell ref="AH176:AH178"/>
    <mergeCell ref="AJ170:AJ172"/>
    <mergeCell ref="A173:A175"/>
    <mergeCell ref="D173:D175"/>
    <mergeCell ref="E173:E175"/>
    <mergeCell ref="AF173:AF175"/>
    <mergeCell ref="AG173:AG175"/>
    <mergeCell ref="AH173:AH175"/>
    <mergeCell ref="AI173:AI175"/>
    <mergeCell ref="AJ173:AJ175"/>
    <mergeCell ref="AH167:AH169"/>
    <mergeCell ref="AI167:AI169"/>
    <mergeCell ref="AJ167:AJ169"/>
    <mergeCell ref="A170:A172"/>
    <mergeCell ref="D170:D172"/>
    <mergeCell ref="E170:E172"/>
    <mergeCell ref="AF170:AF172"/>
    <mergeCell ref="AG170:AG172"/>
    <mergeCell ref="AH170:AH172"/>
    <mergeCell ref="AI170:AI172"/>
    <mergeCell ref="AF165:AF166"/>
    <mergeCell ref="AG165:AG166"/>
    <mergeCell ref="AH165:AH166"/>
    <mergeCell ref="AI165:AI166"/>
    <mergeCell ref="AJ165:AJ166"/>
    <mergeCell ref="A167:A169"/>
    <mergeCell ref="D167:D169"/>
    <mergeCell ref="E167:E169"/>
    <mergeCell ref="AF167:AF169"/>
    <mergeCell ref="AG167:AG169"/>
    <mergeCell ref="Z165:Z166"/>
    <mergeCell ref="AA165:AA166"/>
    <mergeCell ref="AB165:AB166"/>
    <mergeCell ref="AC165:AC166"/>
    <mergeCell ref="AD165:AD166"/>
    <mergeCell ref="AE165:AE166"/>
    <mergeCell ref="T165:T166"/>
    <mergeCell ref="U165:U166"/>
    <mergeCell ref="V165:V166"/>
    <mergeCell ref="W165:W166"/>
    <mergeCell ref="X165:X166"/>
    <mergeCell ref="Y165:Y166"/>
    <mergeCell ref="N165:N166"/>
    <mergeCell ref="O165:O166"/>
    <mergeCell ref="P165:P166"/>
    <mergeCell ref="Q165:Q166"/>
    <mergeCell ref="R165:R166"/>
    <mergeCell ref="S165:S166"/>
    <mergeCell ref="I165:I166"/>
    <mergeCell ref="A164:J164"/>
    <mergeCell ref="J165:J166"/>
    <mergeCell ref="K165:K166"/>
    <mergeCell ref="L165:L166"/>
    <mergeCell ref="M165:M166"/>
    <mergeCell ref="AI160:AI162"/>
    <mergeCell ref="AJ160:AJ162"/>
    <mergeCell ref="A165:A166"/>
    <mergeCell ref="B165:B166"/>
    <mergeCell ref="C165:C166"/>
    <mergeCell ref="D165:D166"/>
    <mergeCell ref="E165:E166"/>
    <mergeCell ref="F165:F166"/>
    <mergeCell ref="G165:G166"/>
    <mergeCell ref="H165:H166"/>
    <mergeCell ref="A160:A162"/>
    <mergeCell ref="D160:D162"/>
    <mergeCell ref="E160:E162"/>
    <mergeCell ref="AF160:AF162"/>
    <mergeCell ref="AG160:AG162"/>
    <mergeCell ref="AH160:AH162"/>
    <mergeCell ref="AI154:AI156"/>
    <mergeCell ref="AJ154:AJ156"/>
    <mergeCell ref="A157:A159"/>
    <mergeCell ref="D157:D159"/>
    <mergeCell ref="E157:E159"/>
    <mergeCell ref="AF157:AF159"/>
    <mergeCell ref="AG157:AG159"/>
    <mergeCell ref="AH157:AH159"/>
    <mergeCell ref="AI157:AI159"/>
    <mergeCell ref="AJ157:AJ159"/>
    <mergeCell ref="A154:A156"/>
    <mergeCell ref="D154:D156"/>
    <mergeCell ref="E154:E156"/>
    <mergeCell ref="AF154:AF156"/>
    <mergeCell ref="AG154:AG156"/>
    <mergeCell ref="AH154:AH156"/>
    <mergeCell ref="AI148:AI150"/>
    <mergeCell ref="AJ148:AJ150"/>
    <mergeCell ref="A151:A153"/>
    <mergeCell ref="D151:D153"/>
    <mergeCell ref="E151:E153"/>
    <mergeCell ref="AF151:AF153"/>
    <mergeCell ref="AG151:AG153"/>
    <mergeCell ref="AH151:AH153"/>
    <mergeCell ref="AI151:AI153"/>
    <mergeCell ref="AJ151:AJ153"/>
    <mergeCell ref="A148:A150"/>
    <mergeCell ref="D148:D150"/>
    <mergeCell ref="E148:E150"/>
    <mergeCell ref="AF148:AF150"/>
    <mergeCell ref="AG148:AG150"/>
    <mergeCell ref="AH148:AH150"/>
    <mergeCell ref="AI142:AI144"/>
    <mergeCell ref="AJ142:AJ144"/>
    <mergeCell ref="A145:A147"/>
    <mergeCell ref="D145:D147"/>
    <mergeCell ref="E145:E147"/>
    <mergeCell ref="AF145:AF147"/>
    <mergeCell ref="AG145:AG147"/>
    <mergeCell ref="AH145:AH147"/>
    <mergeCell ref="AI145:AI147"/>
    <mergeCell ref="AJ145:AJ147"/>
    <mergeCell ref="A142:A144"/>
    <mergeCell ref="D142:D144"/>
    <mergeCell ref="E142:E144"/>
    <mergeCell ref="AF142:AF144"/>
    <mergeCell ref="AG142:AG144"/>
    <mergeCell ref="AH142:AH144"/>
    <mergeCell ref="AI136:AI138"/>
    <mergeCell ref="AJ136:AJ138"/>
    <mergeCell ref="A139:A141"/>
    <mergeCell ref="D139:D141"/>
    <mergeCell ref="E139:E141"/>
    <mergeCell ref="AF139:AF141"/>
    <mergeCell ref="AG139:AG141"/>
    <mergeCell ref="AH139:AH141"/>
    <mergeCell ref="AI139:AI141"/>
    <mergeCell ref="AJ139:AJ141"/>
    <mergeCell ref="A136:A138"/>
    <mergeCell ref="D136:D138"/>
    <mergeCell ref="E136:E138"/>
    <mergeCell ref="AF136:AF138"/>
    <mergeCell ref="AG136:AG138"/>
    <mergeCell ref="AH136:AH138"/>
    <mergeCell ref="AI130:AI132"/>
    <mergeCell ref="AJ130:AJ132"/>
    <mergeCell ref="A133:A135"/>
    <mergeCell ref="D133:D135"/>
    <mergeCell ref="E133:E135"/>
    <mergeCell ref="AF133:AF135"/>
    <mergeCell ref="AG133:AG135"/>
    <mergeCell ref="AH133:AH135"/>
    <mergeCell ref="AI133:AI135"/>
    <mergeCell ref="AJ133:AJ135"/>
    <mergeCell ref="A130:A132"/>
    <mergeCell ref="D130:D132"/>
    <mergeCell ref="E130:E132"/>
    <mergeCell ref="AF130:AF132"/>
    <mergeCell ref="AG130:AG132"/>
    <mergeCell ref="AH130:AH132"/>
    <mergeCell ref="AI124:AI126"/>
    <mergeCell ref="AJ124:AJ126"/>
    <mergeCell ref="A127:A129"/>
    <mergeCell ref="D127:D129"/>
    <mergeCell ref="E127:E129"/>
    <mergeCell ref="AF127:AF129"/>
    <mergeCell ref="AG127:AG129"/>
    <mergeCell ref="AH127:AH129"/>
    <mergeCell ref="AI127:AI129"/>
    <mergeCell ref="AJ127:AJ129"/>
    <mergeCell ref="A124:A126"/>
    <mergeCell ref="D124:D126"/>
    <mergeCell ref="E124:E126"/>
    <mergeCell ref="AF124:AF126"/>
    <mergeCell ref="AG124:AG126"/>
    <mergeCell ref="AH124:AH126"/>
    <mergeCell ref="AI118:AI120"/>
    <mergeCell ref="AJ118:AJ120"/>
    <mergeCell ref="A121:A123"/>
    <mergeCell ref="D121:D123"/>
    <mergeCell ref="E121:E123"/>
    <mergeCell ref="AF121:AF123"/>
    <mergeCell ref="AG121:AG123"/>
    <mergeCell ref="AH121:AH123"/>
    <mergeCell ref="AI121:AI123"/>
    <mergeCell ref="AJ121:AJ123"/>
    <mergeCell ref="A118:A120"/>
    <mergeCell ref="D118:D120"/>
    <mergeCell ref="E118:E120"/>
    <mergeCell ref="AF118:AF120"/>
    <mergeCell ref="AG118:AG120"/>
    <mergeCell ref="AH118:AH120"/>
    <mergeCell ref="AI112:AI114"/>
    <mergeCell ref="AJ112:AJ114"/>
    <mergeCell ref="A115:A117"/>
    <mergeCell ref="D115:D117"/>
    <mergeCell ref="E115:E117"/>
    <mergeCell ref="AF115:AF117"/>
    <mergeCell ref="AG115:AG117"/>
    <mergeCell ref="AH115:AH117"/>
    <mergeCell ref="AI115:AI117"/>
    <mergeCell ref="AJ115:AJ117"/>
    <mergeCell ref="A112:A114"/>
    <mergeCell ref="D112:D114"/>
    <mergeCell ref="E112:E114"/>
    <mergeCell ref="AF112:AF114"/>
    <mergeCell ref="AG112:AG114"/>
    <mergeCell ref="AH112:AH114"/>
    <mergeCell ref="AJ107:AJ108"/>
    <mergeCell ref="A109:A111"/>
    <mergeCell ref="D109:D111"/>
    <mergeCell ref="E109:E111"/>
    <mergeCell ref="AF109:AF111"/>
    <mergeCell ref="AG109:AG111"/>
    <mergeCell ref="AH109:AH111"/>
    <mergeCell ref="AI109:AI111"/>
    <mergeCell ref="AJ109:AJ111"/>
    <mergeCell ref="AD107:AD108"/>
    <mergeCell ref="AE107:AE108"/>
    <mergeCell ref="AF107:AF108"/>
    <mergeCell ref="AG107:AG108"/>
    <mergeCell ref="AH107:AH108"/>
    <mergeCell ref="AI107:AI108"/>
    <mergeCell ref="X107:X108"/>
    <mergeCell ref="Y107:Y108"/>
    <mergeCell ref="Z107:Z108"/>
    <mergeCell ref="AA107:AA108"/>
    <mergeCell ref="AB107:AB108"/>
    <mergeCell ref="AC107:AC108"/>
    <mergeCell ref="R107:R108"/>
    <mergeCell ref="S107:S108"/>
    <mergeCell ref="T107:T108"/>
    <mergeCell ref="U107:U108"/>
    <mergeCell ref="V107:V108"/>
    <mergeCell ref="W107:W108"/>
    <mergeCell ref="L107:L108"/>
    <mergeCell ref="M107:M108"/>
    <mergeCell ref="N107:N108"/>
    <mergeCell ref="O107:O108"/>
    <mergeCell ref="P107:P108"/>
    <mergeCell ref="Q107:Q108"/>
    <mergeCell ref="G107:G108"/>
    <mergeCell ref="H107:H108"/>
    <mergeCell ref="I107:I108"/>
    <mergeCell ref="A106:J106"/>
    <mergeCell ref="J107:J108"/>
    <mergeCell ref="K107:K108"/>
    <mergeCell ref="A107:A108"/>
    <mergeCell ref="B107:B108"/>
    <mergeCell ref="C107:C108"/>
    <mergeCell ref="D107:D108"/>
    <mergeCell ref="E107:E108"/>
    <mergeCell ref="F107:F108"/>
    <mergeCell ref="AI99:AI101"/>
    <mergeCell ref="AJ99:AJ101"/>
    <mergeCell ref="A102:A104"/>
    <mergeCell ref="D102:D104"/>
    <mergeCell ref="E102:E104"/>
    <mergeCell ref="AF102:AF104"/>
    <mergeCell ref="AG102:AG104"/>
    <mergeCell ref="AH102:AH104"/>
    <mergeCell ref="AI102:AI104"/>
    <mergeCell ref="AJ102:AJ104"/>
    <mergeCell ref="A99:A101"/>
    <mergeCell ref="D99:D101"/>
    <mergeCell ref="E99:E101"/>
    <mergeCell ref="AF99:AF101"/>
    <mergeCell ref="AG99:AG101"/>
    <mergeCell ref="AH99:AH101"/>
    <mergeCell ref="AI93:AI95"/>
    <mergeCell ref="AJ93:AJ95"/>
    <mergeCell ref="A96:A98"/>
    <mergeCell ref="D96:D98"/>
    <mergeCell ref="E96:E98"/>
    <mergeCell ref="AF96:AF98"/>
    <mergeCell ref="AG96:AG98"/>
    <mergeCell ref="AH96:AH98"/>
    <mergeCell ref="AI96:AI98"/>
    <mergeCell ref="AJ96:AJ98"/>
    <mergeCell ref="A93:A95"/>
    <mergeCell ref="D93:D95"/>
    <mergeCell ref="E93:E95"/>
    <mergeCell ref="AF93:AF95"/>
    <mergeCell ref="AG93:AG95"/>
    <mergeCell ref="AH93:AH95"/>
    <mergeCell ref="AJ87:AJ89"/>
    <mergeCell ref="A90:A92"/>
    <mergeCell ref="D90:D92"/>
    <mergeCell ref="E90:E92"/>
    <mergeCell ref="AF90:AF92"/>
    <mergeCell ref="AG90:AG92"/>
    <mergeCell ref="AH90:AH92"/>
    <mergeCell ref="AI90:AI92"/>
    <mergeCell ref="AJ90:AJ92"/>
    <mergeCell ref="AH84:AH86"/>
    <mergeCell ref="AI84:AI86"/>
    <mergeCell ref="AJ84:AJ86"/>
    <mergeCell ref="A87:A89"/>
    <mergeCell ref="D87:D89"/>
    <mergeCell ref="E87:E89"/>
    <mergeCell ref="AF87:AF89"/>
    <mergeCell ref="AG87:AG89"/>
    <mergeCell ref="AH87:AH89"/>
    <mergeCell ref="AI87:AI89"/>
    <mergeCell ref="AF82:AF83"/>
    <mergeCell ref="AG82:AG83"/>
    <mergeCell ref="AH82:AH83"/>
    <mergeCell ref="AI82:AI83"/>
    <mergeCell ref="AJ82:AJ83"/>
    <mergeCell ref="A84:A86"/>
    <mergeCell ref="D84:D86"/>
    <mergeCell ref="E84:E86"/>
    <mergeCell ref="AF84:AF86"/>
    <mergeCell ref="AG84:AG86"/>
    <mergeCell ref="Z82:Z83"/>
    <mergeCell ref="AA82:AA83"/>
    <mergeCell ref="AB82:AB83"/>
    <mergeCell ref="AC82:AC83"/>
    <mergeCell ref="AD82:AD83"/>
    <mergeCell ref="AE82:AE83"/>
    <mergeCell ref="T82:T83"/>
    <mergeCell ref="U82:U83"/>
    <mergeCell ref="V82:V83"/>
    <mergeCell ref="W82:W83"/>
    <mergeCell ref="X82:X83"/>
    <mergeCell ref="Y82:Y83"/>
    <mergeCell ref="N82:N83"/>
    <mergeCell ref="O82:O83"/>
    <mergeCell ref="P82:P83"/>
    <mergeCell ref="Q82:Q83"/>
    <mergeCell ref="R82:R83"/>
    <mergeCell ref="S82:S83"/>
    <mergeCell ref="I82:I83"/>
    <mergeCell ref="A81:J81"/>
    <mergeCell ref="J82:J83"/>
    <mergeCell ref="K82:K83"/>
    <mergeCell ref="L82:L83"/>
    <mergeCell ref="M82:M83"/>
    <mergeCell ref="AI77:AI79"/>
    <mergeCell ref="AJ77:AJ79"/>
    <mergeCell ref="A82:A83"/>
    <mergeCell ref="B82:B83"/>
    <mergeCell ref="C82:C83"/>
    <mergeCell ref="D82:D83"/>
    <mergeCell ref="E82:E83"/>
    <mergeCell ref="F82:F83"/>
    <mergeCell ref="G82:G83"/>
    <mergeCell ref="H82:H83"/>
    <mergeCell ref="A77:A79"/>
    <mergeCell ref="D77:D79"/>
    <mergeCell ref="E77:E79"/>
    <mergeCell ref="AF77:AF79"/>
    <mergeCell ref="AG77:AG79"/>
    <mergeCell ref="AH77:AH79"/>
    <mergeCell ref="AI71:AI73"/>
    <mergeCell ref="AJ71:AJ73"/>
    <mergeCell ref="A74:A76"/>
    <mergeCell ref="D74:D76"/>
    <mergeCell ref="E74:E76"/>
    <mergeCell ref="AF74:AF76"/>
    <mergeCell ref="AG74:AG76"/>
    <mergeCell ref="AH74:AH76"/>
    <mergeCell ref="AI74:AI76"/>
    <mergeCell ref="AJ74:AJ76"/>
    <mergeCell ref="A71:A73"/>
    <mergeCell ref="D71:D73"/>
    <mergeCell ref="E71:E73"/>
    <mergeCell ref="AF71:AF73"/>
    <mergeCell ref="AG71:AG73"/>
    <mergeCell ref="AH71:AH73"/>
    <mergeCell ref="AJ65:AJ67"/>
    <mergeCell ref="A68:A70"/>
    <mergeCell ref="D68:D70"/>
    <mergeCell ref="E68:E70"/>
    <mergeCell ref="AF68:AF70"/>
    <mergeCell ref="AG68:AG70"/>
    <mergeCell ref="AH68:AH70"/>
    <mergeCell ref="AI68:AI70"/>
    <mergeCell ref="AJ68:AJ70"/>
    <mergeCell ref="AH62:AH64"/>
    <mergeCell ref="AI62:AI64"/>
    <mergeCell ref="AJ62:AJ64"/>
    <mergeCell ref="A65:A67"/>
    <mergeCell ref="D65:D67"/>
    <mergeCell ref="E65:E67"/>
    <mergeCell ref="AF65:AF67"/>
    <mergeCell ref="AG65:AG67"/>
    <mergeCell ref="AH65:AH67"/>
    <mergeCell ref="AI65:AI67"/>
    <mergeCell ref="AF60:AF61"/>
    <mergeCell ref="AG60:AG61"/>
    <mergeCell ref="AH60:AH61"/>
    <mergeCell ref="AI60:AI61"/>
    <mergeCell ref="AJ60:AJ61"/>
    <mergeCell ref="A62:A64"/>
    <mergeCell ref="D62:D64"/>
    <mergeCell ref="E62:E64"/>
    <mergeCell ref="AF62:AF64"/>
    <mergeCell ref="AG62:AG64"/>
    <mergeCell ref="Z60:Z61"/>
    <mergeCell ref="AA60:AA61"/>
    <mergeCell ref="AB60:AB61"/>
    <mergeCell ref="AC60:AC61"/>
    <mergeCell ref="AD60:AD61"/>
    <mergeCell ref="AE60:AE61"/>
    <mergeCell ref="T60:T61"/>
    <mergeCell ref="U60:U61"/>
    <mergeCell ref="V60:V61"/>
    <mergeCell ref="W60:W61"/>
    <mergeCell ref="X60:X61"/>
    <mergeCell ref="Y60:Y61"/>
    <mergeCell ref="N60:N61"/>
    <mergeCell ref="O60:O61"/>
    <mergeCell ref="P60:P61"/>
    <mergeCell ref="Q60:Q61"/>
    <mergeCell ref="R60:R61"/>
    <mergeCell ref="S60:S61"/>
    <mergeCell ref="I60:I61"/>
    <mergeCell ref="A59:J59"/>
    <mergeCell ref="J60:J61"/>
    <mergeCell ref="K60:K61"/>
    <mergeCell ref="L60:L61"/>
    <mergeCell ref="M60:M61"/>
    <mergeCell ref="AI55:AI57"/>
    <mergeCell ref="AJ55:AJ57"/>
    <mergeCell ref="A60:A61"/>
    <mergeCell ref="B60:B61"/>
    <mergeCell ref="C60:C61"/>
    <mergeCell ref="D60:D61"/>
    <mergeCell ref="E60:E61"/>
    <mergeCell ref="F60:F61"/>
    <mergeCell ref="G60:G61"/>
    <mergeCell ref="H60:H61"/>
    <mergeCell ref="A55:A57"/>
    <mergeCell ref="D55:D57"/>
    <mergeCell ref="E55:E57"/>
    <mergeCell ref="AF55:AF57"/>
    <mergeCell ref="AG55:AG57"/>
    <mergeCell ref="AH55:AH57"/>
    <mergeCell ref="AI49:AI51"/>
    <mergeCell ref="AJ49:AJ51"/>
    <mergeCell ref="A52:A54"/>
    <mergeCell ref="D52:D54"/>
    <mergeCell ref="E52:E54"/>
    <mergeCell ref="AF52:AF54"/>
    <mergeCell ref="AG52:AG54"/>
    <mergeCell ref="AH52:AH54"/>
    <mergeCell ref="AI52:AI54"/>
    <mergeCell ref="AJ52:AJ54"/>
    <mergeCell ref="A49:A51"/>
    <mergeCell ref="D49:D51"/>
    <mergeCell ref="E49:E51"/>
    <mergeCell ref="AF49:AF51"/>
    <mergeCell ref="AG49:AG51"/>
    <mergeCell ref="AH49:AH51"/>
    <mergeCell ref="AI43:AI45"/>
    <mergeCell ref="AJ43:AJ45"/>
    <mergeCell ref="A46:A48"/>
    <mergeCell ref="D46:D48"/>
    <mergeCell ref="E46:E48"/>
    <mergeCell ref="AF46:AF48"/>
    <mergeCell ref="AG46:AG48"/>
    <mergeCell ref="AH46:AH48"/>
    <mergeCell ref="AI46:AI48"/>
    <mergeCell ref="AJ46:AJ48"/>
    <mergeCell ref="A43:A45"/>
    <mergeCell ref="D43:D45"/>
    <mergeCell ref="E43:E45"/>
    <mergeCell ref="AF43:AF45"/>
    <mergeCell ref="AG43:AG45"/>
    <mergeCell ref="AH43:AH45"/>
    <mergeCell ref="AI37:AI39"/>
    <mergeCell ref="AJ37:AJ39"/>
    <mergeCell ref="A40:A42"/>
    <mergeCell ref="D40:D42"/>
    <mergeCell ref="E40:E42"/>
    <mergeCell ref="AF40:AF42"/>
    <mergeCell ref="AG40:AG42"/>
    <mergeCell ref="AH40:AH42"/>
    <mergeCell ref="AI40:AI42"/>
    <mergeCell ref="AJ40:AJ42"/>
    <mergeCell ref="A37:A39"/>
    <mergeCell ref="D37:D39"/>
    <mergeCell ref="E37:E39"/>
    <mergeCell ref="AF37:AF39"/>
    <mergeCell ref="AG37:AG39"/>
    <mergeCell ref="AH37:AH39"/>
    <mergeCell ref="AI31:AI33"/>
    <mergeCell ref="AJ31:AJ33"/>
    <mergeCell ref="A34:A36"/>
    <mergeCell ref="D34:D36"/>
    <mergeCell ref="E34:E36"/>
    <mergeCell ref="AF34:AF36"/>
    <mergeCell ref="AG34:AG36"/>
    <mergeCell ref="AH34:AH36"/>
    <mergeCell ref="AI34:AI36"/>
    <mergeCell ref="AJ34:AJ36"/>
    <mergeCell ref="A31:A33"/>
    <mergeCell ref="D31:D33"/>
    <mergeCell ref="E31:E33"/>
    <mergeCell ref="AF31:AF33"/>
    <mergeCell ref="AG31:AG33"/>
    <mergeCell ref="AH31:AH33"/>
    <mergeCell ref="AI25:AI27"/>
    <mergeCell ref="AJ25:AJ27"/>
    <mergeCell ref="A28:A30"/>
    <mergeCell ref="D28:D30"/>
    <mergeCell ref="E28:E30"/>
    <mergeCell ref="AF28:AF30"/>
    <mergeCell ref="AG28:AG30"/>
    <mergeCell ref="AH28:AH30"/>
    <mergeCell ref="AI28:AI30"/>
    <mergeCell ref="AJ28:AJ30"/>
    <mergeCell ref="A25:A27"/>
    <mergeCell ref="D25:D27"/>
    <mergeCell ref="E25:E27"/>
    <mergeCell ref="AF25:AF27"/>
    <mergeCell ref="AG25:AG27"/>
    <mergeCell ref="AH25:AH27"/>
    <mergeCell ref="AI19:AI21"/>
    <mergeCell ref="AJ19:AJ21"/>
    <mergeCell ref="A22:A24"/>
    <mergeCell ref="D22:D24"/>
    <mergeCell ref="E22:E24"/>
    <mergeCell ref="AF22:AF24"/>
    <mergeCell ref="AG22:AG24"/>
    <mergeCell ref="AH22:AH24"/>
    <mergeCell ref="AI22:AI24"/>
    <mergeCell ref="AJ22:AJ24"/>
    <mergeCell ref="A19:A21"/>
    <mergeCell ref="D19:D21"/>
    <mergeCell ref="E19:E21"/>
    <mergeCell ref="AF19:AF21"/>
    <mergeCell ref="AG19:AG21"/>
    <mergeCell ref="AH19:AH21"/>
    <mergeCell ref="AI13:AI15"/>
    <mergeCell ref="AJ13:AJ15"/>
    <mergeCell ref="A16:A18"/>
    <mergeCell ref="D16:D18"/>
    <mergeCell ref="E16:E18"/>
    <mergeCell ref="AF16:AF18"/>
    <mergeCell ref="AG16:AG18"/>
    <mergeCell ref="AH16:AH18"/>
    <mergeCell ref="AI16:AI18"/>
    <mergeCell ref="AJ16:AJ18"/>
    <mergeCell ref="A13:A15"/>
    <mergeCell ref="D13:D15"/>
    <mergeCell ref="E13:E15"/>
    <mergeCell ref="AF13:AF15"/>
    <mergeCell ref="AG13:AG15"/>
    <mergeCell ref="AH13:AH15"/>
    <mergeCell ref="AJ8:AJ9"/>
    <mergeCell ref="A10:A12"/>
    <mergeCell ref="D10:D12"/>
    <mergeCell ref="E10:E12"/>
    <mergeCell ref="AF10:AF12"/>
    <mergeCell ref="AG10:AG12"/>
    <mergeCell ref="AH10:AH12"/>
    <mergeCell ref="AI10:AI12"/>
    <mergeCell ref="AJ10:AJ12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J1"/>
    <mergeCell ref="A2:AJ2"/>
    <mergeCell ref="A3:B3"/>
    <mergeCell ref="C3:AJ3"/>
    <mergeCell ref="A4:AJ4"/>
    <mergeCell ref="A5:AJ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workbookViewId="0">
      <selection sqref="A1:M1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726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727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728</v>
      </c>
      <c r="B3" s="21"/>
      <c r="C3" s="22" t="s">
        <v>729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1" x14ac:dyDescent="0.25">
      <c r="A4" s="24" t="s">
        <v>793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3.25" x14ac:dyDescent="0.25">
      <c r="A5" s="25" t="s">
        <v>731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ht="18.75" x14ac:dyDescent="0.25">
      <c r="A7" s="20" t="s">
        <v>733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8" t="s">
        <v>732</v>
      </c>
      <c r="B8" s="28" t="s">
        <v>1</v>
      </c>
      <c r="C8" s="28" t="s">
        <v>2</v>
      </c>
      <c r="D8" s="28" t="s">
        <v>447</v>
      </c>
      <c r="E8" s="28" t="s">
        <v>448</v>
      </c>
      <c r="F8" s="28" t="s">
        <v>3</v>
      </c>
      <c r="G8" s="28" t="s">
        <v>4</v>
      </c>
      <c r="H8" s="28" t="s">
        <v>5</v>
      </c>
      <c r="I8" s="28" t="s">
        <v>6</v>
      </c>
      <c r="J8" s="28" t="s">
        <v>735</v>
      </c>
      <c r="K8" s="28" t="s">
        <v>736</v>
      </c>
      <c r="L8" s="28" t="s">
        <v>737</v>
      </c>
      <c r="M8" s="28" t="s">
        <v>740</v>
      </c>
    </row>
    <row r="9" spans="1:13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165" x14ac:dyDescent="0.25">
      <c r="A10" s="38">
        <v>1</v>
      </c>
      <c r="B10" s="39" t="s">
        <v>794</v>
      </c>
      <c r="C10" s="39" t="s">
        <v>795</v>
      </c>
      <c r="D10" s="39">
        <v>1996</v>
      </c>
      <c r="E10" s="39">
        <v>1994</v>
      </c>
      <c r="F10" s="39" t="s">
        <v>796</v>
      </c>
      <c r="G10" s="39" t="s">
        <v>12</v>
      </c>
      <c r="H10" s="39" t="s">
        <v>797</v>
      </c>
      <c r="I10" s="39" t="s">
        <v>14</v>
      </c>
      <c r="J10" s="40">
        <v>116.09999847412109</v>
      </c>
      <c r="K10" s="38">
        <v>6</v>
      </c>
      <c r="L10" s="40">
        <f>J10+K10</f>
        <v>122.09999847412109</v>
      </c>
      <c r="M10" s="40">
        <f t="shared" ref="M10:M25" si="0">IF( AND(ISNUMBER(L$10),ISNUMBER(L10)),(L10-L$10)/L$10*100,"")</f>
        <v>0</v>
      </c>
    </row>
    <row r="11" spans="1:13" ht="120" x14ac:dyDescent="0.25">
      <c r="A11" s="5">
        <v>2</v>
      </c>
      <c r="B11" s="16" t="s">
        <v>798</v>
      </c>
      <c r="C11" s="16" t="s">
        <v>799</v>
      </c>
      <c r="D11" s="16">
        <v>2000</v>
      </c>
      <c r="E11" s="16">
        <v>1994</v>
      </c>
      <c r="F11" s="16" t="s">
        <v>800</v>
      </c>
      <c r="G11" s="16" t="s">
        <v>84</v>
      </c>
      <c r="H11" s="16" t="s">
        <v>801</v>
      </c>
      <c r="I11" s="16" t="s">
        <v>802</v>
      </c>
      <c r="J11" s="41">
        <v>118.05999755859375</v>
      </c>
      <c r="K11" s="5">
        <v>6</v>
      </c>
      <c r="L11" s="41">
        <f>J11+K11</f>
        <v>124.05999755859375</v>
      </c>
      <c r="M11" s="41">
        <f t="shared" si="0"/>
        <v>1.605240875484593</v>
      </c>
    </row>
    <row r="12" spans="1:13" ht="75" x14ac:dyDescent="0.25">
      <c r="A12" s="5">
        <v>3</v>
      </c>
      <c r="B12" s="16" t="s">
        <v>803</v>
      </c>
      <c r="C12" s="16" t="s">
        <v>804</v>
      </c>
      <c r="D12" s="16">
        <v>2003</v>
      </c>
      <c r="E12" s="16">
        <v>1997</v>
      </c>
      <c r="F12" s="16" t="s">
        <v>800</v>
      </c>
      <c r="G12" s="16" t="s">
        <v>36</v>
      </c>
      <c r="H12" s="16" t="s">
        <v>805</v>
      </c>
      <c r="I12" s="16" t="s">
        <v>806</v>
      </c>
      <c r="J12" s="41">
        <v>123.94000244140625</v>
      </c>
      <c r="K12" s="5">
        <v>2</v>
      </c>
      <c r="L12" s="41">
        <f>J12+K12</f>
        <v>125.94000244140625</v>
      </c>
      <c r="M12" s="41">
        <f t="shared" si="0"/>
        <v>3.1449664334754592</v>
      </c>
    </row>
    <row r="13" spans="1:13" ht="150" x14ac:dyDescent="0.25">
      <c r="A13" s="5">
        <v>4</v>
      </c>
      <c r="B13" s="16" t="s">
        <v>807</v>
      </c>
      <c r="C13" s="16" t="s">
        <v>808</v>
      </c>
      <c r="D13" s="16">
        <v>2002</v>
      </c>
      <c r="E13" s="16">
        <v>1998</v>
      </c>
      <c r="F13" s="16" t="s">
        <v>809</v>
      </c>
      <c r="G13" s="16" t="s">
        <v>53</v>
      </c>
      <c r="H13" s="16" t="s">
        <v>810</v>
      </c>
      <c r="I13" s="16" t="s">
        <v>55</v>
      </c>
      <c r="J13" s="41">
        <v>128.41000366210937</v>
      </c>
      <c r="K13" s="5">
        <v>6</v>
      </c>
      <c r="L13" s="41">
        <f>J13+K13</f>
        <v>134.41000366210937</v>
      </c>
      <c r="M13" s="41">
        <f t="shared" si="0"/>
        <v>10.081904456859897</v>
      </c>
    </row>
    <row r="14" spans="1:13" ht="75" x14ac:dyDescent="0.25">
      <c r="A14" s="5">
        <v>5</v>
      </c>
      <c r="B14" s="16" t="s">
        <v>811</v>
      </c>
      <c r="C14" s="16" t="s">
        <v>812</v>
      </c>
      <c r="D14" s="16">
        <v>2001</v>
      </c>
      <c r="E14" s="16">
        <v>1999</v>
      </c>
      <c r="F14" s="16" t="s">
        <v>813</v>
      </c>
      <c r="G14" s="16" t="s">
        <v>12</v>
      </c>
      <c r="H14" s="16" t="s">
        <v>13</v>
      </c>
      <c r="I14" s="16" t="s">
        <v>14</v>
      </c>
      <c r="J14" s="41">
        <v>129.11000061035156</v>
      </c>
      <c r="K14" s="5">
        <v>10</v>
      </c>
      <c r="L14" s="41">
        <f>J14+K14</f>
        <v>139.11000061035156</v>
      </c>
      <c r="M14" s="41">
        <f t="shared" si="0"/>
        <v>13.931205854876167</v>
      </c>
    </row>
    <row r="15" spans="1:13" ht="165" x14ac:dyDescent="0.25">
      <c r="A15" s="5">
        <v>6</v>
      </c>
      <c r="B15" s="16" t="s">
        <v>814</v>
      </c>
      <c r="C15" s="16" t="s">
        <v>815</v>
      </c>
      <c r="D15" s="16">
        <v>2000</v>
      </c>
      <c r="E15" s="16">
        <v>1998</v>
      </c>
      <c r="F15" s="16" t="s">
        <v>813</v>
      </c>
      <c r="G15" s="16" t="s">
        <v>58</v>
      </c>
      <c r="H15" s="16" t="s">
        <v>816</v>
      </c>
      <c r="I15" s="16" t="s">
        <v>817</v>
      </c>
      <c r="J15" s="41">
        <v>133.64999389648437</v>
      </c>
      <c r="K15" s="5">
        <v>6</v>
      </c>
      <c r="L15" s="41">
        <f>J15+K15</f>
        <v>139.64999389648437</v>
      </c>
      <c r="M15" s="41">
        <f t="shared" si="0"/>
        <v>14.373460804000725</v>
      </c>
    </row>
    <row r="16" spans="1:13" ht="90" x14ac:dyDescent="0.25">
      <c r="A16" s="5">
        <v>7</v>
      </c>
      <c r="B16" s="16" t="s">
        <v>818</v>
      </c>
      <c r="C16" s="16" t="s">
        <v>819</v>
      </c>
      <c r="D16" s="16">
        <v>2001</v>
      </c>
      <c r="E16" s="16">
        <v>2000</v>
      </c>
      <c r="F16" s="16" t="s">
        <v>820</v>
      </c>
      <c r="G16" s="16" t="s">
        <v>27</v>
      </c>
      <c r="H16" s="16" t="s">
        <v>28</v>
      </c>
      <c r="I16" s="16" t="s">
        <v>821</v>
      </c>
      <c r="J16" s="41">
        <v>136.49000549316406</v>
      </c>
      <c r="K16" s="5">
        <v>10</v>
      </c>
      <c r="L16" s="41">
        <f>J16+K16</f>
        <v>146.49000549316406</v>
      </c>
      <c r="M16" s="41">
        <f t="shared" si="0"/>
        <v>19.975435973664155</v>
      </c>
    </row>
    <row r="17" spans="1:13" ht="105" x14ac:dyDescent="0.25">
      <c r="A17" s="5">
        <v>8</v>
      </c>
      <c r="B17" s="16" t="s">
        <v>822</v>
      </c>
      <c r="C17" s="16" t="s">
        <v>823</v>
      </c>
      <c r="D17" s="16">
        <v>2003</v>
      </c>
      <c r="E17" s="16">
        <v>2000</v>
      </c>
      <c r="F17" s="16" t="s">
        <v>824</v>
      </c>
      <c r="G17" s="16" t="s">
        <v>36</v>
      </c>
      <c r="H17" s="16" t="s">
        <v>825</v>
      </c>
      <c r="I17" s="16" t="s">
        <v>826</v>
      </c>
      <c r="J17" s="41">
        <v>144.67999267578125</v>
      </c>
      <c r="K17" s="5">
        <v>6</v>
      </c>
      <c r="L17" s="41">
        <f>J17+K17</f>
        <v>150.67999267578125</v>
      </c>
      <c r="M17" s="41">
        <f t="shared" si="0"/>
        <v>23.407038950715172</v>
      </c>
    </row>
    <row r="18" spans="1:13" ht="60" x14ac:dyDescent="0.25">
      <c r="A18" s="5">
        <v>9</v>
      </c>
      <c r="B18" s="16" t="s">
        <v>827</v>
      </c>
      <c r="C18" s="16" t="s">
        <v>828</v>
      </c>
      <c r="D18" s="16">
        <v>2002</v>
      </c>
      <c r="E18" s="16">
        <v>2001</v>
      </c>
      <c r="F18" s="16" t="s">
        <v>809</v>
      </c>
      <c r="G18" s="16" t="s">
        <v>297</v>
      </c>
      <c r="H18" s="16" t="s">
        <v>165</v>
      </c>
      <c r="I18" s="16" t="s">
        <v>166</v>
      </c>
      <c r="J18" s="41">
        <v>143.94000244140625</v>
      </c>
      <c r="K18" s="5">
        <v>22</v>
      </c>
      <c r="L18" s="41">
        <f>J18+K18</f>
        <v>165.94000244140625</v>
      </c>
      <c r="M18" s="41">
        <f t="shared" si="0"/>
        <v>35.904999602909065</v>
      </c>
    </row>
    <row r="19" spans="1:13" ht="75" x14ac:dyDescent="0.25">
      <c r="A19" s="5">
        <v>10</v>
      </c>
      <c r="B19" s="16" t="s">
        <v>829</v>
      </c>
      <c r="C19" s="16" t="s">
        <v>830</v>
      </c>
      <c r="D19" s="16">
        <v>2002</v>
      </c>
      <c r="E19" s="16">
        <v>2002</v>
      </c>
      <c r="F19" s="16" t="s">
        <v>813</v>
      </c>
      <c r="G19" s="16" t="s">
        <v>12</v>
      </c>
      <c r="H19" s="16" t="s">
        <v>13</v>
      </c>
      <c r="I19" s="16" t="s">
        <v>14</v>
      </c>
      <c r="J19" s="41">
        <v>154.02000427246094</v>
      </c>
      <c r="K19" s="5">
        <v>14</v>
      </c>
      <c r="L19" s="41">
        <f>J19+K19</f>
        <v>168.02000427246094</v>
      </c>
      <c r="M19" s="41">
        <f t="shared" si="0"/>
        <v>37.608522827354925</v>
      </c>
    </row>
    <row r="20" spans="1:13" ht="240" x14ac:dyDescent="0.25">
      <c r="A20" s="5">
        <v>11</v>
      </c>
      <c r="B20" s="16" t="s">
        <v>831</v>
      </c>
      <c r="C20" s="16" t="s">
        <v>832</v>
      </c>
      <c r="D20" s="16">
        <v>2003</v>
      </c>
      <c r="E20" s="16">
        <v>1995</v>
      </c>
      <c r="F20" s="16" t="s">
        <v>820</v>
      </c>
      <c r="G20" s="16" t="s">
        <v>136</v>
      </c>
      <c r="H20" s="16" t="s">
        <v>833</v>
      </c>
      <c r="I20" s="16" t="s">
        <v>834</v>
      </c>
      <c r="J20" s="41">
        <v>158.63999938964844</v>
      </c>
      <c r="K20" s="5">
        <v>10</v>
      </c>
      <c r="L20" s="41">
        <f>J20+K20</f>
        <v>168.63999938964844</v>
      </c>
      <c r="M20" s="41">
        <f t="shared" si="0"/>
        <v>38.116299342453658</v>
      </c>
    </row>
    <row r="21" spans="1:13" ht="75" x14ac:dyDescent="0.25">
      <c r="A21" s="5">
        <v>12</v>
      </c>
      <c r="B21" s="16" t="s">
        <v>835</v>
      </c>
      <c r="C21" s="16" t="s">
        <v>836</v>
      </c>
      <c r="D21" s="16">
        <v>2002</v>
      </c>
      <c r="E21" s="16">
        <v>1998</v>
      </c>
      <c r="F21" s="16" t="s">
        <v>824</v>
      </c>
      <c r="G21" s="16" t="s">
        <v>95</v>
      </c>
      <c r="H21" s="16" t="s">
        <v>96</v>
      </c>
      <c r="I21" s="16" t="s">
        <v>837</v>
      </c>
      <c r="J21" s="41">
        <v>156.30999755859375</v>
      </c>
      <c r="K21" s="5">
        <v>14</v>
      </c>
      <c r="L21" s="41">
        <f>J21+K21</f>
        <v>170.30999755859375</v>
      </c>
      <c r="M21" s="41">
        <f t="shared" si="0"/>
        <v>39.484029227642203</v>
      </c>
    </row>
    <row r="22" spans="1:13" ht="135" x14ac:dyDescent="0.25">
      <c r="A22" s="5">
        <v>13</v>
      </c>
      <c r="B22" s="16" t="s">
        <v>839</v>
      </c>
      <c r="C22" s="16" t="s">
        <v>840</v>
      </c>
      <c r="D22" s="16">
        <v>2001</v>
      </c>
      <c r="E22" s="16">
        <v>1998</v>
      </c>
      <c r="F22" s="16" t="s">
        <v>809</v>
      </c>
      <c r="G22" s="16" t="s">
        <v>63</v>
      </c>
      <c r="H22" s="16" t="s">
        <v>841</v>
      </c>
      <c r="I22" s="16" t="s">
        <v>842</v>
      </c>
      <c r="J22" s="41">
        <v>160.69999694824219</v>
      </c>
      <c r="K22" s="5">
        <v>10</v>
      </c>
      <c r="L22" s="41">
        <f>J22+K22</f>
        <v>170.69999694824219</v>
      </c>
      <c r="M22" s="41">
        <f t="shared" si="0"/>
        <v>39.803439051165746</v>
      </c>
    </row>
    <row r="23" spans="1:13" ht="135" x14ac:dyDescent="0.25">
      <c r="A23" s="5">
        <v>14</v>
      </c>
      <c r="B23" s="16" t="s">
        <v>843</v>
      </c>
      <c r="C23" s="16" t="s">
        <v>844</v>
      </c>
      <c r="D23" s="16">
        <v>2003</v>
      </c>
      <c r="E23" s="16">
        <v>2001</v>
      </c>
      <c r="F23" s="16" t="s">
        <v>824</v>
      </c>
      <c r="G23" s="16" t="s">
        <v>58</v>
      </c>
      <c r="H23" s="16" t="s">
        <v>845</v>
      </c>
      <c r="I23" s="16" t="s">
        <v>846</v>
      </c>
      <c r="J23" s="41">
        <v>162.77999877929687</v>
      </c>
      <c r="K23" s="5">
        <v>20</v>
      </c>
      <c r="L23" s="41">
        <f>J23+K23</f>
        <v>182.77999877929687</v>
      </c>
      <c r="M23" s="41">
        <f t="shared" si="0"/>
        <v>49.696970567969998</v>
      </c>
    </row>
    <row r="24" spans="1:13" ht="75" x14ac:dyDescent="0.25">
      <c r="A24" s="5">
        <v>15</v>
      </c>
      <c r="B24" s="16" t="s">
        <v>847</v>
      </c>
      <c r="C24" s="16" t="s">
        <v>848</v>
      </c>
      <c r="D24" s="16">
        <v>2000</v>
      </c>
      <c r="E24" s="16">
        <v>1998</v>
      </c>
      <c r="F24" s="16" t="s">
        <v>820</v>
      </c>
      <c r="G24" s="16" t="s">
        <v>36</v>
      </c>
      <c r="H24" s="16" t="s">
        <v>849</v>
      </c>
      <c r="I24" s="16" t="s">
        <v>850</v>
      </c>
      <c r="J24" s="41">
        <v>128.80000305175781</v>
      </c>
      <c r="K24" s="5">
        <v>58</v>
      </c>
      <c r="L24" s="41">
        <f>J24+K24</f>
        <v>186.80000305175781</v>
      </c>
      <c r="M24" s="41">
        <f t="shared" si="0"/>
        <v>52.98935740064713</v>
      </c>
    </row>
    <row r="25" spans="1:13" ht="105" x14ac:dyDescent="0.25">
      <c r="A25" s="5">
        <v>16</v>
      </c>
      <c r="B25" s="16" t="s">
        <v>851</v>
      </c>
      <c r="C25" s="16" t="s">
        <v>852</v>
      </c>
      <c r="D25" s="16">
        <v>2002</v>
      </c>
      <c r="E25" s="16">
        <v>2000</v>
      </c>
      <c r="F25" s="16" t="s">
        <v>813</v>
      </c>
      <c r="G25" s="16" t="s">
        <v>84</v>
      </c>
      <c r="H25" s="16" t="s">
        <v>85</v>
      </c>
      <c r="I25" s="16" t="s">
        <v>853</v>
      </c>
      <c r="J25" s="41">
        <v>150.86000061035156</v>
      </c>
      <c r="K25" s="5">
        <v>106</v>
      </c>
      <c r="L25" s="41">
        <f>J25+K25</f>
        <v>256.86000061035156</v>
      </c>
      <c r="M25" s="41">
        <f t="shared" si="0"/>
        <v>110.36855349739636</v>
      </c>
    </row>
    <row r="27" spans="1:13" ht="18.75" x14ac:dyDescent="0.25">
      <c r="A27" s="20" t="s">
        <v>743</v>
      </c>
      <c r="B27" s="20"/>
      <c r="C27" s="20"/>
      <c r="D27" s="20"/>
      <c r="E27" s="20"/>
      <c r="F27" s="20"/>
      <c r="G27" s="20"/>
      <c r="H27" s="20"/>
      <c r="I27" s="20"/>
      <c r="J27" s="20"/>
    </row>
    <row r="28" spans="1:13" x14ac:dyDescent="0.25">
      <c r="A28" s="28" t="s">
        <v>732</v>
      </c>
      <c r="B28" s="28" t="s">
        <v>1</v>
      </c>
      <c r="C28" s="28" t="s">
        <v>2</v>
      </c>
      <c r="D28" s="28" t="s">
        <v>447</v>
      </c>
      <c r="E28" s="28" t="s">
        <v>448</v>
      </c>
      <c r="F28" s="28" t="s">
        <v>3</v>
      </c>
      <c r="G28" s="28" t="s">
        <v>4</v>
      </c>
      <c r="H28" s="28" t="s">
        <v>5</v>
      </c>
      <c r="I28" s="28" t="s">
        <v>6</v>
      </c>
      <c r="J28" s="28" t="s">
        <v>735</v>
      </c>
      <c r="K28" s="28" t="s">
        <v>736</v>
      </c>
      <c r="L28" s="28" t="s">
        <v>737</v>
      </c>
      <c r="M28" s="28" t="s">
        <v>740</v>
      </c>
    </row>
    <row r="29" spans="1:13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13" ht="270" x14ac:dyDescent="0.25">
      <c r="A30" s="38">
        <v>1</v>
      </c>
      <c r="B30" s="39" t="s">
        <v>854</v>
      </c>
      <c r="C30" s="39" t="s">
        <v>855</v>
      </c>
      <c r="D30" s="39">
        <v>2003</v>
      </c>
      <c r="E30" s="39">
        <v>1995</v>
      </c>
      <c r="F30" s="39" t="s">
        <v>856</v>
      </c>
      <c r="G30" s="39" t="s">
        <v>100</v>
      </c>
      <c r="H30" s="39" t="s">
        <v>857</v>
      </c>
      <c r="I30" s="39" t="s">
        <v>858</v>
      </c>
      <c r="J30" s="40">
        <v>145.66000366210937</v>
      </c>
      <c r="K30" s="38">
        <v>8</v>
      </c>
      <c r="L30" s="40">
        <f>J30+K30</f>
        <v>153.66000366210937</v>
      </c>
      <c r="M30" s="40">
        <f t="shared" ref="M30:M35" si="1">IF( AND(ISNUMBER(L$30),ISNUMBER(L30)),(L30-L$30)/L$30*100,"")</f>
        <v>0</v>
      </c>
    </row>
    <row r="31" spans="1:13" ht="165" x14ac:dyDescent="0.25">
      <c r="A31" s="5">
        <v>2</v>
      </c>
      <c r="B31" s="16" t="s">
        <v>859</v>
      </c>
      <c r="C31" s="16" t="s">
        <v>860</v>
      </c>
      <c r="D31" s="16">
        <v>1999</v>
      </c>
      <c r="E31" s="16">
        <v>1994</v>
      </c>
      <c r="F31" s="16" t="s">
        <v>861</v>
      </c>
      <c r="G31" s="16" t="s">
        <v>862</v>
      </c>
      <c r="H31" s="16" t="s">
        <v>863</v>
      </c>
      <c r="I31" s="16" t="s">
        <v>864</v>
      </c>
      <c r="J31" s="41">
        <v>153.88999938964844</v>
      </c>
      <c r="K31" s="5">
        <v>10</v>
      </c>
      <c r="L31" s="41">
        <f>J31+K31</f>
        <v>163.88999938964844</v>
      </c>
      <c r="M31" s="41">
        <f t="shared" si="1"/>
        <v>6.6575527031967994</v>
      </c>
    </row>
    <row r="32" spans="1:13" ht="300" x14ac:dyDescent="0.25">
      <c r="A32" s="5">
        <v>3</v>
      </c>
      <c r="B32" s="16" t="s">
        <v>865</v>
      </c>
      <c r="C32" s="16" t="s">
        <v>866</v>
      </c>
      <c r="D32" s="16">
        <v>2000</v>
      </c>
      <c r="E32" s="16">
        <v>1997</v>
      </c>
      <c r="F32" s="16" t="s">
        <v>867</v>
      </c>
      <c r="G32" s="16" t="s">
        <v>27</v>
      </c>
      <c r="H32" s="16" t="s">
        <v>868</v>
      </c>
      <c r="I32" s="16" t="s">
        <v>869</v>
      </c>
      <c r="J32" s="41">
        <v>155.69000244140625</v>
      </c>
      <c r="K32" s="5">
        <v>14</v>
      </c>
      <c r="L32" s="41">
        <f>J32+K32</f>
        <v>169.69000244140625</v>
      </c>
      <c r="M32" s="41">
        <f t="shared" si="1"/>
        <v>10.432121825628766</v>
      </c>
    </row>
    <row r="33" spans="1:13" ht="270" x14ac:dyDescent="0.25">
      <c r="A33" s="5">
        <v>4</v>
      </c>
      <c r="B33" s="16" t="s">
        <v>870</v>
      </c>
      <c r="C33" s="16" t="s">
        <v>871</v>
      </c>
      <c r="D33" s="16">
        <v>2002</v>
      </c>
      <c r="E33" s="16">
        <v>1995</v>
      </c>
      <c r="F33" s="16" t="s">
        <v>872</v>
      </c>
      <c r="G33" s="16" t="s">
        <v>12</v>
      </c>
      <c r="H33" s="16" t="s">
        <v>873</v>
      </c>
      <c r="I33" s="16" t="s">
        <v>14</v>
      </c>
      <c r="J33" s="41">
        <v>168.16999816894531</v>
      </c>
      <c r="K33" s="5">
        <v>10</v>
      </c>
      <c r="L33" s="41">
        <f>J33+K33</f>
        <v>178.16999816894531</v>
      </c>
      <c r="M33" s="41">
        <f t="shared" si="1"/>
        <v>15.950796513536588</v>
      </c>
    </row>
    <row r="34" spans="1:13" ht="285" x14ac:dyDescent="0.25">
      <c r="A34" s="5">
        <v>5</v>
      </c>
      <c r="B34" s="16" t="s">
        <v>874</v>
      </c>
      <c r="C34" s="16" t="s">
        <v>875</v>
      </c>
      <c r="D34" s="16">
        <v>2000</v>
      </c>
      <c r="E34" s="16">
        <v>1995</v>
      </c>
      <c r="F34" s="16" t="s">
        <v>876</v>
      </c>
      <c r="G34" s="16" t="s">
        <v>877</v>
      </c>
      <c r="H34" s="16" t="s">
        <v>878</v>
      </c>
      <c r="I34" s="16" t="s">
        <v>879</v>
      </c>
      <c r="J34" s="41">
        <v>173.86000061035156</v>
      </c>
      <c r="K34" s="5">
        <v>64</v>
      </c>
      <c r="L34" s="41">
        <f>J34+K34</f>
        <v>237.86000061035156</v>
      </c>
      <c r="M34" s="41">
        <f t="shared" si="1"/>
        <v>54.796300235286836</v>
      </c>
    </row>
    <row r="35" spans="1:13" ht="300" x14ac:dyDescent="0.25">
      <c r="A35" s="5">
        <v>6</v>
      </c>
      <c r="B35" s="16" t="s">
        <v>880</v>
      </c>
      <c r="C35" s="16" t="s">
        <v>881</v>
      </c>
      <c r="D35" s="16">
        <v>2002</v>
      </c>
      <c r="E35" s="16">
        <v>1996</v>
      </c>
      <c r="F35" s="16" t="s">
        <v>882</v>
      </c>
      <c r="G35" s="16" t="s">
        <v>53</v>
      </c>
      <c r="H35" s="16" t="s">
        <v>883</v>
      </c>
      <c r="I35" s="16" t="s">
        <v>884</v>
      </c>
      <c r="J35" s="41">
        <v>204.44999694824219</v>
      </c>
      <c r="K35" s="5">
        <v>68</v>
      </c>
      <c r="L35" s="41">
        <f>J35+K35</f>
        <v>272.44999694824219</v>
      </c>
      <c r="M35" s="41">
        <f t="shared" si="1"/>
        <v>77.30703530851531</v>
      </c>
    </row>
    <row r="37" spans="1:13" ht="18.75" x14ac:dyDescent="0.25">
      <c r="A37" s="20" t="s">
        <v>788</v>
      </c>
      <c r="B37" s="20"/>
      <c r="C37" s="20"/>
      <c r="D37" s="20"/>
      <c r="E37" s="20"/>
      <c r="F37" s="20"/>
      <c r="G37" s="20"/>
      <c r="H37" s="20"/>
      <c r="I37" s="20"/>
      <c r="J37" s="20"/>
    </row>
    <row r="38" spans="1:13" x14ac:dyDescent="0.25">
      <c r="A38" s="28" t="s">
        <v>732</v>
      </c>
      <c r="B38" s="28" t="s">
        <v>1</v>
      </c>
      <c r="C38" s="28" t="s">
        <v>2</v>
      </c>
      <c r="D38" s="28" t="s">
        <v>447</v>
      </c>
      <c r="E38" s="28" t="s">
        <v>448</v>
      </c>
      <c r="F38" s="28" t="s">
        <v>3</v>
      </c>
      <c r="G38" s="28" t="s">
        <v>4</v>
      </c>
      <c r="H38" s="28" t="s">
        <v>5</v>
      </c>
      <c r="I38" s="28" t="s">
        <v>6</v>
      </c>
      <c r="J38" s="28" t="s">
        <v>735</v>
      </c>
      <c r="K38" s="28" t="s">
        <v>736</v>
      </c>
      <c r="L38" s="28" t="s">
        <v>737</v>
      </c>
      <c r="M38" s="28" t="s">
        <v>740</v>
      </c>
    </row>
    <row r="39" spans="1:13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spans="1:13" ht="285" x14ac:dyDescent="0.25">
      <c r="A40" s="38">
        <v>1</v>
      </c>
      <c r="B40" s="39" t="s">
        <v>886</v>
      </c>
      <c r="C40" s="39" t="s">
        <v>887</v>
      </c>
      <c r="D40" s="39">
        <v>2000</v>
      </c>
      <c r="E40" s="39">
        <v>1997</v>
      </c>
      <c r="F40" s="39" t="s">
        <v>888</v>
      </c>
      <c r="G40" s="39" t="s">
        <v>889</v>
      </c>
      <c r="H40" s="39" t="s">
        <v>890</v>
      </c>
      <c r="I40" s="39" t="s">
        <v>891</v>
      </c>
      <c r="J40" s="40">
        <v>132.74000549316406</v>
      </c>
      <c r="K40" s="38">
        <v>0</v>
      </c>
      <c r="L40" s="40">
        <f>J40+K40</f>
        <v>132.74000549316406</v>
      </c>
      <c r="M40" s="40">
        <f t="shared" ref="M40:M46" si="2">IF( AND(ISNUMBER(L$40),ISNUMBER(L40)),(L40-L$40)/L$40*100,"")</f>
        <v>0</v>
      </c>
    </row>
    <row r="41" spans="1:13" ht="90" x14ac:dyDescent="0.25">
      <c r="A41" s="5">
        <v>2</v>
      </c>
      <c r="B41" s="16" t="s">
        <v>892</v>
      </c>
      <c r="C41" s="16" t="s">
        <v>893</v>
      </c>
      <c r="D41" s="16">
        <v>1998</v>
      </c>
      <c r="E41" s="16">
        <v>1995</v>
      </c>
      <c r="F41" s="16" t="s">
        <v>894</v>
      </c>
      <c r="G41" s="16" t="s">
        <v>36</v>
      </c>
      <c r="H41" s="16" t="s">
        <v>41</v>
      </c>
      <c r="I41" s="16" t="s">
        <v>895</v>
      </c>
      <c r="J41" s="41">
        <v>135.36000061035156</v>
      </c>
      <c r="K41" s="5">
        <v>0</v>
      </c>
      <c r="L41" s="41">
        <f>J41+K41</f>
        <v>135.36000061035156</v>
      </c>
      <c r="M41" s="41">
        <f t="shared" si="2"/>
        <v>1.9737795756852115</v>
      </c>
    </row>
    <row r="42" spans="1:13" ht="195" x14ac:dyDescent="0.25">
      <c r="A42" s="5">
        <v>3</v>
      </c>
      <c r="B42" s="16" t="s">
        <v>896</v>
      </c>
      <c r="C42" s="16" t="s">
        <v>897</v>
      </c>
      <c r="D42" s="16">
        <v>2001</v>
      </c>
      <c r="E42" s="16">
        <v>1997</v>
      </c>
      <c r="F42" s="16" t="s">
        <v>898</v>
      </c>
      <c r="G42" s="16" t="s">
        <v>84</v>
      </c>
      <c r="H42" s="16" t="s">
        <v>899</v>
      </c>
      <c r="I42" s="16" t="s">
        <v>900</v>
      </c>
      <c r="J42" s="41">
        <v>136.30999755859375</v>
      </c>
      <c r="K42" s="5">
        <v>4</v>
      </c>
      <c r="L42" s="41">
        <f>J42+K42</f>
        <v>140.30999755859375</v>
      </c>
      <c r="M42" s="41">
        <f t="shared" si="2"/>
        <v>5.7028715927087497</v>
      </c>
    </row>
    <row r="43" spans="1:13" ht="195" x14ac:dyDescent="0.25">
      <c r="A43" s="5">
        <v>4</v>
      </c>
      <c r="B43" s="16" t="s">
        <v>901</v>
      </c>
      <c r="C43" s="16" t="s">
        <v>902</v>
      </c>
      <c r="D43" s="16">
        <v>2001</v>
      </c>
      <c r="E43" s="16">
        <v>1998</v>
      </c>
      <c r="F43" s="16" t="s">
        <v>820</v>
      </c>
      <c r="G43" s="16" t="s">
        <v>903</v>
      </c>
      <c r="H43" s="16" t="s">
        <v>904</v>
      </c>
      <c r="I43" s="16" t="s">
        <v>905</v>
      </c>
      <c r="J43" s="41">
        <v>161.60000610351562</v>
      </c>
      <c r="K43" s="5">
        <v>2</v>
      </c>
      <c r="L43" s="41">
        <f>J43+K43</f>
        <v>163.60000610351562</v>
      </c>
      <c r="M43" s="41">
        <f t="shared" si="2"/>
        <v>23.248455125264261</v>
      </c>
    </row>
    <row r="44" spans="1:13" ht="225" x14ac:dyDescent="0.25">
      <c r="A44" s="5">
        <v>5</v>
      </c>
      <c r="B44" s="16" t="s">
        <v>906</v>
      </c>
      <c r="C44" s="16" t="s">
        <v>907</v>
      </c>
      <c r="D44" s="16">
        <v>2002</v>
      </c>
      <c r="E44" s="16">
        <v>1996</v>
      </c>
      <c r="F44" s="16" t="s">
        <v>800</v>
      </c>
      <c r="G44" s="16" t="s">
        <v>53</v>
      </c>
      <c r="H44" s="16" t="s">
        <v>908</v>
      </c>
      <c r="I44" s="16" t="s">
        <v>909</v>
      </c>
      <c r="J44" s="41">
        <v>158.77000427246094</v>
      </c>
      <c r="K44" s="5">
        <v>6</v>
      </c>
      <c r="L44" s="41">
        <f>J44+K44</f>
        <v>164.77000427246094</v>
      </c>
      <c r="M44" s="41">
        <f t="shared" si="2"/>
        <v>24.129876038724721</v>
      </c>
    </row>
    <row r="45" spans="1:13" ht="135" x14ac:dyDescent="0.25">
      <c r="A45" s="5">
        <v>6</v>
      </c>
      <c r="B45" s="16" t="s">
        <v>910</v>
      </c>
      <c r="C45" s="16" t="s">
        <v>911</v>
      </c>
      <c r="D45" s="16">
        <v>1999</v>
      </c>
      <c r="E45" s="16">
        <v>1999</v>
      </c>
      <c r="F45" s="16" t="s">
        <v>813</v>
      </c>
      <c r="G45" s="16" t="s">
        <v>912</v>
      </c>
      <c r="H45" s="16" t="s">
        <v>805</v>
      </c>
      <c r="I45" s="16" t="s">
        <v>913</v>
      </c>
      <c r="J45" s="41">
        <v>225.6300048828125</v>
      </c>
      <c r="K45" s="5">
        <v>8</v>
      </c>
      <c r="L45" s="41">
        <f>J45+K45</f>
        <v>233.6300048828125</v>
      </c>
      <c r="M45" s="41">
        <f t="shared" si="2"/>
        <v>76.005721873232972</v>
      </c>
    </row>
    <row r="46" spans="1:13" ht="150" x14ac:dyDescent="0.25">
      <c r="A46" s="5">
        <v>7</v>
      </c>
      <c r="B46" s="16" t="s">
        <v>914</v>
      </c>
      <c r="C46" s="16" t="s">
        <v>915</v>
      </c>
      <c r="D46" s="16">
        <v>2002</v>
      </c>
      <c r="E46" s="16">
        <v>2001</v>
      </c>
      <c r="F46" s="16" t="s">
        <v>820</v>
      </c>
      <c r="G46" s="16" t="s">
        <v>164</v>
      </c>
      <c r="H46" s="16" t="s">
        <v>916</v>
      </c>
      <c r="I46" s="16" t="s">
        <v>917</v>
      </c>
      <c r="J46" s="41">
        <v>190.17999267578125</v>
      </c>
      <c r="K46" s="5">
        <v>112</v>
      </c>
      <c r="L46" s="41">
        <f>J46+K46</f>
        <v>302.17999267578125</v>
      </c>
      <c r="M46" s="41">
        <f t="shared" si="2"/>
        <v>127.64801881173882</v>
      </c>
    </row>
    <row r="48" spans="1:13" ht="18.75" x14ac:dyDescent="0.25">
      <c r="A48" s="20" t="s">
        <v>789</v>
      </c>
      <c r="B48" s="20"/>
      <c r="C48" s="20"/>
      <c r="D48" s="20"/>
      <c r="E48" s="20"/>
      <c r="F48" s="20"/>
      <c r="G48" s="20"/>
      <c r="H48" s="20"/>
      <c r="I48" s="20"/>
      <c r="J48" s="20"/>
    </row>
    <row r="49" spans="1:13" x14ac:dyDescent="0.25">
      <c r="A49" s="28" t="s">
        <v>732</v>
      </c>
      <c r="B49" s="28" t="s">
        <v>1</v>
      </c>
      <c r="C49" s="28" t="s">
        <v>2</v>
      </c>
      <c r="D49" s="28" t="s">
        <v>447</v>
      </c>
      <c r="E49" s="28" t="s">
        <v>448</v>
      </c>
      <c r="F49" s="28" t="s">
        <v>3</v>
      </c>
      <c r="G49" s="28" t="s">
        <v>4</v>
      </c>
      <c r="H49" s="28" t="s">
        <v>5</v>
      </c>
      <c r="I49" s="28" t="s">
        <v>6</v>
      </c>
      <c r="J49" s="28" t="s">
        <v>735</v>
      </c>
      <c r="K49" s="28" t="s">
        <v>736</v>
      </c>
      <c r="L49" s="28" t="s">
        <v>737</v>
      </c>
      <c r="M49" s="28" t="s">
        <v>740</v>
      </c>
    </row>
    <row r="50" spans="1:13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1:13" ht="150" x14ac:dyDescent="0.25">
      <c r="A51" s="38">
        <v>1</v>
      </c>
      <c r="B51" s="39" t="s">
        <v>918</v>
      </c>
      <c r="C51" s="39" t="s">
        <v>919</v>
      </c>
      <c r="D51" s="39">
        <v>1996</v>
      </c>
      <c r="E51" s="39">
        <v>1995</v>
      </c>
      <c r="F51" s="39" t="s">
        <v>888</v>
      </c>
      <c r="G51" s="39" t="s">
        <v>100</v>
      </c>
      <c r="H51" s="39" t="s">
        <v>920</v>
      </c>
      <c r="I51" s="39" t="s">
        <v>921</v>
      </c>
      <c r="J51" s="40">
        <v>117.91999816894531</v>
      </c>
      <c r="K51" s="38">
        <v>2</v>
      </c>
      <c r="L51" s="40">
        <f>J51+K51</f>
        <v>119.91999816894531</v>
      </c>
      <c r="M51" s="40">
        <f t="shared" ref="M51:M68" si="3">IF( AND(ISNUMBER(L$51),ISNUMBER(L51)),(L51-L$51)/L$51*100,"")</f>
        <v>0</v>
      </c>
    </row>
    <row r="52" spans="1:13" ht="75" x14ac:dyDescent="0.25">
      <c r="A52" s="5">
        <v>2</v>
      </c>
      <c r="B52" s="16" t="s">
        <v>922</v>
      </c>
      <c r="C52" s="16" t="s">
        <v>923</v>
      </c>
      <c r="D52" s="16">
        <v>1999</v>
      </c>
      <c r="E52" s="16">
        <v>1995</v>
      </c>
      <c r="F52" s="16" t="s">
        <v>898</v>
      </c>
      <c r="G52" s="16" t="s">
        <v>36</v>
      </c>
      <c r="H52" s="16" t="s">
        <v>924</v>
      </c>
      <c r="I52" s="16" t="s">
        <v>925</v>
      </c>
      <c r="J52" s="41">
        <v>115.70999908447266</v>
      </c>
      <c r="K52" s="5">
        <v>6</v>
      </c>
      <c r="L52" s="41">
        <f>J52+K52</f>
        <v>121.70999908447266</v>
      </c>
      <c r="M52" s="41">
        <f t="shared" si="3"/>
        <v>1.4926625607561803</v>
      </c>
    </row>
    <row r="53" spans="1:13" ht="165" x14ac:dyDescent="0.25">
      <c r="A53" s="5">
        <v>3</v>
      </c>
      <c r="B53" s="16" t="s">
        <v>926</v>
      </c>
      <c r="C53" s="16" t="s">
        <v>927</v>
      </c>
      <c r="D53" s="16">
        <v>1999</v>
      </c>
      <c r="E53" s="16">
        <v>1995</v>
      </c>
      <c r="F53" s="16" t="s">
        <v>894</v>
      </c>
      <c r="G53" s="16" t="s">
        <v>12</v>
      </c>
      <c r="H53" s="16" t="s">
        <v>928</v>
      </c>
      <c r="I53" s="16" t="s">
        <v>14</v>
      </c>
      <c r="J53" s="41">
        <v>120.73000335693359</v>
      </c>
      <c r="K53" s="5">
        <v>6</v>
      </c>
      <c r="L53" s="41">
        <f>J53+K53</f>
        <v>126.73000335693359</v>
      </c>
      <c r="M53" s="41">
        <f t="shared" si="3"/>
        <v>5.678790270155134</v>
      </c>
    </row>
    <row r="54" spans="1:13" ht="75" x14ac:dyDescent="0.25">
      <c r="A54" s="5">
        <v>4</v>
      </c>
      <c r="B54" s="16" t="s">
        <v>929</v>
      </c>
      <c r="C54" s="16" t="s">
        <v>930</v>
      </c>
      <c r="D54" s="16">
        <v>2003</v>
      </c>
      <c r="E54" s="16">
        <v>1994</v>
      </c>
      <c r="F54" s="16" t="s">
        <v>894</v>
      </c>
      <c r="G54" s="16" t="s">
        <v>931</v>
      </c>
      <c r="H54" s="16" t="s">
        <v>932</v>
      </c>
      <c r="I54" s="16" t="s">
        <v>933</v>
      </c>
      <c r="J54" s="41">
        <v>128.97000122070312</v>
      </c>
      <c r="K54" s="5">
        <v>2</v>
      </c>
      <c r="L54" s="41">
        <f>J54+K54</f>
        <v>130.97000122070313</v>
      </c>
      <c r="M54" s="41">
        <f t="shared" si="3"/>
        <v>9.2144790030686803</v>
      </c>
    </row>
    <row r="55" spans="1:13" ht="180" x14ac:dyDescent="0.25">
      <c r="A55" s="5">
        <v>5</v>
      </c>
      <c r="B55" s="16" t="s">
        <v>934</v>
      </c>
      <c r="C55" s="16" t="s">
        <v>935</v>
      </c>
      <c r="D55" s="16">
        <v>2003</v>
      </c>
      <c r="E55" s="16">
        <v>1995</v>
      </c>
      <c r="F55" s="16" t="s">
        <v>936</v>
      </c>
      <c r="G55" s="16" t="s">
        <v>100</v>
      </c>
      <c r="H55" s="16" t="s">
        <v>937</v>
      </c>
      <c r="I55" s="16" t="s">
        <v>938</v>
      </c>
      <c r="J55" s="41">
        <v>139.19999694824219</v>
      </c>
      <c r="K55" s="5">
        <v>2</v>
      </c>
      <c r="L55" s="41">
        <f>J55+K55</f>
        <v>141.19999694824219</v>
      </c>
      <c r="M55" s="41">
        <f t="shared" si="3"/>
        <v>17.745162695313965</v>
      </c>
    </row>
    <row r="56" spans="1:13" ht="195" x14ac:dyDescent="0.25">
      <c r="A56" s="5">
        <v>6</v>
      </c>
      <c r="B56" s="16" t="s">
        <v>939</v>
      </c>
      <c r="C56" s="16" t="s">
        <v>940</v>
      </c>
      <c r="D56" s="16">
        <v>2002</v>
      </c>
      <c r="E56" s="16">
        <v>1997</v>
      </c>
      <c r="F56" s="16" t="s">
        <v>813</v>
      </c>
      <c r="G56" s="16" t="s">
        <v>12</v>
      </c>
      <c r="H56" s="16" t="s">
        <v>941</v>
      </c>
      <c r="I56" s="16" t="s">
        <v>14</v>
      </c>
      <c r="J56" s="41">
        <v>141.25</v>
      </c>
      <c r="K56" s="5">
        <v>8</v>
      </c>
      <c r="L56" s="41">
        <f>J56+K56</f>
        <v>149.25</v>
      </c>
      <c r="M56" s="41">
        <f t="shared" si="3"/>
        <v>24.457973881665747</v>
      </c>
    </row>
    <row r="57" spans="1:13" ht="75" x14ac:dyDescent="0.25">
      <c r="A57" s="5">
        <v>7</v>
      </c>
      <c r="B57" s="16" t="s">
        <v>942</v>
      </c>
      <c r="C57" s="16" t="s">
        <v>943</v>
      </c>
      <c r="D57" s="16">
        <v>1999</v>
      </c>
      <c r="E57" s="16">
        <v>1995</v>
      </c>
      <c r="F57" s="16" t="s">
        <v>813</v>
      </c>
      <c r="G57" s="16" t="s">
        <v>136</v>
      </c>
      <c r="H57" s="16" t="s">
        <v>944</v>
      </c>
      <c r="I57" s="16" t="s">
        <v>138</v>
      </c>
      <c r="J57" s="41">
        <v>141.88999938964844</v>
      </c>
      <c r="K57" s="5">
        <v>16</v>
      </c>
      <c r="L57" s="41">
        <f>J57+K57</f>
        <v>157.88999938964844</v>
      </c>
      <c r="M57" s="41">
        <f t="shared" si="3"/>
        <v>31.662776684844797</v>
      </c>
    </row>
    <row r="58" spans="1:13" ht="90" x14ac:dyDescent="0.25">
      <c r="A58" s="5">
        <v>8</v>
      </c>
      <c r="B58" s="16" t="s">
        <v>945</v>
      </c>
      <c r="C58" s="16" t="s">
        <v>819</v>
      </c>
      <c r="D58" s="16">
        <v>2001</v>
      </c>
      <c r="E58" s="16">
        <v>2000</v>
      </c>
      <c r="F58" s="16" t="s">
        <v>813</v>
      </c>
      <c r="G58" s="16" t="s">
        <v>27</v>
      </c>
      <c r="H58" s="16" t="s">
        <v>28</v>
      </c>
      <c r="I58" s="16" t="s">
        <v>946</v>
      </c>
      <c r="J58" s="41">
        <v>155.99000549316406</v>
      </c>
      <c r="K58" s="5">
        <v>4</v>
      </c>
      <c r="L58" s="41">
        <f>J58+K58</f>
        <v>159.99000549316406</v>
      </c>
      <c r="M58" s="41">
        <f t="shared" si="3"/>
        <v>33.413949246202826</v>
      </c>
    </row>
    <row r="59" spans="1:13" ht="120" x14ac:dyDescent="0.25">
      <c r="A59" s="5">
        <v>9</v>
      </c>
      <c r="B59" s="16" t="s">
        <v>947</v>
      </c>
      <c r="C59" s="16" t="s">
        <v>948</v>
      </c>
      <c r="D59" s="16">
        <v>2002</v>
      </c>
      <c r="E59" s="16">
        <v>2000</v>
      </c>
      <c r="F59" s="16" t="s">
        <v>820</v>
      </c>
      <c r="G59" s="16" t="s">
        <v>36</v>
      </c>
      <c r="H59" s="16" t="s">
        <v>949</v>
      </c>
      <c r="I59" s="16" t="s">
        <v>950</v>
      </c>
      <c r="J59" s="41">
        <v>152.44999694824219</v>
      </c>
      <c r="K59" s="5">
        <v>14</v>
      </c>
      <c r="L59" s="41">
        <f>J59+K59</f>
        <v>166.44999694824219</v>
      </c>
      <c r="M59" s="41">
        <f t="shared" si="3"/>
        <v>38.800866819347867</v>
      </c>
    </row>
    <row r="60" spans="1:13" ht="45" x14ac:dyDescent="0.25">
      <c r="A60" s="5">
        <v>10</v>
      </c>
      <c r="B60" s="16" t="s">
        <v>951</v>
      </c>
      <c r="C60" s="16" t="s">
        <v>952</v>
      </c>
      <c r="D60" s="16">
        <v>2000</v>
      </c>
      <c r="E60" s="16">
        <v>1999</v>
      </c>
      <c r="F60" s="16" t="s">
        <v>953</v>
      </c>
      <c r="G60" s="16" t="s">
        <v>84</v>
      </c>
      <c r="H60" s="16" t="s">
        <v>91</v>
      </c>
      <c r="I60" s="16" t="s">
        <v>92</v>
      </c>
      <c r="J60" s="41">
        <v>154.82000732421875</v>
      </c>
      <c r="K60" s="5">
        <v>12</v>
      </c>
      <c r="L60" s="41">
        <f>J60+K60</f>
        <v>166.82000732421875</v>
      </c>
      <c r="M60" s="41">
        <f t="shared" si="3"/>
        <v>39.10941450249183</v>
      </c>
    </row>
    <row r="61" spans="1:13" ht="195" x14ac:dyDescent="0.25">
      <c r="A61" s="5">
        <v>11</v>
      </c>
      <c r="B61" s="16" t="s">
        <v>954</v>
      </c>
      <c r="C61" s="16" t="s">
        <v>955</v>
      </c>
      <c r="D61" s="16">
        <v>2003</v>
      </c>
      <c r="E61" s="16">
        <v>1998</v>
      </c>
      <c r="F61" s="16" t="s">
        <v>809</v>
      </c>
      <c r="G61" s="16" t="s">
        <v>58</v>
      </c>
      <c r="H61" s="16" t="s">
        <v>956</v>
      </c>
      <c r="I61" s="16" t="s">
        <v>957</v>
      </c>
      <c r="J61" s="41">
        <v>161.91000366210937</v>
      </c>
      <c r="K61" s="5">
        <v>10</v>
      </c>
      <c r="L61" s="41">
        <f>J61+K61</f>
        <v>171.91000366210937</v>
      </c>
      <c r="M61" s="41">
        <f t="shared" si="3"/>
        <v>43.353907844394449</v>
      </c>
    </row>
    <row r="62" spans="1:13" ht="210" x14ac:dyDescent="0.25">
      <c r="A62" s="5">
        <v>12</v>
      </c>
      <c r="B62" s="16" t="s">
        <v>958</v>
      </c>
      <c r="C62" s="16" t="s">
        <v>959</v>
      </c>
      <c r="D62" s="16">
        <v>1998</v>
      </c>
      <c r="E62" s="16">
        <v>1997</v>
      </c>
      <c r="F62" s="16" t="s">
        <v>813</v>
      </c>
      <c r="G62" s="16" t="s">
        <v>27</v>
      </c>
      <c r="H62" s="16" t="s">
        <v>960</v>
      </c>
      <c r="I62" s="16" t="s">
        <v>961</v>
      </c>
      <c r="J62" s="41">
        <v>130.16999816894531</v>
      </c>
      <c r="K62" s="5">
        <v>52</v>
      </c>
      <c r="L62" s="41">
        <f>J62+K62</f>
        <v>182.16999816894531</v>
      </c>
      <c r="M62" s="41">
        <f t="shared" si="3"/>
        <v>51.909607196875662</v>
      </c>
    </row>
    <row r="63" spans="1:13" ht="75" x14ac:dyDescent="0.25">
      <c r="A63" s="5">
        <v>13</v>
      </c>
      <c r="B63" s="16" t="s">
        <v>962</v>
      </c>
      <c r="C63" s="16" t="s">
        <v>963</v>
      </c>
      <c r="D63" s="16">
        <v>2003</v>
      </c>
      <c r="E63" s="16">
        <v>2002</v>
      </c>
      <c r="F63" s="16" t="s">
        <v>824</v>
      </c>
      <c r="G63" s="16" t="s">
        <v>95</v>
      </c>
      <c r="H63" s="16" t="s">
        <v>96</v>
      </c>
      <c r="I63" s="16" t="s">
        <v>837</v>
      </c>
      <c r="J63" s="41">
        <v>205.11000061035156</v>
      </c>
      <c r="K63" s="5">
        <v>8</v>
      </c>
      <c r="L63" s="41">
        <f>J63+K63</f>
        <v>213.11000061035156</v>
      </c>
      <c r="M63" s="41">
        <f t="shared" si="3"/>
        <v>77.710143315811763</v>
      </c>
    </row>
    <row r="64" spans="1:13" ht="135" x14ac:dyDescent="0.25">
      <c r="A64" s="5">
        <v>14</v>
      </c>
      <c r="B64" s="16" t="s">
        <v>964</v>
      </c>
      <c r="C64" s="16" t="s">
        <v>965</v>
      </c>
      <c r="D64" s="16">
        <v>2000</v>
      </c>
      <c r="E64" s="16">
        <v>1998</v>
      </c>
      <c r="F64" s="16" t="s">
        <v>813</v>
      </c>
      <c r="G64" s="16" t="s">
        <v>63</v>
      </c>
      <c r="H64" s="16" t="s">
        <v>966</v>
      </c>
      <c r="I64" s="16" t="s">
        <v>842</v>
      </c>
      <c r="J64" s="41">
        <v>156.16999816894531</v>
      </c>
      <c r="K64" s="5">
        <v>58</v>
      </c>
      <c r="L64" s="41">
        <f>J64+K64</f>
        <v>214.16999816894531</v>
      </c>
      <c r="M64" s="41">
        <f t="shared" si="3"/>
        <v>78.5940639085226</v>
      </c>
    </row>
    <row r="65" spans="1:13" ht="60" x14ac:dyDescent="0.25">
      <c r="A65" s="5">
        <v>15</v>
      </c>
      <c r="B65" s="16" t="s">
        <v>827</v>
      </c>
      <c r="C65" s="16" t="s">
        <v>828</v>
      </c>
      <c r="D65" s="16">
        <v>2002</v>
      </c>
      <c r="E65" s="16">
        <v>2001</v>
      </c>
      <c r="F65" s="16" t="s">
        <v>809</v>
      </c>
      <c r="G65" s="16" t="s">
        <v>297</v>
      </c>
      <c r="H65" s="16" t="s">
        <v>165</v>
      </c>
      <c r="I65" s="16" t="s">
        <v>166</v>
      </c>
      <c r="J65" s="41">
        <v>203.21000671386719</v>
      </c>
      <c r="K65" s="5">
        <v>18</v>
      </c>
      <c r="L65" s="41">
        <f>J65+K65</f>
        <v>221.21000671386719</v>
      </c>
      <c r="M65" s="41">
        <f t="shared" si="3"/>
        <v>84.464651510603588</v>
      </c>
    </row>
    <row r="66" spans="1:13" ht="195" x14ac:dyDescent="0.25">
      <c r="A66" s="5">
        <v>16</v>
      </c>
      <c r="B66" s="16" t="s">
        <v>967</v>
      </c>
      <c r="C66" s="16" t="s">
        <v>968</v>
      </c>
      <c r="D66" s="16">
        <v>2000</v>
      </c>
      <c r="E66" s="16">
        <v>1995</v>
      </c>
      <c r="F66" s="16" t="s">
        <v>813</v>
      </c>
      <c r="G66" s="16" t="s">
        <v>969</v>
      </c>
      <c r="H66" s="16" t="s">
        <v>970</v>
      </c>
      <c r="I66" s="16" t="s">
        <v>971</v>
      </c>
      <c r="J66" s="41">
        <v>152.08000183105469</v>
      </c>
      <c r="K66" s="5">
        <v>112</v>
      </c>
      <c r="L66" s="41">
        <f>J66+K66</f>
        <v>264.08000183105469</v>
      </c>
      <c r="M66" s="41">
        <f t="shared" si="3"/>
        <v>120.21348053976313</v>
      </c>
    </row>
    <row r="67" spans="1:13" ht="105" x14ac:dyDescent="0.25">
      <c r="A67" s="5">
        <v>17</v>
      </c>
      <c r="B67" s="16" t="s">
        <v>972</v>
      </c>
      <c r="C67" s="16" t="s">
        <v>915</v>
      </c>
      <c r="D67" s="16">
        <v>2002</v>
      </c>
      <c r="E67" s="16">
        <v>2001</v>
      </c>
      <c r="F67" s="16" t="s">
        <v>824</v>
      </c>
      <c r="G67" s="16" t="s">
        <v>58</v>
      </c>
      <c r="H67" s="16" t="s">
        <v>59</v>
      </c>
      <c r="I67" s="16" t="s">
        <v>973</v>
      </c>
      <c r="J67" s="41">
        <v>197.28999328613281</v>
      </c>
      <c r="K67" s="5">
        <v>90</v>
      </c>
      <c r="L67" s="41">
        <f>J67+K67</f>
        <v>287.28999328613281</v>
      </c>
      <c r="M67" s="41">
        <f t="shared" si="3"/>
        <v>139.56804342291085</v>
      </c>
    </row>
    <row r="68" spans="1:13" ht="165" x14ac:dyDescent="0.25">
      <c r="A68" s="5">
        <v>18</v>
      </c>
      <c r="B68" s="16" t="s">
        <v>977</v>
      </c>
      <c r="C68" s="16" t="s">
        <v>978</v>
      </c>
      <c r="D68" s="16">
        <v>2002</v>
      </c>
      <c r="E68" s="16">
        <v>1996</v>
      </c>
      <c r="F68" s="16" t="s">
        <v>979</v>
      </c>
      <c r="G68" s="16" t="s">
        <v>53</v>
      </c>
      <c r="H68" s="16" t="s">
        <v>980</v>
      </c>
      <c r="I68" s="16" t="s">
        <v>981</v>
      </c>
      <c r="J68" s="41">
        <v>193.46000671386719</v>
      </c>
      <c r="K68" s="5">
        <v>118</v>
      </c>
      <c r="L68" s="41">
        <f>J68+K68</f>
        <v>311.46000671386719</v>
      </c>
      <c r="M68" s="41">
        <f t="shared" si="3"/>
        <v>159.72315833017032</v>
      </c>
    </row>
    <row r="70" spans="1:13" ht="18.75" x14ac:dyDescent="0.25">
      <c r="A70" s="20" t="s">
        <v>790</v>
      </c>
      <c r="B70" s="20"/>
      <c r="C70" s="20"/>
      <c r="D70" s="20"/>
      <c r="E70" s="20"/>
      <c r="F70" s="20"/>
      <c r="G70" s="20"/>
      <c r="H70" s="20"/>
      <c r="I70" s="20"/>
      <c r="J70" s="20"/>
    </row>
    <row r="71" spans="1:13" x14ac:dyDescent="0.25">
      <c r="A71" s="28" t="s">
        <v>732</v>
      </c>
      <c r="B71" s="28" t="s">
        <v>1</v>
      </c>
      <c r="C71" s="28" t="s">
        <v>2</v>
      </c>
      <c r="D71" s="28" t="s">
        <v>447</v>
      </c>
      <c r="E71" s="28" t="s">
        <v>448</v>
      </c>
      <c r="F71" s="28" t="s">
        <v>3</v>
      </c>
      <c r="G71" s="28" t="s">
        <v>4</v>
      </c>
      <c r="H71" s="28" t="s">
        <v>5</v>
      </c>
      <c r="I71" s="28" t="s">
        <v>6</v>
      </c>
      <c r="J71" s="28" t="s">
        <v>735</v>
      </c>
      <c r="K71" s="28" t="s">
        <v>736</v>
      </c>
      <c r="L71" s="28" t="s">
        <v>737</v>
      </c>
      <c r="M71" s="28" t="s">
        <v>740</v>
      </c>
    </row>
    <row r="72" spans="1:13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ht="285" x14ac:dyDescent="0.25">
      <c r="A73" s="38">
        <v>1</v>
      </c>
      <c r="B73" s="39" t="s">
        <v>982</v>
      </c>
      <c r="C73" s="39" t="s">
        <v>983</v>
      </c>
      <c r="D73" s="39">
        <v>2001</v>
      </c>
      <c r="E73" s="39">
        <v>1998</v>
      </c>
      <c r="F73" s="39" t="s">
        <v>796</v>
      </c>
      <c r="G73" s="39" t="s">
        <v>984</v>
      </c>
      <c r="H73" s="39" t="s">
        <v>985</v>
      </c>
      <c r="I73" s="39" t="s">
        <v>986</v>
      </c>
      <c r="J73" s="40">
        <v>147.94999694824219</v>
      </c>
      <c r="K73" s="38">
        <v>4</v>
      </c>
      <c r="L73" s="40">
        <f>J73+K73</f>
        <v>151.94999694824219</v>
      </c>
      <c r="M73" s="40">
        <f t="shared" ref="M73:M79" si="4">IF( AND(ISNUMBER(L$73),ISNUMBER(L73)),(L73-L$73)/L$73*100,"")</f>
        <v>0</v>
      </c>
    </row>
    <row r="74" spans="1:13" ht="75" x14ac:dyDescent="0.25">
      <c r="A74" s="5">
        <v>2</v>
      </c>
      <c r="B74" s="16" t="s">
        <v>987</v>
      </c>
      <c r="C74" s="16" t="s">
        <v>988</v>
      </c>
      <c r="D74" s="16">
        <v>1999</v>
      </c>
      <c r="E74" s="16">
        <v>1994</v>
      </c>
      <c r="F74" s="16" t="s">
        <v>796</v>
      </c>
      <c r="G74" s="16" t="s">
        <v>989</v>
      </c>
      <c r="H74" s="16" t="s">
        <v>849</v>
      </c>
      <c r="I74" s="16" t="s">
        <v>990</v>
      </c>
      <c r="J74" s="41">
        <v>173.13999938964844</v>
      </c>
      <c r="K74" s="5">
        <v>10</v>
      </c>
      <c r="L74" s="41">
        <f>J74+K74</f>
        <v>183.13999938964844</v>
      </c>
      <c r="M74" s="41">
        <f t="shared" si="4"/>
        <v>20.526490995607137</v>
      </c>
    </row>
    <row r="75" spans="1:13" ht="180" x14ac:dyDescent="0.25">
      <c r="A75" s="5">
        <v>3</v>
      </c>
      <c r="B75" s="16" t="s">
        <v>991</v>
      </c>
      <c r="C75" s="16" t="s">
        <v>992</v>
      </c>
      <c r="D75" s="16">
        <v>2001</v>
      </c>
      <c r="E75" s="16">
        <v>1997</v>
      </c>
      <c r="F75" s="16" t="s">
        <v>993</v>
      </c>
      <c r="G75" s="16" t="s">
        <v>994</v>
      </c>
      <c r="H75" s="16" t="s">
        <v>995</v>
      </c>
      <c r="I75" s="16" t="s">
        <v>996</v>
      </c>
      <c r="J75" s="41">
        <v>204.5</v>
      </c>
      <c r="K75" s="5">
        <v>14</v>
      </c>
      <c r="L75" s="41">
        <f>J75+K75</f>
        <v>218.5</v>
      </c>
      <c r="M75" s="41">
        <f t="shared" si="4"/>
        <v>43.797304632014132</v>
      </c>
    </row>
    <row r="76" spans="1:13" ht="180" x14ac:dyDescent="0.25">
      <c r="A76" s="5">
        <v>4</v>
      </c>
      <c r="B76" s="16" t="s">
        <v>997</v>
      </c>
      <c r="C76" s="16" t="s">
        <v>998</v>
      </c>
      <c r="D76" s="16">
        <v>2001</v>
      </c>
      <c r="E76" s="16">
        <v>1997</v>
      </c>
      <c r="F76" s="16" t="s">
        <v>813</v>
      </c>
      <c r="G76" s="16" t="s">
        <v>84</v>
      </c>
      <c r="H76" s="16" t="s">
        <v>999</v>
      </c>
      <c r="I76" s="16" t="s">
        <v>1000</v>
      </c>
      <c r="J76" s="41">
        <v>237.44000244140625</v>
      </c>
      <c r="K76" s="5">
        <v>22</v>
      </c>
      <c r="L76" s="41">
        <f>J76+K76</f>
        <v>259.44000244140625</v>
      </c>
      <c r="M76" s="41">
        <f t="shared" si="4"/>
        <v>70.740380159255764</v>
      </c>
    </row>
    <row r="77" spans="1:13" ht="225" x14ac:dyDescent="0.25">
      <c r="A77" s="5">
        <v>5</v>
      </c>
      <c r="B77" s="16" t="s">
        <v>906</v>
      </c>
      <c r="C77" s="16" t="s">
        <v>907</v>
      </c>
      <c r="D77" s="16">
        <v>2002</v>
      </c>
      <c r="E77" s="16">
        <v>1996</v>
      </c>
      <c r="F77" s="16" t="s">
        <v>800</v>
      </c>
      <c r="G77" s="16" t="s">
        <v>53</v>
      </c>
      <c r="H77" s="16" t="s">
        <v>908</v>
      </c>
      <c r="I77" s="16" t="s">
        <v>909</v>
      </c>
      <c r="J77" s="41">
        <v>216.25999450683594</v>
      </c>
      <c r="K77" s="5">
        <v>60</v>
      </c>
      <c r="L77" s="41">
        <f>J77+K77</f>
        <v>276.25999450683594</v>
      </c>
      <c r="M77" s="41">
        <f t="shared" si="4"/>
        <v>81.809805893537941</v>
      </c>
    </row>
    <row r="78" spans="1:13" ht="135" x14ac:dyDescent="0.25">
      <c r="A78" s="5">
        <v>6</v>
      </c>
      <c r="B78" s="16" t="s">
        <v>1001</v>
      </c>
      <c r="C78" s="16" t="s">
        <v>1002</v>
      </c>
      <c r="D78" s="16">
        <v>2002</v>
      </c>
      <c r="E78" s="16">
        <v>1994</v>
      </c>
      <c r="F78" s="16" t="s">
        <v>813</v>
      </c>
      <c r="G78" s="16" t="s">
        <v>297</v>
      </c>
      <c r="H78" s="16" t="s">
        <v>1003</v>
      </c>
      <c r="I78" s="16" t="s">
        <v>1004</v>
      </c>
      <c r="J78" s="41">
        <v>199.27000427246094</v>
      </c>
      <c r="K78" s="5">
        <v>130</v>
      </c>
      <c r="L78" s="41">
        <f>J78+K78</f>
        <v>329.27000427246094</v>
      </c>
      <c r="M78" s="41">
        <f t="shared" si="4"/>
        <v>116.69628883547671</v>
      </c>
    </row>
    <row r="79" spans="1:13" ht="135" x14ac:dyDescent="0.25">
      <c r="A79" s="5">
        <v>7</v>
      </c>
      <c r="B79" s="16" t="s">
        <v>1005</v>
      </c>
      <c r="C79" s="16" t="s">
        <v>1006</v>
      </c>
      <c r="D79" s="16">
        <v>2000</v>
      </c>
      <c r="E79" s="16">
        <v>1999</v>
      </c>
      <c r="F79" s="16" t="s">
        <v>953</v>
      </c>
      <c r="G79" s="16" t="s">
        <v>1007</v>
      </c>
      <c r="H79" s="16" t="s">
        <v>805</v>
      </c>
      <c r="I79" s="16" t="s">
        <v>913</v>
      </c>
      <c r="J79" s="41">
        <v>197.71000671386719</v>
      </c>
      <c r="K79" s="5">
        <v>168</v>
      </c>
      <c r="L79" s="41">
        <f>J79+K79</f>
        <v>365.71000671386719</v>
      </c>
      <c r="M79" s="41">
        <f t="shared" si="4"/>
        <v>140.67786380965629</v>
      </c>
    </row>
  </sheetData>
  <mergeCells count="76">
    <mergeCell ref="L71:L72"/>
    <mergeCell ref="M71:M72"/>
    <mergeCell ref="G71:G72"/>
    <mergeCell ref="H71:H72"/>
    <mergeCell ref="I71:I72"/>
    <mergeCell ref="A70:J70"/>
    <mergeCell ref="J71:J72"/>
    <mergeCell ref="K71:K72"/>
    <mergeCell ref="A71:A72"/>
    <mergeCell ref="B71:B72"/>
    <mergeCell ref="C71:C72"/>
    <mergeCell ref="D71:D72"/>
    <mergeCell ref="E71:E72"/>
    <mergeCell ref="F71:F72"/>
    <mergeCell ref="I49:I50"/>
    <mergeCell ref="A48:J48"/>
    <mergeCell ref="J49:J50"/>
    <mergeCell ref="K49:K50"/>
    <mergeCell ref="L49:L50"/>
    <mergeCell ref="M49:M50"/>
    <mergeCell ref="L38:L39"/>
    <mergeCell ref="M38:M39"/>
    <mergeCell ref="A49:A50"/>
    <mergeCell ref="B49:B50"/>
    <mergeCell ref="C49:C50"/>
    <mergeCell ref="D49:D50"/>
    <mergeCell ref="E49:E50"/>
    <mergeCell ref="F49:F50"/>
    <mergeCell ref="G49:G50"/>
    <mergeCell ref="H49:H50"/>
    <mergeCell ref="G38:G39"/>
    <mergeCell ref="H38:H39"/>
    <mergeCell ref="I38:I39"/>
    <mergeCell ref="A37:J37"/>
    <mergeCell ref="J38:J39"/>
    <mergeCell ref="K38:K39"/>
    <mergeCell ref="A38:A39"/>
    <mergeCell ref="B38:B39"/>
    <mergeCell ref="C38:C39"/>
    <mergeCell ref="D38:D39"/>
    <mergeCell ref="E38:E39"/>
    <mergeCell ref="F38:F39"/>
    <mergeCell ref="I28:I29"/>
    <mergeCell ref="A27:J27"/>
    <mergeCell ref="J28:J29"/>
    <mergeCell ref="K28:K29"/>
    <mergeCell ref="L28:L29"/>
    <mergeCell ref="M28:M29"/>
    <mergeCell ref="L8:L9"/>
    <mergeCell ref="M8:M9"/>
    <mergeCell ref="A28:A29"/>
    <mergeCell ref="B28:B29"/>
    <mergeCell ref="C28:C29"/>
    <mergeCell ref="D28:D29"/>
    <mergeCell ref="E28:E29"/>
    <mergeCell ref="F28:F29"/>
    <mergeCell ref="G28:G29"/>
    <mergeCell ref="H28:H2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6"/>
  <sheetViews>
    <sheetView workbookViewId="0">
      <selection sqref="A1:BK1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2" width="3" style="1" customWidth="1"/>
    <col min="33" max="33" width="7" style="1" customWidth="1"/>
    <col min="34" max="34" width="4.85546875" style="1" customWidth="1"/>
    <col min="35" max="35" width="7" style="1" customWidth="1"/>
    <col min="36" max="58" width="3" style="1" customWidth="1"/>
    <col min="59" max="59" width="7" style="1" customWidth="1"/>
    <col min="60" max="60" width="4.85546875" style="1" customWidth="1"/>
    <col min="61" max="62" width="7" style="1" customWidth="1"/>
    <col min="63" max="16384" width="9.140625" style="1"/>
  </cols>
  <sheetData>
    <row r="1" spans="1:63" ht="15.75" x14ac:dyDescent="0.25">
      <c r="A1" s="18" t="s">
        <v>726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</row>
    <row r="2" spans="1:63" ht="18.75" x14ac:dyDescent="0.25">
      <c r="A2" s="20" t="s">
        <v>727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</row>
    <row r="3" spans="1:63" x14ac:dyDescent="0.25">
      <c r="A3" s="21" t="s">
        <v>728</v>
      </c>
      <c r="B3" s="21"/>
      <c r="C3" s="22" t="s">
        <v>729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</row>
    <row r="4" spans="1:63" ht="21" x14ac:dyDescent="0.25">
      <c r="A4" s="24" t="s">
        <v>791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</row>
    <row r="5" spans="1:63" ht="23.25" x14ac:dyDescent="0.25">
      <c r="A5" s="25" t="s">
        <v>792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</row>
    <row r="7" spans="1:63" ht="18.75" x14ac:dyDescent="0.25">
      <c r="A7" s="20" t="s">
        <v>733</v>
      </c>
      <c r="B7" s="20"/>
      <c r="C7" s="20"/>
      <c r="D7" s="20"/>
      <c r="E7" s="20"/>
      <c r="F7" s="20"/>
      <c r="G7" s="20"/>
      <c r="H7" s="20"/>
      <c r="I7" s="20"/>
      <c r="J7" s="20"/>
    </row>
    <row r="8" spans="1:63" x14ac:dyDescent="0.25">
      <c r="A8" s="28" t="s">
        <v>732</v>
      </c>
      <c r="B8" s="28" t="s">
        <v>1</v>
      </c>
      <c r="C8" s="28" t="s">
        <v>2</v>
      </c>
      <c r="D8" s="28" t="s">
        <v>447</v>
      </c>
      <c r="E8" s="28" t="s">
        <v>448</v>
      </c>
      <c r="F8" s="28" t="s">
        <v>3</v>
      </c>
      <c r="G8" s="28" t="s">
        <v>4</v>
      </c>
      <c r="H8" s="28" t="s">
        <v>5</v>
      </c>
      <c r="I8" s="28" t="s">
        <v>6</v>
      </c>
      <c r="J8" s="30" t="s">
        <v>734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2"/>
      <c r="AJ8" s="30" t="s">
        <v>738</v>
      </c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2"/>
      <c r="BJ8" s="28" t="s">
        <v>739</v>
      </c>
      <c r="BK8" s="28" t="s">
        <v>740</v>
      </c>
    </row>
    <row r="9" spans="1:63" x14ac:dyDescent="0.25">
      <c r="A9" s="29"/>
      <c r="B9" s="29"/>
      <c r="C9" s="29"/>
      <c r="D9" s="29"/>
      <c r="E9" s="29"/>
      <c r="F9" s="29"/>
      <c r="G9" s="29"/>
      <c r="H9" s="29"/>
      <c r="I9" s="29"/>
      <c r="J9" s="33">
        <v>1</v>
      </c>
      <c r="K9" s="33">
        <v>2</v>
      </c>
      <c r="L9" s="33">
        <v>3</v>
      </c>
      <c r="M9" s="33">
        <v>4</v>
      </c>
      <c r="N9" s="33">
        <v>5</v>
      </c>
      <c r="O9" s="33">
        <v>6</v>
      </c>
      <c r="P9" s="33">
        <v>7</v>
      </c>
      <c r="Q9" s="33">
        <v>8</v>
      </c>
      <c r="R9" s="33">
        <v>9</v>
      </c>
      <c r="S9" s="33">
        <v>10</v>
      </c>
      <c r="T9" s="33">
        <v>11</v>
      </c>
      <c r="U9" s="33">
        <v>12</v>
      </c>
      <c r="V9" s="33">
        <v>13</v>
      </c>
      <c r="W9" s="33">
        <v>14</v>
      </c>
      <c r="X9" s="33">
        <v>15</v>
      </c>
      <c r="Y9" s="33">
        <v>16</v>
      </c>
      <c r="Z9" s="33">
        <v>17</v>
      </c>
      <c r="AA9" s="33">
        <v>18</v>
      </c>
      <c r="AB9" s="33">
        <v>19</v>
      </c>
      <c r="AC9" s="33">
        <v>20</v>
      </c>
      <c r="AD9" s="33">
        <v>21</v>
      </c>
      <c r="AE9" s="33">
        <v>22</v>
      </c>
      <c r="AF9" s="33">
        <v>23</v>
      </c>
      <c r="AG9" s="33" t="s">
        <v>735</v>
      </c>
      <c r="AH9" s="33" t="s">
        <v>736</v>
      </c>
      <c r="AI9" s="33" t="s">
        <v>737</v>
      </c>
      <c r="AJ9" s="33">
        <v>1</v>
      </c>
      <c r="AK9" s="33">
        <v>2</v>
      </c>
      <c r="AL9" s="33">
        <v>3</v>
      </c>
      <c r="AM9" s="33">
        <v>4</v>
      </c>
      <c r="AN9" s="33">
        <v>5</v>
      </c>
      <c r="AO9" s="33">
        <v>6</v>
      </c>
      <c r="AP9" s="33">
        <v>7</v>
      </c>
      <c r="AQ9" s="33">
        <v>8</v>
      </c>
      <c r="AR9" s="33">
        <v>9</v>
      </c>
      <c r="AS9" s="33">
        <v>10</v>
      </c>
      <c r="AT9" s="33">
        <v>11</v>
      </c>
      <c r="AU9" s="33">
        <v>12</v>
      </c>
      <c r="AV9" s="33">
        <v>13</v>
      </c>
      <c r="AW9" s="33">
        <v>14</v>
      </c>
      <c r="AX9" s="33">
        <v>15</v>
      </c>
      <c r="AY9" s="33">
        <v>16</v>
      </c>
      <c r="AZ9" s="33">
        <v>17</v>
      </c>
      <c r="BA9" s="33">
        <v>18</v>
      </c>
      <c r="BB9" s="33">
        <v>19</v>
      </c>
      <c r="BC9" s="33">
        <v>20</v>
      </c>
      <c r="BD9" s="33">
        <v>21</v>
      </c>
      <c r="BE9" s="33">
        <v>22</v>
      </c>
      <c r="BF9" s="33">
        <v>23</v>
      </c>
      <c r="BG9" s="33" t="s">
        <v>735</v>
      </c>
      <c r="BH9" s="33" t="s">
        <v>736</v>
      </c>
      <c r="BI9" s="33" t="s">
        <v>737</v>
      </c>
      <c r="BJ9" s="29"/>
      <c r="BK9" s="29"/>
    </row>
    <row r="10" spans="1:63" ht="30" x14ac:dyDescent="0.25">
      <c r="A10" s="38">
        <v>1</v>
      </c>
      <c r="B10" s="39" t="s">
        <v>417</v>
      </c>
      <c r="C10" s="39">
        <v>1994</v>
      </c>
      <c r="D10" s="39">
        <v>1994</v>
      </c>
      <c r="E10" s="39">
        <v>1994</v>
      </c>
      <c r="F10" s="39" t="s">
        <v>44</v>
      </c>
      <c r="G10" s="39" t="s">
        <v>84</v>
      </c>
      <c r="H10" s="39" t="s">
        <v>418</v>
      </c>
      <c r="I10" s="39" t="s">
        <v>419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40">
        <v>93.55999755859375</v>
      </c>
      <c r="AH10" s="38">
        <f t="shared" ref="AH10:AH41" si="0">SUM(J10:AF10)</f>
        <v>0</v>
      </c>
      <c r="AI10" s="40">
        <f t="shared" ref="AI10:AI41" si="1">AG10+AH10</f>
        <v>93.55999755859375</v>
      </c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40"/>
      <c r="BH10" s="38">
        <f t="shared" ref="BH10:BH41" si="2">SUM(AJ10:BF10)</f>
        <v>0</v>
      </c>
      <c r="BI10" s="40" t="s">
        <v>741</v>
      </c>
      <c r="BJ10" s="40">
        <f t="shared" ref="BJ10:BJ41" si="3">MIN(BI10,AI10)</f>
        <v>93.55999755859375</v>
      </c>
      <c r="BK10" s="40">
        <f t="shared" ref="BK10:BK41" si="4">IF( AND(ISNUMBER(BJ$10),ISNUMBER(BJ10)),(BJ10-BJ$10)/BJ$10*100,"")</f>
        <v>0</v>
      </c>
    </row>
    <row r="11" spans="1:63" ht="45" x14ac:dyDescent="0.25">
      <c r="A11" s="5">
        <v>2</v>
      </c>
      <c r="B11" s="16" t="s">
        <v>133</v>
      </c>
      <c r="C11" s="16">
        <v>1994</v>
      </c>
      <c r="D11" s="16">
        <v>1994</v>
      </c>
      <c r="E11" s="16">
        <v>1994</v>
      </c>
      <c r="F11" s="16" t="s">
        <v>44</v>
      </c>
      <c r="G11" s="16" t="s">
        <v>12</v>
      </c>
      <c r="H11" s="16" t="s">
        <v>105</v>
      </c>
      <c r="I11" s="16" t="s">
        <v>14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41">
        <v>94.739997863769531</v>
      </c>
      <c r="AH11" s="5">
        <f t="shared" si="0"/>
        <v>0</v>
      </c>
      <c r="AI11" s="41">
        <f t="shared" si="1"/>
        <v>94.739997863769531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41">
        <v>94.620002746582031</v>
      </c>
      <c r="BH11" s="5">
        <f t="shared" si="2"/>
        <v>0</v>
      </c>
      <c r="BI11" s="41">
        <f t="shared" ref="BI10:BI41" si="5">BG11+BH11</f>
        <v>94.620002746582031</v>
      </c>
      <c r="BJ11" s="41">
        <f t="shared" si="3"/>
        <v>94.620002746582031</v>
      </c>
      <c r="BK11" s="41">
        <f t="shared" si="4"/>
        <v>1.1329683792738801</v>
      </c>
    </row>
    <row r="12" spans="1:63" ht="30" x14ac:dyDescent="0.25">
      <c r="A12" s="5">
        <v>3</v>
      </c>
      <c r="B12" s="16" t="s">
        <v>248</v>
      </c>
      <c r="C12" s="16">
        <v>1997</v>
      </c>
      <c r="D12" s="16">
        <v>1997</v>
      </c>
      <c r="E12" s="16">
        <v>1997</v>
      </c>
      <c r="F12" s="16" t="s">
        <v>44</v>
      </c>
      <c r="G12" s="16" t="s">
        <v>36</v>
      </c>
      <c r="H12" s="16" t="s">
        <v>160</v>
      </c>
      <c r="I12" s="16" t="s">
        <v>161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</v>
      </c>
      <c r="AD12" s="5">
        <v>0</v>
      </c>
      <c r="AE12" s="5">
        <v>0</v>
      </c>
      <c r="AF12" s="5">
        <v>0</v>
      </c>
      <c r="AG12" s="41">
        <v>97.260002136230469</v>
      </c>
      <c r="AH12" s="5">
        <f t="shared" si="0"/>
        <v>2</v>
      </c>
      <c r="AI12" s="41">
        <f t="shared" si="1"/>
        <v>99.260002136230469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41">
        <v>94.94000244140625</v>
      </c>
      <c r="BH12" s="5">
        <f t="shared" si="2"/>
        <v>0</v>
      </c>
      <c r="BI12" s="41">
        <f t="shared" si="5"/>
        <v>94.94000244140625</v>
      </c>
      <c r="BJ12" s="41">
        <f t="shared" si="3"/>
        <v>94.94000244140625</v>
      </c>
      <c r="BK12" s="41">
        <f t="shared" si="4"/>
        <v>1.4749945690713013</v>
      </c>
    </row>
    <row r="13" spans="1:63" ht="60" x14ac:dyDescent="0.25">
      <c r="A13" s="5">
        <v>4</v>
      </c>
      <c r="B13" s="16" t="s">
        <v>292</v>
      </c>
      <c r="C13" s="16">
        <v>1995</v>
      </c>
      <c r="D13" s="16">
        <v>1995</v>
      </c>
      <c r="E13" s="16">
        <v>1995</v>
      </c>
      <c r="F13" s="16" t="s">
        <v>44</v>
      </c>
      <c r="G13" s="16" t="s">
        <v>100</v>
      </c>
      <c r="H13" s="16" t="s">
        <v>293</v>
      </c>
      <c r="I13" s="16" t="s">
        <v>294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41">
        <v>98.639999389648438</v>
      </c>
      <c r="AH13" s="5">
        <f t="shared" si="0"/>
        <v>0</v>
      </c>
      <c r="AI13" s="41">
        <f t="shared" si="1"/>
        <v>98.639999389648438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41">
        <v>97.180000305175781</v>
      </c>
      <c r="BH13" s="5">
        <f t="shared" si="2"/>
        <v>0</v>
      </c>
      <c r="BI13" s="41">
        <f t="shared" si="5"/>
        <v>97.180000305175781</v>
      </c>
      <c r="BJ13" s="41">
        <f t="shared" si="3"/>
        <v>97.180000305175781</v>
      </c>
      <c r="BK13" s="41">
        <f t="shared" si="4"/>
        <v>3.8691778976532518</v>
      </c>
    </row>
    <row r="14" spans="1:63" ht="75" x14ac:dyDescent="0.25">
      <c r="A14" s="5">
        <v>5</v>
      </c>
      <c r="B14" s="16" t="s">
        <v>239</v>
      </c>
      <c r="C14" s="16">
        <v>2000</v>
      </c>
      <c r="D14" s="16">
        <v>2000</v>
      </c>
      <c r="E14" s="16">
        <v>2000</v>
      </c>
      <c r="F14" s="16" t="s">
        <v>11</v>
      </c>
      <c r="G14" s="16" t="s">
        <v>12</v>
      </c>
      <c r="H14" s="16" t="s">
        <v>13</v>
      </c>
      <c r="I14" s="16" t="s">
        <v>14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2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41">
        <v>100.93000030517578</v>
      </c>
      <c r="AH14" s="5">
        <f t="shared" si="0"/>
        <v>2</v>
      </c>
      <c r="AI14" s="41">
        <f t="shared" si="1"/>
        <v>102.93000030517578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41">
        <v>109.16000366210937</v>
      </c>
      <c r="BH14" s="5">
        <f t="shared" si="2"/>
        <v>0</v>
      </c>
      <c r="BI14" s="41">
        <f t="shared" si="5"/>
        <v>109.16000366210937</v>
      </c>
      <c r="BJ14" s="41">
        <f t="shared" si="3"/>
        <v>102.93000030517578</v>
      </c>
      <c r="BK14" s="41">
        <f t="shared" si="4"/>
        <v>10.014966856656752</v>
      </c>
    </row>
    <row r="15" spans="1:63" ht="60" x14ac:dyDescent="0.25">
      <c r="A15" s="5">
        <v>6</v>
      </c>
      <c r="B15" s="16" t="s">
        <v>349</v>
      </c>
      <c r="C15" s="16">
        <v>1998</v>
      </c>
      <c r="D15" s="16">
        <v>1998</v>
      </c>
      <c r="E15" s="16">
        <v>1998</v>
      </c>
      <c r="F15" s="16" t="s">
        <v>11</v>
      </c>
      <c r="G15" s="16" t="s">
        <v>58</v>
      </c>
      <c r="H15" s="16" t="s">
        <v>350</v>
      </c>
      <c r="I15" s="16" t="s">
        <v>112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41">
        <v>103.91000366210937</v>
      </c>
      <c r="AH15" s="5">
        <f t="shared" si="0"/>
        <v>0</v>
      </c>
      <c r="AI15" s="41">
        <f t="shared" si="1"/>
        <v>103.91000366210937</v>
      </c>
      <c r="AJ15" s="5">
        <v>0</v>
      </c>
      <c r="AK15" s="5">
        <v>0</v>
      </c>
      <c r="AL15" s="5">
        <v>0</v>
      </c>
      <c r="AM15" s="5">
        <v>0</v>
      </c>
      <c r="AN15" s="5">
        <v>2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2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2</v>
      </c>
      <c r="BD15" s="5">
        <v>0</v>
      </c>
      <c r="BE15" s="5">
        <v>2</v>
      </c>
      <c r="BF15" s="5">
        <v>0</v>
      </c>
      <c r="BG15" s="41">
        <v>102.36000061035156</v>
      </c>
      <c r="BH15" s="5">
        <f t="shared" si="2"/>
        <v>8</v>
      </c>
      <c r="BI15" s="41">
        <f t="shared" si="5"/>
        <v>110.36000061035156</v>
      </c>
      <c r="BJ15" s="41">
        <f t="shared" si="3"/>
        <v>103.91000366210937</v>
      </c>
      <c r="BK15" s="41">
        <f t="shared" si="4"/>
        <v>11.062426649844378</v>
      </c>
    </row>
    <row r="16" spans="1:63" ht="75" x14ac:dyDescent="0.25">
      <c r="A16" s="5">
        <v>7</v>
      </c>
      <c r="B16" s="16" t="s">
        <v>119</v>
      </c>
      <c r="C16" s="16">
        <v>1996</v>
      </c>
      <c r="D16" s="16">
        <v>1996</v>
      </c>
      <c r="E16" s="16">
        <v>1996</v>
      </c>
      <c r="F16" s="16" t="s">
        <v>11</v>
      </c>
      <c r="G16" s="16" t="s">
        <v>12</v>
      </c>
      <c r="H16" s="16" t="s">
        <v>120</v>
      </c>
      <c r="I16" s="16" t="s">
        <v>14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2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41">
        <v>104.83999633789062</v>
      </c>
      <c r="AH16" s="5">
        <f t="shared" si="0"/>
        <v>2</v>
      </c>
      <c r="AI16" s="41">
        <f t="shared" si="1"/>
        <v>106.83999633789062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2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2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41">
        <v>101.08999633789062</v>
      </c>
      <c r="BH16" s="5">
        <f t="shared" si="2"/>
        <v>4</v>
      </c>
      <c r="BI16" s="41">
        <f t="shared" si="5"/>
        <v>105.08999633789062</v>
      </c>
      <c r="BJ16" s="41">
        <f t="shared" si="3"/>
        <v>105.08999633789062</v>
      </c>
      <c r="BK16" s="41">
        <f t="shared" si="4"/>
        <v>12.323641599152449</v>
      </c>
    </row>
    <row r="17" spans="1:63" ht="30" x14ac:dyDescent="0.25">
      <c r="A17" s="5">
        <v>8</v>
      </c>
      <c r="B17" s="16" t="s">
        <v>357</v>
      </c>
      <c r="C17" s="16">
        <v>2003</v>
      </c>
      <c r="D17" s="16">
        <v>2003</v>
      </c>
      <c r="E17" s="16">
        <v>2003</v>
      </c>
      <c r="F17" s="16" t="s">
        <v>11</v>
      </c>
      <c r="G17" s="16" t="s">
        <v>36</v>
      </c>
      <c r="H17" s="16" t="s">
        <v>41</v>
      </c>
      <c r="I17" s="16" t="s">
        <v>38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2</v>
      </c>
      <c r="AE17" s="5">
        <v>0</v>
      </c>
      <c r="AF17" s="5">
        <v>0</v>
      </c>
      <c r="AG17" s="41">
        <v>109.08000183105469</v>
      </c>
      <c r="AH17" s="5">
        <f t="shared" si="0"/>
        <v>2</v>
      </c>
      <c r="AI17" s="41">
        <f t="shared" si="1"/>
        <v>111.08000183105469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2</v>
      </c>
      <c r="AZ17" s="5">
        <v>0</v>
      </c>
      <c r="BA17" s="5">
        <v>0</v>
      </c>
      <c r="BB17" s="5">
        <v>2</v>
      </c>
      <c r="BC17" s="5">
        <v>0</v>
      </c>
      <c r="BD17" s="5">
        <v>0</v>
      </c>
      <c r="BE17" s="5">
        <v>0</v>
      </c>
      <c r="BF17" s="5">
        <v>0</v>
      </c>
      <c r="BG17" s="41">
        <v>105.06999969482422</v>
      </c>
      <c r="BH17" s="5">
        <f t="shared" si="2"/>
        <v>4</v>
      </c>
      <c r="BI17" s="41">
        <f t="shared" si="5"/>
        <v>109.06999969482422</v>
      </c>
      <c r="BJ17" s="41">
        <f t="shared" si="3"/>
        <v>109.06999969482422</v>
      </c>
      <c r="BK17" s="41">
        <f t="shared" si="4"/>
        <v>16.577599979646248</v>
      </c>
    </row>
    <row r="18" spans="1:63" ht="60" x14ac:dyDescent="0.25">
      <c r="A18" s="5">
        <v>9</v>
      </c>
      <c r="B18" s="16" t="s">
        <v>125</v>
      </c>
      <c r="C18" s="16">
        <v>1998</v>
      </c>
      <c r="D18" s="16">
        <v>1998</v>
      </c>
      <c r="E18" s="16">
        <v>1998</v>
      </c>
      <c r="F18" s="16" t="s">
        <v>11</v>
      </c>
      <c r="G18" s="16" t="s">
        <v>53</v>
      </c>
      <c r="H18" s="16" t="s">
        <v>126</v>
      </c>
      <c r="I18" s="16" t="s">
        <v>55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2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41">
        <v>107.23000335693359</v>
      </c>
      <c r="AH18" s="5">
        <f t="shared" si="0"/>
        <v>2</v>
      </c>
      <c r="AI18" s="41">
        <f t="shared" si="1"/>
        <v>109.23000335693359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2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41">
        <v>109.38999938964844</v>
      </c>
      <c r="BH18" s="5">
        <f t="shared" si="2"/>
        <v>2</v>
      </c>
      <c r="BI18" s="41">
        <f t="shared" si="5"/>
        <v>111.38999938964844</v>
      </c>
      <c r="BJ18" s="41">
        <f t="shared" si="3"/>
        <v>109.23000335693359</v>
      </c>
      <c r="BK18" s="41">
        <f t="shared" si="4"/>
        <v>16.748617151818756</v>
      </c>
    </row>
    <row r="19" spans="1:63" ht="45" x14ac:dyDescent="0.25">
      <c r="A19" s="5">
        <v>10</v>
      </c>
      <c r="B19" s="16" t="s">
        <v>52</v>
      </c>
      <c r="C19" s="16">
        <v>2002</v>
      </c>
      <c r="D19" s="16">
        <v>2002</v>
      </c>
      <c r="E19" s="16">
        <v>2002</v>
      </c>
      <c r="F19" s="16">
        <v>1</v>
      </c>
      <c r="G19" s="16" t="s">
        <v>53</v>
      </c>
      <c r="H19" s="16" t="s">
        <v>54</v>
      </c>
      <c r="I19" s="16" t="s">
        <v>55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2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41">
        <v>107.56999969482422</v>
      </c>
      <c r="AH19" s="5">
        <f t="shared" si="0"/>
        <v>2</v>
      </c>
      <c r="AI19" s="41">
        <f t="shared" si="1"/>
        <v>109.56999969482422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2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41">
        <v>112.38999938964844</v>
      </c>
      <c r="BH19" s="5">
        <f t="shared" si="2"/>
        <v>2</v>
      </c>
      <c r="BI19" s="41">
        <f t="shared" si="5"/>
        <v>114.38999938964844</v>
      </c>
      <c r="BJ19" s="41">
        <f t="shared" si="3"/>
        <v>109.56999969482422</v>
      </c>
      <c r="BK19" s="41">
        <f t="shared" si="4"/>
        <v>17.112016410863944</v>
      </c>
    </row>
    <row r="20" spans="1:63" ht="30" x14ac:dyDescent="0.25">
      <c r="A20" s="5">
        <v>11</v>
      </c>
      <c r="B20" s="16" t="s">
        <v>228</v>
      </c>
      <c r="C20" s="16">
        <v>1999</v>
      </c>
      <c r="D20" s="16">
        <v>1999</v>
      </c>
      <c r="E20" s="16">
        <v>1999</v>
      </c>
      <c r="F20" s="16" t="s">
        <v>11</v>
      </c>
      <c r="G20" s="16" t="s">
        <v>36</v>
      </c>
      <c r="H20" s="16" t="s">
        <v>41</v>
      </c>
      <c r="I20" s="16" t="s">
        <v>229</v>
      </c>
      <c r="J20" s="5">
        <v>0</v>
      </c>
      <c r="K20" s="5">
        <v>0</v>
      </c>
      <c r="L20" s="5">
        <v>0</v>
      </c>
      <c r="M20" s="5">
        <v>2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41">
        <v>110.06999969482422</v>
      </c>
      <c r="AH20" s="5">
        <f t="shared" si="0"/>
        <v>2</v>
      </c>
      <c r="AI20" s="41">
        <f t="shared" si="1"/>
        <v>112.06999969482422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2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41">
        <v>107.77999877929687</v>
      </c>
      <c r="BH20" s="5">
        <f t="shared" si="2"/>
        <v>2</v>
      </c>
      <c r="BI20" s="41">
        <f t="shared" si="5"/>
        <v>109.77999877929688</v>
      </c>
      <c r="BJ20" s="41">
        <f t="shared" si="3"/>
        <v>109.77999877929688</v>
      </c>
      <c r="BK20" s="41">
        <f t="shared" si="4"/>
        <v>17.336470333429666</v>
      </c>
    </row>
    <row r="21" spans="1:63" ht="60" x14ac:dyDescent="0.25">
      <c r="A21" s="5">
        <v>12</v>
      </c>
      <c r="B21" s="16" t="s">
        <v>110</v>
      </c>
      <c r="C21" s="16">
        <v>1998</v>
      </c>
      <c r="D21" s="16">
        <v>1998</v>
      </c>
      <c r="E21" s="16">
        <v>1998</v>
      </c>
      <c r="F21" s="16" t="s">
        <v>11</v>
      </c>
      <c r="G21" s="16" t="s">
        <v>58</v>
      </c>
      <c r="H21" s="16" t="s">
        <v>111</v>
      </c>
      <c r="I21" s="16" t="s">
        <v>112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41">
        <v>110.94000244140625</v>
      </c>
      <c r="AH21" s="5">
        <f t="shared" si="0"/>
        <v>0</v>
      </c>
      <c r="AI21" s="41">
        <f t="shared" si="1"/>
        <v>110.94000244140625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2</v>
      </c>
      <c r="AQ21" s="5">
        <v>0</v>
      </c>
      <c r="AR21" s="5">
        <v>0</v>
      </c>
      <c r="AS21" s="5">
        <v>2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41">
        <v>108.22000122070312</v>
      </c>
      <c r="BH21" s="5">
        <f t="shared" si="2"/>
        <v>4</v>
      </c>
      <c r="BI21" s="41">
        <f t="shared" si="5"/>
        <v>112.22000122070312</v>
      </c>
      <c r="BJ21" s="41">
        <f t="shared" si="3"/>
        <v>110.94000244140625</v>
      </c>
      <c r="BK21" s="41">
        <f t="shared" si="4"/>
        <v>18.576320368037567</v>
      </c>
    </row>
    <row r="22" spans="1:63" ht="75" x14ac:dyDescent="0.25">
      <c r="A22" s="5">
        <v>13</v>
      </c>
      <c r="B22" s="16" t="s">
        <v>252</v>
      </c>
      <c r="C22" s="16">
        <v>2001</v>
      </c>
      <c r="D22" s="16">
        <v>2001</v>
      </c>
      <c r="E22" s="16">
        <v>2001</v>
      </c>
      <c r="F22" s="16" t="s">
        <v>11</v>
      </c>
      <c r="G22" s="16" t="s">
        <v>12</v>
      </c>
      <c r="H22" s="16" t="s">
        <v>13</v>
      </c>
      <c r="I22" s="16" t="s">
        <v>14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41">
        <v>111.12999725341797</v>
      </c>
      <c r="AH22" s="5">
        <f t="shared" si="0"/>
        <v>0</v>
      </c>
      <c r="AI22" s="41">
        <f t="shared" si="1"/>
        <v>111.12999725341797</v>
      </c>
      <c r="AJ22" s="5">
        <v>0</v>
      </c>
      <c r="AK22" s="5">
        <v>0</v>
      </c>
      <c r="AL22" s="5">
        <v>2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2</v>
      </c>
      <c r="AS22" s="5">
        <v>0</v>
      </c>
      <c r="AT22" s="5">
        <v>0</v>
      </c>
      <c r="AU22" s="5">
        <v>2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2</v>
      </c>
      <c r="BE22" s="5">
        <v>0</v>
      </c>
      <c r="BF22" s="5">
        <v>0</v>
      </c>
      <c r="BG22" s="41">
        <v>120.16999816894531</v>
      </c>
      <c r="BH22" s="5">
        <f t="shared" si="2"/>
        <v>8</v>
      </c>
      <c r="BI22" s="41">
        <f t="shared" si="5"/>
        <v>128.16999816894531</v>
      </c>
      <c r="BJ22" s="41">
        <f t="shared" si="3"/>
        <v>111.12999725341797</v>
      </c>
      <c r="BK22" s="41">
        <f t="shared" si="4"/>
        <v>18.779393066807927</v>
      </c>
    </row>
    <row r="23" spans="1:63" ht="75" x14ac:dyDescent="0.25">
      <c r="A23" s="5">
        <v>14</v>
      </c>
      <c r="B23" s="16" t="s">
        <v>378</v>
      </c>
      <c r="C23" s="16">
        <v>2000</v>
      </c>
      <c r="D23" s="16">
        <v>2000</v>
      </c>
      <c r="E23" s="16">
        <v>2000</v>
      </c>
      <c r="F23" s="16" t="s">
        <v>11</v>
      </c>
      <c r="G23" s="16" t="s">
        <v>27</v>
      </c>
      <c r="H23" s="16" t="s">
        <v>28</v>
      </c>
      <c r="I23" s="16" t="s">
        <v>73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</v>
      </c>
      <c r="Q23" s="5">
        <v>0</v>
      </c>
      <c r="R23" s="5">
        <v>2</v>
      </c>
      <c r="S23" s="5">
        <v>0</v>
      </c>
      <c r="T23" s="5">
        <v>0</v>
      </c>
      <c r="U23" s="5">
        <v>2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41">
        <v>120.30999755859375</v>
      </c>
      <c r="AH23" s="5">
        <f t="shared" si="0"/>
        <v>6</v>
      </c>
      <c r="AI23" s="41">
        <f t="shared" si="1"/>
        <v>126.30999755859375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41">
        <v>111.37000274658203</v>
      </c>
      <c r="BH23" s="5">
        <f t="shared" si="2"/>
        <v>0</v>
      </c>
      <c r="BI23" s="41">
        <f t="shared" si="5"/>
        <v>111.37000274658203</v>
      </c>
      <c r="BJ23" s="41">
        <f t="shared" si="3"/>
        <v>111.37000274658203</v>
      </c>
      <c r="BK23" s="41">
        <f t="shared" si="4"/>
        <v>19.035918825066688</v>
      </c>
    </row>
    <row r="24" spans="1:63" ht="45" x14ac:dyDescent="0.25">
      <c r="A24" s="5">
        <v>15</v>
      </c>
      <c r="B24" s="16" t="s">
        <v>345</v>
      </c>
      <c r="C24" s="16">
        <v>2000</v>
      </c>
      <c r="D24" s="16">
        <v>2000</v>
      </c>
      <c r="E24" s="16">
        <v>2000</v>
      </c>
      <c r="F24" s="16" t="s">
        <v>11</v>
      </c>
      <c r="G24" s="16" t="s">
        <v>84</v>
      </c>
      <c r="H24" s="16" t="s">
        <v>85</v>
      </c>
      <c r="I24" s="16" t="s">
        <v>246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2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41">
        <v>109.41999816894531</v>
      </c>
      <c r="AH24" s="5">
        <f t="shared" si="0"/>
        <v>2</v>
      </c>
      <c r="AI24" s="41">
        <f t="shared" si="1"/>
        <v>111.41999816894531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2</v>
      </c>
      <c r="AV24" s="5">
        <v>0</v>
      </c>
      <c r="AW24" s="5">
        <v>50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41">
        <v>104.66999816894531</v>
      </c>
      <c r="BH24" s="5">
        <f t="shared" si="2"/>
        <v>52</v>
      </c>
      <c r="BI24" s="41">
        <f t="shared" si="5"/>
        <v>156.66999816894531</v>
      </c>
      <c r="BJ24" s="41">
        <f t="shared" si="3"/>
        <v>111.41999816894531</v>
      </c>
      <c r="BK24" s="41">
        <f t="shared" si="4"/>
        <v>19.089355575459901</v>
      </c>
    </row>
    <row r="25" spans="1:63" ht="45" x14ac:dyDescent="0.25">
      <c r="A25" s="5">
        <v>16</v>
      </c>
      <c r="B25" s="16" t="s">
        <v>182</v>
      </c>
      <c r="C25" s="16">
        <v>1994</v>
      </c>
      <c r="D25" s="16">
        <v>1994</v>
      </c>
      <c r="E25" s="16">
        <v>1994</v>
      </c>
      <c r="F25" s="16" t="s">
        <v>44</v>
      </c>
      <c r="G25" s="16" t="s">
        <v>12</v>
      </c>
      <c r="H25" s="16" t="s">
        <v>105</v>
      </c>
      <c r="I25" s="16" t="s">
        <v>14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50</v>
      </c>
      <c r="AE25" s="5">
        <v>0</v>
      </c>
      <c r="AF25" s="5">
        <v>0</v>
      </c>
      <c r="AG25" s="41">
        <v>102.23999786376953</v>
      </c>
      <c r="AH25" s="5">
        <f t="shared" si="0"/>
        <v>50</v>
      </c>
      <c r="AI25" s="41">
        <f t="shared" si="1"/>
        <v>152.23999786376953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2</v>
      </c>
      <c r="AT25" s="5">
        <v>0</v>
      </c>
      <c r="AU25" s="5">
        <v>2</v>
      </c>
      <c r="AV25" s="5">
        <v>0</v>
      </c>
      <c r="AW25" s="5">
        <v>0</v>
      </c>
      <c r="AX25" s="5">
        <v>0</v>
      </c>
      <c r="AY25" s="5">
        <v>2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41">
        <v>105.88999938964844</v>
      </c>
      <c r="BH25" s="5">
        <f t="shared" si="2"/>
        <v>6</v>
      </c>
      <c r="BI25" s="41">
        <f t="shared" si="5"/>
        <v>111.88999938964844</v>
      </c>
      <c r="BJ25" s="41">
        <f t="shared" si="3"/>
        <v>111.88999938964844</v>
      </c>
      <c r="BK25" s="41">
        <f t="shared" si="4"/>
        <v>19.591708325532149</v>
      </c>
    </row>
    <row r="26" spans="1:63" ht="75" x14ac:dyDescent="0.25">
      <c r="A26" s="5">
        <v>17</v>
      </c>
      <c r="B26" s="16" t="s">
        <v>80</v>
      </c>
      <c r="C26" s="16">
        <v>2001</v>
      </c>
      <c r="D26" s="16">
        <v>2001</v>
      </c>
      <c r="E26" s="16">
        <v>2001</v>
      </c>
      <c r="F26" s="16" t="s">
        <v>11</v>
      </c>
      <c r="G26" s="16" t="s">
        <v>27</v>
      </c>
      <c r="H26" s="16" t="s">
        <v>28</v>
      </c>
      <c r="I26" s="16" t="s">
        <v>81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41">
        <v>114.08000183105469</v>
      </c>
      <c r="AH26" s="5">
        <f t="shared" si="0"/>
        <v>0</v>
      </c>
      <c r="AI26" s="41">
        <f t="shared" si="1"/>
        <v>114.08000183105469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2</v>
      </c>
      <c r="AV26" s="5">
        <v>0</v>
      </c>
      <c r="AW26" s="5">
        <v>0</v>
      </c>
      <c r="AX26" s="5">
        <v>0</v>
      </c>
      <c r="AY26" s="5">
        <v>2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41">
        <v>119.01999664306641</v>
      </c>
      <c r="BH26" s="5">
        <f t="shared" si="2"/>
        <v>4</v>
      </c>
      <c r="BI26" s="41">
        <f t="shared" si="5"/>
        <v>123.01999664306641</v>
      </c>
      <c r="BJ26" s="41">
        <f t="shared" si="3"/>
        <v>114.08000183105469</v>
      </c>
      <c r="BK26" s="41">
        <f t="shared" si="4"/>
        <v>21.932454903720888</v>
      </c>
    </row>
    <row r="27" spans="1:63" ht="75" x14ac:dyDescent="0.25">
      <c r="A27" s="5">
        <v>18</v>
      </c>
      <c r="B27" s="16" t="s">
        <v>394</v>
      </c>
      <c r="C27" s="16">
        <v>1995</v>
      </c>
      <c r="D27" s="16">
        <v>1995</v>
      </c>
      <c r="E27" s="16">
        <v>1995</v>
      </c>
      <c r="F27" s="16" t="s">
        <v>11</v>
      </c>
      <c r="G27" s="16" t="s">
        <v>136</v>
      </c>
      <c r="H27" s="16" t="s">
        <v>137</v>
      </c>
      <c r="I27" s="16" t="s">
        <v>138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41">
        <v>120.94999694824219</v>
      </c>
      <c r="AH27" s="5">
        <f t="shared" si="0"/>
        <v>2</v>
      </c>
      <c r="AI27" s="41">
        <f t="shared" si="1"/>
        <v>122.94999694824219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2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41">
        <v>113.19000244140625</v>
      </c>
      <c r="BH27" s="5">
        <f t="shared" si="2"/>
        <v>2</v>
      </c>
      <c r="BI27" s="41">
        <f t="shared" si="5"/>
        <v>115.19000244140625</v>
      </c>
      <c r="BJ27" s="41">
        <f t="shared" si="3"/>
        <v>115.19000244140625</v>
      </c>
      <c r="BK27" s="41">
        <f t="shared" si="4"/>
        <v>23.118860033387982</v>
      </c>
    </row>
    <row r="28" spans="1:63" ht="30" x14ac:dyDescent="0.25">
      <c r="A28" s="5">
        <v>19</v>
      </c>
      <c r="B28" s="16" t="s">
        <v>262</v>
      </c>
      <c r="C28" s="16">
        <v>2000</v>
      </c>
      <c r="D28" s="16">
        <v>2000</v>
      </c>
      <c r="E28" s="16">
        <v>2000</v>
      </c>
      <c r="F28" s="16" t="s">
        <v>11</v>
      </c>
      <c r="G28" s="16" t="s">
        <v>36</v>
      </c>
      <c r="H28" s="16" t="s">
        <v>41</v>
      </c>
      <c r="I28" s="16" t="s">
        <v>229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41">
        <v>112.83999633789062</v>
      </c>
      <c r="AH28" s="5">
        <f t="shared" si="0"/>
        <v>0</v>
      </c>
      <c r="AI28" s="41">
        <f t="shared" si="1"/>
        <v>112.83999633789062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2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41">
        <v>113.40000152587891</v>
      </c>
      <c r="BH28" s="5">
        <f t="shared" si="2"/>
        <v>2</v>
      </c>
      <c r="BI28" s="41">
        <f t="shared" si="5"/>
        <v>115.40000152587891</v>
      </c>
      <c r="BJ28" s="41">
        <f t="shared" si="3"/>
        <v>112.83999633789062</v>
      </c>
      <c r="BK28" s="41">
        <f t="shared" si="4"/>
        <v>20.607096283026731</v>
      </c>
    </row>
    <row r="29" spans="1:63" ht="30" x14ac:dyDescent="0.25">
      <c r="A29" s="5">
        <v>20</v>
      </c>
      <c r="B29" s="16" t="s">
        <v>159</v>
      </c>
      <c r="C29" s="16">
        <v>1998</v>
      </c>
      <c r="D29" s="16">
        <v>1998</v>
      </c>
      <c r="E29" s="16">
        <v>1998</v>
      </c>
      <c r="F29" s="16" t="s">
        <v>11</v>
      </c>
      <c r="G29" s="16" t="s">
        <v>36</v>
      </c>
      <c r="H29" s="16" t="s">
        <v>160</v>
      </c>
      <c r="I29" s="16" t="s">
        <v>161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41">
        <v>117.12000274658203</v>
      </c>
      <c r="AH29" s="5">
        <f t="shared" si="0"/>
        <v>0</v>
      </c>
      <c r="AI29" s="41">
        <f t="shared" si="1"/>
        <v>117.12000274658203</v>
      </c>
      <c r="AJ29" s="5">
        <v>0</v>
      </c>
      <c r="AK29" s="5">
        <v>2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2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50</v>
      </c>
      <c r="BA29" s="5">
        <v>2</v>
      </c>
      <c r="BB29" s="5">
        <v>50</v>
      </c>
      <c r="BC29" s="5">
        <v>50</v>
      </c>
      <c r="BD29" s="5">
        <v>50</v>
      </c>
      <c r="BE29" s="5">
        <v>0</v>
      </c>
      <c r="BF29" s="5">
        <v>0</v>
      </c>
      <c r="BG29" s="41">
        <v>110.54000091552734</v>
      </c>
      <c r="BH29" s="5">
        <f t="shared" si="2"/>
        <v>206</v>
      </c>
      <c r="BI29" s="41">
        <f t="shared" si="5"/>
        <v>316.54000091552734</v>
      </c>
      <c r="BJ29" s="41">
        <f t="shared" si="3"/>
        <v>117.12000274658203</v>
      </c>
      <c r="BK29" s="41">
        <f t="shared" si="4"/>
        <v>25.181707784070191</v>
      </c>
    </row>
    <row r="30" spans="1:63" ht="75" x14ac:dyDescent="0.25">
      <c r="A30" s="5">
        <v>21</v>
      </c>
      <c r="B30" s="16" t="s">
        <v>241</v>
      </c>
      <c r="C30" s="16">
        <v>1998</v>
      </c>
      <c r="D30" s="16">
        <v>1998</v>
      </c>
      <c r="E30" s="16">
        <v>1998</v>
      </c>
      <c r="F30" s="16" t="s">
        <v>11</v>
      </c>
      <c r="G30" s="16" t="s">
        <v>136</v>
      </c>
      <c r="H30" s="16" t="s">
        <v>215</v>
      </c>
      <c r="I30" s="16" t="s">
        <v>138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2</v>
      </c>
      <c r="T30" s="5">
        <v>0</v>
      </c>
      <c r="U30" s="5">
        <v>0</v>
      </c>
      <c r="V30" s="5">
        <v>2</v>
      </c>
      <c r="W30" s="5">
        <v>0</v>
      </c>
      <c r="X30" s="5">
        <v>0</v>
      </c>
      <c r="Y30" s="5">
        <v>2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2</v>
      </c>
      <c r="AG30" s="41">
        <v>109.73000335693359</v>
      </c>
      <c r="AH30" s="5">
        <f t="shared" si="0"/>
        <v>8</v>
      </c>
      <c r="AI30" s="41">
        <f t="shared" si="1"/>
        <v>117.73000335693359</v>
      </c>
      <c r="AJ30" s="5">
        <v>0</v>
      </c>
      <c r="AK30" s="5">
        <v>0</v>
      </c>
      <c r="AL30" s="5">
        <v>0</v>
      </c>
      <c r="AM30" s="5">
        <v>2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50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2</v>
      </c>
      <c r="BE30" s="5">
        <v>0</v>
      </c>
      <c r="BF30" s="5">
        <v>0</v>
      </c>
      <c r="BG30" s="41">
        <v>134.91000366210937</v>
      </c>
      <c r="BH30" s="5">
        <f t="shared" si="2"/>
        <v>54</v>
      </c>
      <c r="BI30" s="41">
        <f t="shared" si="5"/>
        <v>188.91000366210937</v>
      </c>
      <c r="BJ30" s="41">
        <f t="shared" si="3"/>
        <v>117.73000335693359</v>
      </c>
      <c r="BK30" s="41">
        <f t="shared" si="4"/>
        <v>25.833696482519585</v>
      </c>
    </row>
    <row r="31" spans="1:63" ht="45" x14ac:dyDescent="0.25">
      <c r="A31" s="5">
        <v>22</v>
      </c>
      <c r="B31" s="16" t="s">
        <v>400</v>
      </c>
      <c r="C31" s="16">
        <v>1999</v>
      </c>
      <c r="D31" s="16">
        <v>1999</v>
      </c>
      <c r="E31" s="16">
        <v>1999</v>
      </c>
      <c r="F31" s="16" t="s">
        <v>11</v>
      </c>
      <c r="G31" s="16" t="s">
        <v>53</v>
      </c>
      <c r="H31" s="16" t="s">
        <v>54</v>
      </c>
      <c r="I31" s="16" t="s">
        <v>55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2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2</v>
      </c>
      <c r="AE31" s="5">
        <v>0</v>
      </c>
      <c r="AF31" s="5">
        <v>0</v>
      </c>
      <c r="AG31" s="41">
        <v>114.76999664306641</v>
      </c>
      <c r="AH31" s="5">
        <f t="shared" si="0"/>
        <v>4</v>
      </c>
      <c r="AI31" s="41">
        <f t="shared" si="1"/>
        <v>118.76999664306641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2</v>
      </c>
      <c r="AP31" s="5">
        <v>0</v>
      </c>
      <c r="AQ31" s="5">
        <v>0</v>
      </c>
      <c r="AR31" s="5">
        <v>0</v>
      </c>
      <c r="AS31" s="5">
        <v>2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2</v>
      </c>
      <c r="AZ31" s="5">
        <v>0</v>
      </c>
      <c r="BA31" s="5">
        <v>0</v>
      </c>
      <c r="BB31" s="5">
        <v>0</v>
      </c>
      <c r="BC31" s="5">
        <v>2</v>
      </c>
      <c r="BD31" s="5">
        <v>0</v>
      </c>
      <c r="BE31" s="5">
        <v>0</v>
      </c>
      <c r="BF31" s="5">
        <v>0</v>
      </c>
      <c r="BG31" s="41">
        <v>123.59999847412109</v>
      </c>
      <c r="BH31" s="5">
        <f t="shared" si="2"/>
        <v>8</v>
      </c>
      <c r="BI31" s="41">
        <f t="shared" si="5"/>
        <v>131.59999847412109</v>
      </c>
      <c r="BJ31" s="41">
        <f t="shared" si="3"/>
        <v>118.76999664306641</v>
      </c>
      <c r="BK31" s="41">
        <f t="shared" si="4"/>
        <v>26.945275483450509</v>
      </c>
    </row>
    <row r="32" spans="1:63" ht="30" x14ac:dyDescent="0.25">
      <c r="A32" s="5">
        <v>23</v>
      </c>
      <c r="B32" s="16" t="s">
        <v>260</v>
      </c>
      <c r="C32" s="16">
        <v>2000</v>
      </c>
      <c r="D32" s="16">
        <v>2000</v>
      </c>
      <c r="E32" s="16">
        <v>2000</v>
      </c>
      <c r="F32" s="16">
        <v>1</v>
      </c>
      <c r="G32" s="16" t="s">
        <v>36</v>
      </c>
      <c r="H32" s="16" t="s">
        <v>41</v>
      </c>
      <c r="I32" s="16" t="s">
        <v>229</v>
      </c>
      <c r="J32" s="5">
        <v>0</v>
      </c>
      <c r="K32" s="5">
        <v>0</v>
      </c>
      <c r="L32" s="5">
        <v>2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2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41">
        <v>118.26999664306641</v>
      </c>
      <c r="AH32" s="5">
        <f t="shared" si="0"/>
        <v>4</v>
      </c>
      <c r="AI32" s="41">
        <f t="shared" si="1"/>
        <v>122.26999664306641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2</v>
      </c>
      <c r="AP32" s="5">
        <v>0</v>
      </c>
      <c r="AQ32" s="5">
        <v>0</v>
      </c>
      <c r="AR32" s="5">
        <v>0</v>
      </c>
      <c r="AS32" s="5">
        <v>2</v>
      </c>
      <c r="AT32" s="5">
        <v>0</v>
      </c>
      <c r="AU32" s="5">
        <v>2</v>
      </c>
      <c r="AV32" s="5">
        <v>0</v>
      </c>
      <c r="AW32" s="5">
        <v>0</v>
      </c>
      <c r="AX32" s="5">
        <v>2</v>
      </c>
      <c r="AY32" s="5">
        <v>0</v>
      </c>
      <c r="AZ32" s="5">
        <v>0</v>
      </c>
      <c r="BA32" s="5">
        <v>0</v>
      </c>
      <c r="BB32" s="5">
        <v>2</v>
      </c>
      <c r="BC32" s="5">
        <v>0</v>
      </c>
      <c r="BD32" s="5">
        <v>0</v>
      </c>
      <c r="BE32" s="5">
        <v>0</v>
      </c>
      <c r="BF32" s="5">
        <v>0</v>
      </c>
      <c r="BG32" s="41">
        <v>115.52999877929687</v>
      </c>
      <c r="BH32" s="5">
        <f t="shared" si="2"/>
        <v>10</v>
      </c>
      <c r="BI32" s="41">
        <f t="shared" si="5"/>
        <v>125.52999877929687</v>
      </c>
      <c r="BJ32" s="41">
        <f t="shared" si="3"/>
        <v>122.26999664306641</v>
      </c>
      <c r="BK32" s="41">
        <f t="shared" si="4"/>
        <v>30.68619050197438</v>
      </c>
    </row>
    <row r="33" spans="1:63" ht="75" x14ac:dyDescent="0.25">
      <c r="A33" s="5">
        <v>24</v>
      </c>
      <c r="B33" s="16" t="s">
        <v>10</v>
      </c>
      <c r="C33" s="16">
        <v>2002</v>
      </c>
      <c r="D33" s="16">
        <v>2002</v>
      </c>
      <c r="E33" s="16">
        <v>2002</v>
      </c>
      <c r="F33" s="16" t="s">
        <v>11</v>
      </c>
      <c r="G33" s="16" t="s">
        <v>12</v>
      </c>
      <c r="H33" s="16" t="s">
        <v>13</v>
      </c>
      <c r="I33" s="16" t="s">
        <v>14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2</v>
      </c>
      <c r="T33" s="5">
        <v>0</v>
      </c>
      <c r="U33" s="5">
        <v>0</v>
      </c>
      <c r="V33" s="5">
        <v>0</v>
      </c>
      <c r="W33" s="5">
        <v>0</v>
      </c>
      <c r="X33" s="5">
        <v>2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2</v>
      </c>
      <c r="AF33" s="5">
        <v>2</v>
      </c>
      <c r="AG33" s="41">
        <v>146.24000549316406</v>
      </c>
      <c r="AH33" s="5">
        <f t="shared" si="0"/>
        <v>8</v>
      </c>
      <c r="AI33" s="41">
        <f t="shared" si="1"/>
        <v>154.24000549316406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2</v>
      </c>
      <c r="AQ33" s="5">
        <v>0</v>
      </c>
      <c r="AR33" s="5">
        <v>0</v>
      </c>
      <c r="AS33" s="5">
        <v>0</v>
      </c>
      <c r="AT33" s="5">
        <v>0</v>
      </c>
      <c r="AU33" s="5">
        <v>2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2</v>
      </c>
      <c r="BD33" s="5">
        <v>0</v>
      </c>
      <c r="BE33" s="5">
        <v>0</v>
      </c>
      <c r="BF33" s="5">
        <v>0</v>
      </c>
      <c r="BG33" s="41">
        <v>117.29000091552734</v>
      </c>
      <c r="BH33" s="5">
        <f t="shared" si="2"/>
        <v>6</v>
      </c>
      <c r="BI33" s="41">
        <f t="shared" si="5"/>
        <v>123.29000091552734</v>
      </c>
      <c r="BJ33" s="41">
        <f t="shared" si="3"/>
        <v>123.29000091552734</v>
      </c>
      <c r="BK33" s="41">
        <f t="shared" si="4"/>
        <v>31.776404588205132</v>
      </c>
    </row>
    <row r="34" spans="1:63" ht="45" x14ac:dyDescent="0.25">
      <c r="A34" s="5">
        <v>25</v>
      </c>
      <c r="B34" s="16" t="s">
        <v>75</v>
      </c>
      <c r="C34" s="16">
        <v>1998</v>
      </c>
      <c r="D34" s="16">
        <v>1998</v>
      </c>
      <c r="E34" s="16">
        <v>1998</v>
      </c>
      <c r="F34" s="16" t="s">
        <v>11</v>
      </c>
      <c r="G34" s="16" t="s">
        <v>76</v>
      </c>
      <c r="H34" s="16" t="s">
        <v>77</v>
      </c>
      <c r="I34" s="16" t="s">
        <v>78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2</v>
      </c>
      <c r="Q34" s="5">
        <v>0</v>
      </c>
      <c r="R34" s="5">
        <v>0</v>
      </c>
      <c r="S34" s="5">
        <v>0</v>
      </c>
      <c r="T34" s="5">
        <v>0</v>
      </c>
      <c r="U34" s="5">
        <v>2</v>
      </c>
      <c r="V34" s="5">
        <v>0</v>
      </c>
      <c r="W34" s="5">
        <v>2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2</v>
      </c>
      <c r="AF34" s="5">
        <v>0</v>
      </c>
      <c r="AG34" s="41">
        <v>126.62999725341797</v>
      </c>
      <c r="AH34" s="5">
        <f t="shared" si="0"/>
        <v>8</v>
      </c>
      <c r="AI34" s="41">
        <f t="shared" si="1"/>
        <v>134.62999725341797</v>
      </c>
      <c r="AJ34" s="5">
        <v>0</v>
      </c>
      <c r="AK34" s="5">
        <v>0</v>
      </c>
      <c r="AL34" s="5">
        <v>0</v>
      </c>
      <c r="AM34" s="5">
        <v>0</v>
      </c>
      <c r="AN34" s="5">
        <v>2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2</v>
      </c>
      <c r="BE34" s="5">
        <v>0</v>
      </c>
      <c r="BF34" s="5">
        <v>0</v>
      </c>
      <c r="BG34" s="41">
        <v>119.87000274658203</v>
      </c>
      <c r="BH34" s="5">
        <f t="shared" si="2"/>
        <v>4</v>
      </c>
      <c r="BI34" s="41">
        <f t="shared" si="5"/>
        <v>123.87000274658203</v>
      </c>
      <c r="BJ34" s="41">
        <f t="shared" si="3"/>
        <v>123.87000274658203</v>
      </c>
      <c r="BK34" s="41">
        <f t="shared" si="4"/>
        <v>32.396329605509081</v>
      </c>
    </row>
    <row r="35" spans="1:63" ht="75" x14ac:dyDescent="0.25">
      <c r="A35" s="5">
        <v>26</v>
      </c>
      <c r="B35" s="16" t="s">
        <v>382</v>
      </c>
      <c r="C35" s="16">
        <v>2000</v>
      </c>
      <c r="D35" s="16">
        <v>2000</v>
      </c>
      <c r="E35" s="16">
        <v>2000</v>
      </c>
      <c r="F35" s="16">
        <v>1</v>
      </c>
      <c r="G35" s="16" t="s">
        <v>27</v>
      </c>
      <c r="H35" s="16" t="s">
        <v>28</v>
      </c>
      <c r="I35" s="16" t="s">
        <v>383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41">
        <v>124.26999664306641</v>
      </c>
      <c r="AH35" s="5">
        <f t="shared" si="0"/>
        <v>0</v>
      </c>
      <c r="AI35" s="41">
        <f t="shared" si="1"/>
        <v>124.26999664306641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2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41">
        <v>132.85000610351562</v>
      </c>
      <c r="BH35" s="5">
        <f t="shared" si="2"/>
        <v>2</v>
      </c>
      <c r="BI35" s="41">
        <f t="shared" si="5"/>
        <v>134.85000610351562</v>
      </c>
      <c r="BJ35" s="41">
        <f t="shared" si="3"/>
        <v>124.26999664306641</v>
      </c>
      <c r="BK35" s="41">
        <f t="shared" si="4"/>
        <v>32.823856226845159</v>
      </c>
    </row>
    <row r="36" spans="1:63" ht="45" x14ac:dyDescent="0.25">
      <c r="A36" s="5">
        <v>27</v>
      </c>
      <c r="B36" s="16" t="s">
        <v>231</v>
      </c>
      <c r="C36" s="16">
        <v>2000</v>
      </c>
      <c r="D36" s="16">
        <v>2000</v>
      </c>
      <c r="E36" s="16">
        <v>2000</v>
      </c>
      <c r="F36" s="16" t="s">
        <v>11</v>
      </c>
      <c r="G36" s="16" t="s">
        <v>58</v>
      </c>
      <c r="H36" s="16" t="s">
        <v>59</v>
      </c>
      <c r="I36" s="16" t="s">
        <v>60</v>
      </c>
      <c r="J36" s="5">
        <v>0</v>
      </c>
      <c r="K36" s="5">
        <v>0</v>
      </c>
      <c r="L36" s="5">
        <v>2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41">
        <v>123.98999786376953</v>
      </c>
      <c r="AH36" s="5">
        <f t="shared" si="0"/>
        <v>2</v>
      </c>
      <c r="AI36" s="41">
        <f t="shared" si="1"/>
        <v>125.98999786376953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2</v>
      </c>
      <c r="AT36" s="5">
        <v>0</v>
      </c>
      <c r="AU36" s="5">
        <v>0</v>
      </c>
      <c r="AV36" s="5">
        <v>0</v>
      </c>
      <c r="AW36" s="5">
        <v>0</v>
      </c>
      <c r="AX36" s="5">
        <v>50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50</v>
      </c>
      <c r="BE36" s="5">
        <v>0</v>
      </c>
      <c r="BF36" s="5">
        <v>0</v>
      </c>
      <c r="BG36" s="41">
        <v>141.00999450683594</v>
      </c>
      <c r="BH36" s="5">
        <f t="shared" si="2"/>
        <v>102</v>
      </c>
      <c r="BI36" s="41">
        <f t="shared" si="5"/>
        <v>243.00999450683594</v>
      </c>
      <c r="BJ36" s="41">
        <f t="shared" si="3"/>
        <v>125.98999786376953</v>
      </c>
      <c r="BK36" s="41">
        <f t="shared" si="4"/>
        <v>34.662250054961653</v>
      </c>
    </row>
    <row r="37" spans="1:63" ht="60" x14ac:dyDescent="0.25">
      <c r="A37" s="5">
        <v>28</v>
      </c>
      <c r="B37" s="16" t="s">
        <v>374</v>
      </c>
      <c r="C37" s="16">
        <v>2002</v>
      </c>
      <c r="D37" s="16">
        <v>2002</v>
      </c>
      <c r="E37" s="16">
        <v>2002</v>
      </c>
      <c r="F37" s="16" t="s">
        <v>11</v>
      </c>
      <c r="G37" s="16" t="s">
        <v>297</v>
      </c>
      <c r="H37" s="16" t="s">
        <v>165</v>
      </c>
      <c r="I37" s="16" t="s">
        <v>166</v>
      </c>
      <c r="J37" s="5">
        <v>0</v>
      </c>
      <c r="K37" s="5">
        <v>0</v>
      </c>
      <c r="L37" s="5">
        <v>2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</v>
      </c>
      <c r="W37" s="5">
        <v>0</v>
      </c>
      <c r="X37" s="5">
        <v>2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41">
        <v>131.46000671386719</v>
      </c>
      <c r="AH37" s="5">
        <f t="shared" si="0"/>
        <v>6</v>
      </c>
      <c r="AI37" s="41">
        <f t="shared" si="1"/>
        <v>137.46000671386719</v>
      </c>
      <c r="AJ37" s="5">
        <v>0</v>
      </c>
      <c r="AK37" s="5">
        <v>2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2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41">
        <v>122.55999755859375</v>
      </c>
      <c r="BH37" s="5">
        <f t="shared" si="2"/>
        <v>4</v>
      </c>
      <c r="BI37" s="41">
        <f t="shared" si="5"/>
        <v>126.55999755859375</v>
      </c>
      <c r="BJ37" s="41">
        <f t="shared" si="3"/>
        <v>126.55999755859375</v>
      </c>
      <c r="BK37" s="41">
        <f t="shared" si="4"/>
        <v>35.271484460367915</v>
      </c>
    </row>
    <row r="38" spans="1:63" ht="90" x14ac:dyDescent="0.25">
      <c r="A38" s="5">
        <v>29</v>
      </c>
      <c r="B38" s="16" t="s">
        <v>173</v>
      </c>
      <c r="C38" s="16">
        <v>2003</v>
      </c>
      <c r="D38" s="16">
        <v>2003</v>
      </c>
      <c r="E38" s="16">
        <v>2003</v>
      </c>
      <c r="F38" s="16">
        <v>1</v>
      </c>
      <c r="G38" s="16" t="s">
        <v>174</v>
      </c>
      <c r="H38" s="16" t="s">
        <v>175</v>
      </c>
      <c r="I38" s="16" t="s">
        <v>176</v>
      </c>
      <c r="J38" s="5">
        <v>0</v>
      </c>
      <c r="K38" s="5">
        <v>0</v>
      </c>
      <c r="L38" s="5">
        <v>0</v>
      </c>
      <c r="M38" s="5">
        <v>0</v>
      </c>
      <c r="N38" s="5">
        <v>2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2</v>
      </c>
      <c r="AE38" s="5">
        <v>0</v>
      </c>
      <c r="AF38" s="5">
        <v>0</v>
      </c>
      <c r="AG38" s="41">
        <v>125.16999816894531</v>
      </c>
      <c r="AH38" s="5">
        <f t="shared" si="0"/>
        <v>4</v>
      </c>
      <c r="AI38" s="41">
        <f t="shared" si="1"/>
        <v>129.16999816894531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41">
        <v>129.30000305175781</v>
      </c>
      <c r="BH38" s="5">
        <f t="shared" si="2"/>
        <v>0</v>
      </c>
      <c r="BI38" s="41">
        <f t="shared" si="5"/>
        <v>129.30000305175781</v>
      </c>
      <c r="BJ38" s="41">
        <f t="shared" si="3"/>
        <v>129.16999816894531</v>
      </c>
      <c r="BK38" s="41">
        <f t="shared" si="4"/>
        <v>38.061138883688102</v>
      </c>
    </row>
    <row r="39" spans="1:63" ht="60" x14ac:dyDescent="0.25">
      <c r="A39" s="5">
        <v>30</v>
      </c>
      <c r="B39" s="16" t="s">
        <v>311</v>
      </c>
      <c r="C39" s="16">
        <v>2002</v>
      </c>
      <c r="D39" s="16">
        <v>2002</v>
      </c>
      <c r="E39" s="16">
        <v>2002</v>
      </c>
      <c r="F39" s="16">
        <v>1</v>
      </c>
      <c r="G39" s="16" t="s">
        <v>95</v>
      </c>
      <c r="H39" s="16" t="s">
        <v>96</v>
      </c>
      <c r="I39" s="16" t="s">
        <v>312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50</v>
      </c>
      <c r="AD39" s="5">
        <v>2</v>
      </c>
      <c r="AE39" s="5">
        <v>0</v>
      </c>
      <c r="AF39" s="5">
        <v>0</v>
      </c>
      <c r="AG39" s="41">
        <v>118.69999694824219</v>
      </c>
      <c r="AH39" s="5">
        <f t="shared" si="0"/>
        <v>52</v>
      </c>
      <c r="AI39" s="41">
        <f t="shared" si="1"/>
        <v>170.69999694824219</v>
      </c>
      <c r="AJ39" s="5">
        <v>0</v>
      </c>
      <c r="AK39" s="5">
        <v>0</v>
      </c>
      <c r="AL39" s="5">
        <v>2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2</v>
      </c>
      <c r="AV39" s="5">
        <v>0</v>
      </c>
      <c r="AW39" s="5">
        <v>0</v>
      </c>
      <c r="AX39" s="5">
        <v>0</v>
      </c>
      <c r="AY39" s="5">
        <v>2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41">
        <v>123.77999877929687</v>
      </c>
      <c r="BH39" s="5">
        <f t="shared" si="2"/>
        <v>6</v>
      </c>
      <c r="BI39" s="41">
        <f t="shared" si="5"/>
        <v>129.77999877929687</v>
      </c>
      <c r="BJ39" s="41">
        <f t="shared" si="3"/>
        <v>129.77999877929687</v>
      </c>
      <c r="BK39" s="41">
        <f t="shared" si="4"/>
        <v>38.713127582137496</v>
      </c>
    </row>
    <row r="40" spans="1:63" ht="45" x14ac:dyDescent="0.25">
      <c r="A40" s="5">
        <v>31</v>
      </c>
      <c r="B40" s="16" t="s">
        <v>57</v>
      </c>
      <c r="C40" s="16">
        <v>2001</v>
      </c>
      <c r="D40" s="16">
        <v>2001</v>
      </c>
      <c r="E40" s="16">
        <v>2001</v>
      </c>
      <c r="F40" s="16">
        <v>1</v>
      </c>
      <c r="G40" s="16" t="s">
        <v>58</v>
      </c>
      <c r="H40" s="16" t="s">
        <v>59</v>
      </c>
      <c r="I40" s="16" t="s">
        <v>60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2</v>
      </c>
      <c r="T40" s="5">
        <v>0</v>
      </c>
      <c r="U40" s="5">
        <v>0</v>
      </c>
      <c r="V40" s="5">
        <v>0</v>
      </c>
      <c r="W40" s="5">
        <v>0</v>
      </c>
      <c r="X40" s="5">
        <v>2</v>
      </c>
      <c r="Y40" s="5">
        <v>0</v>
      </c>
      <c r="Z40" s="5">
        <v>2</v>
      </c>
      <c r="AA40" s="5">
        <v>0</v>
      </c>
      <c r="AB40" s="5">
        <v>0</v>
      </c>
      <c r="AC40" s="5">
        <v>0</v>
      </c>
      <c r="AD40" s="5">
        <v>50</v>
      </c>
      <c r="AE40" s="5">
        <v>0</v>
      </c>
      <c r="AF40" s="5">
        <v>0</v>
      </c>
      <c r="AG40" s="41">
        <v>146.86000061035156</v>
      </c>
      <c r="AH40" s="5">
        <f t="shared" si="0"/>
        <v>56</v>
      </c>
      <c r="AI40" s="41">
        <f t="shared" si="1"/>
        <v>202.86000061035156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2</v>
      </c>
      <c r="AQ40" s="5">
        <v>0</v>
      </c>
      <c r="AR40" s="5">
        <v>2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41">
        <v>126.25</v>
      </c>
      <c r="BH40" s="5">
        <f t="shared" si="2"/>
        <v>4</v>
      </c>
      <c r="BI40" s="41">
        <f t="shared" si="5"/>
        <v>130.25</v>
      </c>
      <c r="BJ40" s="41">
        <f t="shared" si="3"/>
        <v>130.25</v>
      </c>
      <c r="BK40" s="41">
        <f t="shared" si="4"/>
        <v>39.215480332209744</v>
      </c>
    </row>
    <row r="41" spans="1:63" ht="60" x14ac:dyDescent="0.25">
      <c r="A41" s="5">
        <v>32</v>
      </c>
      <c r="B41" s="16" t="s">
        <v>431</v>
      </c>
      <c r="C41" s="16">
        <v>1998</v>
      </c>
      <c r="D41" s="16">
        <v>1998</v>
      </c>
      <c r="E41" s="16">
        <v>1998</v>
      </c>
      <c r="F41" s="16">
        <v>1</v>
      </c>
      <c r="G41" s="16" t="s">
        <v>95</v>
      </c>
      <c r="H41" s="16" t="s">
        <v>96</v>
      </c>
      <c r="I41" s="16" t="s">
        <v>97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2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41">
        <v>128.72999572753906</v>
      </c>
      <c r="AH41" s="5">
        <f t="shared" si="0"/>
        <v>2</v>
      </c>
      <c r="AI41" s="41">
        <f t="shared" si="1"/>
        <v>130.72999572753906</v>
      </c>
      <c r="AJ41" s="5">
        <v>0</v>
      </c>
      <c r="AK41" s="5">
        <v>2</v>
      </c>
      <c r="AL41" s="5">
        <v>0</v>
      </c>
      <c r="AM41" s="5">
        <v>2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2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2</v>
      </c>
      <c r="BG41" s="41">
        <v>137.74000549316406</v>
      </c>
      <c r="BH41" s="5">
        <f t="shared" si="2"/>
        <v>8</v>
      </c>
      <c r="BI41" s="41">
        <f t="shared" si="5"/>
        <v>145.74000549316406</v>
      </c>
      <c r="BJ41" s="41">
        <f t="shared" si="3"/>
        <v>130.72999572753906</v>
      </c>
      <c r="BK41" s="41">
        <f t="shared" si="4"/>
        <v>39.728515539632085</v>
      </c>
    </row>
    <row r="42" spans="1:63" ht="75" x14ac:dyDescent="0.25">
      <c r="A42" s="5">
        <v>33</v>
      </c>
      <c r="B42" s="16" t="s">
        <v>347</v>
      </c>
      <c r="C42" s="16">
        <v>2002</v>
      </c>
      <c r="D42" s="16">
        <v>2002</v>
      </c>
      <c r="E42" s="16">
        <v>2002</v>
      </c>
      <c r="F42" s="16" t="s">
        <v>11</v>
      </c>
      <c r="G42" s="16" t="s">
        <v>12</v>
      </c>
      <c r="H42" s="16" t="s">
        <v>13</v>
      </c>
      <c r="I42" s="16" t="s">
        <v>14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41">
        <v>132.36000061035156</v>
      </c>
      <c r="AH42" s="5">
        <f t="shared" ref="AH42:AH65" si="6">SUM(J42:AF42)</f>
        <v>0</v>
      </c>
      <c r="AI42" s="41">
        <f t="shared" ref="AI42:AI73" si="7">AG42+AH42</f>
        <v>132.36000061035156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2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/>
      <c r="AZ42" s="5"/>
      <c r="BA42" s="5"/>
      <c r="BB42" s="5"/>
      <c r="BC42" s="5"/>
      <c r="BD42" s="5"/>
      <c r="BE42" s="5"/>
      <c r="BF42" s="5"/>
      <c r="BG42" s="41"/>
      <c r="BH42" s="5">
        <f t="shared" ref="BH42:BH65" si="8">SUM(AJ42:BF42)</f>
        <v>2</v>
      </c>
      <c r="BI42" s="41" t="s">
        <v>742</v>
      </c>
      <c r="BJ42" s="41">
        <f t="shared" ref="BJ42:BJ73" si="9">MIN(BI42,AI42)</f>
        <v>132.36000061035156</v>
      </c>
      <c r="BK42" s="41">
        <f t="shared" ref="BK42:BK73" si="10">IF( AND(ISNUMBER(BJ$10),ISNUMBER(BJ42)),(BJ42-BJ$10)/BJ$10*100,"")</f>
        <v>41.47071832431223</v>
      </c>
    </row>
    <row r="43" spans="1:63" ht="45" x14ac:dyDescent="0.25">
      <c r="A43" s="5">
        <v>34</v>
      </c>
      <c r="B43" s="16" t="s">
        <v>423</v>
      </c>
      <c r="C43" s="16">
        <v>2001</v>
      </c>
      <c r="D43" s="16">
        <v>2001</v>
      </c>
      <c r="E43" s="16">
        <v>2001</v>
      </c>
      <c r="F43" s="16">
        <v>1</v>
      </c>
      <c r="G43" s="16" t="s">
        <v>53</v>
      </c>
      <c r="H43" s="16" t="s">
        <v>54</v>
      </c>
      <c r="I43" s="16" t="s">
        <v>55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2</v>
      </c>
      <c r="V43" s="5">
        <v>0</v>
      </c>
      <c r="W43" s="5">
        <v>0</v>
      </c>
      <c r="X43" s="5">
        <v>2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41">
        <v>152.41999816894531</v>
      </c>
      <c r="AH43" s="5">
        <f t="shared" si="6"/>
        <v>4</v>
      </c>
      <c r="AI43" s="41">
        <f t="shared" si="7"/>
        <v>156.41999816894531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2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41">
        <v>131</v>
      </c>
      <c r="BH43" s="5">
        <f t="shared" si="8"/>
        <v>2</v>
      </c>
      <c r="BI43" s="41">
        <f t="shared" ref="BI42:BI73" si="11">BG43+BH43</f>
        <v>133</v>
      </c>
      <c r="BJ43" s="41">
        <f t="shared" si="9"/>
        <v>133</v>
      </c>
      <c r="BK43" s="41">
        <f t="shared" si="10"/>
        <v>42.154770703907076</v>
      </c>
    </row>
    <row r="44" spans="1:63" ht="45" x14ac:dyDescent="0.25">
      <c r="A44" s="5">
        <v>35</v>
      </c>
      <c r="B44" s="16" t="s">
        <v>88</v>
      </c>
      <c r="C44" s="16">
        <v>2000</v>
      </c>
      <c r="D44" s="16">
        <v>2000</v>
      </c>
      <c r="E44" s="16">
        <v>2000</v>
      </c>
      <c r="F44" s="16" t="s">
        <v>11</v>
      </c>
      <c r="G44" s="16" t="s">
        <v>84</v>
      </c>
      <c r="H44" s="16" t="s">
        <v>85</v>
      </c>
      <c r="I44" s="16" t="s">
        <v>86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2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2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41">
        <v>129.11000061035156</v>
      </c>
      <c r="AH44" s="5">
        <f t="shared" si="6"/>
        <v>4</v>
      </c>
      <c r="AI44" s="41">
        <f t="shared" si="7"/>
        <v>133.11000061035156</v>
      </c>
      <c r="AJ44" s="5">
        <v>0</v>
      </c>
      <c r="AK44" s="5">
        <v>0</v>
      </c>
      <c r="AL44" s="5">
        <v>2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2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50</v>
      </c>
      <c r="BE44" s="5">
        <v>0</v>
      </c>
      <c r="BF44" s="5">
        <v>0</v>
      </c>
      <c r="BG44" s="41">
        <v>135.22999572753906</v>
      </c>
      <c r="BH44" s="5">
        <f t="shared" si="8"/>
        <v>54</v>
      </c>
      <c r="BI44" s="41">
        <f t="shared" si="11"/>
        <v>189.22999572753906</v>
      </c>
      <c r="BJ44" s="41">
        <f t="shared" si="9"/>
        <v>133.11000061035156</v>
      </c>
      <c r="BK44" s="41">
        <f t="shared" si="10"/>
        <v>42.272342971138769</v>
      </c>
    </row>
    <row r="45" spans="1:63" ht="60" x14ac:dyDescent="0.25">
      <c r="A45" s="5">
        <v>36</v>
      </c>
      <c r="B45" s="16" t="s">
        <v>194</v>
      </c>
      <c r="C45" s="16">
        <v>2002</v>
      </c>
      <c r="D45" s="16">
        <v>2002</v>
      </c>
      <c r="E45" s="16">
        <v>2002</v>
      </c>
      <c r="F45" s="16">
        <v>1</v>
      </c>
      <c r="G45" s="16" t="s">
        <v>164</v>
      </c>
      <c r="H45" s="16" t="s">
        <v>165</v>
      </c>
      <c r="I45" s="16" t="s">
        <v>166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2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41">
        <v>144.52000427246094</v>
      </c>
      <c r="AH45" s="5">
        <f t="shared" si="6"/>
        <v>2</v>
      </c>
      <c r="AI45" s="41">
        <f t="shared" si="7"/>
        <v>146.52000427246094</v>
      </c>
      <c r="AJ45" s="5">
        <v>0</v>
      </c>
      <c r="AK45" s="5">
        <v>2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2</v>
      </c>
      <c r="AV45" s="5">
        <v>0</v>
      </c>
      <c r="AW45" s="5">
        <v>0</v>
      </c>
      <c r="AX45" s="5">
        <v>2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41">
        <v>127.73999786376953</v>
      </c>
      <c r="BH45" s="5">
        <f t="shared" si="8"/>
        <v>6</v>
      </c>
      <c r="BI45" s="41">
        <f t="shared" si="11"/>
        <v>133.73999786376953</v>
      </c>
      <c r="BJ45" s="41">
        <f t="shared" si="9"/>
        <v>133.73999786376953</v>
      </c>
      <c r="BK45" s="41">
        <f t="shared" si="10"/>
        <v>42.945704738835936</v>
      </c>
    </row>
    <row r="46" spans="1:63" ht="45" x14ac:dyDescent="0.25">
      <c r="A46" s="5">
        <v>37</v>
      </c>
      <c r="B46" s="16" t="s">
        <v>83</v>
      </c>
      <c r="C46" s="16">
        <v>2002</v>
      </c>
      <c r="D46" s="16">
        <v>2002</v>
      </c>
      <c r="E46" s="16">
        <v>2002</v>
      </c>
      <c r="F46" s="16" t="s">
        <v>11</v>
      </c>
      <c r="G46" s="16" t="s">
        <v>84</v>
      </c>
      <c r="H46" s="16" t="s">
        <v>85</v>
      </c>
      <c r="I46" s="16" t="s">
        <v>86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50</v>
      </c>
      <c r="Q46" s="5">
        <v>0</v>
      </c>
      <c r="R46" s="5">
        <v>0</v>
      </c>
      <c r="S46" s="5">
        <v>2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2</v>
      </c>
      <c r="AA46" s="5">
        <v>0</v>
      </c>
      <c r="AB46" s="5">
        <v>0</v>
      </c>
      <c r="AC46" s="5">
        <v>0</v>
      </c>
      <c r="AD46" s="5">
        <v>0</v>
      </c>
      <c r="AE46" s="5">
        <v>2</v>
      </c>
      <c r="AF46" s="5">
        <v>0</v>
      </c>
      <c r="AG46" s="41">
        <v>134.27999877929687</v>
      </c>
      <c r="AH46" s="5">
        <f t="shared" si="6"/>
        <v>56</v>
      </c>
      <c r="AI46" s="41">
        <f t="shared" si="7"/>
        <v>190.27999877929687</v>
      </c>
      <c r="AJ46" s="5">
        <v>0</v>
      </c>
      <c r="AK46" s="5">
        <v>2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2</v>
      </c>
      <c r="AV46" s="5">
        <v>0</v>
      </c>
      <c r="AW46" s="5">
        <v>0</v>
      </c>
      <c r="AX46" s="5">
        <v>2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2</v>
      </c>
      <c r="BE46" s="5">
        <v>0</v>
      </c>
      <c r="BF46" s="5">
        <v>0</v>
      </c>
      <c r="BG46" s="41">
        <v>125.95999908447266</v>
      </c>
      <c r="BH46" s="5">
        <f t="shared" si="8"/>
        <v>8</v>
      </c>
      <c r="BI46" s="41">
        <f t="shared" si="11"/>
        <v>133.95999908447266</v>
      </c>
      <c r="BJ46" s="41">
        <f t="shared" si="9"/>
        <v>133.95999908447266</v>
      </c>
      <c r="BK46" s="41">
        <f t="shared" si="10"/>
        <v>43.180849273299337</v>
      </c>
    </row>
    <row r="47" spans="1:63" ht="45" x14ac:dyDescent="0.25">
      <c r="A47" s="5">
        <v>38</v>
      </c>
      <c r="B47" s="16" t="s">
        <v>245</v>
      </c>
      <c r="C47" s="16">
        <v>2002</v>
      </c>
      <c r="D47" s="16">
        <v>2002</v>
      </c>
      <c r="E47" s="16">
        <v>2002</v>
      </c>
      <c r="F47" s="16" t="s">
        <v>11</v>
      </c>
      <c r="G47" s="16" t="s">
        <v>84</v>
      </c>
      <c r="H47" s="16" t="s">
        <v>85</v>
      </c>
      <c r="I47" s="16" t="s">
        <v>246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2</v>
      </c>
      <c r="Q47" s="5">
        <v>0</v>
      </c>
      <c r="R47" s="5">
        <v>0</v>
      </c>
      <c r="S47" s="5">
        <v>0</v>
      </c>
      <c r="T47" s="5">
        <v>0</v>
      </c>
      <c r="U47" s="5">
        <v>2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41">
        <v>131.10000610351562</v>
      </c>
      <c r="AH47" s="5">
        <f t="shared" si="6"/>
        <v>4</v>
      </c>
      <c r="AI47" s="41">
        <f t="shared" si="7"/>
        <v>135.10000610351562</v>
      </c>
      <c r="AJ47" s="5">
        <v>0</v>
      </c>
      <c r="AK47" s="5">
        <v>0</v>
      </c>
      <c r="AL47" s="5">
        <v>0</v>
      </c>
      <c r="AM47" s="5">
        <v>2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2</v>
      </c>
      <c r="AT47" s="5">
        <v>0</v>
      </c>
      <c r="AU47" s="5">
        <v>2</v>
      </c>
      <c r="AV47" s="5">
        <v>0</v>
      </c>
      <c r="AW47" s="5">
        <v>50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41">
        <v>126.69999694824219</v>
      </c>
      <c r="BH47" s="5">
        <f t="shared" si="8"/>
        <v>56</v>
      </c>
      <c r="BI47" s="41">
        <f t="shared" si="11"/>
        <v>182.69999694824219</v>
      </c>
      <c r="BJ47" s="41">
        <f t="shared" si="9"/>
        <v>135.10000610351562</v>
      </c>
      <c r="BK47" s="41">
        <f t="shared" si="10"/>
        <v>44.399326238659469</v>
      </c>
    </row>
    <row r="48" spans="1:63" ht="30" x14ac:dyDescent="0.25">
      <c r="A48" s="5" t="s">
        <v>8</v>
      </c>
      <c r="B48" s="16" t="s">
        <v>275</v>
      </c>
      <c r="C48" s="16">
        <v>1999</v>
      </c>
      <c r="D48" s="16">
        <v>1999</v>
      </c>
      <c r="E48" s="16">
        <v>1999</v>
      </c>
      <c r="F48" s="16" t="s">
        <v>11</v>
      </c>
      <c r="G48" s="16" t="s">
        <v>276</v>
      </c>
      <c r="H48" s="16" t="s">
        <v>277</v>
      </c>
      <c r="I48" s="16" t="s">
        <v>278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2</v>
      </c>
      <c r="P48" s="5">
        <v>0</v>
      </c>
      <c r="Q48" s="5">
        <v>0</v>
      </c>
      <c r="R48" s="5">
        <v>2</v>
      </c>
      <c r="S48" s="5">
        <v>2</v>
      </c>
      <c r="T48" s="5">
        <v>0</v>
      </c>
      <c r="U48" s="5">
        <v>0</v>
      </c>
      <c r="V48" s="5">
        <v>0</v>
      </c>
      <c r="W48" s="5">
        <v>0</v>
      </c>
      <c r="X48" s="5">
        <v>2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41">
        <v>132.69999694824219</v>
      </c>
      <c r="AH48" s="5">
        <f t="shared" si="6"/>
        <v>8</v>
      </c>
      <c r="AI48" s="41">
        <f t="shared" si="7"/>
        <v>140.69999694824219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2</v>
      </c>
      <c r="AT48" s="5">
        <v>0</v>
      </c>
      <c r="AU48" s="5">
        <v>2</v>
      </c>
      <c r="AV48" s="5">
        <v>0</v>
      </c>
      <c r="AW48" s="5">
        <v>0</v>
      </c>
      <c r="AX48" s="5">
        <v>2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41">
        <v>129.16000366210937</v>
      </c>
      <c r="BH48" s="5">
        <f t="shared" si="8"/>
        <v>6</v>
      </c>
      <c r="BI48" s="41">
        <f t="shared" si="11"/>
        <v>135.16000366210937</v>
      </c>
      <c r="BJ48" s="41">
        <f t="shared" si="9"/>
        <v>135.16000366210937</v>
      </c>
      <c r="BK48" s="41">
        <f t="shared" si="10"/>
        <v>44.463453600950366</v>
      </c>
    </row>
    <row r="49" spans="1:63" ht="30" x14ac:dyDescent="0.25">
      <c r="A49" s="5">
        <v>39</v>
      </c>
      <c r="B49" s="16" t="s">
        <v>372</v>
      </c>
      <c r="C49" s="16">
        <v>2000</v>
      </c>
      <c r="D49" s="16">
        <v>2000</v>
      </c>
      <c r="E49" s="16">
        <v>2000</v>
      </c>
      <c r="F49" s="16">
        <v>1</v>
      </c>
      <c r="G49" s="16" t="s">
        <v>36</v>
      </c>
      <c r="H49" s="16" t="s">
        <v>41</v>
      </c>
      <c r="I49" s="16" t="s">
        <v>131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50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50</v>
      </c>
      <c r="AD49" s="5">
        <v>0</v>
      </c>
      <c r="AE49" s="5">
        <v>0</v>
      </c>
      <c r="AF49" s="5">
        <v>0</v>
      </c>
      <c r="AG49" s="41">
        <v>133.91999816894531</v>
      </c>
      <c r="AH49" s="5">
        <f t="shared" si="6"/>
        <v>100</v>
      </c>
      <c r="AI49" s="41">
        <f t="shared" si="7"/>
        <v>233.91999816894531</v>
      </c>
      <c r="AJ49" s="5">
        <v>0</v>
      </c>
      <c r="AK49" s="5">
        <v>0</v>
      </c>
      <c r="AL49" s="5">
        <v>2</v>
      </c>
      <c r="AM49" s="5">
        <v>0</v>
      </c>
      <c r="AN49" s="5">
        <v>0</v>
      </c>
      <c r="AO49" s="5">
        <v>0</v>
      </c>
      <c r="AP49" s="5">
        <v>2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41">
        <v>132.27999877929687</v>
      </c>
      <c r="BH49" s="5">
        <f t="shared" si="8"/>
        <v>4</v>
      </c>
      <c r="BI49" s="41">
        <f t="shared" si="11"/>
        <v>136.27999877929687</v>
      </c>
      <c r="BJ49" s="41">
        <f t="shared" si="9"/>
        <v>136.27999877929687</v>
      </c>
      <c r="BK49" s="41">
        <f t="shared" si="10"/>
        <v>45.660541187967539</v>
      </c>
    </row>
    <row r="50" spans="1:63" ht="90" x14ac:dyDescent="0.25">
      <c r="A50" s="5">
        <v>40</v>
      </c>
      <c r="B50" s="16" t="s">
        <v>199</v>
      </c>
      <c r="C50" s="16">
        <v>2003</v>
      </c>
      <c r="D50" s="16">
        <v>2003</v>
      </c>
      <c r="E50" s="16">
        <v>2003</v>
      </c>
      <c r="F50" s="16">
        <v>1</v>
      </c>
      <c r="G50" s="16" t="s">
        <v>174</v>
      </c>
      <c r="H50" s="16" t="s">
        <v>175</v>
      </c>
      <c r="I50" s="16" t="s">
        <v>176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41">
        <v>137.8699951171875</v>
      </c>
      <c r="AH50" s="5">
        <f t="shared" si="6"/>
        <v>0</v>
      </c>
      <c r="AI50" s="41">
        <f t="shared" si="7"/>
        <v>137.8699951171875</v>
      </c>
      <c r="AJ50" s="5">
        <v>0</v>
      </c>
      <c r="AK50" s="5">
        <v>0</v>
      </c>
      <c r="AL50" s="5">
        <v>2</v>
      </c>
      <c r="AM50" s="5">
        <v>0</v>
      </c>
      <c r="AN50" s="5">
        <v>0</v>
      </c>
      <c r="AO50" s="5">
        <v>0</v>
      </c>
      <c r="AP50" s="5">
        <v>2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41">
        <v>142.22000122070313</v>
      </c>
      <c r="BH50" s="5">
        <f t="shared" si="8"/>
        <v>4</v>
      </c>
      <c r="BI50" s="41">
        <f t="shared" si="11"/>
        <v>146.22000122070312</v>
      </c>
      <c r="BJ50" s="41">
        <f t="shared" si="9"/>
        <v>137.8699951171875</v>
      </c>
      <c r="BK50" s="41">
        <f t="shared" si="10"/>
        <v>47.359981525056966</v>
      </c>
    </row>
    <row r="51" spans="1:63" ht="60" x14ac:dyDescent="0.25">
      <c r="A51" s="5">
        <v>41</v>
      </c>
      <c r="B51" s="16" t="s">
        <v>398</v>
      </c>
      <c r="C51" s="16">
        <v>2002</v>
      </c>
      <c r="D51" s="16">
        <v>2002</v>
      </c>
      <c r="E51" s="16">
        <v>2002</v>
      </c>
      <c r="F51" s="16">
        <v>1</v>
      </c>
      <c r="G51" s="16" t="s">
        <v>95</v>
      </c>
      <c r="H51" s="16" t="s">
        <v>96</v>
      </c>
      <c r="I51" s="16" t="s">
        <v>97</v>
      </c>
      <c r="J51" s="5">
        <v>0</v>
      </c>
      <c r="K51" s="5">
        <v>0</v>
      </c>
      <c r="L51" s="5">
        <v>0</v>
      </c>
      <c r="M51" s="5">
        <v>2</v>
      </c>
      <c r="N51" s="5">
        <v>0</v>
      </c>
      <c r="O51" s="5">
        <v>2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2</v>
      </c>
      <c r="Y51" s="5">
        <v>0</v>
      </c>
      <c r="Z51" s="5">
        <v>0</v>
      </c>
      <c r="AA51" s="5">
        <v>2</v>
      </c>
      <c r="AB51" s="5">
        <v>2</v>
      </c>
      <c r="AC51" s="5">
        <v>0</v>
      </c>
      <c r="AD51" s="5">
        <v>0</v>
      </c>
      <c r="AE51" s="5">
        <v>0</v>
      </c>
      <c r="AF51" s="5">
        <v>0</v>
      </c>
      <c r="AG51" s="41">
        <v>150.27000427246094</v>
      </c>
      <c r="AH51" s="5">
        <f t="shared" si="6"/>
        <v>10</v>
      </c>
      <c r="AI51" s="41">
        <f t="shared" si="7"/>
        <v>160.27000427246094</v>
      </c>
      <c r="AJ51" s="5">
        <v>0</v>
      </c>
      <c r="AK51" s="5">
        <v>0</v>
      </c>
      <c r="AL51" s="5">
        <v>0</v>
      </c>
      <c r="AM51" s="5">
        <v>0</v>
      </c>
      <c r="AN51" s="5">
        <v>2</v>
      </c>
      <c r="AO51" s="5">
        <v>2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2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41">
        <v>134.86000061035156</v>
      </c>
      <c r="BH51" s="5">
        <f t="shared" si="8"/>
        <v>6</v>
      </c>
      <c r="BI51" s="41">
        <f t="shared" si="11"/>
        <v>140.86000061035156</v>
      </c>
      <c r="BJ51" s="41">
        <f t="shared" si="9"/>
        <v>140.86000061035156</v>
      </c>
      <c r="BK51" s="41">
        <f t="shared" si="10"/>
        <v>50.555797655013059</v>
      </c>
    </row>
    <row r="52" spans="1:63" ht="30" x14ac:dyDescent="0.25">
      <c r="A52" s="5">
        <v>42</v>
      </c>
      <c r="B52" s="16" t="s">
        <v>408</v>
      </c>
      <c r="C52" s="16">
        <v>2002</v>
      </c>
      <c r="D52" s="16">
        <v>2002</v>
      </c>
      <c r="E52" s="16">
        <v>2002</v>
      </c>
      <c r="F52" s="16">
        <v>1</v>
      </c>
      <c r="G52" s="16" t="s">
        <v>58</v>
      </c>
      <c r="H52" s="16" t="s">
        <v>59</v>
      </c>
      <c r="I52" s="16" t="s">
        <v>340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2</v>
      </c>
      <c r="V52" s="5">
        <v>0</v>
      </c>
      <c r="W52" s="5">
        <v>2</v>
      </c>
      <c r="X52" s="5">
        <v>0</v>
      </c>
      <c r="Y52" s="5">
        <v>2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41">
        <v>136.03999328613281</v>
      </c>
      <c r="AH52" s="5">
        <f t="shared" si="6"/>
        <v>6</v>
      </c>
      <c r="AI52" s="41">
        <f t="shared" si="7"/>
        <v>142.03999328613281</v>
      </c>
      <c r="AJ52" s="5">
        <v>0</v>
      </c>
      <c r="AK52" s="5">
        <v>2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2</v>
      </c>
      <c r="AT52" s="5">
        <v>0</v>
      </c>
      <c r="AU52" s="5">
        <v>2</v>
      </c>
      <c r="AV52" s="5">
        <v>0</v>
      </c>
      <c r="AW52" s="5">
        <v>0</v>
      </c>
      <c r="AX52" s="5">
        <v>2</v>
      </c>
      <c r="AY52" s="5">
        <v>0</v>
      </c>
      <c r="AZ52" s="5">
        <v>0</v>
      </c>
      <c r="BA52" s="5">
        <v>0</v>
      </c>
      <c r="BB52" s="5">
        <v>0</v>
      </c>
      <c r="BC52" s="5">
        <v>2</v>
      </c>
      <c r="BD52" s="5">
        <v>0</v>
      </c>
      <c r="BE52" s="5">
        <v>0</v>
      </c>
      <c r="BF52" s="5">
        <v>0</v>
      </c>
      <c r="BG52" s="41">
        <v>139.05999755859375</v>
      </c>
      <c r="BH52" s="5">
        <f t="shared" si="8"/>
        <v>10</v>
      </c>
      <c r="BI52" s="41">
        <f t="shared" si="11"/>
        <v>149.05999755859375</v>
      </c>
      <c r="BJ52" s="41">
        <f t="shared" si="9"/>
        <v>142.03999328613281</v>
      </c>
      <c r="BK52" s="41">
        <f t="shared" si="10"/>
        <v>51.817012604321121</v>
      </c>
    </row>
    <row r="53" spans="1:63" ht="75" x14ac:dyDescent="0.25">
      <c r="A53" s="5">
        <v>43</v>
      </c>
      <c r="B53" s="16" t="s">
        <v>35</v>
      </c>
      <c r="C53" s="16">
        <v>2002</v>
      </c>
      <c r="D53" s="16">
        <v>2002</v>
      </c>
      <c r="E53" s="16">
        <v>2002</v>
      </c>
      <c r="F53" s="16">
        <v>1</v>
      </c>
      <c r="G53" s="16" t="s">
        <v>36</v>
      </c>
      <c r="H53" s="16" t="s">
        <v>37</v>
      </c>
      <c r="I53" s="16" t="s">
        <v>38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50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41">
        <v>115.98000335693359</v>
      </c>
      <c r="AH53" s="5">
        <f t="shared" si="6"/>
        <v>50</v>
      </c>
      <c r="AI53" s="41">
        <f t="shared" si="7"/>
        <v>165.98000335693359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2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2</v>
      </c>
      <c r="BD53" s="5">
        <v>0</v>
      </c>
      <c r="BE53" s="5">
        <v>0</v>
      </c>
      <c r="BF53" s="5">
        <v>0</v>
      </c>
      <c r="BG53" s="41">
        <v>144.72000122070312</v>
      </c>
      <c r="BH53" s="5">
        <f t="shared" si="8"/>
        <v>4</v>
      </c>
      <c r="BI53" s="41">
        <f t="shared" si="11"/>
        <v>148.72000122070312</v>
      </c>
      <c r="BJ53" s="41">
        <f t="shared" si="9"/>
        <v>148.72000122070312</v>
      </c>
      <c r="BK53" s="41">
        <f t="shared" si="10"/>
        <v>58.956824606119042</v>
      </c>
    </row>
    <row r="54" spans="1:63" ht="60" x14ac:dyDescent="0.25">
      <c r="A54" s="5">
        <v>44</v>
      </c>
      <c r="B54" s="16" t="s">
        <v>287</v>
      </c>
      <c r="C54" s="16">
        <v>2001</v>
      </c>
      <c r="D54" s="16">
        <v>2001</v>
      </c>
      <c r="E54" s="16">
        <v>2001</v>
      </c>
      <c r="F54" s="16" t="s">
        <v>11</v>
      </c>
      <c r="G54" s="16" t="s">
        <v>164</v>
      </c>
      <c r="H54" s="16" t="s">
        <v>165</v>
      </c>
      <c r="I54" s="16" t="s">
        <v>166</v>
      </c>
      <c r="J54" s="5">
        <v>0</v>
      </c>
      <c r="K54" s="5">
        <v>0</v>
      </c>
      <c r="L54" s="5">
        <v>2</v>
      </c>
      <c r="M54" s="5">
        <v>0</v>
      </c>
      <c r="N54" s="5">
        <v>0</v>
      </c>
      <c r="O54" s="5">
        <v>2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2</v>
      </c>
      <c r="V54" s="5">
        <v>0</v>
      </c>
      <c r="W54" s="5">
        <v>0</v>
      </c>
      <c r="X54" s="5">
        <v>0</v>
      </c>
      <c r="Y54" s="5">
        <v>2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41">
        <v>141.3800048828125</v>
      </c>
      <c r="AH54" s="5">
        <f t="shared" si="6"/>
        <v>8</v>
      </c>
      <c r="AI54" s="41">
        <f t="shared" si="7"/>
        <v>149.3800048828125</v>
      </c>
      <c r="AJ54" s="5">
        <v>0</v>
      </c>
      <c r="AK54" s="5">
        <v>0</v>
      </c>
      <c r="AL54" s="5">
        <v>2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2</v>
      </c>
      <c r="AZ54" s="5">
        <v>0</v>
      </c>
      <c r="BA54" s="5">
        <v>0</v>
      </c>
      <c r="BB54" s="5">
        <v>0</v>
      </c>
      <c r="BC54" s="5">
        <v>0</v>
      </c>
      <c r="BD54" s="5">
        <v>2</v>
      </c>
      <c r="BE54" s="5">
        <v>0</v>
      </c>
      <c r="BF54" s="5">
        <v>0</v>
      </c>
      <c r="BG54" s="41">
        <v>158.74000549316406</v>
      </c>
      <c r="BH54" s="5">
        <f t="shared" si="8"/>
        <v>6</v>
      </c>
      <c r="BI54" s="41">
        <f t="shared" si="11"/>
        <v>164.74000549316406</v>
      </c>
      <c r="BJ54" s="41">
        <f t="shared" si="9"/>
        <v>149.3800048828125</v>
      </c>
      <c r="BK54" s="41">
        <f t="shared" si="10"/>
        <v>59.662258209509247</v>
      </c>
    </row>
    <row r="55" spans="1:63" ht="60" x14ac:dyDescent="0.25">
      <c r="A55" s="5">
        <v>45</v>
      </c>
      <c r="B55" s="16" t="s">
        <v>352</v>
      </c>
      <c r="C55" s="16">
        <v>2001</v>
      </c>
      <c r="D55" s="16">
        <v>2001</v>
      </c>
      <c r="E55" s="16">
        <v>2001</v>
      </c>
      <c r="F55" s="16">
        <v>1</v>
      </c>
      <c r="G55" s="16" t="s">
        <v>63</v>
      </c>
      <c r="H55" s="16" t="s">
        <v>353</v>
      </c>
      <c r="I55" s="16" t="s">
        <v>190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2</v>
      </c>
      <c r="V55" s="5">
        <v>0</v>
      </c>
      <c r="W55" s="5">
        <v>0</v>
      </c>
      <c r="X55" s="5">
        <v>0</v>
      </c>
      <c r="Y55" s="5">
        <v>0</v>
      </c>
      <c r="Z55" s="5">
        <v>2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41">
        <v>146.05000305175781</v>
      </c>
      <c r="AH55" s="5">
        <f t="shared" si="6"/>
        <v>4</v>
      </c>
      <c r="AI55" s="41">
        <f t="shared" si="7"/>
        <v>150.05000305175781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2</v>
      </c>
      <c r="AS55" s="5">
        <v>0</v>
      </c>
      <c r="AT55" s="5">
        <v>2</v>
      </c>
      <c r="AU55" s="5">
        <v>0</v>
      </c>
      <c r="AV55" s="5">
        <v>0</v>
      </c>
      <c r="AW55" s="5">
        <v>0</v>
      </c>
      <c r="AX55" s="5">
        <v>0</v>
      </c>
      <c r="AY55" s="5">
        <v>2</v>
      </c>
      <c r="AZ55" s="5">
        <v>0</v>
      </c>
      <c r="BA55" s="5">
        <v>0</v>
      </c>
      <c r="BB55" s="5">
        <v>0</v>
      </c>
      <c r="BC55" s="5">
        <v>2</v>
      </c>
      <c r="BD55" s="5">
        <v>0</v>
      </c>
      <c r="BE55" s="5">
        <v>0</v>
      </c>
      <c r="BF55" s="5">
        <v>0</v>
      </c>
      <c r="BG55" s="41">
        <v>153.82000732421875</v>
      </c>
      <c r="BH55" s="5">
        <f t="shared" si="8"/>
        <v>8</v>
      </c>
      <c r="BI55" s="41">
        <f t="shared" si="11"/>
        <v>161.82000732421875</v>
      </c>
      <c r="BJ55" s="41">
        <f t="shared" si="9"/>
        <v>150.05000305175781</v>
      </c>
      <c r="BK55" s="41">
        <f t="shared" si="10"/>
        <v>60.378374270249537</v>
      </c>
    </row>
    <row r="56" spans="1:63" ht="45" x14ac:dyDescent="0.25">
      <c r="A56" s="5">
        <v>46</v>
      </c>
      <c r="B56" s="16" t="s">
        <v>333</v>
      </c>
      <c r="C56" s="16">
        <v>2000</v>
      </c>
      <c r="D56" s="16">
        <v>2000</v>
      </c>
      <c r="E56" s="16">
        <v>2000</v>
      </c>
      <c r="F56" s="16" t="s">
        <v>11</v>
      </c>
      <c r="G56" s="16" t="s">
        <v>84</v>
      </c>
      <c r="H56" s="16" t="s">
        <v>85</v>
      </c>
      <c r="I56" s="16" t="s">
        <v>246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2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50</v>
      </c>
      <c r="AE56" s="5">
        <v>0</v>
      </c>
      <c r="AF56" s="5">
        <v>0</v>
      </c>
      <c r="AG56" s="41">
        <v>102.37999725341797</v>
      </c>
      <c r="AH56" s="5">
        <f t="shared" si="6"/>
        <v>52</v>
      </c>
      <c r="AI56" s="41">
        <f t="shared" si="7"/>
        <v>154.37999725341797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2</v>
      </c>
      <c r="AT56" s="5">
        <v>0</v>
      </c>
      <c r="AU56" s="5">
        <v>0</v>
      </c>
      <c r="AV56" s="5">
        <v>50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41">
        <v>104.01000213623047</v>
      </c>
      <c r="BH56" s="5">
        <f t="shared" si="8"/>
        <v>52</v>
      </c>
      <c r="BI56" s="41">
        <f t="shared" si="11"/>
        <v>156.01000213623047</v>
      </c>
      <c r="BJ56" s="41">
        <f t="shared" si="9"/>
        <v>154.37999725341797</v>
      </c>
      <c r="BK56" s="41">
        <f t="shared" si="10"/>
        <v>65.006414367138603</v>
      </c>
    </row>
    <row r="57" spans="1:63" ht="75" x14ac:dyDescent="0.25">
      <c r="A57" s="5">
        <v>47</v>
      </c>
      <c r="B57" s="16" t="s">
        <v>429</v>
      </c>
      <c r="C57" s="16">
        <v>2003</v>
      </c>
      <c r="D57" s="16">
        <v>2003</v>
      </c>
      <c r="E57" s="16">
        <v>2003</v>
      </c>
      <c r="F57" s="16">
        <v>1</v>
      </c>
      <c r="G57" s="16" t="s">
        <v>58</v>
      </c>
      <c r="H57" s="16" t="s">
        <v>300</v>
      </c>
      <c r="I57" s="16" t="s">
        <v>301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2</v>
      </c>
      <c r="AD57" s="5">
        <v>50</v>
      </c>
      <c r="AE57" s="5">
        <v>0</v>
      </c>
      <c r="AF57" s="5">
        <v>0</v>
      </c>
      <c r="AG57" s="41">
        <v>142.22000122070313</v>
      </c>
      <c r="AH57" s="5">
        <f t="shared" si="6"/>
        <v>54</v>
      </c>
      <c r="AI57" s="41">
        <f t="shared" si="7"/>
        <v>196.22000122070313</v>
      </c>
      <c r="AJ57" s="5">
        <v>0</v>
      </c>
      <c r="AK57" s="5">
        <v>0</v>
      </c>
      <c r="AL57" s="5">
        <v>0</v>
      </c>
      <c r="AM57" s="5">
        <v>0</v>
      </c>
      <c r="AN57" s="5">
        <v>2</v>
      </c>
      <c r="AO57" s="5">
        <v>0</v>
      </c>
      <c r="AP57" s="5">
        <v>2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2</v>
      </c>
      <c r="AY57" s="5">
        <v>0</v>
      </c>
      <c r="AZ57" s="5">
        <v>0</v>
      </c>
      <c r="BA57" s="5">
        <v>2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41">
        <v>147.91999816894531</v>
      </c>
      <c r="BH57" s="5">
        <f t="shared" si="8"/>
        <v>8</v>
      </c>
      <c r="BI57" s="41">
        <f t="shared" si="11"/>
        <v>155.91999816894531</v>
      </c>
      <c r="BJ57" s="41">
        <f t="shared" si="9"/>
        <v>155.91999816894531</v>
      </c>
      <c r="BK57" s="41">
        <f t="shared" si="10"/>
        <v>66.652417953834814</v>
      </c>
    </row>
    <row r="58" spans="1:63" ht="75" x14ac:dyDescent="0.25">
      <c r="A58" s="5">
        <v>48</v>
      </c>
      <c r="B58" s="16" t="s">
        <v>26</v>
      </c>
      <c r="C58" s="16">
        <v>2002</v>
      </c>
      <c r="D58" s="16">
        <v>2002</v>
      </c>
      <c r="E58" s="16">
        <v>2002</v>
      </c>
      <c r="F58" s="16" t="s">
        <v>11</v>
      </c>
      <c r="G58" s="16" t="s">
        <v>27</v>
      </c>
      <c r="H58" s="16" t="s">
        <v>28</v>
      </c>
      <c r="I58" s="16" t="s">
        <v>29</v>
      </c>
      <c r="J58" s="5">
        <v>0</v>
      </c>
      <c r="K58" s="5">
        <v>0</v>
      </c>
      <c r="L58" s="5">
        <v>0</v>
      </c>
      <c r="M58" s="5">
        <v>2</v>
      </c>
      <c r="N58" s="5">
        <v>0</v>
      </c>
      <c r="O58" s="5">
        <v>0</v>
      </c>
      <c r="P58" s="5">
        <v>0</v>
      </c>
      <c r="Q58" s="5">
        <v>0</v>
      </c>
      <c r="R58" s="5">
        <v>2</v>
      </c>
      <c r="S58" s="5">
        <v>0</v>
      </c>
      <c r="T58" s="5">
        <v>0</v>
      </c>
      <c r="U58" s="5">
        <v>2</v>
      </c>
      <c r="V58" s="5">
        <v>2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41">
        <v>153.44999694824219</v>
      </c>
      <c r="AH58" s="5">
        <f t="shared" si="6"/>
        <v>8</v>
      </c>
      <c r="AI58" s="41">
        <f t="shared" si="7"/>
        <v>161.44999694824219</v>
      </c>
      <c r="AJ58" s="5">
        <v>0</v>
      </c>
      <c r="AK58" s="5">
        <v>0</v>
      </c>
      <c r="AL58" s="5">
        <v>0</v>
      </c>
      <c r="AM58" s="5">
        <v>2</v>
      </c>
      <c r="AN58" s="5">
        <v>2</v>
      </c>
      <c r="AO58" s="5">
        <v>0</v>
      </c>
      <c r="AP58" s="5">
        <v>0</v>
      </c>
      <c r="AQ58" s="5">
        <v>0</v>
      </c>
      <c r="AR58" s="5">
        <v>0</v>
      </c>
      <c r="AS58" s="5">
        <v>2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2</v>
      </c>
      <c r="BB58" s="5">
        <v>0</v>
      </c>
      <c r="BC58" s="5">
        <v>50</v>
      </c>
      <c r="BD58" s="5">
        <v>0</v>
      </c>
      <c r="BE58" s="5">
        <v>0</v>
      </c>
      <c r="BF58" s="5">
        <v>0</v>
      </c>
      <c r="BG58" s="41">
        <v>168.44999694824219</v>
      </c>
      <c r="BH58" s="5">
        <f t="shared" si="8"/>
        <v>58</v>
      </c>
      <c r="BI58" s="41">
        <f t="shared" si="11"/>
        <v>226.44999694824219</v>
      </c>
      <c r="BJ58" s="41">
        <f t="shared" si="9"/>
        <v>161.44999694824219</v>
      </c>
      <c r="BK58" s="41">
        <f t="shared" si="10"/>
        <v>72.563062378374923</v>
      </c>
    </row>
    <row r="59" spans="1:63" ht="60" x14ac:dyDescent="0.25">
      <c r="A59" s="5">
        <v>49</v>
      </c>
      <c r="B59" s="16" t="s">
        <v>94</v>
      </c>
      <c r="C59" s="16">
        <v>2003</v>
      </c>
      <c r="D59" s="16">
        <v>2003</v>
      </c>
      <c r="E59" s="16">
        <v>2003</v>
      </c>
      <c r="F59" s="16">
        <v>1</v>
      </c>
      <c r="G59" s="16" t="s">
        <v>95</v>
      </c>
      <c r="H59" s="16" t="s">
        <v>96</v>
      </c>
      <c r="I59" s="16" t="s">
        <v>97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41">
        <v>162.58999633789062</v>
      </c>
      <c r="AH59" s="5">
        <f t="shared" si="6"/>
        <v>0</v>
      </c>
      <c r="AI59" s="41">
        <f t="shared" si="7"/>
        <v>162.58999633789062</v>
      </c>
      <c r="AJ59" s="5">
        <v>0</v>
      </c>
      <c r="AK59" s="5">
        <v>0</v>
      </c>
      <c r="AL59" s="5">
        <v>0</v>
      </c>
      <c r="AM59" s="5">
        <v>2</v>
      </c>
      <c r="AN59" s="5">
        <v>0</v>
      </c>
      <c r="AO59" s="5">
        <v>0</v>
      </c>
      <c r="AP59" s="5">
        <v>0</v>
      </c>
      <c r="AQ59" s="5">
        <v>0</v>
      </c>
      <c r="AR59" s="5">
        <v>50</v>
      </c>
      <c r="AS59" s="5">
        <v>0</v>
      </c>
      <c r="AT59" s="5">
        <v>0</v>
      </c>
      <c r="AU59" s="5">
        <v>2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41">
        <v>150.92999267578125</v>
      </c>
      <c r="BH59" s="5">
        <f t="shared" si="8"/>
        <v>54</v>
      </c>
      <c r="BI59" s="41">
        <f t="shared" si="11"/>
        <v>204.92999267578125</v>
      </c>
      <c r="BJ59" s="41">
        <f t="shared" si="9"/>
        <v>162.58999633789062</v>
      </c>
      <c r="BK59" s="41">
        <f t="shared" si="10"/>
        <v>73.781531189187461</v>
      </c>
    </row>
    <row r="60" spans="1:63" ht="75" x14ac:dyDescent="0.25">
      <c r="A60" s="5">
        <v>50</v>
      </c>
      <c r="B60" s="16" t="s">
        <v>258</v>
      </c>
      <c r="C60" s="16">
        <v>2002</v>
      </c>
      <c r="D60" s="16">
        <v>2002</v>
      </c>
      <c r="E60" s="16">
        <v>2002</v>
      </c>
      <c r="F60" s="16" t="s">
        <v>11</v>
      </c>
      <c r="G60" s="16" t="s">
        <v>12</v>
      </c>
      <c r="H60" s="16" t="s">
        <v>13</v>
      </c>
      <c r="I60" s="16" t="s">
        <v>14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50</v>
      </c>
      <c r="V60" s="5">
        <v>0</v>
      </c>
      <c r="W60" s="5">
        <v>0</v>
      </c>
      <c r="X60" s="5">
        <v>0</v>
      </c>
      <c r="Y60" s="5">
        <v>2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41">
        <v>120.84999847412109</v>
      </c>
      <c r="AH60" s="5">
        <f t="shared" si="6"/>
        <v>52</v>
      </c>
      <c r="AI60" s="41">
        <f t="shared" si="7"/>
        <v>172.84999847412109</v>
      </c>
      <c r="AJ60" s="5">
        <v>0</v>
      </c>
      <c r="AK60" s="5">
        <v>0</v>
      </c>
      <c r="AL60" s="5">
        <v>0</v>
      </c>
      <c r="AM60" s="5">
        <v>0</v>
      </c>
      <c r="AN60" s="5">
        <v>50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41">
        <v>133.02999877929687</v>
      </c>
      <c r="BH60" s="5">
        <f t="shared" si="8"/>
        <v>50</v>
      </c>
      <c r="BI60" s="41">
        <f t="shared" si="11"/>
        <v>183.02999877929687</v>
      </c>
      <c r="BJ60" s="41">
        <f t="shared" si="9"/>
        <v>172.84999847412109</v>
      </c>
      <c r="BK60" s="41">
        <f t="shared" si="10"/>
        <v>84.747758641047909</v>
      </c>
    </row>
    <row r="61" spans="1:63" ht="30" x14ac:dyDescent="0.25">
      <c r="A61" s="5">
        <v>51</v>
      </c>
      <c r="B61" s="16" t="s">
        <v>380</v>
      </c>
      <c r="C61" s="16">
        <v>2003</v>
      </c>
      <c r="D61" s="16">
        <v>2003</v>
      </c>
      <c r="E61" s="16">
        <v>2003</v>
      </c>
      <c r="F61" s="16">
        <v>1</v>
      </c>
      <c r="G61" s="16" t="s">
        <v>36</v>
      </c>
      <c r="H61" s="16" t="s">
        <v>41</v>
      </c>
      <c r="I61" s="16" t="s">
        <v>131</v>
      </c>
      <c r="J61" s="5">
        <v>0</v>
      </c>
      <c r="K61" s="5">
        <v>2</v>
      </c>
      <c r="L61" s="5">
        <v>2</v>
      </c>
      <c r="M61" s="5">
        <v>2</v>
      </c>
      <c r="N61" s="5">
        <v>0</v>
      </c>
      <c r="O61" s="5">
        <v>2</v>
      </c>
      <c r="P61" s="5">
        <v>0</v>
      </c>
      <c r="Q61" s="5">
        <v>0</v>
      </c>
      <c r="R61" s="5">
        <v>0</v>
      </c>
      <c r="S61" s="5">
        <v>2</v>
      </c>
      <c r="T61" s="5">
        <v>0</v>
      </c>
      <c r="U61" s="5">
        <v>2</v>
      </c>
      <c r="V61" s="5">
        <v>0</v>
      </c>
      <c r="W61" s="5">
        <v>2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50</v>
      </c>
      <c r="AD61" s="5">
        <v>0</v>
      </c>
      <c r="AE61" s="5">
        <v>0</v>
      </c>
      <c r="AF61" s="5">
        <v>0</v>
      </c>
      <c r="AG61" s="41">
        <v>145.17999267578125</v>
      </c>
      <c r="AH61" s="5">
        <f t="shared" si="6"/>
        <v>64</v>
      </c>
      <c r="AI61" s="41">
        <f t="shared" si="7"/>
        <v>209.17999267578125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50</v>
      </c>
      <c r="AV61" s="5">
        <v>0</v>
      </c>
      <c r="AW61" s="5">
        <v>0</v>
      </c>
      <c r="AX61" s="5">
        <v>0</v>
      </c>
      <c r="AY61" s="5">
        <v>2</v>
      </c>
      <c r="AZ61" s="5">
        <v>0</v>
      </c>
      <c r="BA61" s="5">
        <v>2</v>
      </c>
      <c r="BB61" s="5">
        <v>0</v>
      </c>
      <c r="BC61" s="5">
        <v>0</v>
      </c>
      <c r="BD61" s="5">
        <v>2</v>
      </c>
      <c r="BE61" s="5">
        <v>0</v>
      </c>
      <c r="BF61" s="5">
        <v>2</v>
      </c>
      <c r="BG61" s="41">
        <v>132.46000671386719</v>
      </c>
      <c r="BH61" s="5">
        <f t="shared" si="8"/>
        <v>58</v>
      </c>
      <c r="BI61" s="41">
        <f t="shared" si="11"/>
        <v>190.46000671386719</v>
      </c>
      <c r="BJ61" s="41">
        <f t="shared" si="9"/>
        <v>190.46000671386719</v>
      </c>
      <c r="BK61" s="41">
        <f t="shared" si="10"/>
        <v>103.56991415544657</v>
      </c>
    </row>
    <row r="62" spans="1:63" ht="75" x14ac:dyDescent="0.25">
      <c r="A62" s="5">
        <v>52</v>
      </c>
      <c r="B62" s="16" t="s">
        <v>412</v>
      </c>
      <c r="C62" s="16">
        <v>2002</v>
      </c>
      <c r="D62" s="16">
        <v>2002</v>
      </c>
      <c r="E62" s="16">
        <v>2002</v>
      </c>
      <c r="F62" s="16" t="s">
        <v>11</v>
      </c>
      <c r="G62" s="16" t="s">
        <v>27</v>
      </c>
      <c r="H62" s="16" t="s">
        <v>28</v>
      </c>
      <c r="I62" s="16" t="s">
        <v>413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2</v>
      </c>
      <c r="P62" s="5">
        <v>0</v>
      </c>
      <c r="Q62" s="5">
        <v>0</v>
      </c>
      <c r="R62" s="5">
        <v>2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2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41">
        <v>192.32000732421875</v>
      </c>
      <c r="AH62" s="5">
        <f t="shared" si="6"/>
        <v>6</v>
      </c>
      <c r="AI62" s="41">
        <f t="shared" si="7"/>
        <v>198.32000732421875</v>
      </c>
      <c r="AJ62" s="5">
        <v>0</v>
      </c>
      <c r="AK62" s="5">
        <v>2</v>
      </c>
      <c r="AL62" s="5">
        <v>0</v>
      </c>
      <c r="AM62" s="5">
        <v>0</v>
      </c>
      <c r="AN62" s="5">
        <v>0</v>
      </c>
      <c r="AO62" s="5">
        <v>2</v>
      </c>
      <c r="AP62" s="5">
        <v>0</v>
      </c>
      <c r="AQ62" s="5">
        <v>0</v>
      </c>
      <c r="AR62" s="5">
        <v>0</v>
      </c>
      <c r="AS62" s="5">
        <v>2</v>
      </c>
      <c r="AT62" s="5">
        <v>0</v>
      </c>
      <c r="AU62" s="5">
        <v>0</v>
      </c>
      <c r="AV62" s="5">
        <v>0</v>
      </c>
      <c r="AW62" s="5">
        <v>0</v>
      </c>
      <c r="AX62" s="5">
        <v>50</v>
      </c>
      <c r="AY62" s="5">
        <v>0</v>
      </c>
      <c r="AZ62" s="5">
        <v>50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41">
        <v>206.50999450683594</v>
      </c>
      <c r="BH62" s="5">
        <f t="shared" si="8"/>
        <v>106</v>
      </c>
      <c r="BI62" s="41">
        <f t="shared" si="11"/>
        <v>312.50999450683594</v>
      </c>
      <c r="BJ62" s="41">
        <f t="shared" si="9"/>
        <v>198.32000732421875</v>
      </c>
      <c r="BK62" s="41">
        <f t="shared" si="10"/>
        <v>111.97094110655254</v>
      </c>
    </row>
    <row r="63" spans="1:63" ht="45" x14ac:dyDescent="0.25">
      <c r="A63" s="5">
        <v>53</v>
      </c>
      <c r="B63" s="16" t="s">
        <v>415</v>
      </c>
      <c r="C63" s="16">
        <v>2001</v>
      </c>
      <c r="D63" s="16">
        <v>2001</v>
      </c>
      <c r="E63" s="16">
        <v>2001</v>
      </c>
      <c r="F63" s="16">
        <v>1</v>
      </c>
      <c r="G63" s="16" t="s">
        <v>58</v>
      </c>
      <c r="H63" s="16" t="s">
        <v>59</v>
      </c>
      <c r="I63" s="16" t="s">
        <v>60</v>
      </c>
      <c r="J63" s="5">
        <v>0</v>
      </c>
      <c r="K63" s="5">
        <v>2</v>
      </c>
      <c r="L63" s="5">
        <v>0</v>
      </c>
      <c r="M63" s="5">
        <v>50</v>
      </c>
      <c r="N63" s="5">
        <v>0</v>
      </c>
      <c r="O63" s="5">
        <v>0</v>
      </c>
      <c r="P63" s="5">
        <v>2</v>
      </c>
      <c r="Q63" s="5">
        <v>0</v>
      </c>
      <c r="R63" s="5">
        <v>0</v>
      </c>
      <c r="S63" s="5">
        <v>0</v>
      </c>
      <c r="T63" s="5">
        <v>0</v>
      </c>
      <c r="U63" s="5">
        <v>2</v>
      </c>
      <c r="V63" s="5">
        <v>2</v>
      </c>
      <c r="W63" s="5">
        <v>0</v>
      </c>
      <c r="X63" s="5">
        <v>2</v>
      </c>
      <c r="Y63" s="5">
        <v>0</v>
      </c>
      <c r="Z63" s="5">
        <v>0</v>
      </c>
      <c r="AA63" s="5">
        <v>0</v>
      </c>
      <c r="AB63" s="5">
        <v>2</v>
      </c>
      <c r="AC63" s="5">
        <v>2</v>
      </c>
      <c r="AD63" s="5">
        <v>2</v>
      </c>
      <c r="AE63" s="5">
        <v>0</v>
      </c>
      <c r="AF63" s="5">
        <v>0</v>
      </c>
      <c r="AG63" s="41">
        <v>187.44000244140625</v>
      </c>
      <c r="AH63" s="5">
        <f t="shared" si="6"/>
        <v>66</v>
      </c>
      <c r="AI63" s="41">
        <f t="shared" si="7"/>
        <v>253.44000244140625</v>
      </c>
      <c r="AJ63" s="5">
        <v>0</v>
      </c>
      <c r="AK63" s="5">
        <v>2</v>
      </c>
      <c r="AL63" s="5">
        <v>0</v>
      </c>
      <c r="AM63" s="5">
        <v>2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2</v>
      </c>
      <c r="AX63" s="5">
        <v>0</v>
      </c>
      <c r="AY63" s="5">
        <v>0</v>
      </c>
      <c r="AZ63" s="5">
        <v>0</v>
      </c>
      <c r="BA63" s="5">
        <v>0</v>
      </c>
      <c r="BB63" s="5">
        <v>50</v>
      </c>
      <c r="BC63" s="5">
        <v>0</v>
      </c>
      <c r="BD63" s="5">
        <v>0</v>
      </c>
      <c r="BE63" s="5">
        <v>0</v>
      </c>
      <c r="BF63" s="5">
        <v>0</v>
      </c>
      <c r="BG63" s="41">
        <v>149.05000305175781</v>
      </c>
      <c r="BH63" s="5">
        <f t="shared" si="8"/>
        <v>56</v>
      </c>
      <c r="BI63" s="41">
        <f t="shared" si="11"/>
        <v>205.05000305175781</v>
      </c>
      <c r="BJ63" s="41">
        <f t="shared" si="9"/>
        <v>205.05000305175781</v>
      </c>
      <c r="BK63" s="41">
        <f t="shared" si="10"/>
        <v>119.16418170419607</v>
      </c>
    </row>
    <row r="64" spans="1:63" ht="75" x14ac:dyDescent="0.25">
      <c r="A64" s="5">
        <v>54</v>
      </c>
      <c r="B64" s="16" t="s">
        <v>128</v>
      </c>
      <c r="C64" s="16">
        <v>2002</v>
      </c>
      <c r="D64" s="16">
        <v>2002</v>
      </c>
      <c r="E64" s="16">
        <v>2002</v>
      </c>
      <c r="F64" s="16" t="s">
        <v>11</v>
      </c>
      <c r="G64" s="16" t="s">
        <v>12</v>
      </c>
      <c r="H64" s="16" t="s">
        <v>13</v>
      </c>
      <c r="I64" s="16" t="s">
        <v>14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2</v>
      </c>
      <c r="P64" s="5">
        <v>2</v>
      </c>
      <c r="Q64" s="5">
        <v>0</v>
      </c>
      <c r="R64" s="5">
        <v>2</v>
      </c>
      <c r="S64" s="5">
        <v>0</v>
      </c>
      <c r="T64" s="5">
        <v>0</v>
      </c>
      <c r="U64" s="5">
        <v>0</v>
      </c>
      <c r="V64" s="5">
        <v>2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50</v>
      </c>
      <c r="AE64" s="5">
        <v>0</v>
      </c>
      <c r="AF64" s="5">
        <v>0</v>
      </c>
      <c r="AG64" s="41">
        <v>155.21000671386719</v>
      </c>
      <c r="AH64" s="5">
        <f t="shared" si="6"/>
        <v>58</v>
      </c>
      <c r="AI64" s="41">
        <f t="shared" si="7"/>
        <v>213.21000671386719</v>
      </c>
      <c r="AJ64" s="5">
        <v>0</v>
      </c>
      <c r="AK64" s="5">
        <v>0</v>
      </c>
      <c r="AL64" s="5">
        <v>2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2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50</v>
      </c>
      <c r="AY64" s="5">
        <v>0</v>
      </c>
      <c r="AZ64" s="5">
        <v>0</v>
      </c>
      <c r="BA64" s="5">
        <v>0</v>
      </c>
      <c r="BB64" s="5">
        <v>2</v>
      </c>
      <c r="BC64" s="5">
        <v>0</v>
      </c>
      <c r="BD64" s="5">
        <v>2</v>
      </c>
      <c r="BE64" s="5">
        <v>0</v>
      </c>
      <c r="BF64" s="5">
        <v>0</v>
      </c>
      <c r="BG64" s="41">
        <v>154.08000183105469</v>
      </c>
      <c r="BH64" s="5">
        <f t="shared" si="8"/>
        <v>58</v>
      </c>
      <c r="BI64" s="41">
        <f t="shared" si="11"/>
        <v>212.08000183105469</v>
      </c>
      <c r="BJ64" s="41">
        <f t="shared" si="9"/>
        <v>212.08000183105469</v>
      </c>
      <c r="BK64" s="41">
        <f t="shared" si="10"/>
        <v>126.67807542238924</v>
      </c>
    </row>
    <row r="65" spans="1:63" ht="30" x14ac:dyDescent="0.25">
      <c r="A65" s="5">
        <v>55</v>
      </c>
      <c r="B65" s="16" t="s">
        <v>217</v>
      </c>
      <c r="C65" s="16">
        <v>1999</v>
      </c>
      <c r="D65" s="16">
        <v>1999</v>
      </c>
      <c r="E65" s="16">
        <v>1999</v>
      </c>
      <c r="F65" s="16" t="s">
        <v>11</v>
      </c>
      <c r="G65" s="16" t="s">
        <v>36</v>
      </c>
      <c r="H65" s="16" t="s">
        <v>160</v>
      </c>
      <c r="I65" s="16" t="s">
        <v>161</v>
      </c>
      <c r="J65" s="5">
        <v>0</v>
      </c>
      <c r="K65" s="5">
        <v>0</v>
      </c>
      <c r="L65" s="5">
        <v>50</v>
      </c>
      <c r="M65" s="5">
        <v>2</v>
      </c>
      <c r="N65" s="5">
        <v>0</v>
      </c>
      <c r="O65" s="5">
        <v>2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50</v>
      </c>
      <c r="Z65" s="5">
        <v>0</v>
      </c>
      <c r="AA65" s="5">
        <v>0</v>
      </c>
      <c r="AB65" s="5">
        <v>0</v>
      </c>
      <c r="AC65" s="5">
        <v>0</v>
      </c>
      <c r="AD65" s="5">
        <v>2</v>
      </c>
      <c r="AE65" s="5">
        <v>0</v>
      </c>
      <c r="AF65" s="5">
        <v>0</v>
      </c>
      <c r="AG65" s="41">
        <v>124.16999816894531</v>
      </c>
      <c r="AH65" s="5">
        <f t="shared" si="6"/>
        <v>106</v>
      </c>
      <c r="AI65" s="41">
        <f t="shared" si="7"/>
        <v>230.16999816894531</v>
      </c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41"/>
      <c r="BH65" s="5">
        <f t="shared" si="8"/>
        <v>0</v>
      </c>
      <c r="BI65" s="41" t="s">
        <v>741</v>
      </c>
      <c r="BJ65" s="41">
        <f t="shared" si="9"/>
        <v>230.16999816894531</v>
      </c>
      <c r="BK65" s="41">
        <f t="shared" si="10"/>
        <v>146.01325798966263</v>
      </c>
    </row>
    <row r="67" spans="1:63" ht="18.75" x14ac:dyDescent="0.25">
      <c r="A67" s="20" t="s">
        <v>743</v>
      </c>
      <c r="B67" s="20"/>
      <c r="C67" s="20"/>
      <c r="D67" s="20"/>
      <c r="E67" s="20"/>
      <c r="F67" s="20"/>
      <c r="G67" s="20"/>
      <c r="H67" s="20"/>
      <c r="I67" s="20"/>
      <c r="J67" s="20"/>
    </row>
    <row r="68" spans="1:63" x14ac:dyDescent="0.25">
      <c r="A68" s="28" t="s">
        <v>732</v>
      </c>
      <c r="B68" s="28" t="s">
        <v>1</v>
      </c>
      <c r="C68" s="28" t="s">
        <v>2</v>
      </c>
      <c r="D68" s="28" t="s">
        <v>447</v>
      </c>
      <c r="E68" s="28" t="s">
        <v>448</v>
      </c>
      <c r="F68" s="28" t="s">
        <v>3</v>
      </c>
      <c r="G68" s="28" t="s">
        <v>4</v>
      </c>
      <c r="H68" s="28" t="s">
        <v>5</v>
      </c>
      <c r="I68" s="28" t="s">
        <v>6</v>
      </c>
      <c r="J68" s="30" t="s">
        <v>734</v>
      </c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2"/>
      <c r="AJ68" s="30" t="s">
        <v>738</v>
      </c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2"/>
      <c r="BJ68" s="28" t="s">
        <v>739</v>
      </c>
      <c r="BK68" s="28" t="s">
        <v>740</v>
      </c>
    </row>
    <row r="69" spans="1:63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33">
        <v>1</v>
      </c>
      <c r="K69" s="33">
        <v>2</v>
      </c>
      <c r="L69" s="33">
        <v>3</v>
      </c>
      <c r="M69" s="33">
        <v>4</v>
      </c>
      <c r="N69" s="33">
        <v>5</v>
      </c>
      <c r="O69" s="33">
        <v>6</v>
      </c>
      <c r="P69" s="33">
        <v>7</v>
      </c>
      <c r="Q69" s="33">
        <v>8</v>
      </c>
      <c r="R69" s="33">
        <v>9</v>
      </c>
      <c r="S69" s="33">
        <v>10</v>
      </c>
      <c r="T69" s="33">
        <v>11</v>
      </c>
      <c r="U69" s="33">
        <v>12</v>
      </c>
      <c r="V69" s="33">
        <v>13</v>
      </c>
      <c r="W69" s="33">
        <v>14</v>
      </c>
      <c r="X69" s="33">
        <v>15</v>
      </c>
      <c r="Y69" s="33">
        <v>16</v>
      </c>
      <c r="Z69" s="33">
        <v>17</v>
      </c>
      <c r="AA69" s="33">
        <v>18</v>
      </c>
      <c r="AB69" s="33">
        <v>19</v>
      </c>
      <c r="AC69" s="33">
        <v>20</v>
      </c>
      <c r="AD69" s="33">
        <v>21</v>
      </c>
      <c r="AE69" s="33">
        <v>22</v>
      </c>
      <c r="AF69" s="33">
        <v>23</v>
      </c>
      <c r="AG69" s="33" t="s">
        <v>735</v>
      </c>
      <c r="AH69" s="33" t="s">
        <v>736</v>
      </c>
      <c r="AI69" s="33" t="s">
        <v>737</v>
      </c>
      <c r="AJ69" s="33">
        <v>1</v>
      </c>
      <c r="AK69" s="33">
        <v>2</v>
      </c>
      <c r="AL69" s="33">
        <v>3</v>
      </c>
      <c r="AM69" s="33">
        <v>4</v>
      </c>
      <c r="AN69" s="33">
        <v>5</v>
      </c>
      <c r="AO69" s="33">
        <v>6</v>
      </c>
      <c r="AP69" s="33">
        <v>7</v>
      </c>
      <c r="AQ69" s="33">
        <v>8</v>
      </c>
      <c r="AR69" s="33">
        <v>9</v>
      </c>
      <c r="AS69" s="33">
        <v>10</v>
      </c>
      <c r="AT69" s="33">
        <v>11</v>
      </c>
      <c r="AU69" s="33">
        <v>12</v>
      </c>
      <c r="AV69" s="33">
        <v>13</v>
      </c>
      <c r="AW69" s="33">
        <v>14</v>
      </c>
      <c r="AX69" s="33">
        <v>15</v>
      </c>
      <c r="AY69" s="33">
        <v>16</v>
      </c>
      <c r="AZ69" s="33">
        <v>17</v>
      </c>
      <c r="BA69" s="33">
        <v>18</v>
      </c>
      <c r="BB69" s="33">
        <v>19</v>
      </c>
      <c r="BC69" s="33">
        <v>20</v>
      </c>
      <c r="BD69" s="33">
        <v>21</v>
      </c>
      <c r="BE69" s="33">
        <v>22</v>
      </c>
      <c r="BF69" s="33">
        <v>23</v>
      </c>
      <c r="BG69" s="33" t="s">
        <v>735</v>
      </c>
      <c r="BH69" s="33" t="s">
        <v>736</v>
      </c>
      <c r="BI69" s="33" t="s">
        <v>737</v>
      </c>
      <c r="BJ69" s="29"/>
      <c r="BK69" s="29"/>
    </row>
    <row r="70" spans="1:63" ht="45" x14ac:dyDescent="0.25">
      <c r="A70" s="38">
        <v>1</v>
      </c>
      <c r="B70" s="39" t="s">
        <v>744</v>
      </c>
      <c r="C70" s="39" t="s">
        <v>745</v>
      </c>
      <c r="D70" s="39">
        <v>1995</v>
      </c>
      <c r="E70" s="39">
        <v>1995</v>
      </c>
      <c r="F70" s="39" t="s">
        <v>746</v>
      </c>
      <c r="G70" s="39" t="s">
        <v>100</v>
      </c>
      <c r="H70" s="39" t="s">
        <v>101</v>
      </c>
      <c r="I70" s="39" t="s">
        <v>102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40">
        <v>111.76000213623047</v>
      </c>
      <c r="AH70" s="38">
        <f t="shared" ref="AH70:AH90" si="12">SUM(J70:AF70)</f>
        <v>0</v>
      </c>
      <c r="AI70" s="40">
        <f t="shared" ref="AI70:AI90" si="13">AG70+AH70</f>
        <v>111.76000213623047</v>
      </c>
      <c r="AJ70" s="38">
        <v>0</v>
      </c>
      <c r="AK70" s="38">
        <v>0</v>
      </c>
      <c r="AL70" s="38">
        <v>0</v>
      </c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40">
        <v>111.19000244140625</v>
      </c>
      <c r="BH70" s="38">
        <f t="shared" ref="BH70:BH90" si="14">SUM(AJ70:BF70)</f>
        <v>0</v>
      </c>
      <c r="BI70" s="40">
        <f t="shared" ref="BI70:BI90" si="15">BG70+BH70</f>
        <v>111.19000244140625</v>
      </c>
      <c r="BJ70" s="40">
        <f t="shared" ref="BJ70:BJ90" si="16">MIN(BI70,AI70)</f>
        <v>111.19000244140625</v>
      </c>
      <c r="BK70" s="40">
        <f t="shared" ref="BK70:BK90" si="17">IF( AND(ISNUMBER(BJ$70),ISNUMBER(BJ70)),(BJ70-BJ$70)/BJ$70*100,"")</f>
        <v>0</v>
      </c>
    </row>
    <row r="71" spans="1:63" ht="60" x14ac:dyDescent="0.25">
      <c r="A71" s="5">
        <v>2</v>
      </c>
      <c r="B71" s="16" t="s">
        <v>747</v>
      </c>
      <c r="C71" s="16" t="s">
        <v>748</v>
      </c>
      <c r="D71" s="16">
        <v>1996</v>
      </c>
      <c r="E71" s="16">
        <v>1996</v>
      </c>
      <c r="F71" s="16" t="s">
        <v>746</v>
      </c>
      <c r="G71" s="16" t="s">
        <v>100</v>
      </c>
      <c r="H71" s="16" t="s">
        <v>272</v>
      </c>
      <c r="I71" s="16" t="s">
        <v>273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2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41">
        <v>113.23999786376953</v>
      </c>
      <c r="AH71" s="5">
        <f t="shared" si="12"/>
        <v>2</v>
      </c>
      <c r="AI71" s="41">
        <f t="shared" si="13"/>
        <v>115.23999786376953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5">
        <v>0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41">
        <v>111.80999755859375</v>
      </c>
      <c r="BH71" s="5">
        <f t="shared" si="14"/>
        <v>0</v>
      </c>
      <c r="BI71" s="41">
        <f t="shared" si="15"/>
        <v>111.80999755859375</v>
      </c>
      <c r="BJ71" s="41">
        <f t="shared" si="16"/>
        <v>111.80999755859375</v>
      </c>
      <c r="BK71" s="41">
        <f t="shared" si="17"/>
        <v>0.55759969743162707</v>
      </c>
    </row>
    <row r="72" spans="1:63" ht="60" x14ac:dyDescent="0.25">
      <c r="A72" s="5">
        <v>3</v>
      </c>
      <c r="B72" s="16" t="s">
        <v>749</v>
      </c>
      <c r="C72" s="16" t="s">
        <v>750</v>
      </c>
      <c r="D72" s="16">
        <v>1998</v>
      </c>
      <c r="E72" s="16">
        <v>1998</v>
      </c>
      <c r="F72" s="16" t="s">
        <v>751</v>
      </c>
      <c r="G72" s="16" t="s">
        <v>141</v>
      </c>
      <c r="H72" s="16" t="s">
        <v>205</v>
      </c>
      <c r="I72" s="16" t="s">
        <v>206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2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41">
        <v>126.75</v>
      </c>
      <c r="AH72" s="5">
        <f t="shared" si="12"/>
        <v>2</v>
      </c>
      <c r="AI72" s="41">
        <f t="shared" si="13"/>
        <v>128.75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2</v>
      </c>
      <c r="AW72" s="5">
        <v>0</v>
      </c>
      <c r="AX72" s="5">
        <v>0</v>
      </c>
      <c r="AY72" s="5">
        <v>0</v>
      </c>
      <c r="AZ72" s="5">
        <v>0</v>
      </c>
      <c r="BA72" s="5">
        <v>2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41">
        <v>114.23000335693359</v>
      </c>
      <c r="BH72" s="5">
        <f t="shared" si="14"/>
        <v>4</v>
      </c>
      <c r="BI72" s="41">
        <f t="shared" si="15"/>
        <v>118.23000335693359</v>
      </c>
      <c r="BJ72" s="41">
        <f t="shared" si="16"/>
        <v>118.23000335693359</v>
      </c>
      <c r="BK72" s="41">
        <f t="shared" si="17"/>
        <v>6.331505316080202</v>
      </c>
    </row>
    <row r="73" spans="1:63" ht="45" x14ac:dyDescent="0.25">
      <c r="A73" s="5">
        <v>4</v>
      </c>
      <c r="B73" s="16" t="s">
        <v>752</v>
      </c>
      <c r="C73" s="16" t="s">
        <v>753</v>
      </c>
      <c r="D73" s="16">
        <v>1994</v>
      </c>
      <c r="E73" s="16">
        <v>1994</v>
      </c>
      <c r="F73" s="16" t="s">
        <v>746</v>
      </c>
      <c r="G73" s="16" t="s">
        <v>115</v>
      </c>
      <c r="H73" s="16" t="s">
        <v>116</v>
      </c>
      <c r="I73" s="16" t="s">
        <v>539</v>
      </c>
      <c r="J73" s="5">
        <v>0</v>
      </c>
      <c r="K73" s="5">
        <v>0</v>
      </c>
      <c r="L73" s="5">
        <v>0</v>
      </c>
      <c r="M73" s="5">
        <v>2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2</v>
      </c>
      <c r="X73" s="5">
        <v>0</v>
      </c>
      <c r="Y73" s="5">
        <v>0</v>
      </c>
      <c r="Z73" s="5">
        <v>0</v>
      </c>
      <c r="AA73" s="5">
        <v>2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41">
        <v>123.77999877929687</v>
      </c>
      <c r="AH73" s="5">
        <f t="shared" si="12"/>
        <v>6</v>
      </c>
      <c r="AI73" s="41">
        <f t="shared" si="13"/>
        <v>129.77999877929687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2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5">
        <v>0</v>
      </c>
      <c r="BD73" s="5">
        <v>0</v>
      </c>
      <c r="BE73" s="5">
        <v>0</v>
      </c>
      <c r="BF73" s="5">
        <v>0</v>
      </c>
      <c r="BG73" s="41">
        <v>119.43000030517578</v>
      </c>
      <c r="BH73" s="5">
        <f t="shared" si="14"/>
        <v>2</v>
      </c>
      <c r="BI73" s="41">
        <f t="shared" si="15"/>
        <v>121.43000030517578</v>
      </c>
      <c r="BJ73" s="41">
        <f t="shared" si="16"/>
        <v>121.43000030517578</v>
      </c>
      <c r="BK73" s="41">
        <f t="shared" si="17"/>
        <v>9.2094591590333845</v>
      </c>
    </row>
    <row r="74" spans="1:63" ht="75" x14ac:dyDescent="0.25">
      <c r="A74" s="5">
        <v>5</v>
      </c>
      <c r="B74" s="16" t="s">
        <v>754</v>
      </c>
      <c r="C74" s="16" t="s">
        <v>745</v>
      </c>
      <c r="D74" s="16">
        <v>1995</v>
      </c>
      <c r="E74" s="16">
        <v>1995</v>
      </c>
      <c r="F74" s="16" t="s">
        <v>751</v>
      </c>
      <c r="G74" s="16" t="s">
        <v>136</v>
      </c>
      <c r="H74" s="16" t="s">
        <v>561</v>
      </c>
      <c r="I74" s="16" t="s">
        <v>138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2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2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41">
        <v>138.83000183105469</v>
      </c>
      <c r="AH74" s="5">
        <f t="shared" si="12"/>
        <v>4</v>
      </c>
      <c r="AI74" s="41">
        <f t="shared" si="13"/>
        <v>142.83000183105469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5">
        <v>2</v>
      </c>
      <c r="BF74" s="5">
        <v>0</v>
      </c>
      <c r="BG74" s="41">
        <v>130.55000305175781</v>
      </c>
      <c r="BH74" s="5">
        <f t="shared" si="14"/>
        <v>2</v>
      </c>
      <c r="BI74" s="41">
        <f t="shared" si="15"/>
        <v>132.55000305175781</v>
      </c>
      <c r="BJ74" s="41">
        <f t="shared" si="16"/>
        <v>132.55000305175781</v>
      </c>
      <c r="BK74" s="41">
        <f t="shared" si="17"/>
        <v>19.210360771066295</v>
      </c>
    </row>
    <row r="75" spans="1:63" ht="90" x14ac:dyDescent="0.25">
      <c r="A75" s="5">
        <v>6</v>
      </c>
      <c r="B75" s="16" t="s">
        <v>755</v>
      </c>
      <c r="C75" s="16" t="s">
        <v>750</v>
      </c>
      <c r="D75" s="16">
        <v>1998</v>
      </c>
      <c r="E75" s="16">
        <v>1998</v>
      </c>
      <c r="F75" s="16" t="s">
        <v>751</v>
      </c>
      <c r="G75" s="16" t="s">
        <v>27</v>
      </c>
      <c r="H75" s="16" t="s">
        <v>72</v>
      </c>
      <c r="I75" s="16" t="s">
        <v>73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2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2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41">
        <v>137.3699951171875</v>
      </c>
      <c r="AH75" s="5">
        <f t="shared" si="12"/>
        <v>4</v>
      </c>
      <c r="AI75" s="41">
        <f t="shared" si="13"/>
        <v>141.3699951171875</v>
      </c>
      <c r="AJ75" s="5">
        <v>0</v>
      </c>
      <c r="AK75" s="5">
        <v>0</v>
      </c>
      <c r="AL75" s="5">
        <v>0</v>
      </c>
      <c r="AM75" s="5">
        <v>2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2</v>
      </c>
      <c r="BE75" s="5">
        <v>0</v>
      </c>
      <c r="BF75" s="5">
        <v>2</v>
      </c>
      <c r="BG75" s="41">
        <v>126.93000030517578</v>
      </c>
      <c r="BH75" s="5">
        <f t="shared" si="14"/>
        <v>6</v>
      </c>
      <c r="BI75" s="41">
        <f t="shared" si="15"/>
        <v>132.93000030517578</v>
      </c>
      <c r="BJ75" s="41">
        <f t="shared" si="16"/>
        <v>132.93000030517578</v>
      </c>
      <c r="BK75" s="41">
        <f t="shared" si="17"/>
        <v>19.552115645672234</v>
      </c>
    </row>
    <row r="76" spans="1:63" ht="30" x14ac:dyDescent="0.25">
      <c r="A76" s="5">
        <v>7</v>
      </c>
      <c r="B76" s="16" t="s">
        <v>756</v>
      </c>
      <c r="C76" s="16" t="s">
        <v>757</v>
      </c>
      <c r="D76" s="16">
        <v>2000</v>
      </c>
      <c r="E76" s="16">
        <v>2000</v>
      </c>
      <c r="F76" s="16" t="s">
        <v>758</v>
      </c>
      <c r="G76" s="16" t="s">
        <v>84</v>
      </c>
      <c r="H76" s="16" t="s">
        <v>91</v>
      </c>
      <c r="I76" s="16" t="s">
        <v>92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2</v>
      </c>
      <c r="S76" s="5">
        <v>0</v>
      </c>
      <c r="T76" s="5">
        <v>0</v>
      </c>
      <c r="U76" s="5">
        <v>2</v>
      </c>
      <c r="V76" s="5">
        <v>2</v>
      </c>
      <c r="W76" s="5">
        <v>0</v>
      </c>
      <c r="X76" s="5">
        <v>2</v>
      </c>
      <c r="Y76" s="5">
        <v>0</v>
      </c>
      <c r="Z76" s="5">
        <v>50</v>
      </c>
      <c r="AA76" s="5">
        <v>0</v>
      </c>
      <c r="AB76" s="5">
        <v>50</v>
      </c>
      <c r="AC76" s="5">
        <v>0</v>
      </c>
      <c r="AD76" s="5">
        <v>50</v>
      </c>
      <c r="AE76" s="5">
        <v>50</v>
      </c>
      <c r="AF76" s="5">
        <v>0</v>
      </c>
      <c r="AG76" s="41">
        <v>145.33999633789063</v>
      </c>
      <c r="AH76" s="5">
        <f t="shared" si="12"/>
        <v>208</v>
      </c>
      <c r="AI76" s="41">
        <f t="shared" si="13"/>
        <v>353.33999633789062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2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41">
        <v>135</v>
      </c>
      <c r="BH76" s="5">
        <f t="shared" si="14"/>
        <v>2</v>
      </c>
      <c r="BI76" s="41">
        <f t="shared" si="15"/>
        <v>137</v>
      </c>
      <c r="BJ76" s="41">
        <f t="shared" si="16"/>
        <v>137</v>
      </c>
      <c r="BK76" s="41">
        <f t="shared" si="17"/>
        <v>23.212516406045438</v>
      </c>
    </row>
    <row r="77" spans="1:63" ht="75" x14ac:dyDescent="0.25">
      <c r="A77" s="5">
        <v>8</v>
      </c>
      <c r="B77" s="16" t="s">
        <v>759</v>
      </c>
      <c r="C77" s="16" t="s">
        <v>757</v>
      </c>
      <c r="D77" s="16">
        <v>2000</v>
      </c>
      <c r="E77" s="16">
        <v>2000</v>
      </c>
      <c r="F77" s="16" t="s">
        <v>751</v>
      </c>
      <c r="G77" s="16" t="s">
        <v>27</v>
      </c>
      <c r="H77" s="16" t="s">
        <v>28</v>
      </c>
      <c r="I77" s="16" t="s">
        <v>578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2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2</v>
      </c>
      <c r="V77" s="5">
        <v>2</v>
      </c>
      <c r="W77" s="5">
        <v>0</v>
      </c>
      <c r="X77" s="5">
        <v>0</v>
      </c>
      <c r="Y77" s="5">
        <v>0</v>
      </c>
      <c r="Z77" s="5">
        <v>2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41">
        <v>148.17999267578125</v>
      </c>
      <c r="AH77" s="5">
        <f t="shared" si="12"/>
        <v>8</v>
      </c>
      <c r="AI77" s="41">
        <f t="shared" si="13"/>
        <v>156.17999267578125</v>
      </c>
      <c r="AJ77" s="5">
        <v>0</v>
      </c>
      <c r="AK77" s="5">
        <v>2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2</v>
      </c>
      <c r="AU77" s="5">
        <v>0</v>
      </c>
      <c r="AV77" s="5">
        <v>0</v>
      </c>
      <c r="AW77" s="5">
        <v>0</v>
      </c>
      <c r="AX77" s="5">
        <v>2</v>
      </c>
      <c r="AY77" s="5">
        <v>0</v>
      </c>
      <c r="AZ77" s="5">
        <v>2</v>
      </c>
      <c r="BA77" s="5">
        <v>0</v>
      </c>
      <c r="BB77" s="5">
        <v>0</v>
      </c>
      <c r="BC77" s="5">
        <v>0</v>
      </c>
      <c r="BD77" s="5">
        <v>0</v>
      </c>
      <c r="BE77" s="5">
        <v>0</v>
      </c>
      <c r="BF77" s="5">
        <v>0</v>
      </c>
      <c r="BG77" s="41">
        <v>135.8800048828125</v>
      </c>
      <c r="BH77" s="5">
        <f t="shared" si="14"/>
        <v>8</v>
      </c>
      <c r="BI77" s="41">
        <f t="shared" si="15"/>
        <v>143.8800048828125</v>
      </c>
      <c r="BJ77" s="41">
        <f t="shared" si="16"/>
        <v>143.8800048828125</v>
      </c>
      <c r="BK77" s="41">
        <f t="shared" si="17"/>
        <v>29.400127460769582</v>
      </c>
    </row>
    <row r="78" spans="1:63" ht="75" x14ac:dyDescent="0.25">
      <c r="A78" s="5">
        <v>9</v>
      </c>
      <c r="B78" s="16" t="s">
        <v>760</v>
      </c>
      <c r="C78" s="16" t="s">
        <v>761</v>
      </c>
      <c r="D78" s="16">
        <v>2000</v>
      </c>
      <c r="E78" s="16">
        <v>1998</v>
      </c>
      <c r="F78" s="16" t="s">
        <v>751</v>
      </c>
      <c r="G78" s="16" t="s">
        <v>63</v>
      </c>
      <c r="H78" s="16" t="s">
        <v>526</v>
      </c>
      <c r="I78" s="16" t="s">
        <v>527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2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41">
        <v>143.33000183105469</v>
      </c>
      <c r="AH78" s="5">
        <f t="shared" si="12"/>
        <v>2</v>
      </c>
      <c r="AI78" s="41">
        <f t="shared" si="13"/>
        <v>145.33000183105469</v>
      </c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41"/>
      <c r="BH78" s="5">
        <f t="shared" si="14"/>
        <v>0</v>
      </c>
      <c r="BI78" s="41" t="s">
        <v>741</v>
      </c>
      <c r="BJ78" s="41">
        <f t="shared" si="16"/>
        <v>145.33000183105469</v>
      </c>
      <c r="BK78" s="41">
        <f t="shared" si="17"/>
        <v>30.704198794886416</v>
      </c>
    </row>
    <row r="79" spans="1:63" ht="90" x14ac:dyDescent="0.25">
      <c r="A79" s="5">
        <v>10</v>
      </c>
      <c r="B79" s="16" t="s">
        <v>762</v>
      </c>
      <c r="C79" s="16" t="s">
        <v>763</v>
      </c>
      <c r="D79" s="16">
        <v>2000</v>
      </c>
      <c r="E79" s="16">
        <v>1995</v>
      </c>
      <c r="F79" s="16" t="s">
        <v>751</v>
      </c>
      <c r="G79" s="16" t="s">
        <v>570</v>
      </c>
      <c r="H79" s="16" t="s">
        <v>571</v>
      </c>
      <c r="I79" s="16" t="s">
        <v>572</v>
      </c>
      <c r="J79" s="5">
        <v>0</v>
      </c>
      <c r="K79" s="5">
        <v>0</v>
      </c>
      <c r="L79" s="5">
        <v>2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2</v>
      </c>
      <c r="V79" s="5">
        <v>2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2</v>
      </c>
      <c r="AD79" s="5">
        <v>2</v>
      </c>
      <c r="AE79" s="5">
        <v>0</v>
      </c>
      <c r="AF79" s="5">
        <v>0</v>
      </c>
      <c r="AG79" s="41">
        <v>138.44999694824219</v>
      </c>
      <c r="AH79" s="5">
        <f t="shared" si="12"/>
        <v>10</v>
      </c>
      <c r="AI79" s="41">
        <f t="shared" si="13"/>
        <v>148.44999694824219</v>
      </c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41"/>
      <c r="BH79" s="5">
        <f t="shared" si="14"/>
        <v>0</v>
      </c>
      <c r="BI79" s="41" t="s">
        <v>741</v>
      </c>
      <c r="BJ79" s="41">
        <f t="shared" si="16"/>
        <v>148.44999694824219</v>
      </c>
      <c r="BK79" s="41">
        <f t="shared" si="17"/>
        <v>33.510202076369971</v>
      </c>
    </row>
    <row r="80" spans="1:63" ht="120" x14ac:dyDescent="0.25">
      <c r="A80" s="5">
        <v>11</v>
      </c>
      <c r="B80" s="16" t="s">
        <v>764</v>
      </c>
      <c r="C80" s="16" t="s">
        <v>765</v>
      </c>
      <c r="D80" s="16">
        <v>2002</v>
      </c>
      <c r="E80" s="16">
        <v>1997</v>
      </c>
      <c r="F80" s="16" t="s">
        <v>751</v>
      </c>
      <c r="G80" s="16" t="s">
        <v>12</v>
      </c>
      <c r="H80" s="16" t="s">
        <v>535</v>
      </c>
      <c r="I80" s="16" t="s">
        <v>14</v>
      </c>
      <c r="J80" s="5">
        <v>0</v>
      </c>
      <c r="K80" s="5">
        <v>0</v>
      </c>
      <c r="L80" s="5">
        <v>0</v>
      </c>
      <c r="M80" s="5">
        <v>2</v>
      </c>
      <c r="N80" s="5">
        <v>0</v>
      </c>
      <c r="O80" s="5">
        <v>50</v>
      </c>
      <c r="P80" s="5">
        <v>0</v>
      </c>
      <c r="Q80" s="5">
        <v>0</v>
      </c>
      <c r="R80" s="5">
        <v>50</v>
      </c>
      <c r="S80" s="5">
        <v>50</v>
      </c>
      <c r="T80" s="5">
        <v>2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2</v>
      </c>
      <c r="AD80" s="5">
        <v>0</v>
      </c>
      <c r="AE80" s="5">
        <v>2</v>
      </c>
      <c r="AF80" s="5">
        <v>0</v>
      </c>
      <c r="AG80" s="41">
        <v>158.88999938964844</v>
      </c>
      <c r="AH80" s="5">
        <f t="shared" si="12"/>
        <v>158</v>
      </c>
      <c r="AI80" s="41">
        <f t="shared" si="13"/>
        <v>316.88999938964844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2</v>
      </c>
      <c r="AV80" s="5">
        <v>0</v>
      </c>
      <c r="AW80" s="5">
        <v>0</v>
      </c>
      <c r="AX80" s="5">
        <v>2</v>
      </c>
      <c r="AY80" s="5">
        <v>0</v>
      </c>
      <c r="AZ80" s="5">
        <v>0</v>
      </c>
      <c r="BA80" s="5">
        <v>0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41">
        <v>147.8699951171875</v>
      </c>
      <c r="BH80" s="5">
        <f t="shared" si="14"/>
        <v>4</v>
      </c>
      <c r="BI80" s="41">
        <f t="shared" si="15"/>
        <v>151.8699951171875</v>
      </c>
      <c r="BJ80" s="41">
        <f t="shared" si="16"/>
        <v>151.8699951171875</v>
      </c>
      <c r="BK80" s="41">
        <f t="shared" si="17"/>
        <v>36.586016532573034</v>
      </c>
    </row>
    <row r="81" spans="1:63" ht="90" x14ac:dyDescent="0.25">
      <c r="A81" s="5">
        <v>12</v>
      </c>
      <c r="B81" s="16" t="s">
        <v>766</v>
      </c>
      <c r="C81" s="16" t="s">
        <v>767</v>
      </c>
      <c r="D81" s="16">
        <v>2003</v>
      </c>
      <c r="E81" s="16">
        <v>2003</v>
      </c>
      <c r="F81" s="16" t="s">
        <v>768</v>
      </c>
      <c r="G81" s="16" t="s">
        <v>174</v>
      </c>
      <c r="H81" s="16" t="s">
        <v>175</v>
      </c>
      <c r="I81" s="16" t="s">
        <v>176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2</v>
      </c>
      <c r="V81" s="5">
        <v>2</v>
      </c>
      <c r="W81" s="5">
        <v>2</v>
      </c>
      <c r="X81" s="5">
        <v>2</v>
      </c>
      <c r="Y81" s="5">
        <v>2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41">
        <v>146.14999389648437</v>
      </c>
      <c r="AH81" s="5">
        <f t="shared" si="12"/>
        <v>10</v>
      </c>
      <c r="AI81" s="41">
        <f t="shared" si="13"/>
        <v>156.14999389648437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0</v>
      </c>
      <c r="AU81" s="5">
        <v>2</v>
      </c>
      <c r="AV81" s="5">
        <v>0</v>
      </c>
      <c r="AW81" s="5">
        <v>2</v>
      </c>
      <c r="AX81" s="5">
        <v>50</v>
      </c>
      <c r="AY81" s="5">
        <v>0</v>
      </c>
      <c r="AZ81" s="5">
        <v>0</v>
      </c>
      <c r="BA81" s="5">
        <v>0</v>
      </c>
      <c r="BB81" s="5">
        <v>2</v>
      </c>
      <c r="BC81" s="5">
        <v>2</v>
      </c>
      <c r="BD81" s="5">
        <v>2</v>
      </c>
      <c r="BE81" s="5">
        <v>0</v>
      </c>
      <c r="BF81" s="5">
        <v>0</v>
      </c>
      <c r="BG81" s="41">
        <v>180.03999328613281</v>
      </c>
      <c r="BH81" s="5">
        <f t="shared" si="14"/>
        <v>60</v>
      </c>
      <c r="BI81" s="41">
        <f t="shared" si="15"/>
        <v>240.03999328613281</v>
      </c>
      <c r="BJ81" s="41">
        <f t="shared" si="16"/>
        <v>156.14999389648437</v>
      </c>
      <c r="BK81" s="41">
        <f t="shared" si="17"/>
        <v>40.435282370616612</v>
      </c>
    </row>
    <row r="82" spans="1:63" ht="60" x14ac:dyDescent="0.25">
      <c r="A82" s="5">
        <v>13</v>
      </c>
      <c r="B82" s="16" t="s">
        <v>769</v>
      </c>
      <c r="C82" s="16" t="s">
        <v>770</v>
      </c>
      <c r="D82" s="16">
        <v>2002</v>
      </c>
      <c r="E82" s="16">
        <v>2001</v>
      </c>
      <c r="F82" s="16" t="s">
        <v>751</v>
      </c>
      <c r="G82" s="16" t="s">
        <v>297</v>
      </c>
      <c r="H82" s="16" t="s">
        <v>165</v>
      </c>
      <c r="I82" s="16" t="s">
        <v>166</v>
      </c>
      <c r="J82" s="5">
        <v>0</v>
      </c>
      <c r="K82" s="5">
        <v>0</v>
      </c>
      <c r="L82" s="5">
        <v>0</v>
      </c>
      <c r="M82" s="5">
        <v>2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50</v>
      </c>
      <c r="V82" s="5">
        <v>2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2</v>
      </c>
      <c r="AC82" s="5">
        <v>0</v>
      </c>
      <c r="AD82" s="5">
        <v>0</v>
      </c>
      <c r="AE82" s="5">
        <v>0</v>
      </c>
      <c r="AF82" s="5">
        <v>0</v>
      </c>
      <c r="AG82" s="41">
        <v>151.55000305175781</v>
      </c>
      <c r="AH82" s="5">
        <f t="shared" si="12"/>
        <v>56</v>
      </c>
      <c r="AI82" s="41">
        <f t="shared" si="13"/>
        <v>207.55000305175781</v>
      </c>
      <c r="AJ82" s="5">
        <v>0</v>
      </c>
      <c r="AK82" s="5">
        <v>0</v>
      </c>
      <c r="AL82" s="5">
        <v>0</v>
      </c>
      <c r="AM82" s="5">
        <v>2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2</v>
      </c>
      <c r="AT82" s="5">
        <v>2</v>
      </c>
      <c r="AU82" s="5">
        <v>0</v>
      </c>
      <c r="AV82" s="5">
        <v>0</v>
      </c>
      <c r="AW82" s="5">
        <v>2</v>
      </c>
      <c r="AX82" s="5">
        <v>0</v>
      </c>
      <c r="AY82" s="5">
        <v>0</v>
      </c>
      <c r="AZ82" s="5">
        <v>0</v>
      </c>
      <c r="BA82" s="5">
        <v>0</v>
      </c>
      <c r="BB82" s="5">
        <v>0</v>
      </c>
      <c r="BC82" s="5">
        <v>0</v>
      </c>
      <c r="BD82" s="5">
        <v>0</v>
      </c>
      <c r="BE82" s="5">
        <v>0</v>
      </c>
      <c r="BF82" s="5">
        <v>0</v>
      </c>
      <c r="BG82" s="41">
        <v>155.96000671386719</v>
      </c>
      <c r="BH82" s="5">
        <f t="shared" si="14"/>
        <v>8</v>
      </c>
      <c r="BI82" s="41">
        <f t="shared" si="15"/>
        <v>163.96000671386719</v>
      </c>
      <c r="BJ82" s="41">
        <f t="shared" si="16"/>
        <v>163.96000671386719</v>
      </c>
      <c r="BK82" s="41">
        <f t="shared" si="17"/>
        <v>47.459306694654607</v>
      </c>
    </row>
    <row r="83" spans="1:63" ht="45" x14ac:dyDescent="0.25">
      <c r="A83" s="5">
        <v>14</v>
      </c>
      <c r="B83" s="16" t="s">
        <v>771</v>
      </c>
      <c r="C83" s="16" t="s">
        <v>772</v>
      </c>
      <c r="D83" s="16">
        <v>2002</v>
      </c>
      <c r="E83" s="16">
        <v>1999</v>
      </c>
      <c r="F83" s="16" t="s">
        <v>773</v>
      </c>
      <c r="G83" s="16" t="s">
        <v>53</v>
      </c>
      <c r="H83" s="16" t="s">
        <v>54</v>
      </c>
      <c r="I83" s="16" t="s">
        <v>55</v>
      </c>
      <c r="J83" s="5">
        <v>0</v>
      </c>
      <c r="K83" s="5">
        <v>2</v>
      </c>
      <c r="L83" s="5">
        <v>0</v>
      </c>
      <c r="M83" s="5">
        <v>0</v>
      </c>
      <c r="N83" s="5">
        <v>2</v>
      </c>
      <c r="O83" s="5">
        <v>0</v>
      </c>
      <c r="P83" s="5">
        <v>2</v>
      </c>
      <c r="Q83" s="5">
        <v>0</v>
      </c>
      <c r="R83" s="5">
        <v>0</v>
      </c>
      <c r="S83" s="5">
        <v>0</v>
      </c>
      <c r="T83" s="5">
        <v>0</v>
      </c>
      <c r="U83" s="5">
        <v>2</v>
      </c>
      <c r="V83" s="5">
        <v>2</v>
      </c>
      <c r="W83" s="5">
        <v>2</v>
      </c>
      <c r="X83" s="5">
        <v>2</v>
      </c>
      <c r="Y83" s="5">
        <v>0</v>
      </c>
      <c r="Z83" s="5">
        <v>2</v>
      </c>
      <c r="AA83" s="5">
        <v>0</v>
      </c>
      <c r="AB83" s="5">
        <v>2</v>
      </c>
      <c r="AC83" s="5">
        <v>0</v>
      </c>
      <c r="AD83" s="5">
        <v>0</v>
      </c>
      <c r="AE83" s="5">
        <v>0</v>
      </c>
      <c r="AF83" s="5">
        <v>0</v>
      </c>
      <c r="AG83" s="41">
        <v>154.8800048828125</v>
      </c>
      <c r="AH83" s="5">
        <f t="shared" si="12"/>
        <v>18</v>
      </c>
      <c r="AI83" s="41">
        <f t="shared" si="13"/>
        <v>172.8800048828125</v>
      </c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41"/>
      <c r="BH83" s="5">
        <f t="shared" si="14"/>
        <v>0</v>
      </c>
      <c r="BI83" s="41" t="s">
        <v>741</v>
      </c>
      <c r="BJ83" s="41">
        <f t="shared" si="16"/>
        <v>172.8800048828125</v>
      </c>
      <c r="BK83" s="41">
        <f t="shared" si="17"/>
        <v>55.481609035771903</v>
      </c>
    </row>
    <row r="84" spans="1:63" ht="75" x14ac:dyDescent="0.25">
      <c r="A84" s="5">
        <v>15</v>
      </c>
      <c r="B84" s="16" t="s">
        <v>774</v>
      </c>
      <c r="C84" s="16" t="s">
        <v>775</v>
      </c>
      <c r="D84" s="16">
        <v>2002</v>
      </c>
      <c r="E84" s="16">
        <v>2001</v>
      </c>
      <c r="F84" s="16" t="s">
        <v>768</v>
      </c>
      <c r="G84" s="16" t="s">
        <v>53</v>
      </c>
      <c r="H84" s="16" t="s">
        <v>54</v>
      </c>
      <c r="I84" s="16" t="s">
        <v>597</v>
      </c>
      <c r="J84" s="5">
        <v>0</v>
      </c>
      <c r="K84" s="5">
        <v>0</v>
      </c>
      <c r="L84" s="5">
        <v>2</v>
      </c>
      <c r="M84" s="5">
        <v>0</v>
      </c>
      <c r="N84" s="5">
        <v>0</v>
      </c>
      <c r="O84" s="5">
        <v>2</v>
      </c>
      <c r="P84" s="5">
        <v>2</v>
      </c>
      <c r="Q84" s="5">
        <v>0</v>
      </c>
      <c r="R84" s="5">
        <v>2</v>
      </c>
      <c r="S84" s="5">
        <v>2</v>
      </c>
      <c r="T84" s="5">
        <v>0</v>
      </c>
      <c r="U84" s="5">
        <v>0</v>
      </c>
      <c r="V84" s="5">
        <v>0</v>
      </c>
      <c r="W84" s="5">
        <v>0</v>
      </c>
      <c r="X84" s="5">
        <v>2</v>
      </c>
      <c r="Y84" s="5">
        <v>0</v>
      </c>
      <c r="Z84" s="5">
        <v>0</v>
      </c>
      <c r="AA84" s="5">
        <v>2</v>
      </c>
      <c r="AB84" s="5">
        <v>2</v>
      </c>
      <c r="AC84" s="5">
        <v>0</v>
      </c>
      <c r="AD84" s="5">
        <v>0</v>
      </c>
      <c r="AE84" s="5">
        <v>0</v>
      </c>
      <c r="AF84" s="5">
        <v>0</v>
      </c>
      <c r="AG84" s="41">
        <v>173.30000305175781</v>
      </c>
      <c r="AH84" s="5">
        <f t="shared" si="12"/>
        <v>16</v>
      </c>
      <c r="AI84" s="41">
        <f t="shared" si="13"/>
        <v>189.30000305175781</v>
      </c>
      <c r="AJ84" s="5">
        <v>0</v>
      </c>
      <c r="AK84" s="5">
        <v>0</v>
      </c>
      <c r="AL84" s="5">
        <v>2</v>
      </c>
      <c r="AM84" s="5">
        <v>2</v>
      </c>
      <c r="AN84" s="5">
        <v>0</v>
      </c>
      <c r="AO84" s="5">
        <v>0</v>
      </c>
      <c r="AP84" s="5">
        <v>2</v>
      </c>
      <c r="AQ84" s="5">
        <v>0</v>
      </c>
      <c r="AR84" s="5">
        <v>50</v>
      </c>
      <c r="AS84" s="5">
        <v>0</v>
      </c>
      <c r="AT84" s="5">
        <v>0</v>
      </c>
      <c r="AU84" s="5">
        <v>2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5">
        <v>0</v>
      </c>
      <c r="BB84" s="5">
        <v>2</v>
      </c>
      <c r="BC84" s="5">
        <v>0</v>
      </c>
      <c r="BD84" s="5">
        <v>2</v>
      </c>
      <c r="BE84" s="5">
        <v>0</v>
      </c>
      <c r="BF84" s="5">
        <v>2</v>
      </c>
      <c r="BG84" s="41">
        <v>172.6300048828125</v>
      </c>
      <c r="BH84" s="5">
        <f t="shared" si="14"/>
        <v>64</v>
      </c>
      <c r="BI84" s="41">
        <f t="shared" si="15"/>
        <v>236.6300048828125</v>
      </c>
      <c r="BJ84" s="41">
        <f t="shared" si="16"/>
        <v>189.30000305175781</v>
      </c>
      <c r="BK84" s="41">
        <f t="shared" si="17"/>
        <v>70.249122129044977</v>
      </c>
    </row>
    <row r="85" spans="1:63" ht="60" x14ac:dyDescent="0.25">
      <c r="A85" s="5">
        <v>16</v>
      </c>
      <c r="B85" s="16" t="s">
        <v>776</v>
      </c>
      <c r="C85" s="16" t="s">
        <v>757</v>
      </c>
      <c r="D85" s="16">
        <v>2000</v>
      </c>
      <c r="E85" s="16">
        <v>2000</v>
      </c>
      <c r="F85" s="16" t="s">
        <v>751</v>
      </c>
      <c r="G85" s="16" t="s">
        <v>63</v>
      </c>
      <c r="H85" s="16" t="s">
        <v>189</v>
      </c>
      <c r="I85" s="16" t="s">
        <v>190</v>
      </c>
      <c r="J85" s="5">
        <v>0</v>
      </c>
      <c r="K85" s="5">
        <v>0</v>
      </c>
      <c r="L85" s="5">
        <v>2</v>
      </c>
      <c r="M85" s="5">
        <v>0</v>
      </c>
      <c r="N85" s="5">
        <v>0</v>
      </c>
      <c r="O85" s="5">
        <v>50</v>
      </c>
      <c r="P85" s="5">
        <v>2</v>
      </c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41"/>
      <c r="AH85" s="5">
        <f t="shared" si="12"/>
        <v>54</v>
      </c>
      <c r="AI85" s="41" t="s">
        <v>742</v>
      </c>
      <c r="AJ85" s="5">
        <v>0</v>
      </c>
      <c r="AK85" s="5">
        <v>2</v>
      </c>
      <c r="AL85" s="5">
        <v>0</v>
      </c>
      <c r="AM85" s="5">
        <v>0</v>
      </c>
      <c r="AN85" s="5">
        <v>0</v>
      </c>
      <c r="AO85" s="5">
        <v>0</v>
      </c>
      <c r="AP85" s="5">
        <v>2</v>
      </c>
      <c r="AQ85" s="5">
        <v>0</v>
      </c>
      <c r="AR85" s="5">
        <v>50</v>
      </c>
      <c r="AS85" s="5">
        <v>0</v>
      </c>
      <c r="AT85" s="5">
        <v>0</v>
      </c>
      <c r="AU85" s="5">
        <v>0</v>
      </c>
      <c r="AV85" s="5">
        <v>2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2</v>
      </c>
      <c r="BC85" s="5">
        <v>2</v>
      </c>
      <c r="BD85" s="5">
        <v>2</v>
      </c>
      <c r="BE85" s="5">
        <v>0</v>
      </c>
      <c r="BF85" s="5">
        <v>0</v>
      </c>
      <c r="BG85" s="41">
        <v>154.57000732421875</v>
      </c>
      <c r="BH85" s="5">
        <f t="shared" si="14"/>
        <v>62</v>
      </c>
      <c r="BI85" s="41">
        <f t="shared" si="15"/>
        <v>216.57000732421875</v>
      </c>
      <c r="BJ85" s="41">
        <f t="shared" si="16"/>
        <v>216.57000732421875</v>
      </c>
      <c r="BK85" s="41">
        <f t="shared" si="17"/>
        <v>94.77471226636996</v>
      </c>
    </row>
    <row r="86" spans="1:63" ht="45" x14ac:dyDescent="0.25">
      <c r="A86" s="5">
        <v>17</v>
      </c>
      <c r="B86" s="16" t="s">
        <v>777</v>
      </c>
      <c r="C86" s="16" t="s">
        <v>775</v>
      </c>
      <c r="D86" s="16">
        <v>2002</v>
      </c>
      <c r="E86" s="16">
        <v>2001</v>
      </c>
      <c r="F86" s="16" t="s">
        <v>758</v>
      </c>
      <c r="G86" s="16" t="s">
        <v>147</v>
      </c>
      <c r="H86" s="16" t="s">
        <v>148</v>
      </c>
      <c r="I86" s="16" t="s">
        <v>149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2</v>
      </c>
      <c r="P86" s="5">
        <v>0</v>
      </c>
      <c r="Q86" s="5">
        <v>0</v>
      </c>
      <c r="R86" s="5">
        <v>2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2</v>
      </c>
      <c r="AG86" s="41">
        <v>213.66999816894531</v>
      </c>
      <c r="AH86" s="5">
        <f t="shared" si="12"/>
        <v>6</v>
      </c>
      <c r="AI86" s="41">
        <f t="shared" si="13"/>
        <v>219.66999816894531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2</v>
      </c>
      <c r="AP86" s="5">
        <v>0</v>
      </c>
      <c r="AQ86" s="5">
        <v>0</v>
      </c>
      <c r="AR86" s="5">
        <v>2</v>
      </c>
      <c r="AS86" s="5">
        <v>0</v>
      </c>
      <c r="AT86" s="5">
        <v>0</v>
      </c>
      <c r="AU86" s="5">
        <v>0</v>
      </c>
      <c r="AV86" s="5">
        <v>2</v>
      </c>
      <c r="AW86" s="5">
        <v>2</v>
      </c>
      <c r="AX86" s="5">
        <v>2</v>
      </c>
      <c r="AY86" s="5">
        <v>0</v>
      </c>
      <c r="AZ86" s="5">
        <v>50</v>
      </c>
      <c r="BA86" s="5">
        <v>50</v>
      </c>
      <c r="BB86" s="5">
        <v>50</v>
      </c>
      <c r="BC86" s="5">
        <v>0</v>
      </c>
      <c r="BD86" s="5">
        <v>2</v>
      </c>
      <c r="BE86" s="5">
        <v>50</v>
      </c>
      <c r="BF86" s="5">
        <v>50</v>
      </c>
      <c r="BG86" s="41">
        <v>151.17999267578125</v>
      </c>
      <c r="BH86" s="5">
        <f t="shared" si="14"/>
        <v>262</v>
      </c>
      <c r="BI86" s="41">
        <f t="shared" si="15"/>
        <v>413.17999267578125</v>
      </c>
      <c r="BJ86" s="41">
        <f t="shared" si="16"/>
        <v>219.66999816894531</v>
      </c>
      <c r="BK86" s="41">
        <f t="shared" si="17"/>
        <v>97.562724476694498</v>
      </c>
    </row>
    <row r="87" spans="1:63" ht="135" x14ac:dyDescent="0.25">
      <c r="A87" s="5">
        <v>18</v>
      </c>
      <c r="B87" s="16" t="s">
        <v>778</v>
      </c>
      <c r="C87" s="16" t="s">
        <v>779</v>
      </c>
      <c r="D87" s="16">
        <v>1998</v>
      </c>
      <c r="E87" s="16">
        <v>1996</v>
      </c>
      <c r="F87" s="16" t="s">
        <v>780</v>
      </c>
      <c r="G87" s="16" t="s">
        <v>53</v>
      </c>
      <c r="H87" s="16" t="s">
        <v>544</v>
      </c>
      <c r="I87" s="16" t="s">
        <v>545</v>
      </c>
      <c r="J87" s="5">
        <v>0</v>
      </c>
      <c r="K87" s="5">
        <v>2</v>
      </c>
      <c r="L87" s="5">
        <v>0</v>
      </c>
      <c r="M87" s="5">
        <v>0</v>
      </c>
      <c r="N87" s="5">
        <v>2</v>
      </c>
      <c r="O87" s="5">
        <v>2</v>
      </c>
      <c r="P87" s="5">
        <v>0</v>
      </c>
      <c r="Q87" s="5">
        <v>2</v>
      </c>
      <c r="R87" s="5">
        <v>2</v>
      </c>
      <c r="S87" s="5">
        <v>0</v>
      </c>
      <c r="T87" s="5">
        <v>0</v>
      </c>
      <c r="U87" s="5">
        <v>0</v>
      </c>
      <c r="V87" s="5">
        <v>2</v>
      </c>
      <c r="W87" s="5">
        <v>50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41">
        <v>165.58999633789062</v>
      </c>
      <c r="AH87" s="5">
        <f t="shared" si="12"/>
        <v>62</v>
      </c>
      <c r="AI87" s="41">
        <f t="shared" si="13"/>
        <v>227.58999633789063</v>
      </c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41"/>
      <c r="BH87" s="5">
        <f t="shared" si="14"/>
        <v>0</v>
      </c>
      <c r="BI87" s="41" t="s">
        <v>741</v>
      </c>
      <c r="BJ87" s="41">
        <f t="shared" si="16"/>
        <v>227.58999633789063</v>
      </c>
      <c r="BK87" s="41">
        <f t="shared" si="17"/>
        <v>104.68566538419101</v>
      </c>
    </row>
    <row r="88" spans="1:63" ht="75" x14ac:dyDescent="0.25">
      <c r="A88" s="5">
        <v>19</v>
      </c>
      <c r="B88" s="16" t="s">
        <v>781</v>
      </c>
      <c r="C88" s="16" t="s">
        <v>782</v>
      </c>
      <c r="D88" s="16">
        <v>1999</v>
      </c>
      <c r="E88" s="16">
        <v>1998</v>
      </c>
      <c r="F88" s="16" t="s">
        <v>751</v>
      </c>
      <c r="G88" s="16" t="s">
        <v>136</v>
      </c>
      <c r="H88" s="16" t="s">
        <v>215</v>
      </c>
      <c r="I88" s="16" t="s">
        <v>138</v>
      </c>
      <c r="J88" s="5">
        <v>0</v>
      </c>
      <c r="K88" s="5">
        <v>0</v>
      </c>
      <c r="L88" s="5">
        <v>0</v>
      </c>
      <c r="M88" s="5">
        <v>0</v>
      </c>
      <c r="N88" s="5">
        <v>2</v>
      </c>
      <c r="O88" s="5">
        <v>2</v>
      </c>
      <c r="P88" s="5">
        <v>0</v>
      </c>
      <c r="Q88" s="5">
        <v>0</v>
      </c>
      <c r="R88" s="5">
        <v>50</v>
      </c>
      <c r="S88" s="5">
        <v>0</v>
      </c>
      <c r="T88" s="5">
        <v>2</v>
      </c>
      <c r="U88" s="5">
        <v>2</v>
      </c>
      <c r="V88" s="5">
        <v>0</v>
      </c>
      <c r="W88" s="5">
        <v>0</v>
      </c>
      <c r="X88" s="5">
        <v>0</v>
      </c>
      <c r="Y88" s="5">
        <v>2</v>
      </c>
      <c r="Z88" s="5">
        <v>2</v>
      </c>
      <c r="AA88" s="5">
        <v>2</v>
      </c>
      <c r="AB88" s="5">
        <v>0</v>
      </c>
      <c r="AC88" s="5">
        <v>2</v>
      </c>
      <c r="AD88" s="5">
        <v>2</v>
      </c>
      <c r="AE88" s="5">
        <v>0</v>
      </c>
      <c r="AF88" s="5">
        <v>2</v>
      </c>
      <c r="AG88" s="41">
        <v>179.36000061035156</v>
      </c>
      <c r="AH88" s="5">
        <f t="shared" si="12"/>
        <v>70</v>
      </c>
      <c r="AI88" s="41">
        <f t="shared" si="13"/>
        <v>249.36000061035156</v>
      </c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41"/>
      <c r="BH88" s="5">
        <f t="shared" si="14"/>
        <v>0</v>
      </c>
      <c r="BI88" s="41" t="s">
        <v>741</v>
      </c>
      <c r="BJ88" s="41">
        <f t="shared" si="16"/>
        <v>249.36000061035156</v>
      </c>
      <c r="BK88" s="41">
        <f t="shared" si="17"/>
        <v>124.26476763660177</v>
      </c>
    </row>
    <row r="89" spans="1:63" ht="45" x14ac:dyDescent="0.25">
      <c r="A89" s="5"/>
      <c r="B89" s="16" t="s">
        <v>783</v>
      </c>
      <c r="C89" s="16" t="s">
        <v>784</v>
      </c>
      <c r="D89" s="16">
        <v>1999</v>
      </c>
      <c r="E89" s="16">
        <v>1999</v>
      </c>
      <c r="F89" s="16" t="s">
        <v>751</v>
      </c>
      <c r="G89" s="16" t="s">
        <v>36</v>
      </c>
      <c r="H89" s="16" t="s">
        <v>565</v>
      </c>
      <c r="I89" s="16" t="s">
        <v>566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41"/>
      <c r="AH89" s="5">
        <f t="shared" si="12"/>
        <v>0</v>
      </c>
      <c r="AI89" s="41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41"/>
      <c r="BH89" s="5">
        <f t="shared" si="14"/>
        <v>0</v>
      </c>
      <c r="BI89" s="41"/>
      <c r="BJ89" s="41"/>
      <c r="BK89" s="41" t="str">
        <f t="shared" si="17"/>
        <v/>
      </c>
    </row>
    <row r="90" spans="1:63" ht="45" x14ac:dyDescent="0.25">
      <c r="A90" s="5"/>
      <c r="B90" s="16" t="s">
        <v>785</v>
      </c>
      <c r="C90" s="16" t="s">
        <v>786</v>
      </c>
      <c r="D90" s="16">
        <v>1997</v>
      </c>
      <c r="E90" s="16">
        <v>1996</v>
      </c>
      <c r="F90" s="16" t="s">
        <v>787</v>
      </c>
      <c r="G90" s="16" t="s">
        <v>36</v>
      </c>
      <c r="H90" s="16" t="s">
        <v>160</v>
      </c>
      <c r="I90" s="16" t="s">
        <v>583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41"/>
      <c r="AH90" s="5">
        <f t="shared" si="12"/>
        <v>0</v>
      </c>
      <c r="AI90" s="41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41"/>
      <c r="BH90" s="5">
        <f t="shared" si="14"/>
        <v>0</v>
      </c>
      <c r="BI90" s="41"/>
      <c r="BJ90" s="41"/>
      <c r="BK90" s="41" t="str">
        <f t="shared" si="17"/>
        <v/>
      </c>
    </row>
    <row r="92" spans="1:63" ht="18.75" x14ac:dyDescent="0.25">
      <c r="A92" s="20" t="s">
        <v>788</v>
      </c>
      <c r="B92" s="20"/>
      <c r="C92" s="20"/>
      <c r="D92" s="20"/>
      <c r="E92" s="20"/>
      <c r="F92" s="20"/>
      <c r="G92" s="20"/>
      <c r="H92" s="20"/>
      <c r="I92" s="20"/>
      <c r="J92" s="20"/>
    </row>
    <row r="93" spans="1:63" x14ac:dyDescent="0.25">
      <c r="A93" s="28" t="s">
        <v>732</v>
      </c>
      <c r="B93" s="28" t="s">
        <v>1</v>
      </c>
      <c r="C93" s="28" t="s">
        <v>2</v>
      </c>
      <c r="D93" s="28" t="s">
        <v>447</v>
      </c>
      <c r="E93" s="28" t="s">
        <v>448</v>
      </c>
      <c r="F93" s="28" t="s">
        <v>3</v>
      </c>
      <c r="G93" s="28" t="s">
        <v>4</v>
      </c>
      <c r="H93" s="28" t="s">
        <v>5</v>
      </c>
      <c r="I93" s="28" t="s">
        <v>6</v>
      </c>
      <c r="J93" s="30" t="s">
        <v>734</v>
      </c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2"/>
      <c r="AJ93" s="30" t="s">
        <v>738</v>
      </c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2"/>
      <c r="BJ93" s="28" t="s">
        <v>739</v>
      </c>
      <c r="BK93" s="28" t="s">
        <v>740</v>
      </c>
    </row>
    <row r="94" spans="1:63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33">
        <v>1</v>
      </c>
      <c r="K94" s="33">
        <v>2</v>
      </c>
      <c r="L94" s="33">
        <v>3</v>
      </c>
      <c r="M94" s="33">
        <v>4</v>
      </c>
      <c r="N94" s="33">
        <v>5</v>
      </c>
      <c r="O94" s="33">
        <v>6</v>
      </c>
      <c r="P94" s="33">
        <v>7</v>
      </c>
      <c r="Q94" s="33">
        <v>8</v>
      </c>
      <c r="R94" s="33">
        <v>9</v>
      </c>
      <c r="S94" s="33">
        <v>10</v>
      </c>
      <c r="T94" s="33">
        <v>11</v>
      </c>
      <c r="U94" s="33">
        <v>12</v>
      </c>
      <c r="V94" s="33">
        <v>13</v>
      </c>
      <c r="W94" s="33">
        <v>14</v>
      </c>
      <c r="X94" s="33">
        <v>15</v>
      </c>
      <c r="Y94" s="33">
        <v>16</v>
      </c>
      <c r="Z94" s="33">
        <v>17</v>
      </c>
      <c r="AA94" s="33">
        <v>18</v>
      </c>
      <c r="AB94" s="33">
        <v>19</v>
      </c>
      <c r="AC94" s="33">
        <v>20</v>
      </c>
      <c r="AD94" s="33">
        <v>21</v>
      </c>
      <c r="AE94" s="33">
        <v>22</v>
      </c>
      <c r="AF94" s="33">
        <v>23</v>
      </c>
      <c r="AG94" s="33" t="s">
        <v>735</v>
      </c>
      <c r="AH94" s="33" t="s">
        <v>736</v>
      </c>
      <c r="AI94" s="33" t="s">
        <v>737</v>
      </c>
      <c r="AJ94" s="33">
        <v>1</v>
      </c>
      <c r="AK94" s="33">
        <v>2</v>
      </c>
      <c r="AL94" s="33">
        <v>3</v>
      </c>
      <c r="AM94" s="33">
        <v>4</v>
      </c>
      <c r="AN94" s="33">
        <v>5</v>
      </c>
      <c r="AO94" s="33">
        <v>6</v>
      </c>
      <c r="AP94" s="33">
        <v>7</v>
      </c>
      <c r="AQ94" s="33">
        <v>8</v>
      </c>
      <c r="AR94" s="33">
        <v>9</v>
      </c>
      <c r="AS94" s="33">
        <v>10</v>
      </c>
      <c r="AT94" s="33">
        <v>11</v>
      </c>
      <c r="AU94" s="33">
        <v>12</v>
      </c>
      <c r="AV94" s="33">
        <v>13</v>
      </c>
      <c r="AW94" s="33">
        <v>14</v>
      </c>
      <c r="AX94" s="33">
        <v>15</v>
      </c>
      <c r="AY94" s="33">
        <v>16</v>
      </c>
      <c r="AZ94" s="33">
        <v>17</v>
      </c>
      <c r="BA94" s="33">
        <v>18</v>
      </c>
      <c r="BB94" s="33">
        <v>19</v>
      </c>
      <c r="BC94" s="33">
        <v>20</v>
      </c>
      <c r="BD94" s="33">
        <v>21</v>
      </c>
      <c r="BE94" s="33">
        <v>22</v>
      </c>
      <c r="BF94" s="33">
        <v>23</v>
      </c>
      <c r="BG94" s="33" t="s">
        <v>735</v>
      </c>
      <c r="BH94" s="33" t="s">
        <v>736</v>
      </c>
      <c r="BI94" s="33" t="s">
        <v>737</v>
      </c>
      <c r="BJ94" s="29"/>
      <c r="BK94" s="29"/>
    </row>
    <row r="95" spans="1:63" ht="45" x14ac:dyDescent="0.25">
      <c r="A95" s="38">
        <v>1</v>
      </c>
      <c r="B95" s="39" t="s">
        <v>43</v>
      </c>
      <c r="C95" s="39">
        <v>1997</v>
      </c>
      <c r="D95" s="39">
        <v>1997</v>
      </c>
      <c r="E95" s="39">
        <v>1997</v>
      </c>
      <c r="F95" s="39" t="s">
        <v>44</v>
      </c>
      <c r="G95" s="39" t="s">
        <v>45</v>
      </c>
      <c r="H95" s="39" t="s">
        <v>46</v>
      </c>
      <c r="I95" s="39" t="s">
        <v>47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40">
        <v>111.25</v>
      </c>
      <c r="AH95" s="38">
        <f t="shared" ref="AH95:AH126" si="18">SUM(J95:AF95)</f>
        <v>0</v>
      </c>
      <c r="AI95" s="40">
        <f t="shared" ref="AI95:AI126" si="19">AG95+AH95</f>
        <v>111.25</v>
      </c>
      <c r="AJ95" s="38">
        <v>0</v>
      </c>
      <c r="AK95" s="38">
        <v>0</v>
      </c>
      <c r="AL95" s="38">
        <v>0</v>
      </c>
      <c r="AM95" s="38">
        <v>2</v>
      </c>
      <c r="AN95" s="38">
        <v>0</v>
      </c>
      <c r="AO95" s="38">
        <v>0</v>
      </c>
      <c r="AP95" s="38">
        <v>0</v>
      </c>
      <c r="AQ95" s="38">
        <v>0</v>
      </c>
      <c r="AR95" s="38">
        <v>0</v>
      </c>
      <c r="AS95" s="38">
        <v>0</v>
      </c>
      <c r="AT95" s="38">
        <v>0</v>
      </c>
      <c r="AU95" s="38">
        <v>0</v>
      </c>
      <c r="AV95" s="38">
        <v>0</v>
      </c>
      <c r="AW95" s="38">
        <v>0</v>
      </c>
      <c r="AX95" s="38">
        <v>50</v>
      </c>
      <c r="AY95" s="38">
        <v>2</v>
      </c>
      <c r="AZ95" s="38">
        <v>0</v>
      </c>
      <c r="BA95" s="38">
        <v>0</v>
      </c>
      <c r="BB95" s="38">
        <v>0</v>
      </c>
      <c r="BC95" s="38">
        <v>0</v>
      </c>
      <c r="BD95" s="38">
        <v>0</v>
      </c>
      <c r="BE95" s="38">
        <v>0</v>
      </c>
      <c r="BF95" s="38">
        <v>0</v>
      </c>
      <c r="BG95" s="40">
        <v>112.80000305175781</v>
      </c>
      <c r="BH95" s="38">
        <f t="shared" ref="BH95:BH126" si="20">SUM(AJ95:BF95)</f>
        <v>54</v>
      </c>
      <c r="BI95" s="40">
        <f t="shared" ref="BI95:BI126" si="21">BG95+BH95</f>
        <v>166.80000305175781</v>
      </c>
      <c r="BJ95" s="40">
        <f t="shared" ref="BJ95:BJ126" si="22">MIN(BI95,AI95)</f>
        <v>111.25</v>
      </c>
      <c r="BK95" s="40">
        <f t="shared" ref="BK95:BK126" si="23">IF( AND(ISNUMBER(BJ$95),ISNUMBER(BJ95)),(BJ95-BJ$95)/BJ$95*100,"")</f>
        <v>0</v>
      </c>
    </row>
    <row r="96" spans="1:63" ht="60" x14ac:dyDescent="0.25">
      <c r="A96" s="5">
        <v>2</v>
      </c>
      <c r="B96" s="16" t="s">
        <v>233</v>
      </c>
      <c r="C96" s="16">
        <v>1999</v>
      </c>
      <c r="D96" s="16">
        <v>1999</v>
      </c>
      <c r="E96" s="16">
        <v>1999</v>
      </c>
      <c r="F96" s="16" t="s">
        <v>11</v>
      </c>
      <c r="G96" s="16" t="s">
        <v>84</v>
      </c>
      <c r="H96" s="16" t="s">
        <v>234</v>
      </c>
      <c r="I96" s="16" t="s">
        <v>235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41">
        <v>112.91999816894531</v>
      </c>
      <c r="AH96" s="5">
        <f t="shared" si="18"/>
        <v>0</v>
      </c>
      <c r="AI96" s="41">
        <f t="shared" si="19"/>
        <v>112.91999816894531</v>
      </c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41"/>
      <c r="BH96" s="5">
        <f t="shared" si="20"/>
        <v>0</v>
      </c>
      <c r="BI96" s="41" t="s">
        <v>741</v>
      </c>
      <c r="BJ96" s="41">
        <f t="shared" si="22"/>
        <v>112.91999816894531</v>
      </c>
      <c r="BK96" s="41">
        <f t="shared" si="23"/>
        <v>1.501121949613764</v>
      </c>
    </row>
    <row r="97" spans="1:63" ht="60" x14ac:dyDescent="0.25">
      <c r="A97" s="5">
        <v>3</v>
      </c>
      <c r="B97" s="16" t="s">
        <v>219</v>
      </c>
      <c r="C97" s="16">
        <v>1997</v>
      </c>
      <c r="D97" s="16">
        <v>1997</v>
      </c>
      <c r="E97" s="16">
        <v>1997</v>
      </c>
      <c r="F97" s="16" t="s">
        <v>44</v>
      </c>
      <c r="G97" s="16" t="s">
        <v>84</v>
      </c>
      <c r="H97" s="16" t="s">
        <v>220</v>
      </c>
      <c r="I97" s="16" t="s">
        <v>221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41">
        <v>120.08000183105469</v>
      </c>
      <c r="AH97" s="5">
        <f t="shared" si="18"/>
        <v>0</v>
      </c>
      <c r="AI97" s="41">
        <f t="shared" si="19"/>
        <v>120.08000183105469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5">
        <v>2</v>
      </c>
      <c r="BC97" s="5">
        <v>0</v>
      </c>
      <c r="BD97" s="5">
        <v>0</v>
      </c>
      <c r="BE97" s="5">
        <v>0</v>
      </c>
      <c r="BF97" s="5">
        <v>0</v>
      </c>
      <c r="BG97" s="41">
        <v>114.25</v>
      </c>
      <c r="BH97" s="5">
        <f t="shared" si="20"/>
        <v>2</v>
      </c>
      <c r="BI97" s="41">
        <f t="shared" si="21"/>
        <v>116.25</v>
      </c>
      <c r="BJ97" s="41">
        <f t="shared" si="22"/>
        <v>116.25</v>
      </c>
      <c r="BK97" s="41">
        <f t="shared" si="23"/>
        <v>4.4943820224719104</v>
      </c>
    </row>
    <row r="98" spans="1:63" ht="120" x14ac:dyDescent="0.25">
      <c r="A98" s="5">
        <v>4</v>
      </c>
      <c r="B98" s="16" t="s">
        <v>421</v>
      </c>
      <c r="C98" s="16">
        <v>2000</v>
      </c>
      <c r="D98" s="16">
        <v>2000</v>
      </c>
      <c r="E98" s="16">
        <v>2000</v>
      </c>
      <c r="F98" s="16" t="s">
        <v>44</v>
      </c>
      <c r="G98" s="16" t="s">
        <v>265</v>
      </c>
      <c r="H98" s="16" t="s">
        <v>266</v>
      </c>
      <c r="I98" s="16" t="s">
        <v>267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2</v>
      </c>
      <c r="T98" s="5">
        <v>0</v>
      </c>
      <c r="U98" s="5">
        <v>2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41">
        <v>117.88999938964844</v>
      </c>
      <c r="AH98" s="5">
        <f t="shared" si="18"/>
        <v>4</v>
      </c>
      <c r="AI98" s="41">
        <f t="shared" si="19"/>
        <v>121.88999938964844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2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41">
        <v>115.26000213623047</v>
      </c>
      <c r="BH98" s="5">
        <f t="shared" si="20"/>
        <v>2</v>
      </c>
      <c r="BI98" s="41">
        <f t="shared" si="21"/>
        <v>117.26000213623047</v>
      </c>
      <c r="BJ98" s="41">
        <f t="shared" si="22"/>
        <v>117.26000213623047</v>
      </c>
      <c r="BK98" s="41">
        <f t="shared" si="23"/>
        <v>5.4022491112183992</v>
      </c>
    </row>
    <row r="99" spans="1:63" ht="120" x14ac:dyDescent="0.25">
      <c r="A99" s="5">
        <v>5</v>
      </c>
      <c r="B99" s="16" t="s">
        <v>264</v>
      </c>
      <c r="C99" s="16">
        <v>1998</v>
      </c>
      <c r="D99" s="16">
        <v>1998</v>
      </c>
      <c r="E99" s="16">
        <v>1998</v>
      </c>
      <c r="F99" s="16" t="s">
        <v>44</v>
      </c>
      <c r="G99" s="16" t="s">
        <v>265</v>
      </c>
      <c r="H99" s="16" t="s">
        <v>266</v>
      </c>
      <c r="I99" s="16" t="s">
        <v>267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41">
        <v>120.26999664306641</v>
      </c>
      <c r="AH99" s="5">
        <f t="shared" si="18"/>
        <v>0</v>
      </c>
      <c r="AI99" s="41">
        <f t="shared" si="19"/>
        <v>120.26999664306641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2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2</v>
      </c>
      <c r="BE99" s="5">
        <v>0</v>
      </c>
      <c r="BF99" s="5">
        <v>0</v>
      </c>
      <c r="BG99" s="41">
        <v>124.01999664306641</v>
      </c>
      <c r="BH99" s="5">
        <f t="shared" si="20"/>
        <v>4</v>
      </c>
      <c r="BI99" s="41">
        <f t="shared" si="21"/>
        <v>128.01999664306641</v>
      </c>
      <c r="BJ99" s="41">
        <f t="shared" si="22"/>
        <v>120.26999664306641</v>
      </c>
      <c r="BK99" s="41">
        <f t="shared" si="23"/>
        <v>8.1078621510709272</v>
      </c>
    </row>
    <row r="100" spans="1:63" ht="30" x14ac:dyDescent="0.25">
      <c r="A100" s="5">
        <v>6</v>
      </c>
      <c r="B100" s="16" t="s">
        <v>130</v>
      </c>
      <c r="C100" s="16">
        <v>1995</v>
      </c>
      <c r="D100" s="16">
        <v>1995</v>
      </c>
      <c r="E100" s="16">
        <v>1995</v>
      </c>
      <c r="F100" s="16" t="s">
        <v>44</v>
      </c>
      <c r="G100" s="16" t="s">
        <v>36</v>
      </c>
      <c r="H100" s="16" t="s">
        <v>41</v>
      </c>
      <c r="I100" s="16" t="s">
        <v>131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2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41">
        <v>119.47000122070312</v>
      </c>
      <c r="AH100" s="5">
        <f t="shared" si="18"/>
        <v>2</v>
      </c>
      <c r="AI100" s="41">
        <f t="shared" si="19"/>
        <v>121.47000122070312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2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2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41">
        <v>125.23999786376953</v>
      </c>
      <c r="BH100" s="5">
        <f t="shared" si="20"/>
        <v>4</v>
      </c>
      <c r="BI100" s="41">
        <f t="shared" si="21"/>
        <v>129.23999786376953</v>
      </c>
      <c r="BJ100" s="41">
        <f t="shared" si="22"/>
        <v>121.47000122070312</v>
      </c>
      <c r="BK100" s="41">
        <f t="shared" si="23"/>
        <v>9.1865179511938209</v>
      </c>
    </row>
    <row r="101" spans="1:63" ht="30" x14ac:dyDescent="0.25">
      <c r="A101" s="5">
        <v>7</v>
      </c>
      <c r="B101" s="16" t="s">
        <v>368</v>
      </c>
      <c r="C101" s="16">
        <v>1995</v>
      </c>
      <c r="D101" s="16">
        <v>1995</v>
      </c>
      <c r="E101" s="16">
        <v>1995</v>
      </c>
      <c r="F101" s="16" t="s">
        <v>44</v>
      </c>
      <c r="G101" s="16" t="s">
        <v>36</v>
      </c>
      <c r="H101" s="16" t="s">
        <v>41</v>
      </c>
      <c r="I101" s="16" t="s">
        <v>38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2</v>
      </c>
      <c r="AE101" s="5">
        <v>0</v>
      </c>
      <c r="AF101" s="5">
        <v>0</v>
      </c>
      <c r="AG101" s="41">
        <v>121.62999725341797</v>
      </c>
      <c r="AH101" s="5">
        <f t="shared" si="18"/>
        <v>2</v>
      </c>
      <c r="AI101" s="41">
        <f t="shared" si="19"/>
        <v>123.62999725341797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50</v>
      </c>
      <c r="AY101" s="5">
        <v>2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41">
        <v>113.62000274658203</v>
      </c>
      <c r="BH101" s="5">
        <f t="shared" si="20"/>
        <v>52</v>
      </c>
      <c r="BI101" s="41">
        <f t="shared" si="21"/>
        <v>165.62000274658203</v>
      </c>
      <c r="BJ101" s="41">
        <f t="shared" si="22"/>
        <v>123.62999725341797</v>
      </c>
      <c r="BK101" s="41">
        <f t="shared" si="23"/>
        <v>11.128087418802668</v>
      </c>
    </row>
    <row r="102" spans="1:63" ht="30" x14ac:dyDescent="0.25">
      <c r="A102" s="5">
        <v>8</v>
      </c>
      <c r="B102" s="16" t="s">
        <v>156</v>
      </c>
      <c r="C102" s="16">
        <v>1998</v>
      </c>
      <c r="D102" s="16">
        <v>1998</v>
      </c>
      <c r="E102" s="16">
        <v>1998</v>
      </c>
      <c r="F102" s="16" t="s">
        <v>11</v>
      </c>
      <c r="G102" s="16" t="s">
        <v>36</v>
      </c>
      <c r="H102" s="16" t="s">
        <v>41</v>
      </c>
      <c r="I102" s="16" t="s">
        <v>157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2</v>
      </c>
      <c r="T102" s="5">
        <v>0</v>
      </c>
      <c r="U102" s="5">
        <v>0</v>
      </c>
      <c r="V102" s="5">
        <v>0</v>
      </c>
      <c r="W102" s="5">
        <v>2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41">
        <v>123.93000030517578</v>
      </c>
      <c r="AH102" s="5">
        <f t="shared" si="18"/>
        <v>4</v>
      </c>
      <c r="AI102" s="41">
        <f t="shared" si="19"/>
        <v>127.93000030517578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2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2</v>
      </c>
      <c r="BE102" s="5">
        <v>0</v>
      </c>
      <c r="BF102" s="5">
        <v>0</v>
      </c>
      <c r="BG102" s="41">
        <v>119.97000122070312</v>
      </c>
      <c r="BH102" s="5">
        <f t="shared" si="20"/>
        <v>4</v>
      </c>
      <c r="BI102" s="41">
        <f t="shared" si="21"/>
        <v>123.97000122070312</v>
      </c>
      <c r="BJ102" s="41">
        <f t="shared" si="22"/>
        <v>123.97000122070312</v>
      </c>
      <c r="BK102" s="41">
        <f t="shared" si="23"/>
        <v>11.433708962429776</v>
      </c>
    </row>
    <row r="103" spans="1:63" ht="75" x14ac:dyDescent="0.25">
      <c r="A103" s="5">
        <v>9</v>
      </c>
      <c r="B103" s="16" t="s">
        <v>201</v>
      </c>
      <c r="C103" s="16">
        <v>1998</v>
      </c>
      <c r="D103" s="16">
        <v>1998</v>
      </c>
      <c r="E103" s="16">
        <v>1998</v>
      </c>
      <c r="F103" s="16" t="s">
        <v>44</v>
      </c>
      <c r="G103" s="16" t="s">
        <v>53</v>
      </c>
      <c r="H103" s="16" t="s">
        <v>202</v>
      </c>
      <c r="I103" s="16" t="s">
        <v>55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2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2</v>
      </c>
      <c r="AC103" s="5">
        <v>0</v>
      </c>
      <c r="AD103" s="5">
        <v>0</v>
      </c>
      <c r="AE103" s="5">
        <v>0</v>
      </c>
      <c r="AF103" s="5">
        <v>0</v>
      </c>
      <c r="AG103" s="41">
        <v>125.79000091552734</v>
      </c>
      <c r="AH103" s="5">
        <f t="shared" si="18"/>
        <v>4</v>
      </c>
      <c r="AI103" s="41">
        <f t="shared" si="19"/>
        <v>129.79000091552734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2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2</v>
      </c>
      <c r="BD103" s="5">
        <v>0</v>
      </c>
      <c r="BE103" s="5">
        <v>0</v>
      </c>
      <c r="BF103" s="5">
        <v>0</v>
      </c>
      <c r="BG103" s="41">
        <v>121.33000183105469</v>
      </c>
      <c r="BH103" s="5">
        <f t="shared" si="20"/>
        <v>4</v>
      </c>
      <c r="BI103" s="41">
        <f t="shared" si="21"/>
        <v>125.33000183105469</v>
      </c>
      <c r="BJ103" s="41">
        <f t="shared" si="22"/>
        <v>125.33000183105469</v>
      </c>
      <c r="BK103" s="41">
        <f t="shared" si="23"/>
        <v>12.656181421172752</v>
      </c>
    </row>
    <row r="104" spans="1:63" ht="30" x14ac:dyDescent="0.25">
      <c r="A104" s="5">
        <v>10</v>
      </c>
      <c r="B104" s="16" t="s">
        <v>168</v>
      </c>
      <c r="C104" s="16">
        <v>1999</v>
      </c>
      <c r="D104" s="16">
        <v>1999</v>
      </c>
      <c r="E104" s="16">
        <v>1999</v>
      </c>
      <c r="F104" s="16" t="s">
        <v>11</v>
      </c>
      <c r="G104" s="16" t="s">
        <v>169</v>
      </c>
      <c r="H104" s="16" t="s">
        <v>160</v>
      </c>
      <c r="I104" s="16" t="s">
        <v>161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2</v>
      </c>
      <c r="S104" s="5">
        <v>0</v>
      </c>
      <c r="T104" s="5">
        <v>0</v>
      </c>
      <c r="U104" s="5">
        <v>2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2</v>
      </c>
      <c r="AD104" s="5">
        <v>2</v>
      </c>
      <c r="AE104" s="5">
        <v>0</v>
      </c>
      <c r="AF104" s="5">
        <v>0</v>
      </c>
      <c r="AG104" s="41">
        <v>125.20999908447266</v>
      </c>
      <c r="AH104" s="5">
        <f t="shared" si="18"/>
        <v>8</v>
      </c>
      <c r="AI104" s="41">
        <f t="shared" si="19"/>
        <v>133.20999908447266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2</v>
      </c>
      <c r="AU104" s="5">
        <v>0</v>
      </c>
      <c r="AV104" s="5">
        <v>0</v>
      </c>
      <c r="AW104" s="5">
        <v>2</v>
      </c>
      <c r="AX104" s="5">
        <v>0</v>
      </c>
      <c r="AY104" s="5">
        <v>2</v>
      </c>
      <c r="AZ104" s="5">
        <v>0</v>
      </c>
      <c r="BA104" s="5">
        <v>0</v>
      </c>
      <c r="BB104" s="5">
        <v>0</v>
      </c>
      <c r="BC104" s="5">
        <v>0</v>
      </c>
      <c r="BD104" s="5">
        <v>0</v>
      </c>
      <c r="BE104" s="5">
        <v>0</v>
      </c>
      <c r="BF104" s="5">
        <v>0</v>
      </c>
      <c r="BG104" s="41">
        <v>120.61000061035156</v>
      </c>
      <c r="BH104" s="5">
        <f t="shared" si="20"/>
        <v>6</v>
      </c>
      <c r="BI104" s="41">
        <f t="shared" si="21"/>
        <v>126.61000061035156</v>
      </c>
      <c r="BJ104" s="41">
        <f t="shared" si="22"/>
        <v>126.61000061035156</v>
      </c>
      <c r="BK104" s="41">
        <f t="shared" si="23"/>
        <v>13.806742121664325</v>
      </c>
    </row>
    <row r="105" spans="1:63" ht="60" x14ac:dyDescent="0.25">
      <c r="A105" s="5">
        <v>11</v>
      </c>
      <c r="B105" s="16" t="s">
        <v>391</v>
      </c>
      <c r="C105" s="16">
        <v>2001</v>
      </c>
      <c r="D105" s="16">
        <v>2001</v>
      </c>
      <c r="E105" s="16">
        <v>2001</v>
      </c>
      <c r="F105" s="16" t="s">
        <v>11</v>
      </c>
      <c r="G105" s="16" t="s">
        <v>100</v>
      </c>
      <c r="H105" s="16" t="s">
        <v>392</v>
      </c>
      <c r="I105" s="16" t="s">
        <v>294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2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41">
        <v>139.35000610351562</v>
      </c>
      <c r="AH105" s="5">
        <f t="shared" si="18"/>
        <v>2</v>
      </c>
      <c r="AI105" s="41">
        <f t="shared" si="19"/>
        <v>141.35000610351562</v>
      </c>
      <c r="AJ105" s="5">
        <v>0</v>
      </c>
      <c r="AK105" s="5">
        <v>0</v>
      </c>
      <c r="AL105" s="5">
        <v>0</v>
      </c>
      <c r="AM105" s="5">
        <v>2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5">
        <v>0</v>
      </c>
      <c r="AX105" s="5">
        <v>2</v>
      </c>
      <c r="AY105" s="5">
        <v>0</v>
      </c>
      <c r="AZ105" s="5">
        <v>0</v>
      </c>
      <c r="BA105" s="5">
        <v>0</v>
      </c>
      <c r="BB105" s="5">
        <v>0</v>
      </c>
      <c r="BC105" s="5">
        <v>0</v>
      </c>
      <c r="BD105" s="5">
        <v>0</v>
      </c>
      <c r="BE105" s="5">
        <v>0</v>
      </c>
      <c r="BF105" s="5">
        <v>0</v>
      </c>
      <c r="BG105" s="41">
        <v>125.18000030517578</v>
      </c>
      <c r="BH105" s="5">
        <f t="shared" si="20"/>
        <v>4</v>
      </c>
      <c r="BI105" s="41">
        <f t="shared" si="21"/>
        <v>129.18000030517578</v>
      </c>
      <c r="BJ105" s="41">
        <f t="shared" si="22"/>
        <v>129.18000030517578</v>
      </c>
      <c r="BK105" s="41">
        <f t="shared" si="23"/>
        <v>16.116854206899578</v>
      </c>
    </row>
    <row r="106" spans="1:63" ht="75" x14ac:dyDescent="0.25">
      <c r="A106" s="5">
        <v>12</v>
      </c>
      <c r="B106" s="16" t="s">
        <v>319</v>
      </c>
      <c r="C106" s="16">
        <v>2001</v>
      </c>
      <c r="D106" s="16">
        <v>2001</v>
      </c>
      <c r="E106" s="16">
        <v>2001</v>
      </c>
      <c r="F106" s="16" t="s">
        <v>11</v>
      </c>
      <c r="G106" s="16" t="s">
        <v>84</v>
      </c>
      <c r="H106" s="16" t="s">
        <v>320</v>
      </c>
      <c r="I106" s="16" t="s">
        <v>321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41">
        <v>146.44000244140625</v>
      </c>
      <c r="AH106" s="5">
        <f t="shared" si="18"/>
        <v>0</v>
      </c>
      <c r="AI106" s="41">
        <f t="shared" si="19"/>
        <v>146.44000244140625</v>
      </c>
      <c r="AJ106" s="5">
        <v>0</v>
      </c>
      <c r="AK106" s="5">
        <v>0</v>
      </c>
      <c r="AL106" s="5">
        <v>0</v>
      </c>
      <c r="AM106" s="5">
        <v>0</v>
      </c>
      <c r="AN106" s="5">
        <v>2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2</v>
      </c>
      <c r="AV106" s="5">
        <v>0</v>
      </c>
      <c r="AW106" s="5">
        <v>0</v>
      </c>
      <c r="AX106" s="5">
        <v>0</v>
      </c>
      <c r="AY106" s="5">
        <v>0</v>
      </c>
      <c r="AZ106" s="5">
        <v>0</v>
      </c>
      <c r="BA106" s="5">
        <v>0</v>
      </c>
      <c r="BB106" s="5">
        <v>0</v>
      </c>
      <c r="BC106" s="5">
        <v>0</v>
      </c>
      <c r="BD106" s="5">
        <v>0</v>
      </c>
      <c r="BE106" s="5">
        <v>0</v>
      </c>
      <c r="BF106" s="5">
        <v>0</v>
      </c>
      <c r="BG106" s="41">
        <v>125.62999725341797</v>
      </c>
      <c r="BH106" s="5">
        <f t="shared" si="20"/>
        <v>4</v>
      </c>
      <c r="BI106" s="41">
        <f t="shared" si="21"/>
        <v>129.62999725341797</v>
      </c>
      <c r="BJ106" s="41">
        <f t="shared" si="22"/>
        <v>129.62999725341797</v>
      </c>
      <c r="BK106" s="41">
        <f t="shared" si="23"/>
        <v>16.521345845768963</v>
      </c>
    </row>
    <row r="107" spans="1:63" ht="45" x14ac:dyDescent="0.25">
      <c r="A107" s="5">
        <v>13</v>
      </c>
      <c r="B107" s="16" t="s">
        <v>314</v>
      </c>
      <c r="C107" s="16">
        <v>1998</v>
      </c>
      <c r="D107" s="16">
        <v>1998</v>
      </c>
      <c r="E107" s="16">
        <v>1998</v>
      </c>
      <c r="F107" s="16" t="s">
        <v>11</v>
      </c>
      <c r="G107" s="16" t="s">
        <v>315</v>
      </c>
      <c r="H107" s="16" t="s">
        <v>316</v>
      </c>
      <c r="I107" s="16" t="s">
        <v>317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2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41">
        <v>131.02999877929687</v>
      </c>
      <c r="AH107" s="5">
        <f t="shared" si="18"/>
        <v>2</v>
      </c>
      <c r="AI107" s="41">
        <f t="shared" si="19"/>
        <v>133.02999877929687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0</v>
      </c>
      <c r="AY107" s="5">
        <v>0</v>
      </c>
      <c r="AZ107" s="5">
        <v>0</v>
      </c>
      <c r="BA107" s="5">
        <v>0</v>
      </c>
      <c r="BB107" s="5">
        <v>0</v>
      </c>
      <c r="BC107" s="5">
        <v>0</v>
      </c>
      <c r="BD107" s="5">
        <v>0</v>
      </c>
      <c r="BE107" s="5">
        <v>0</v>
      </c>
      <c r="BF107" s="5">
        <v>0</v>
      </c>
      <c r="BG107" s="41">
        <v>129.97999572753906</v>
      </c>
      <c r="BH107" s="5">
        <f t="shared" si="20"/>
        <v>0</v>
      </c>
      <c r="BI107" s="41">
        <f t="shared" si="21"/>
        <v>129.97999572753906</v>
      </c>
      <c r="BJ107" s="41">
        <f t="shared" si="22"/>
        <v>129.97999572753906</v>
      </c>
      <c r="BK107" s="41">
        <f t="shared" si="23"/>
        <v>16.835951215765448</v>
      </c>
    </row>
    <row r="108" spans="1:63" ht="30" x14ac:dyDescent="0.25">
      <c r="A108" s="5">
        <v>14</v>
      </c>
      <c r="B108" s="16" t="s">
        <v>140</v>
      </c>
      <c r="C108" s="16">
        <v>1996</v>
      </c>
      <c r="D108" s="16">
        <v>1996</v>
      </c>
      <c r="E108" s="16">
        <v>1996</v>
      </c>
      <c r="F108" s="16" t="s">
        <v>44</v>
      </c>
      <c r="G108" s="16" t="s">
        <v>141</v>
      </c>
      <c r="H108" s="16" t="s">
        <v>142</v>
      </c>
      <c r="I108" s="16"/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41">
        <v>130.50999450683594</v>
      </c>
      <c r="AH108" s="5">
        <f t="shared" si="18"/>
        <v>0</v>
      </c>
      <c r="AI108" s="41">
        <f t="shared" si="19"/>
        <v>130.50999450683594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50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5">
        <v>0</v>
      </c>
      <c r="AZ108" s="5">
        <v>0</v>
      </c>
      <c r="BA108" s="5">
        <v>0</v>
      </c>
      <c r="BB108" s="5">
        <v>0</v>
      </c>
      <c r="BC108" s="5">
        <v>0</v>
      </c>
      <c r="BD108" s="5">
        <v>0</v>
      </c>
      <c r="BE108" s="5">
        <v>0</v>
      </c>
      <c r="BF108" s="5">
        <v>0</v>
      </c>
      <c r="BG108" s="41">
        <v>131.42999267578125</v>
      </c>
      <c r="BH108" s="5">
        <f t="shared" si="20"/>
        <v>50</v>
      </c>
      <c r="BI108" s="41">
        <f t="shared" si="21"/>
        <v>181.42999267578125</v>
      </c>
      <c r="BJ108" s="41">
        <f t="shared" si="22"/>
        <v>130.50999450683594</v>
      </c>
      <c r="BK108" s="41">
        <f t="shared" si="23"/>
        <v>17.312354612886235</v>
      </c>
    </row>
    <row r="109" spans="1:63" ht="75" x14ac:dyDescent="0.25">
      <c r="A109" s="5">
        <v>15</v>
      </c>
      <c r="B109" s="16" t="s">
        <v>299</v>
      </c>
      <c r="C109" s="16">
        <v>2003</v>
      </c>
      <c r="D109" s="16">
        <v>2003</v>
      </c>
      <c r="E109" s="16">
        <v>2003</v>
      </c>
      <c r="F109" s="16" t="s">
        <v>11</v>
      </c>
      <c r="G109" s="16" t="s">
        <v>58</v>
      </c>
      <c r="H109" s="16" t="s">
        <v>300</v>
      </c>
      <c r="I109" s="16" t="s">
        <v>301</v>
      </c>
      <c r="J109" s="5">
        <v>0</v>
      </c>
      <c r="K109" s="5">
        <v>0</v>
      </c>
      <c r="L109" s="5">
        <v>0</v>
      </c>
      <c r="M109" s="5">
        <v>2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2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41">
        <v>132.42999267578125</v>
      </c>
      <c r="AH109" s="5">
        <f t="shared" si="18"/>
        <v>4</v>
      </c>
      <c r="AI109" s="41">
        <f t="shared" si="19"/>
        <v>136.42999267578125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5">
        <v>0</v>
      </c>
      <c r="BA109" s="5">
        <v>0</v>
      </c>
      <c r="BB109" s="5">
        <v>0</v>
      </c>
      <c r="BC109" s="5">
        <v>0</v>
      </c>
      <c r="BD109" s="5">
        <v>0</v>
      </c>
      <c r="BE109" s="5">
        <v>0</v>
      </c>
      <c r="BF109" s="5">
        <v>0</v>
      </c>
      <c r="BG109" s="41">
        <v>135.28999328613281</v>
      </c>
      <c r="BH109" s="5">
        <f t="shared" si="20"/>
        <v>0</v>
      </c>
      <c r="BI109" s="41">
        <f t="shared" si="21"/>
        <v>135.28999328613281</v>
      </c>
      <c r="BJ109" s="41">
        <f t="shared" si="22"/>
        <v>135.28999328613281</v>
      </c>
      <c r="BK109" s="41">
        <f t="shared" si="23"/>
        <v>21.608982729108146</v>
      </c>
    </row>
    <row r="110" spans="1:63" ht="60" x14ac:dyDescent="0.25">
      <c r="A110" s="5">
        <v>16</v>
      </c>
      <c r="B110" s="16" t="s">
        <v>67</v>
      </c>
      <c r="C110" s="16">
        <v>2002</v>
      </c>
      <c r="D110" s="16">
        <v>2002</v>
      </c>
      <c r="E110" s="16">
        <v>2002</v>
      </c>
      <c r="F110" s="16" t="s">
        <v>11</v>
      </c>
      <c r="G110" s="16" t="s">
        <v>53</v>
      </c>
      <c r="H110" s="16" t="s">
        <v>68</v>
      </c>
      <c r="I110" s="16" t="s">
        <v>69</v>
      </c>
      <c r="J110" s="5">
        <v>0</v>
      </c>
      <c r="K110" s="5">
        <v>2</v>
      </c>
      <c r="L110" s="5">
        <v>2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2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41">
        <v>132</v>
      </c>
      <c r="AH110" s="5">
        <f t="shared" si="18"/>
        <v>6</v>
      </c>
      <c r="AI110" s="41">
        <f t="shared" si="19"/>
        <v>138</v>
      </c>
      <c r="AJ110" s="5">
        <v>0</v>
      </c>
      <c r="AK110" s="5">
        <v>0</v>
      </c>
      <c r="AL110" s="5">
        <v>2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2</v>
      </c>
      <c r="AY110" s="5">
        <v>0</v>
      </c>
      <c r="AZ110" s="5">
        <v>0</v>
      </c>
      <c r="BA110" s="5">
        <v>0</v>
      </c>
      <c r="BB110" s="5">
        <v>0</v>
      </c>
      <c r="BC110" s="5">
        <v>0</v>
      </c>
      <c r="BD110" s="5">
        <v>0</v>
      </c>
      <c r="BE110" s="5">
        <v>0</v>
      </c>
      <c r="BF110" s="5">
        <v>0</v>
      </c>
      <c r="BG110" s="41">
        <v>137.03999328613281</v>
      </c>
      <c r="BH110" s="5">
        <f t="shared" si="20"/>
        <v>4</v>
      </c>
      <c r="BI110" s="41">
        <f t="shared" si="21"/>
        <v>141.03999328613281</v>
      </c>
      <c r="BJ110" s="41">
        <f t="shared" si="22"/>
        <v>138</v>
      </c>
      <c r="BK110" s="41">
        <f t="shared" si="23"/>
        <v>24.044943820224717</v>
      </c>
    </row>
    <row r="111" spans="1:63" ht="90" x14ac:dyDescent="0.25">
      <c r="A111" s="5">
        <v>17</v>
      </c>
      <c r="B111" s="16" t="s">
        <v>366</v>
      </c>
      <c r="C111" s="16">
        <v>2001</v>
      </c>
      <c r="D111" s="16">
        <v>2001</v>
      </c>
      <c r="E111" s="16">
        <v>2001</v>
      </c>
      <c r="F111" s="16">
        <v>1</v>
      </c>
      <c r="G111" s="16" t="s">
        <v>100</v>
      </c>
      <c r="H111" s="16" t="s">
        <v>363</v>
      </c>
      <c r="I111" s="16" t="s">
        <v>364</v>
      </c>
      <c r="J111" s="5">
        <v>0</v>
      </c>
      <c r="K111" s="5">
        <v>2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41">
        <v>137.64999389648437</v>
      </c>
      <c r="AH111" s="5">
        <f t="shared" si="18"/>
        <v>2</v>
      </c>
      <c r="AI111" s="41">
        <f t="shared" si="19"/>
        <v>139.64999389648437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2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5">
        <v>0</v>
      </c>
      <c r="BD111" s="5">
        <v>0</v>
      </c>
      <c r="BE111" s="5">
        <v>0</v>
      </c>
      <c r="BF111" s="5">
        <v>0</v>
      </c>
      <c r="BG111" s="41">
        <v>147.3800048828125</v>
      </c>
      <c r="BH111" s="5">
        <f t="shared" si="20"/>
        <v>2</v>
      </c>
      <c r="BI111" s="41">
        <f t="shared" si="21"/>
        <v>149.3800048828125</v>
      </c>
      <c r="BJ111" s="41">
        <f t="shared" si="22"/>
        <v>139.64999389648437</v>
      </c>
      <c r="BK111" s="41">
        <f t="shared" si="23"/>
        <v>25.528084401334272</v>
      </c>
    </row>
    <row r="112" spans="1:63" ht="45" x14ac:dyDescent="0.25">
      <c r="A112" s="5">
        <v>18</v>
      </c>
      <c r="B112" s="16" t="s">
        <v>435</v>
      </c>
      <c r="C112" s="16">
        <v>2001</v>
      </c>
      <c r="D112" s="16">
        <v>2001</v>
      </c>
      <c r="E112" s="16">
        <v>2001</v>
      </c>
      <c r="F112" s="16" t="s">
        <v>11</v>
      </c>
      <c r="G112" s="16" t="s">
        <v>58</v>
      </c>
      <c r="H112" s="16" t="s">
        <v>59</v>
      </c>
      <c r="I112" s="16" t="s">
        <v>60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2</v>
      </c>
      <c r="P112" s="5">
        <v>0</v>
      </c>
      <c r="Q112" s="5">
        <v>2</v>
      </c>
      <c r="R112" s="5">
        <v>0</v>
      </c>
      <c r="S112" s="5">
        <v>2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2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41">
        <v>135.1300048828125</v>
      </c>
      <c r="AH112" s="5">
        <f t="shared" si="18"/>
        <v>8</v>
      </c>
      <c r="AI112" s="41">
        <f t="shared" si="19"/>
        <v>143.1300048828125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50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2</v>
      </c>
      <c r="AY112" s="5">
        <v>0</v>
      </c>
      <c r="AZ112" s="5">
        <v>0</v>
      </c>
      <c r="BA112" s="5">
        <v>0</v>
      </c>
      <c r="BB112" s="5">
        <v>0</v>
      </c>
      <c r="BC112" s="5">
        <v>0</v>
      </c>
      <c r="BD112" s="5">
        <v>50</v>
      </c>
      <c r="BE112" s="5">
        <v>0</v>
      </c>
      <c r="BF112" s="5">
        <v>0</v>
      </c>
      <c r="BG112" s="41">
        <v>140.33999633789062</v>
      </c>
      <c r="BH112" s="5">
        <f t="shared" si="20"/>
        <v>102</v>
      </c>
      <c r="BI112" s="41">
        <f t="shared" si="21"/>
        <v>242.33999633789062</v>
      </c>
      <c r="BJ112" s="41">
        <f t="shared" si="22"/>
        <v>143.1300048828125</v>
      </c>
      <c r="BK112" s="41">
        <f t="shared" si="23"/>
        <v>28.656184164325843</v>
      </c>
    </row>
    <row r="113" spans="1:63" ht="30" x14ac:dyDescent="0.25">
      <c r="A113" s="5">
        <v>19</v>
      </c>
      <c r="B113" s="16" t="s">
        <v>308</v>
      </c>
      <c r="C113" s="16">
        <v>1998</v>
      </c>
      <c r="D113" s="16">
        <v>1998</v>
      </c>
      <c r="E113" s="16">
        <v>1998</v>
      </c>
      <c r="F113" s="16">
        <v>1</v>
      </c>
      <c r="G113" s="16" t="s">
        <v>84</v>
      </c>
      <c r="H113" s="16" t="s">
        <v>91</v>
      </c>
      <c r="I113" s="16" t="s">
        <v>309</v>
      </c>
      <c r="J113" s="5">
        <v>0</v>
      </c>
      <c r="K113" s="5">
        <v>0</v>
      </c>
      <c r="L113" s="5">
        <v>0</v>
      </c>
      <c r="M113" s="5">
        <v>2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41">
        <v>159.17999267578125</v>
      </c>
      <c r="AH113" s="5">
        <f t="shared" si="18"/>
        <v>2</v>
      </c>
      <c r="AI113" s="41">
        <f t="shared" si="19"/>
        <v>161.17999267578125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2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2</v>
      </c>
      <c r="AZ113" s="5">
        <v>0</v>
      </c>
      <c r="BA113" s="5">
        <v>0</v>
      </c>
      <c r="BB113" s="5">
        <v>0</v>
      </c>
      <c r="BC113" s="5">
        <v>0</v>
      </c>
      <c r="BD113" s="5">
        <v>2</v>
      </c>
      <c r="BE113" s="5">
        <v>0</v>
      </c>
      <c r="BF113" s="5">
        <v>0</v>
      </c>
      <c r="BG113" s="41">
        <v>138.3699951171875</v>
      </c>
      <c r="BH113" s="5">
        <f t="shared" si="20"/>
        <v>6</v>
      </c>
      <c r="BI113" s="41">
        <f t="shared" si="21"/>
        <v>144.3699951171875</v>
      </c>
      <c r="BJ113" s="41">
        <f t="shared" si="22"/>
        <v>144.3699951171875</v>
      </c>
      <c r="BK113" s="41">
        <f t="shared" si="23"/>
        <v>29.770782127808985</v>
      </c>
    </row>
    <row r="114" spans="1:63" ht="30" x14ac:dyDescent="0.25">
      <c r="A114" s="5">
        <v>20</v>
      </c>
      <c r="B114" s="16" t="s">
        <v>342</v>
      </c>
      <c r="C114" s="16">
        <v>1999</v>
      </c>
      <c r="D114" s="16">
        <v>1999</v>
      </c>
      <c r="E114" s="16">
        <v>1999</v>
      </c>
      <c r="F114" s="16" t="s">
        <v>11</v>
      </c>
      <c r="G114" s="16" t="s">
        <v>36</v>
      </c>
      <c r="H114" s="16" t="s">
        <v>160</v>
      </c>
      <c r="I114" s="16" t="s">
        <v>343</v>
      </c>
      <c r="J114" s="5">
        <v>0</v>
      </c>
      <c r="K114" s="5">
        <v>0</v>
      </c>
      <c r="L114" s="5">
        <v>2</v>
      </c>
      <c r="M114" s="5">
        <v>2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2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41">
        <v>142.52999877929687</v>
      </c>
      <c r="AH114" s="5">
        <f t="shared" si="18"/>
        <v>6</v>
      </c>
      <c r="AI114" s="41">
        <f t="shared" si="19"/>
        <v>148.52999877929687</v>
      </c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41"/>
      <c r="BH114" s="5">
        <f t="shared" si="20"/>
        <v>0</v>
      </c>
      <c r="BI114" s="41" t="s">
        <v>741</v>
      </c>
      <c r="BJ114" s="41">
        <f t="shared" si="22"/>
        <v>148.52999877929687</v>
      </c>
      <c r="BK114" s="41">
        <f t="shared" si="23"/>
        <v>33.510111262289328</v>
      </c>
    </row>
    <row r="115" spans="1:63" ht="90" x14ac:dyDescent="0.25">
      <c r="A115" s="5">
        <v>21</v>
      </c>
      <c r="B115" s="16" t="s">
        <v>330</v>
      </c>
      <c r="C115" s="16">
        <v>1996</v>
      </c>
      <c r="D115" s="16">
        <v>1996</v>
      </c>
      <c r="E115" s="16">
        <v>1996</v>
      </c>
      <c r="F115" s="16" t="s">
        <v>11</v>
      </c>
      <c r="G115" s="16" t="s">
        <v>53</v>
      </c>
      <c r="H115" s="16" t="s">
        <v>331</v>
      </c>
      <c r="I115" s="16" t="s">
        <v>55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2</v>
      </c>
      <c r="T115" s="5">
        <v>0</v>
      </c>
      <c r="U115" s="5">
        <v>0</v>
      </c>
      <c r="V115" s="5">
        <v>0</v>
      </c>
      <c r="W115" s="5">
        <v>2</v>
      </c>
      <c r="X115" s="5">
        <v>2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41">
        <v>143.02000427246094</v>
      </c>
      <c r="AH115" s="5">
        <f t="shared" si="18"/>
        <v>6</v>
      </c>
      <c r="AI115" s="41">
        <f t="shared" si="19"/>
        <v>149.02000427246094</v>
      </c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41"/>
      <c r="BH115" s="5">
        <f t="shared" si="20"/>
        <v>0</v>
      </c>
      <c r="BI115" s="41" t="s">
        <v>741</v>
      </c>
      <c r="BJ115" s="41">
        <f t="shared" si="22"/>
        <v>149.02000427246094</v>
      </c>
      <c r="BK115" s="41">
        <f t="shared" si="23"/>
        <v>33.950565638167134</v>
      </c>
    </row>
    <row r="116" spans="1:63" ht="45" x14ac:dyDescent="0.25">
      <c r="A116" s="5">
        <v>22</v>
      </c>
      <c r="B116" s="16" t="s">
        <v>122</v>
      </c>
      <c r="C116" s="16">
        <v>1999</v>
      </c>
      <c r="D116" s="16">
        <v>1999</v>
      </c>
      <c r="E116" s="16">
        <v>1999</v>
      </c>
      <c r="F116" s="16" t="s">
        <v>11</v>
      </c>
      <c r="G116" s="16" t="s">
        <v>36</v>
      </c>
      <c r="H116" s="16" t="s">
        <v>41</v>
      </c>
      <c r="I116" s="16" t="s">
        <v>123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2</v>
      </c>
      <c r="U116" s="5">
        <v>0</v>
      </c>
      <c r="V116" s="5">
        <v>2</v>
      </c>
      <c r="W116" s="5">
        <v>0</v>
      </c>
      <c r="X116" s="5">
        <v>2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2</v>
      </c>
      <c r="AE116" s="5">
        <v>0</v>
      </c>
      <c r="AF116" s="5">
        <v>0</v>
      </c>
      <c r="AG116" s="41">
        <v>148.61000061035156</v>
      </c>
      <c r="AH116" s="5">
        <f t="shared" si="18"/>
        <v>8</v>
      </c>
      <c r="AI116" s="41">
        <f t="shared" si="19"/>
        <v>156.61000061035156</v>
      </c>
      <c r="AJ116" s="5">
        <v>0</v>
      </c>
      <c r="AK116" s="5">
        <v>0</v>
      </c>
      <c r="AL116" s="5">
        <v>0</v>
      </c>
      <c r="AM116" s="5">
        <v>2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5">
        <v>0</v>
      </c>
      <c r="AX116" s="5">
        <v>50</v>
      </c>
      <c r="AY116" s="5">
        <v>0</v>
      </c>
      <c r="AZ116" s="5">
        <v>0</v>
      </c>
      <c r="BA116" s="5">
        <v>0</v>
      </c>
      <c r="BB116" s="5">
        <v>0</v>
      </c>
      <c r="BC116" s="5">
        <v>0</v>
      </c>
      <c r="BD116" s="5">
        <v>0</v>
      </c>
      <c r="BE116" s="5">
        <v>2</v>
      </c>
      <c r="BF116" s="5">
        <v>0</v>
      </c>
      <c r="BG116" s="41">
        <v>152.57000732421875</v>
      </c>
      <c r="BH116" s="5">
        <f t="shared" si="20"/>
        <v>54</v>
      </c>
      <c r="BI116" s="41">
        <f t="shared" si="21"/>
        <v>206.57000732421875</v>
      </c>
      <c r="BJ116" s="41">
        <f t="shared" si="22"/>
        <v>156.61000061035156</v>
      </c>
      <c r="BK116" s="41">
        <f t="shared" si="23"/>
        <v>40.773034256495791</v>
      </c>
    </row>
    <row r="117" spans="1:63" ht="75" x14ac:dyDescent="0.25">
      <c r="A117" s="5">
        <v>23</v>
      </c>
      <c r="B117" s="16" t="s">
        <v>49</v>
      </c>
      <c r="C117" s="16">
        <v>1999</v>
      </c>
      <c r="D117" s="16">
        <v>1999</v>
      </c>
      <c r="E117" s="16">
        <v>1999</v>
      </c>
      <c r="F117" s="16" t="s">
        <v>11</v>
      </c>
      <c r="G117" s="16" t="s">
        <v>36</v>
      </c>
      <c r="H117" s="16" t="s">
        <v>41</v>
      </c>
      <c r="I117" s="16" t="s">
        <v>50</v>
      </c>
      <c r="J117" s="5">
        <v>0</v>
      </c>
      <c r="K117" s="5">
        <v>0</v>
      </c>
      <c r="L117" s="5">
        <v>2</v>
      </c>
      <c r="M117" s="5">
        <v>2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2</v>
      </c>
      <c r="W117" s="5">
        <v>0</v>
      </c>
      <c r="X117" s="5">
        <v>2</v>
      </c>
      <c r="Y117" s="5">
        <v>0</v>
      </c>
      <c r="Z117" s="5">
        <v>0</v>
      </c>
      <c r="AA117" s="5">
        <v>2</v>
      </c>
      <c r="AB117" s="5">
        <v>2</v>
      </c>
      <c r="AC117" s="5">
        <v>0</v>
      </c>
      <c r="AD117" s="5">
        <v>0</v>
      </c>
      <c r="AE117" s="5">
        <v>0</v>
      </c>
      <c r="AF117" s="5">
        <v>0</v>
      </c>
      <c r="AG117" s="41">
        <v>171.19999694824219</v>
      </c>
      <c r="AH117" s="5">
        <f t="shared" si="18"/>
        <v>12</v>
      </c>
      <c r="AI117" s="41">
        <f t="shared" si="19"/>
        <v>183.19999694824219</v>
      </c>
      <c r="AJ117" s="5">
        <v>0</v>
      </c>
      <c r="AK117" s="5">
        <v>2</v>
      </c>
      <c r="AL117" s="5">
        <v>0</v>
      </c>
      <c r="AM117" s="5">
        <v>2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5">
        <v>0</v>
      </c>
      <c r="BF117" s="5">
        <v>0</v>
      </c>
      <c r="BG117" s="41">
        <v>160.8800048828125</v>
      </c>
      <c r="BH117" s="5">
        <f t="shared" si="20"/>
        <v>4</v>
      </c>
      <c r="BI117" s="41">
        <f t="shared" si="21"/>
        <v>164.8800048828125</v>
      </c>
      <c r="BJ117" s="41">
        <f t="shared" si="22"/>
        <v>164.8800048828125</v>
      </c>
      <c r="BK117" s="41">
        <f t="shared" si="23"/>
        <v>48.206745962078649</v>
      </c>
    </row>
    <row r="118" spans="1:63" ht="60" x14ac:dyDescent="0.25">
      <c r="A118" s="5">
        <v>24</v>
      </c>
      <c r="B118" s="16" t="s">
        <v>163</v>
      </c>
      <c r="C118" s="16">
        <v>2001</v>
      </c>
      <c r="D118" s="16">
        <v>2001</v>
      </c>
      <c r="E118" s="16">
        <v>2001</v>
      </c>
      <c r="F118" s="16" t="s">
        <v>11</v>
      </c>
      <c r="G118" s="16" t="s">
        <v>164</v>
      </c>
      <c r="H118" s="16" t="s">
        <v>165</v>
      </c>
      <c r="I118" s="16" t="s">
        <v>166</v>
      </c>
      <c r="J118" s="5">
        <v>0</v>
      </c>
      <c r="K118" s="5">
        <v>2</v>
      </c>
      <c r="L118" s="5">
        <v>0</v>
      </c>
      <c r="M118" s="5">
        <v>0</v>
      </c>
      <c r="N118" s="5">
        <v>0</v>
      </c>
      <c r="O118" s="5">
        <v>50</v>
      </c>
      <c r="P118" s="5">
        <v>0</v>
      </c>
      <c r="Q118" s="5">
        <v>0</v>
      </c>
      <c r="R118" s="5">
        <v>50</v>
      </c>
      <c r="S118" s="5">
        <v>2</v>
      </c>
      <c r="T118" s="5">
        <v>0</v>
      </c>
      <c r="U118" s="5">
        <v>0</v>
      </c>
      <c r="V118" s="5">
        <v>0</v>
      </c>
      <c r="W118" s="5">
        <v>0</v>
      </c>
      <c r="X118" s="5">
        <v>50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41">
        <v>168.72999572753906</v>
      </c>
      <c r="AH118" s="5">
        <f t="shared" si="18"/>
        <v>154</v>
      </c>
      <c r="AI118" s="41">
        <f t="shared" si="19"/>
        <v>322.72999572753906</v>
      </c>
      <c r="AJ118" s="5">
        <v>0</v>
      </c>
      <c r="AK118" s="5">
        <v>0</v>
      </c>
      <c r="AL118" s="5">
        <v>0</v>
      </c>
      <c r="AM118" s="5">
        <v>2</v>
      </c>
      <c r="AN118" s="5">
        <v>0</v>
      </c>
      <c r="AO118" s="5">
        <v>0</v>
      </c>
      <c r="AP118" s="5">
        <v>0</v>
      </c>
      <c r="AQ118" s="5">
        <v>2</v>
      </c>
      <c r="AR118" s="5">
        <v>0</v>
      </c>
      <c r="AS118" s="5">
        <v>0</v>
      </c>
      <c r="AT118" s="5">
        <v>0</v>
      </c>
      <c r="AU118" s="5">
        <v>2</v>
      </c>
      <c r="AV118" s="5">
        <v>0</v>
      </c>
      <c r="AW118" s="5">
        <v>0</v>
      </c>
      <c r="AX118" s="5">
        <v>2</v>
      </c>
      <c r="AY118" s="5">
        <v>0</v>
      </c>
      <c r="AZ118" s="5">
        <v>0</v>
      </c>
      <c r="BA118" s="5">
        <v>0</v>
      </c>
      <c r="BB118" s="5">
        <v>0</v>
      </c>
      <c r="BC118" s="5">
        <v>0</v>
      </c>
      <c r="BD118" s="5">
        <v>2</v>
      </c>
      <c r="BE118" s="5">
        <v>0</v>
      </c>
      <c r="BF118" s="5">
        <v>0</v>
      </c>
      <c r="BG118" s="41">
        <v>155.16000366210937</v>
      </c>
      <c r="BH118" s="5">
        <f t="shared" si="20"/>
        <v>10</v>
      </c>
      <c r="BI118" s="41">
        <f t="shared" si="21"/>
        <v>165.16000366210937</v>
      </c>
      <c r="BJ118" s="41">
        <f t="shared" si="22"/>
        <v>165.16000366210937</v>
      </c>
      <c r="BK118" s="41">
        <f t="shared" si="23"/>
        <v>48.458430258075843</v>
      </c>
    </row>
    <row r="119" spans="1:63" ht="30" x14ac:dyDescent="0.25">
      <c r="A119" s="5">
        <v>25</v>
      </c>
      <c r="B119" s="16" t="s">
        <v>285</v>
      </c>
      <c r="C119" s="16">
        <v>2000</v>
      </c>
      <c r="D119" s="16">
        <v>2000</v>
      </c>
      <c r="E119" s="16">
        <v>2000</v>
      </c>
      <c r="F119" s="16">
        <v>1</v>
      </c>
      <c r="G119" s="16" t="s">
        <v>115</v>
      </c>
      <c r="H119" s="16" t="s">
        <v>160</v>
      </c>
      <c r="I119" s="16" t="s">
        <v>161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2</v>
      </c>
      <c r="P119" s="5">
        <v>0</v>
      </c>
      <c r="Q119" s="5">
        <v>0</v>
      </c>
      <c r="R119" s="5">
        <v>2</v>
      </c>
      <c r="S119" s="5">
        <v>0</v>
      </c>
      <c r="T119" s="5">
        <v>2</v>
      </c>
      <c r="U119" s="5">
        <v>0</v>
      </c>
      <c r="V119" s="5">
        <v>0</v>
      </c>
      <c r="W119" s="5">
        <v>2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2</v>
      </c>
      <c r="AF119" s="5">
        <v>0</v>
      </c>
      <c r="AG119" s="41">
        <v>161.35000610351562</v>
      </c>
      <c r="AH119" s="5">
        <f t="shared" si="18"/>
        <v>10</v>
      </c>
      <c r="AI119" s="41">
        <f t="shared" si="19"/>
        <v>171.35000610351562</v>
      </c>
      <c r="AJ119" s="5">
        <v>0</v>
      </c>
      <c r="AK119" s="5">
        <v>2</v>
      </c>
      <c r="AL119" s="5">
        <v>2</v>
      </c>
      <c r="AM119" s="5">
        <v>0</v>
      </c>
      <c r="AN119" s="5">
        <v>2</v>
      </c>
      <c r="AO119" s="5">
        <v>0</v>
      </c>
      <c r="AP119" s="5">
        <v>0</v>
      </c>
      <c r="AQ119" s="5">
        <v>2</v>
      </c>
      <c r="AR119" s="5">
        <v>50</v>
      </c>
      <c r="AS119" s="5">
        <v>2</v>
      </c>
      <c r="AT119" s="5">
        <v>0</v>
      </c>
      <c r="AU119" s="5">
        <v>2</v>
      </c>
      <c r="AV119" s="5">
        <v>0</v>
      </c>
      <c r="AW119" s="5">
        <v>0</v>
      </c>
      <c r="AX119" s="5">
        <v>0</v>
      </c>
      <c r="AY119" s="5">
        <v>2</v>
      </c>
      <c r="AZ119" s="5">
        <v>0</v>
      </c>
      <c r="BA119" s="5">
        <v>0</v>
      </c>
      <c r="BB119" s="5">
        <v>0</v>
      </c>
      <c r="BC119" s="5">
        <v>0</v>
      </c>
      <c r="BD119" s="5">
        <v>0</v>
      </c>
      <c r="BE119" s="5">
        <v>0</v>
      </c>
      <c r="BF119" s="5">
        <v>0</v>
      </c>
      <c r="BG119" s="41">
        <v>147.44000244140625</v>
      </c>
      <c r="BH119" s="5">
        <f t="shared" si="20"/>
        <v>64</v>
      </c>
      <c r="BI119" s="41">
        <f t="shared" si="21"/>
        <v>211.44000244140625</v>
      </c>
      <c r="BJ119" s="41">
        <f t="shared" si="22"/>
        <v>171.35000610351562</v>
      </c>
      <c r="BK119" s="41">
        <f t="shared" si="23"/>
        <v>54.022477396418545</v>
      </c>
    </row>
    <row r="120" spans="1:63" ht="60" x14ac:dyDescent="0.25">
      <c r="A120" s="5">
        <v>26</v>
      </c>
      <c r="B120" s="16" t="s">
        <v>296</v>
      </c>
      <c r="C120" s="16">
        <v>2002</v>
      </c>
      <c r="D120" s="16">
        <v>2002</v>
      </c>
      <c r="E120" s="16">
        <v>2002</v>
      </c>
      <c r="F120" s="16" t="s">
        <v>11</v>
      </c>
      <c r="G120" s="16" t="s">
        <v>297</v>
      </c>
      <c r="H120" s="16" t="s">
        <v>165</v>
      </c>
      <c r="I120" s="16" t="s">
        <v>166</v>
      </c>
      <c r="J120" s="5">
        <v>0</v>
      </c>
      <c r="K120" s="5">
        <v>0</v>
      </c>
      <c r="L120" s="5">
        <v>0</v>
      </c>
      <c r="M120" s="5">
        <v>2</v>
      </c>
      <c r="N120" s="5">
        <v>0</v>
      </c>
      <c r="O120" s="5">
        <v>50</v>
      </c>
      <c r="P120" s="5">
        <v>0</v>
      </c>
      <c r="Q120" s="5">
        <v>0</v>
      </c>
      <c r="R120" s="5">
        <v>2</v>
      </c>
      <c r="S120" s="5">
        <v>2</v>
      </c>
      <c r="T120" s="5">
        <v>2</v>
      </c>
      <c r="U120" s="5">
        <v>0</v>
      </c>
      <c r="V120" s="5">
        <v>2</v>
      </c>
      <c r="W120" s="5">
        <v>0</v>
      </c>
      <c r="X120" s="5">
        <v>2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41">
        <v>177.52999877929687</v>
      </c>
      <c r="AH120" s="5">
        <f t="shared" si="18"/>
        <v>62</v>
      </c>
      <c r="AI120" s="41">
        <f t="shared" si="19"/>
        <v>239.52999877929687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2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5">
        <v>2</v>
      </c>
      <c r="BB120" s="5">
        <v>2</v>
      </c>
      <c r="BC120" s="5">
        <v>0</v>
      </c>
      <c r="BD120" s="5">
        <v>0</v>
      </c>
      <c r="BE120" s="5">
        <v>0</v>
      </c>
      <c r="BF120" s="5">
        <v>0</v>
      </c>
      <c r="BG120" s="41">
        <v>169.69000244140625</v>
      </c>
      <c r="BH120" s="5">
        <f t="shared" si="20"/>
        <v>6</v>
      </c>
      <c r="BI120" s="41">
        <f t="shared" si="21"/>
        <v>175.69000244140625</v>
      </c>
      <c r="BJ120" s="41">
        <f t="shared" si="22"/>
        <v>175.69000244140625</v>
      </c>
      <c r="BK120" s="41">
        <f t="shared" si="23"/>
        <v>57.923597700140448</v>
      </c>
    </row>
    <row r="121" spans="1:63" ht="30" x14ac:dyDescent="0.25">
      <c r="A121" s="5">
        <v>27</v>
      </c>
      <c r="B121" s="16" t="s">
        <v>178</v>
      </c>
      <c r="C121" s="16">
        <v>2002</v>
      </c>
      <c r="D121" s="16">
        <v>2002</v>
      </c>
      <c r="E121" s="16">
        <v>2002</v>
      </c>
      <c r="F121" s="16">
        <v>1</v>
      </c>
      <c r="G121" s="16" t="s">
        <v>164</v>
      </c>
      <c r="H121" s="16" t="s">
        <v>179</v>
      </c>
      <c r="I121" s="16" t="s">
        <v>180</v>
      </c>
      <c r="J121" s="5">
        <v>0</v>
      </c>
      <c r="K121" s="5">
        <v>2</v>
      </c>
      <c r="L121" s="5">
        <v>0</v>
      </c>
      <c r="M121" s="5">
        <v>0</v>
      </c>
      <c r="N121" s="5">
        <v>0</v>
      </c>
      <c r="O121" s="5">
        <v>2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2</v>
      </c>
      <c r="W121" s="5">
        <v>0</v>
      </c>
      <c r="X121" s="5">
        <v>2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41">
        <v>167.80000305175781</v>
      </c>
      <c r="AH121" s="5">
        <f t="shared" si="18"/>
        <v>8</v>
      </c>
      <c r="AI121" s="41">
        <f t="shared" si="19"/>
        <v>175.80000305175781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50</v>
      </c>
      <c r="AP121" s="5">
        <v>2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0</v>
      </c>
      <c r="AY121" s="5">
        <v>0</v>
      </c>
      <c r="AZ121" s="5">
        <v>0</v>
      </c>
      <c r="BA121" s="5">
        <v>2</v>
      </c>
      <c r="BB121" s="5">
        <v>0</v>
      </c>
      <c r="BC121" s="5">
        <v>0</v>
      </c>
      <c r="BD121" s="5">
        <v>0</v>
      </c>
      <c r="BE121" s="5">
        <v>0</v>
      </c>
      <c r="BF121" s="5">
        <v>0</v>
      </c>
      <c r="BG121" s="41">
        <v>149.96000671386719</v>
      </c>
      <c r="BH121" s="5">
        <f t="shared" si="20"/>
        <v>54</v>
      </c>
      <c r="BI121" s="41">
        <f t="shared" si="21"/>
        <v>203.96000671386719</v>
      </c>
      <c r="BJ121" s="41">
        <f t="shared" si="22"/>
        <v>175.80000305175781</v>
      </c>
      <c r="BK121" s="41">
        <f t="shared" si="23"/>
        <v>58.022474653265455</v>
      </c>
    </row>
    <row r="122" spans="1:63" ht="75" x14ac:dyDescent="0.25">
      <c r="A122" s="5">
        <v>28</v>
      </c>
      <c r="B122" s="16" t="s">
        <v>404</v>
      </c>
      <c r="C122" s="16">
        <v>2002</v>
      </c>
      <c r="D122" s="16">
        <v>2002</v>
      </c>
      <c r="E122" s="16">
        <v>2002</v>
      </c>
      <c r="F122" s="16">
        <v>1</v>
      </c>
      <c r="G122" s="16" t="s">
        <v>27</v>
      </c>
      <c r="H122" s="16" t="s">
        <v>28</v>
      </c>
      <c r="I122" s="16" t="s">
        <v>29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2</v>
      </c>
      <c r="P122" s="5">
        <v>2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2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41">
        <v>180.30000305175781</v>
      </c>
      <c r="AH122" s="5">
        <f t="shared" si="18"/>
        <v>6</v>
      </c>
      <c r="AI122" s="41">
        <f t="shared" si="19"/>
        <v>186.30000305175781</v>
      </c>
      <c r="AJ122" s="5">
        <v>0</v>
      </c>
      <c r="AK122" s="5">
        <v>2</v>
      </c>
      <c r="AL122" s="5">
        <v>0</v>
      </c>
      <c r="AM122" s="5">
        <v>0</v>
      </c>
      <c r="AN122" s="5">
        <v>0</v>
      </c>
      <c r="AO122" s="5">
        <v>2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2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5">
        <v>0</v>
      </c>
      <c r="BB122" s="5">
        <v>0</v>
      </c>
      <c r="BC122" s="5">
        <v>0</v>
      </c>
      <c r="BD122" s="5">
        <v>2</v>
      </c>
      <c r="BE122" s="5">
        <v>2</v>
      </c>
      <c r="BF122" s="5">
        <v>0</v>
      </c>
      <c r="BG122" s="41">
        <v>214.85000610351562</v>
      </c>
      <c r="BH122" s="5">
        <f t="shared" si="20"/>
        <v>10</v>
      </c>
      <c r="BI122" s="41">
        <f t="shared" si="21"/>
        <v>224.85000610351562</v>
      </c>
      <c r="BJ122" s="41">
        <f t="shared" si="22"/>
        <v>186.30000305175781</v>
      </c>
      <c r="BK122" s="41">
        <f t="shared" si="23"/>
        <v>67.460676900456463</v>
      </c>
    </row>
    <row r="123" spans="1:63" ht="60" x14ac:dyDescent="0.25">
      <c r="A123" s="5">
        <v>29</v>
      </c>
      <c r="B123" s="16" t="s">
        <v>210</v>
      </c>
      <c r="C123" s="16">
        <v>2002</v>
      </c>
      <c r="D123" s="16">
        <v>2002</v>
      </c>
      <c r="E123" s="16">
        <v>2002</v>
      </c>
      <c r="F123" s="16">
        <v>1</v>
      </c>
      <c r="G123" s="16" t="s">
        <v>53</v>
      </c>
      <c r="H123" s="16" t="s">
        <v>68</v>
      </c>
      <c r="I123" s="16" t="s">
        <v>69</v>
      </c>
      <c r="J123" s="5">
        <v>0</v>
      </c>
      <c r="K123" s="5">
        <v>2</v>
      </c>
      <c r="L123" s="5">
        <v>0</v>
      </c>
      <c r="M123" s="5">
        <v>0</v>
      </c>
      <c r="N123" s="5">
        <v>2</v>
      </c>
      <c r="O123" s="5">
        <v>2</v>
      </c>
      <c r="P123" s="5">
        <v>0</v>
      </c>
      <c r="Q123" s="5">
        <v>2</v>
      </c>
      <c r="R123" s="5">
        <v>2</v>
      </c>
      <c r="S123" s="5">
        <v>0</v>
      </c>
      <c r="T123" s="5">
        <v>2</v>
      </c>
      <c r="U123" s="5">
        <v>2</v>
      </c>
      <c r="V123" s="5">
        <v>2</v>
      </c>
      <c r="W123" s="5">
        <v>0</v>
      </c>
      <c r="X123" s="5">
        <v>0</v>
      </c>
      <c r="Y123" s="5">
        <v>2</v>
      </c>
      <c r="Z123" s="5">
        <v>2</v>
      </c>
      <c r="AA123" s="5">
        <v>2</v>
      </c>
      <c r="AB123" s="5">
        <v>2</v>
      </c>
      <c r="AC123" s="5">
        <v>2</v>
      </c>
      <c r="AD123" s="5">
        <v>2</v>
      </c>
      <c r="AE123" s="5">
        <v>0</v>
      </c>
      <c r="AF123" s="5">
        <v>0</v>
      </c>
      <c r="AG123" s="41">
        <v>195.03999328613281</v>
      </c>
      <c r="AH123" s="5">
        <f t="shared" si="18"/>
        <v>28</v>
      </c>
      <c r="AI123" s="41">
        <f t="shared" si="19"/>
        <v>223.03999328613281</v>
      </c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41"/>
      <c r="BH123" s="5">
        <f t="shared" si="20"/>
        <v>0</v>
      </c>
      <c r="BI123" s="41" t="s">
        <v>741</v>
      </c>
      <c r="BJ123" s="41">
        <f t="shared" si="22"/>
        <v>223.03999328613281</v>
      </c>
      <c r="BK123" s="41">
        <f t="shared" si="23"/>
        <v>100.48538722349016</v>
      </c>
    </row>
    <row r="124" spans="1:63" ht="75" x14ac:dyDescent="0.25">
      <c r="A124" s="5">
        <v>30</v>
      </c>
      <c r="B124" s="16" t="s">
        <v>24</v>
      </c>
      <c r="C124" s="16">
        <v>2002</v>
      </c>
      <c r="D124" s="16">
        <v>2002</v>
      </c>
      <c r="E124" s="16">
        <v>2002</v>
      </c>
      <c r="F124" s="16" t="s">
        <v>11</v>
      </c>
      <c r="G124" s="16" t="s">
        <v>12</v>
      </c>
      <c r="H124" s="16" t="s">
        <v>13</v>
      </c>
      <c r="I124" s="16" t="s">
        <v>14</v>
      </c>
      <c r="J124" s="5">
        <v>0</v>
      </c>
      <c r="K124" s="5">
        <v>2</v>
      </c>
      <c r="L124" s="5">
        <v>0</v>
      </c>
      <c r="M124" s="5">
        <v>2</v>
      </c>
      <c r="N124" s="5">
        <v>0</v>
      </c>
      <c r="O124" s="5">
        <v>2</v>
      </c>
      <c r="P124" s="5">
        <v>0</v>
      </c>
      <c r="Q124" s="5">
        <v>2</v>
      </c>
      <c r="R124" s="5">
        <v>50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2</v>
      </c>
      <c r="AG124" s="41">
        <v>189.25</v>
      </c>
      <c r="AH124" s="5">
        <f t="shared" si="18"/>
        <v>60</v>
      </c>
      <c r="AI124" s="41">
        <f t="shared" si="19"/>
        <v>249.25</v>
      </c>
      <c r="AJ124" s="5">
        <v>0</v>
      </c>
      <c r="AK124" s="5">
        <v>0</v>
      </c>
      <c r="AL124" s="5">
        <v>2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50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2</v>
      </c>
      <c r="AY124" s="5">
        <v>0</v>
      </c>
      <c r="AZ124" s="5">
        <v>0</v>
      </c>
      <c r="BA124" s="5">
        <v>0</v>
      </c>
      <c r="BB124" s="5">
        <v>2</v>
      </c>
      <c r="BC124" s="5">
        <v>0</v>
      </c>
      <c r="BD124" s="5">
        <v>0</v>
      </c>
      <c r="BE124" s="5">
        <v>0</v>
      </c>
      <c r="BF124" s="5">
        <v>0</v>
      </c>
      <c r="BG124" s="41">
        <v>195.44000244140625</v>
      </c>
      <c r="BH124" s="5">
        <f t="shared" si="20"/>
        <v>56</v>
      </c>
      <c r="BI124" s="41">
        <f t="shared" si="21"/>
        <v>251.44000244140625</v>
      </c>
      <c r="BJ124" s="41">
        <f t="shared" si="22"/>
        <v>249.25</v>
      </c>
      <c r="BK124" s="41">
        <f t="shared" si="23"/>
        <v>124.04494382022473</v>
      </c>
    </row>
    <row r="125" spans="1:63" ht="45" x14ac:dyDescent="0.25">
      <c r="A125" s="5"/>
      <c r="B125" s="16" t="s">
        <v>17</v>
      </c>
      <c r="C125" s="16">
        <v>1999</v>
      </c>
      <c r="D125" s="16">
        <v>1999</v>
      </c>
      <c r="E125" s="16">
        <v>1999</v>
      </c>
      <c r="F125" s="16">
        <v>1</v>
      </c>
      <c r="G125" s="16" t="s">
        <v>19</v>
      </c>
      <c r="H125" s="16" t="s">
        <v>20</v>
      </c>
      <c r="I125" s="16" t="s">
        <v>21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41"/>
      <c r="AH125" s="5">
        <f t="shared" si="18"/>
        <v>0</v>
      </c>
      <c r="AI125" s="41" t="s">
        <v>741</v>
      </c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41"/>
      <c r="BH125" s="5">
        <f t="shared" si="20"/>
        <v>0</v>
      </c>
      <c r="BI125" s="41" t="s">
        <v>741</v>
      </c>
      <c r="BJ125" s="41"/>
      <c r="BK125" s="41" t="str">
        <f t="shared" si="23"/>
        <v/>
      </c>
    </row>
    <row r="126" spans="1:63" ht="45" x14ac:dyDescent="0.25">
      <c r="A126" s="5"/>
      <c r="B126" s="16" t="s">
        <v>385</v>
      </c>
      <c r="C126" s="16">
        <v>2000</v>
      </c>
      <c r="D126" s="16">
        <v>2000</v>
      </c>
      <c r="E126" s="16">
        <v>2000</v>
      </c>
      <c r="F126" s="16">
        <v>1</v>
      </c>
      <c r="G126" s="16" t="s">
        <v>19</v>
      </c>
      <c r="H126" s="16" t="s">
        <v>20</v>
      </c>
      <c r="I126" s="16" t="s">
        <v>21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41"/>
      <c r="AH126" s="5">
        <f t="shared" si="18"/>
        <v>0</v>
      </c>
      <c r="AI126" s="41" t="s">
        <v>741</v>
      </c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41"/>
      <c r="BH126" s="5">
        <f t="shared" si="20"/>
        <v>0</v>
      </c>
      <c r="BI126" s="41" t="s">
        <v>741</v>
      </c>
      <c r="BJ126" s="41"/>
      <c r="BK126" s="41" t="str">
        <f t="shared" si="23"/>
        <v/>
      </c>
    </row>
    <row r="128" spans="1:63" ht="18.75" x14ac:dyDescent="0.25">
      <c r="A128" s="20" t="s">
        <v>789</v>
      </c>
      <c r="B128" s="20"/>
      <c r="C128" s="20"/>
      <c r="D128" s="20"/>
      <c r="E128" s="20"/>
      <c r="F128" s="20"/>
      <c r="G128" s="20"/>
      <c r="H128" s="20"/>
      <c r="I128" s="20"/>
      <c r="J128" s="20"/>
    </row>
    <row r="129" spans="1:63" x14ac:dyDescent="0.25">
      <c r="A129" s="28" t="s">
        <v>732</v>
      </c>
      <c r="B129" s="28" t="s">
        <v>1</v>
      </c>
      <c r="C129" s="28" t="s">
        <v>2</v>
      </c>
      <c r="D129" s="28" t="s">
        <v>447</v>
      </c>
      <c r="E129" s="28" t="s">
        <v>448</v>
      </c>
      <c r="F129" s="28" t="s">
        <v>3</v>
      </c>
      <c r="G129" s="28" t="s">
        <v>4</v>
      </c>
      <c r="H129" s="28" t="s">
        <v>5</v>
      </c>
      <c r="I129" s="28" t="s">
        <v>6</v>
      </c>
      <c r="J129" s="30" t="s">
        <v>734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2"/>
      <c r="AJ129" s="30" t="s">
        <v>738</v>
      </c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2"/>
      <c r="BJ129" s="28" t="s">
        <v>739</v>
      </c>
      <c r="BK129" s="28" t="s">
        <v>740</v>
      </c>
    </row>
    <row r="130" spans="1:63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33">
        <v>1</v>
      </c>
      <c r="K130" s="33">
        <v>2</v>
      </c>
      <c r="L130" s="33">
        <v>3</v>
      </c>
      <c r="M130" s="33">
        <v>4</v>
      </c>
      <c r="N130" s="33">
        <v>5</v>
      </c>
      <c r="O130" s="33">
        <v>6</v>
      </c>
      <c r="P130" s="33">
        <v>7</v>
      </c>
      <c r="Q130" s="33">
        <v>8</v>
      </c>
      <c r="R130" s="33">
        <v>9</v>
      </c>
      <c r="S130" s="33">
        <v>10</v>
      </c>
      <c r="T130" s="33">
        <v>11</v>
      </c>
      <c r="U130" s="33">
        <v>12</v>
      </c>
      <c r="V130" s="33">
        <v>13</v>
      </c>
      <c r="W130" s="33">
        <v>14</v>
      </c>
      <c r="X130" s="33">
        <v>15</v>
      </c>
      <c r="Y130" s="33">
        <v>16</v>
      </c>
      <c r="Z130" s="33">
        <v>17</v>
      </c>
      <c r="AA130" s="33">
        <v>18</v>
      </c>
      <c r="AB130" s="33">
        <v>19</v>
      </c>
      <c r="AC130" s="33">
        <v>20</v>
      </c>
      <c r="AD130" s="33">
        <v>21</v>
      </c>
      <c r="AE130" s="33">
        <v>22</v>
      </c>
      <c r="AF130" s="33">
        <v>23</v>
      </c>
      <c r="AG130" s="33" t="s">
        <v>735</v>
      </c>
      <c r="AH130" s="33" t="s">
        <v>736</v>
      </c>
      <c r="AI130" s="33" t="s">
        <v>737</v>
      </c>
      <c r="AJ130" s="33">
        <v>1</v>
      </c>
      <c r="AK130" s="33">
        <v>2</v>
      </c>
      <c r="AL130" s="33">
        <v>3</v>
      </c>
      <c r="AM130" s="33">
        <v>4</v>
      </c>
      <c r="AN130" s="33">
        <v>5</v>
      </c>
      <c r="AO130" s="33">
        <v>6</v>
      </c>
      <c r="AP130" s="33">
        <v>7</v>
      </c>
      <c r="AQ130" s="33">
        <v>8</v>
      </c>
      <c r="AR130" s="33">
        <v>9</v>
      </c>
      <c r="AS130" s="33">
        <v>10</v>
      </c>
      <c r="AT130" s="33">
        <v>11</v>
      </c>
      <c r="AU130" s="33">
        <v>12</v>
      </c>
      <c r="AV130" s="33">
        <v>13</v>
      </c>
      <c r="AW130" s="33">
        <v>14</v>
      </c>
      <c r="AX130" s="33">
        <v>15</v>
      </c>
      <c r="AY130" s="33">
        <v>16</v>
      </c>
      <c r="AZ130" s="33">
        <v>17</v>
      </c>
      <c r="BA130" s="33">
        <v>18</v>
      </c>
      <c r="BB130" s="33">
        <v>19</v>
      </c>
      <c r="BC130" s="33">
        <v>20</v>
      </c>
      <c r="BD130" s="33">
        <v>21</v>
      </c>
      <c r="BE130" s="33">
        <v>22</v>
      </c>
      <c r="BF130" s="33">
        <v>23</v>
      </c>
      <c r="BG130" s="33" t="s">
        <v>735</v>
      </c>
      <c r="BH130" s="33" t="s">
        <v>736</v>
      </c>
      <c r="BI130" s="33" t="s">
        <v>737</v>
      </c>
      <c r="BJ130" s="29"/>
      <c r="BK130" s="29"/>
    </row>
    <row r="131" spans="1:63" ht="60" x14ac:dyDescent="0.25">
      <c r="A131" s="38">
        <v>1</v>
      </c>
      <c r="B131" s="39" t="s">
        <v>433</v>
      </c>
      <c r="C131" s="39">
        <v>1996</v>
      </c>
      <c r="D131" s="39">
        <v>1996</v>
      </c>
      <c r="E131" s="39">
        <v>1996</v>
      </c>
      <c r="F131" s="39" t="s">
        <v>44</v>
      </c>
      <c r="G131" s="39" t="s">
        <v>100</v>
      </c>
      <c r="H131" s="39" t="s">
        <v>272</v>
      </c>
      <c r="I131" s="39" t="s">
        <v>273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50</v>
      </c>
      <c r="S131" s="38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38">
        <v>0</v>
      </c>
      <c r="AE131" s="38">
        <v>0</v>
      </c>
      <c r="AF131" s="38">
        <v>0</v>
      </c>
      <c r="AG131" s="40">
        <v>104.51999664306641</v>
      </c>
      <c r="AH131" s="38">
        <f t="shared" ref="AH131:AH162" si="24">SUM(J131:AF131)</f>
        <v>50</v>
      </c>
      <c r="AI131" s="40">
        <f t="shared" ref="AI131:AI162" si="25">AG131+AH131</f>
        <v>154.51999664306641</v>
      </c>
      <c r="AJ131" s="38">
        <v>0</v>
      </c>
      <c r="AK131" s="38">
        <v>0</v>
      </c>
      <c r="AL131" s="38">
        <v>0</v>
      </c>
      <c r="AM131" s="38">
        <v>0</v>
      </c>
      <c r="AN131" s="38">
        <v>0</v>
      </c>
      <c r="AO131" s="38">
        <v>0</v>
      </c>
      <c r="AP131" s="38">
        <v>0</v>
      </c>
      <c r="AQ131" s="38">
        <v>0</v>
      </c>
      <c r="AR131" s="38">
        <v>0</v>
      </c>
      <c r="AS131" s="38">
        <v>0</v>
      </c>
      <c r="AT131" s="38">
        <v>0</v>
      </c>
      <c r="AU131" s="38">
        <v>0</v>
      </c>
      <c r="AV131" s="38">
        <v>0</v>
      </c>
      <c r="AW131" s="38">
        <v>0</v>
      </c>
      <c r="AX131" s="38">
        <v>0</v>
      </c>
      <c r="AY131" s="38">
        <v>0</v>
      </c>
      <c r="AZ131" s="38">
        <v>0</v>
      </c>
      <c r="BA131" s="38">
        <v>0</v>
      </c>
      <c r="BB131" s="38">
        <v>0</v>
      </c>
      <c r="BC131" s="38">
        <v>0</v>
      </c>
      <c r="BD131" s="38">
        <v>0</v>
      </c>
      <c r="BE131" s="38">
        <v>0</v>
      </c>
      <c r="BF131" s="38">
        <v>0</v>
      </c>
      <c r="BG131" s="40">
        <v>103.54000091552734</v>
      </c>
      <c r="BH131" s="38">
        <f t="shared" ref="BH131:BH162" si="26">SUM(AJ131:BF131)</f>
        <v>0</v>
      </c>
      <c r="BI131" s="40">
        <f t="shared" ref="BI131:BI162" si="27">BG131+BH131</f>
        <v>103.54000091552734</v>
      </c>
      <c r="BJ131" s="40">
        <f t="shared" ref="BJ131:BJ162" si="28">MIN(BI131,AI131)</f>
        <v>103.54000091552734</v>
      </c>
      <c r="BK131" s="40">
        <f t="shared" ref="BK131:BK162" si="29">IF( AND(ISNUMBER(BJ$131),ISNUMBER(BJ131)),(BJ131-BJ$131)/BJ$131*100,"")</f>
        <v>0</v>
      </c>
    </row>
    <row r="132" spans="1:63" ht="45" x14ac:dyDescent="0.25">
      <c r="A132" s="5">
        <v>2</v>
      </c>
      <c r="B132" s="16" t="s">
        <v>328</v>
      </c>
      <c r="C132" s="16">
        <v>1995</v>
      </c>
      <c r="D132" s="16">
        <v>1995</v>
      </c>
      <c r="E132" s="16">
        <v>1995</v>
      </c>
      <c r="F132" s="16" t="s">
        <v>44</v>
      </c>
      <c r="G132" s="16" t="s">
        <v>100</v>
      </c>
      <c r="H132" s="16" t="s">
        <v>101</v>
      </c>
      <c r="I132" s="16" t="s">
        <v>102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50</v>
      </c>
      <c r="AE132" s="5">
        <v>0</v>
      </c>
      <c r="AF132" s="5">
        <v>0</v>
      </c>
      <c r="AG132" s="41">
        <v>105.73000335693359</v>
      </c>
      <c r="AH132" s="5">
        <f t="shared" si="24"/>
        <v>50</v>
      </c>
      <c r="AI132" s="41">
        <f t="shared" si="25"/>
        <v>155.73000335693359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5">
        <v>0</v>
      </c>
      <c r="BD132" s="5">
        <v>0</v>
      </c>
      <c r="BE132" s="5">
        <v>0</v>
      </c>
      <c r="BF132" s="5">
        <v>0</v>
      </c>
      <c r="BG132" s="41">
        <v>103.62000274658203</v>
      </c>
      <c r="BH132" s="5">
        <f t="shared" si="26"/>
        <v>0</v>
      </c>
      <c r="BI132" s="41">
        <f t="shared" si="27"/>
        <v>103.62000274658203</v>
      </c>
      <c r="BJ132" s="41">
        <f t="shared" si="28"/>
        <v>103.62000274658203</v>
      </c>
      <c r="BK132" s="41">
        <f t="shared" si="29"/>
        <v>7.7266592956626148E-2</v>
      </c>
    </row>
    <row r="133" spans="1:63" ht="30" x14ac:dyDescent="0.25">
      <c r="A133" s="5">
        <v>3</v>
      </c>
      <c r="B133" s="16" t="s">
        <v>196</v>
      </c>
      <c r="C133" s="16">
        <v>1996</v>
      </c>
      <c r="D133" s="16">
        <v>1996</v>
      </c>
      <c r="E133" s="16">
        <v>1996</v>
      </c>
      <c r="F133" s="16" t="s">
        <v>11</v>
      </c>
      <c r="G133" s="16" t="s">
        <v>36</v>
      </c>
      <c r="H133" s="16" t="s">
        <v>160</v>
      </c>
      <c r="I133" s="16" t="s">
        <v>197</v>
      </c>
      <c r="J133" s="5">
        <v>0</v>
      </c>
      <c r="K133" s="5">
        <v>0</v>
      </c>
      <c r="L133" s="5">
        <v>0</v>
      </c>
      <c r="M133" s="5">
        <v>0</v>
      </c>
      <c r="N133" s="5">
        <v>2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50</v>
      </c>
      <c r="AE133" s="5">
        <v>0</v>
      </c>
      <c r="AF133" s="5">
        <v>0</v>
      </c>
      <c r="AG133" s="41">
        <v>103.36000061035156</v>
      </c>
      <c r="AH133" s="5">
        <f t="shared" si="24"/>
        <v>52</v>
      </c>
      <c r="AI133" s="41">
        <f t="shared" si="25"/>
        <v>155.36000061035156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0</v>
      </c>
      <c r="AY133" s="5">
        <v>0</v>
      </c>
      <c r="AZ133" s="5">
        <v>0</v>
      </c>
      <c r="BA133" s="5">
        <v>0</v>
      </c>
      <c r="BB133" s="5">
        <v>0</v>
      </c>
      <c r="BC133" s="5">
        <v>0</v>
      </c>
      <c r="BD133" s="5">
        <v>0</v>
      </c>
      <c r="BE133" s="5">
        <v>0</v>
      </c>
      <c r="BF133" s="5">
        <v>0</v>
      </c>
      <c r="BG133" s="41">
        <v>104.20999908447266</v>
      </c>
      <c r="BH133" s="5">
        <f t="shared" si="26"/>
        <v>0</v>
      </c>
      <c r="BI133" s="41">
        <f t="shared" si="27"/>
        <v>104.20999908447266</v>
      </c>
      <c r="BJ133" s="41">
        <f t="shared" si="28"/>
        <v>104.20999908447266</v>
      </c>
      <c r="BK133" s="41">
        <f t="shared" si="29"/>
        <v>0.64709113677903829</v>
      </c>
    </row>
    <row r="134" spans="1:63" ht="60" x14ac:dyDescent="0.25">
      <c r="A134" s="5">
        <v>4</v>
      </c>
      <c r="B134" s="16" t="s">
        <v>292</v>
      </c>
      <c r="C134" s="16">
        <v>1995</v>
      </c>
      <c r="D134" s="16">
        <v>1995</v>
      </c>
      <c r="E134" s="16">
        <v>1995</v>
      </c>
      <c r="F134" s="16" t="s">
        <v>44</v>
      </c>
      <c r="G134" s="16" t="s">
        <v>100</v>
      </c>
      <c r="H134" s="16" t="s">
        <v>293</v>
      </c>
      <c r="I134" s="16" t="s">
        <v>294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41">
        <v>104.76999664306641</v>
      </c>
      <c r="AH134" s="5">
        <f t="shared" si="24"/>
        <v>0</v>
      </c>
      <c r="AI134" s="41">
        <f t="shared" si="25"/>
        <v>104.76999664306641</v>
      </c>
      <c r="AJ134" s="5">
        <v>0</v>
      </c>
      <c r="AK134" s="5">
        <v>0</v>
      </c>
      <c r="AL134" s="5">
        <v>0</v>
      </c>
      <c r="AM134" s="5">
        <v>2</v>
      </c>
      <c r="AN134" s="5">
        <v>0</v>
      </c>
      <c r="AO134" s="5">
        <v>0</v>
      </c>
      <c r="AP134" s="5">
        <v>2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5">
        <v>0</v>
      </c>
      <c r="BB134" s="5">
        <v>0</v>
      </c>
      <c r="BC134" s="5">
        <v>0</v>
      </c>
      <c r="BD134" s="5">
        <v>0</v>
      </c>
      <c r="BE134" s="5">
        <v>0</v>
      </c>
      <c r="BF134" s="5">
        <v>0</v>
      </c>
      <c r="BG134" s="41">
        <v>103.05999755859375</v>
      </c>
      <c r="BH134" s="5">
        <f t="shared" si="26"/>
        <v>4</v>
      </c>
      <c r="BI134" s="41">
        <f t="shared" si="27"/>
        <v>107.05999755859375</v>
      </c>
      <c r="BJ134" s="41">
        <f t="shared" si="28"/>
        <v>104.76999664306641</v>
      </c>
      <c r="BK134" s="41">
        <f t="shared" si="29"/>
        <v>1.1879425503796828</v>
      </c>
    </row>
    <row r="135" spans="1:63" ht="45" x14ac:dyDescent="0.25">
      <c r="A135" s="5">
        <v>5</v>
      </c>
      <c r="B135" s="16" t="s">
        <v>370</v>
      </c>
      <c r="C135" s="16">
        <v>1995</v>
      </c>
      <c r="D135" s="16">
        <v>1995</v>
      </c>
      <c r="E135" s="16">
        <v>1995</v>
      </c>
      <c r="F135" s="16" t="s">
        <v>44</v>
      </c>
      <c r="G135" s="16" t="s">
        <v>12</v>
      </c>
      <c r="H135" s="16" t="s">
        <v>105</v>
      </c>
      <c r="I135" s="16" t="s">
        <v>14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41">
        <v>105.04000091552734</v>
      </c>
      <c r="AH135" s="5">
        <f t="shared" si="24"/>
        <v>0</v>
      </c>
      <c r="AI135" s="41">
        <f t="shared" si="25"/>
        <v>105.04000091552734</v>
      </c>
      <c r="AJ135" s="5">
        <v>0</v>
      </c>
      <c r="AK135" s="5">
        <v>2</v>
      </c>
      <c r="AL135" s="5">
        <v>0</v>
      </c>
      <c r="AM135" s="5">
        <v>2</v>
      </c>
      <c r="AN135" s="5">
        <v>2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2</v>
      </c>
      <c r="AX135" s="5">
        <v>2</v>
      </c>
      <c r="AY135" s="5">
        <v>0</v>
      </c>
      <c r="AZ135" s="5">
        <v>0</v>
      </c>
      <c r="BA135" s="5">
        <v>0</v>
      </c>
      <c r="BB135" s="5">
        <v>0</v>
      </c>
      <c r="BC135" s="5">
        <v>0</v>
      </c>
      <c r="BD135" s="5">
        <v>2</v>
      </c>
      <c r="BE135" s="5">
        <v>0</v>
      </c>
      <c r="BF135" s="5">
        <v>0</v>
      </c>
      <c r="BG135" s="41">
        <v>118.58999633789062</v>
      </c>
      <c r="BH135" s="5">
        <f t="shared" si="26"/>
        <v>12</v>
      </c>
      <c r="BI135" s="41">
        <f t="shared" si="27"/>
        <v>130.58999633789062</v>
      </c>
      <c r="BJ135" s="41">
        <f t="shared" si="28"/>
        <v>105.04000091552734</v>
      </c>
      <c r="BK135" s="41">
        <f t="shared" si="29"/>
        <v>1.4487154594713287</v>
      </c>
    </row>
    <row r="136" spans="1:63" ht="30" x14ac:dyDescent="0.25">
      <c r="A136" s="5">
        <v>6</v>
      </c>
      <c r="B136" s="16" t="s">
        <v>359</v>
      </c>
      <c r="C136" s="16">
        <v>1995</v>
      </c>
      <c r="D136" s="16">
        <v>1995</v>
      </c>
      <c r="E136" s="16">
        <v>1995</v>
      </c>
      <c r="F136" s="16" t="s">
        <v>44</v>
      </c>
      <c r="G136" s="16" t="s">
        <v>36</v>
      </c>
      <c r="H136" s="16" t="s">
        <v>41</v>
      </c>
      <c r="I136" s="16" t="s">
        <v>360</v>
      </c>
      <c r="J136" s="5">
        <v>0</v>
      </c>
      <c r="K136" s="5">
        <v>2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2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41">
        <v>104.12999725341797</v>
      </c>
      <c r="AH136" s="5">
        <f t="shared" si="24"/>
        <v>4</v>
      </c>
      <c r="AI136" s="41">
        <f t="shared" si="25"/>
        <v>108.12999725341797</v>
      </c>
      <c r="AJ136" s="5">
        <v>0</v>
      </c>
      <c r="AK136" s="5">
        <v>0</v>
      </c>
      <c r="AL136" s="5">
        <v>0</v>
      </c>
      <c r="AM136" s="5">
        <v>2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0</v>
      </c>
      <c r="AY136" s="5">
        <v>0</v>
      </c>
      <c r="AZ136" s="5">
        <v>0</v>
      </c>
      <c r="BA136" s="5">
        <v>0</v>
      </c>
      <c r="BB136" s="5">
        <v>0</v>
      </c>
      <c r="BC136" s="5">
        <v>0</v>
      </c>
      <c r="BD136" s="5">
        <v>0</v>
      </c>
      <c r="BE136" s="5">
        <v>0</v>
      </c>
      <c r="BF136" s="5">
        <v>0</v>
      </c>
      <c r="BG136" s="41">
        <v>104.66000366210937</v>
      </c>
      <c r="BH136" s="5">
        <f t="shared" si="26"/>
        <v>2</v>
      </c>
      <c r="BI136" s="41">
        <f t="shared" si="27"/>
        <v>106.66000366210937</v>
      </c>
      <c r="BJ136" s="41">
        <f t="shared" si="28"/>
        <v>106.66000366210937</v>
      </c>
      <c r="BK136" s="41">
        <f t="shared" si="29"/>
        <v>3.0133308083775971</v>
      </c>
    </row>
    <row r="137" spans="1:63" ht="60" x14ac:dyDescent="0.25">
      <c r="A137" s="5">
        <v>7</v>
      </c>
      <c r="B137" s="16" t="s">
        <v>212</v>
      </c>
      <c r="C137" s="16">
        <v>1998</v>
      </c>
      <c r="D137" s="16">
        <v>1998</v>
      </c>
      <c r="E137" s="16">
        <v>1998</v>
      </c>
      <c r="F137" s="16" t="s">
        <v>11</v>
      </c>
      <c r="G137" s="16" t="s">
        <v>141</v>
      </c>
      <c r="H137" s="16" t="s">
        <v>205</v>
      </c>
      <c r="I137" s="16" t="s">
        <v>206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2</v>
      </c>
      <c r="AB137" s="5">
        <v>0</v>
      </c>
      <c r="AC137" s="5">
        <v>50</v>
      </c>
      <c r="AD137" s="5">
        <v>0</v>
      </c>
      <c r="AE137" s="5">
        <v>0</v>
      </c>
      <c r="AF137" s="5">
        <v>0</v>
      </c>
      <c r="AG137" s="41">
        <v>104.23999786376953</v>
      </c>
      <c r="AH137" s="5">
        <f t="shared" si="24"/>
        <v>52</v>
      </c>
      <c r="AI137" s="41">
        <f t="shared" si="25"/>
        <v>156.23999786376953</v>
      </c>
      <c r="AJ137" s="5">
        <v>0</v>
      </c>
      <c r="AK137" s="5">
        <v>2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5">
        <v>0</v>
      </c>
      <c r="BB137" s="5">
        <v>0</v>
      </c>
      <c r="BC137" s="5">
        <v>0</v>
      </c>
      <c r="BD137" s="5">
        <v>0</v>
      </c>
      <c r="BE137" s="5">
        <v>0</v>
      </c>
      <c r="BF137" s="5">
        <v>0</v>
      </c>
      <c r="BG137" s="41">
        <v>104.69000244140625</v>
      </c>
      <c r="BH137" s="5">
        <f t="shared" si="26"/>
        <v>2</v>
      </c>
      <c r="BI137" s="41">
        <f t="shared" si="27"/>
        <v>106.69000244140625</v>
      </c>
      <c r="BJ137" s="41">
        <f t="shared" si="28"/>
        <v>106.69000244140625</v>
      </c>
      <c r="BK137" s="41">
        <f t="shared" si="29"/>
        <v>3.0423039385993644</v>
      </c>
    </row>
    <row r="138" spans="1:63" ht="75" x14ac:dyDescent="0.25">
      <c r="A138" s="5">
        <v>8</v>
      </c>
      <c r="B138" s="16" t="s">
        <v>214</v>
      </c>
      <c r="C138" s="16">
        <v>1995</v>
      </c>
      <c r="D138" s="16">
        <v>1995</v>
      </c>
      <c r="E138" s="16">
        <v>1995</v>
      </c>
      <c r="F138" s="16" t="s">
        <v>11</v>
      </c>
      <c r="G138" s="16" t="s">
        <v>136</v>
      </c>
      <c r="H138" s="16" t="s">
        <v>215</v>
      </c>
      <c r="I138" s="16" t="s">
        <v>138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50</v>
      </c>
      <c r="AC138" s="5">
        <v>0</v>
      </c>
      <c r="AD138" s="5">
        <v>0</v>
      </c>
      <c r="AE138" s="5">
        <v>2</v>
      </c>
      <c r="AF138" s="5">
        <v>0</v>
      </c>
      <c r="AG138" s="41">
        <v>122.51000213623047</v>
      </c>
      <c r="AH138" s="5">
        <f t="shared" si="24"/>
        <v>52</v>
      </c>
      <c r="AI138" s="41">
        <f t="shared" si="25"/>
        <v>174.51000213623047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0</v>
      </c>
      <c r="BC138" s="5">
        <v>0</v>
      </c>
      <c r="BD138" s="5">
        <v>0</v>
      </c>
      <c r="BE138" s="5">
        <v>0</v>
      </c>
      <c r="BF138" s="5">
        <v>0</v>
      </c>
      <c r="BG138" s="41">
        <v>107.41999816894531</v>
      </c>
      <c r="BH138" s="5">
        <f t="shared" si="26"/>
        <v>0</v>
      </c>
      <c r="BI138" s="41">
        <f t="shared" si="27"/>
        <v>107.41999816894531</v>
      </c>
      <c r="BJ138" s="41">
        <f t="shared" si="28"/>
        <v>107.41999816894531</v>
      </c>
      <c r="BK138" s="41">
        <f t="shared" si="29"/>
        <v>3.7473413358219374</v>
      </c>
    </row>
    <row r="139" spans="1:63" ht="30" x14ac:dyDescent="0.25">
      <c r="A139" s="5">
        <v>9</v>
      </c>
      <c r="B139" s="16" t="s">
        <v>303</v>
      </c>
      <c r="C139" s="16">
        <v>1994</v>
      </c>
      <c r="D139" s="16">
        <v>1994</v>
      </c>
      <c r="E139" s="16">
        <v>1994</v>
      </c>
      <c r="F139" s="16" t="s">
        <v>44</v>
      </c>
      <c r="G139" s="16" t="s">
        <v>115</v>
      </c>
      <c r="H139" s="16" t="s">
        <v>116</v>
      </c>
      <c r="I139" s="16" t="s">
        <v>304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2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41">
        <v>114.11000061035156</v>
      </c>
      <c r="AH139" s="5">
        <f t="shared" si="24"/>
        <v>2</v>
      </c>
      <c r="AI139" s="41">
        <f t="shared" si="25"/>
        <v>116.11000061035156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5">
        <v>0</v>
      </c>
      <c r="AX139" s="5">
        <v>0</v>
      </c>
      <c r="AY139" s="5">
        <v>0</v>
      </c>
      <c r="AZ139" s="5">
        <v>0</v>
      </c>
      <c r="BA139" s="5">
        <v>0</v>
      </c>
      <c r="BB139" s="5">
        <v>0</v>
      </c>
      <c r="BC139" s="5">
        <v>0</v>
      </c>
      <c r="BD139" s="5">
        <v>2</v>
      </c>
      <c r="BE139" s="5">
        <v>0</v>
      </c>
      <c r="BF139" s="5">
        <v>0</v>
      </c>
      <c r="BG139" s="41">
        <v>106.13999938964844</v>
      </c>
      <c r="BH139" s="5">
        <f t="shared" si="26"/>
        <v>2</v>
      </c>
      <c r="BI139" s="41">
        <f t="shared" si="27"/>
        <v>108.13999938964844</v>
      </c>
      <c r="BJ139" s="41">
        <f t="shared" si="28"/>
        <v>108.13999938964844</v>
      </c>
      <c r="BK139" s="41">
        <f t="shared" si="29"/>
        <v>4.4427259353358348</v>
      </c>
    </row>
    <row r="140" spans="1:63" ht="30" x14ac:dyDescent="0.25">
      <c r="A140" s="5">
        <v>10</v>
      </c>
      <c r="B140" s="16" t="s">
        <v>217</v>
      </c>
      <c r="C140" s="16">
        <v>1999</v>
      </c>
      <c r="D140" s="16">
        <v>1999</v>
      </c>
      <c r="E140" s="16">
        <v>1999</v>
      </c>
      <c r="F140" s="16" t="s">
        <v>11</v>
      </c>
      <c r="G140" s="16" t="s">
        <v>36</v>
      </c>
      <c r="H140" s="16" t="s">
        <v>160</v>
      </c>
      <c r="I140" s="16" t="s">
        <v>161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2</v>
      </c>
      <c r="Z140" s="5">
        <v>2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41">
        <v>111.87999725341797</v>
      </c>
      <c r="AH140" s="5">
        <f t="shared" si="24"/>
        <v>4</v>
      </c>
      <c r="AI140" s="41">
        <f t="shared" si="25"/>
        <v>115.87999725341797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0</v>
      </c>
      <c r="AU140" s="5">
        <v>2</v>
      </c>
      <c r="AV140" s="5">
        <v>0</v>
      </c>
      <c r="AW140" s="5">
        <v>0</v>
      </c>
      <c r="AX140" s="5">
        <v>0</v>
      </c>
      <c r="AY140" s="5">
        <v>0</v>
      </c>
      <c r="AZ140" s="5">
        <v>0</v>
      </c>
      <c r="BA140" s="5">
        <v>0</v>
      </c>
      <c r="BB140" s="5">
        <v>0</v>
      </c>
      <c r="BC140" s="5">
        <v>0</v>
      </c>
      <c r="BD140" s="5">
        <v>0</v>
      </c>
      <c r="BE140" s="5">
        <v>0</v>
      </c>
      <c r="BF140" s="5">
        <v>0</v>
      </c>
      <c r="BG140" s="41">
        <v>106.30000305175781</v>
      </c>
      <c r="BH140" s="5">
        <f t="shared" si="26"/>
        <v>2</v>
      </c>
      <c r="BI140" s="41">
        <f t="shared" si="27"/>
        <v>108.30000305175781</v>
      </c>
      <c r="BJ140" s="41">
        <f t="shared" si="28"/>
        <v>108.30000305175781</v>
      </c>
      <c r="BK140" s="41">
        <f t="shared" si="29"/>
        <v>4.5972591212490865</v>
      </c>
    </row>
    <row r="141" spans="1:63" ht="45" x14ac:dyDescent="0.25">
      <c r="A141" s="5">
        <v>11</v>
      </c>
      <c r="B141" s="16" t="s">
        <v>250</v>
      </c>
      <c r="C141" s="16">
        <v>1995</v>
      </c>
      <c r="D141" s="16">
        <v>1995</v>
      </c>
      <c r="E141" s="16">
        <v>1995</v>
      </c>
      <c r="F141" s="16" t="s">
        <v>44</v>
      </c>
      <c r="G141" s="16" t="s">
        <v>12</v>
      </c>
      <c r="H141" s="16" t="s">
        <v>105</v>
      </c>
      <c r="I141" s="16" t="s">
        <v>14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2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41">
        <v>106.76999664306641</v>
      </c>
      <c r="AH141" s="5">
        <f t="shared" si="24"/>
        <v>2</v>
      </c>
      <c r="AI141" s="41">
        <f t="shared" si="25"/>
        <v>108.76999664306641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2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5">
        <v>0</v>
      </c>
      <c r="BD141" s="5">
        <v>0</v>
      </c>
      <c r="BE141" s="5">
        <v>0</v>
      </c>
      <c r="BF141" s="5">
        <v>0</v>
      </c>
      <c r="BG141" s="41">
        <v>106.76999664306641</v>
      </c>
      <c r="BH141" s="5">
        <f t="shared" si="26"/>
        <v>2</v>
      </c>
      <c r="BI141" s="41">
        <f t="shared" si="27"/>
        <v>108.76999664306641</v>
      </c>
      <c r="BJ141" s="41">
        <f t="shared" si="28"/>
        <v>108.76999664306641</v>
      </c>
      <c r="BK141" s="41">
        <f t="shared" si="29"/>
        <v>5.0511837756365603</v>
      </c>
    </row>
    <row r="142" spans="1:63" ht="60" x14ac:dyDescent="0.25">
      <c r="A142" s="5">
        <v>12</v>
      </c>
      <c r="B142" s="16" t="s">
        <v>271</v>
      </c>
      <c r="C142" s="16">
        <v>1996</v>
      </c>
      <c r="D142" s="16">
        <v>1996</v>
      </c>
      <c r="E142" s="16">
        <v>1996</v>
      </c>
      <c r="F142" s="16" t="s">
        <v>44</v>
      </c>
      <c r="G142" s="16" t="s">
        <v>100</v>
      </c>
      <c r="H142" s="16" t="s">
        <v>272</v>
      </c>
      <c r="I142" s="16" t="s">
        <v>273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2</v>
      </c>
      <c r="V142" s="5">
        <v>2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41">
        <v>113.63999938964844</v>
      </c>
      <c r="AH142" s="5">
        <f t="shared" si="24"/>
        <v>4</v>
      </c>
      <c r="AI142" s="41">
        <f t="shared" si="25"/>
        <v>117.63999938964844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 s="5">
        <v>0</v>
      </c>
      <c r="BC142" s="5">
        <v>0</v>
      </c>
      <c r="BD142" s="5">
        <v>0</v>
      </c>
      <c r="BE142" s="5">
        <v>0</v>
      </c>
      <c r="BF142" s="5">
        <v>0</v>
      </c>
      <c r="BG142" s="41">
        <v>109.16999816894531</v>
      </c>
      <c r="BH142" s="5">
        <f t="shared" si="26"/>
        <v>0</v>
      </c>
      <c r="BI142" s="41">
        <f t="shared" si="27"/>
        <v>109.16999816894531</v>
      </c>
      <c r="BJ142" s="41">
        <f t="shared" si="28"/>
        <v>109.16999816894531</v>
      </c>
      <c r="BK142" s="41">
        <f t="shared" si="29"/>
        <v>5.4375093718718208</v>
      </c>
    </row>
    <row r="143" spans="1:63" ht="75" x14ac:dyDescent="0.25">
      <c r="A143" s="5">
        <v>13</v>
      </c>
      <c r="B143" s="16" t="s">
        <v>254</v>
      </c>
      <c r="C143" s="16">
        <v>1996</v>
      </c>
      <c r="D143" s="16">
        <v>1996</v>
      </c>
      <c r="E143" s="16">
        <v>1996</v>
      </c>
      <c r="F143" s="16" t="s">
        <v>44</v>
      </c>
      <c r="G143" s="16" t="s">
        <v>53</v>
      </c>
      <c r="H143" s="16" t="s">
        <v>255</v>
      </c>
      <c r="I143" s="16" t="s">
        <v>256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41">
        <v>109.79000091552734</v>
      </c>
      <c r="AH143" s="5">
        <f t="shared" si="24"/>
        <v>0</v>
      </c>
      <c r="AI143" s="41">
        <f t="shared" si="25"/>
        <v>109.79000091552734</v>
      </c>
      <c r="AJ143" s="5">
        <v>0</v>
      </c>
      <c r="AK143" s="5">
        <v>0</v>
      </c>
      <c r="AL143" s="5">
        <v>0</v>
      </c>
      <c r="AM143" s="5">
        <v>2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5">
        <v>0</v>
      </c>
      <c r="AX143" s="5">
        <v>0</v>
      </c>
      <c r="AY143" s="5">
        <v>0</v>
      </c>
      <c r="AZ143" s="5">
        <v>0</v>
      </c>
      <c r="BA143" s="5">
        <v>0</v>
      </c>
      <c r="BB143" s="5">
        <v>0</v>
      </c>
      <c r="BC143" s="5">
        <v>0</v>
      </c>
      <c r="BD143" s="5">
        <v>0</v>
      </c>
      <c r="BE143" s="5">
        <v>0</v>
      </c>
      <c r="BF143" s="5">
        <v>0</v>
      </c>
      <c r="BG143" s="41">
        <v>107.51999664306641</v>
      </c>
      <c r="BH143" s="5">
        <f t="shared" si="26"/>
        <v>2</v>
      </c>
      <c r="BI143" s="41">
        <f t="shared" si="27"/>
        <v>109.51999664306641</v>
      </c>
      <c r="BJ143" s="41">
        <f t="shared" si="28"/>
        <v>109.51999664306641</v>
      </c>
      <c r="BK143" s="41">
        <f t="shared" si="29"/>
        <v>5.7755415053722237</v>
      </c>
    </row>
    <row r="144" spans="1:63" ht="90" x14ac:dyDescent="0.25">
      <c r="A144" s="5">
        <v>14</v>
      </c>
      <c r="B144" s="16" t="s">
        <v>71</v>
      </c>
      <c r="C144" s="16">
        <v>1998</v>
      </c>
      <c r="D144" s="16">
        <v>1998</v>
      </c>
      <c r="E144" s="16">
        <v>1998</v>
      </c>
      <c r="F144" s="16" t="s">
        <v>11</v>
      </c>
      <c r="G144" s="16" t="s">
        <v>27</v>
      </c>
      <c r="H144" s="16" t="s">
        <v>72</v>
      </c>
      <c r="I144" s="16" t="s">
        <v>73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41">
        <v>110.54000091552734</v>
      </c>
      <c r="AH144" s="5">
        <f t="shared" si="24"/>
        <v>0</v>
      </c>
      <c r="AI144" s="41">
        <f t="shared" si="25"/>
        <v>110.54000091552734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2</v>
      </c>
      <c r="AW144" s="5">
        <v>0</v>
      </c>
      <c r="AX144" s="5">
        <v>0</v>
      </c>
      <c r="AY144" s="5">
        <v>2</v>
      </c>
      <c r="AZ144" s="5">
        <v>0</v>
      </c>
      <c r="BA144" s="5">
        <v>0</v>
      </c>
      <c r="BB144" s="5">
        <v>0</v>
      </c>
      <c r="BC144" s="5">
        <v>0</v>
      </c>
      <c r="BD144" s="5">
        <v>2</v>
      </c>
      <c r="BE144" s="5">
        <v>0</v>
      </c>
      <c r="BF144" s="5">
        <v>0</v>
      </c>
      <c r="BG144" s="41">
        <v>153.8699951171875</v>
      </c>
      <c r="BH144" s="5">
        <f t="shared" si="26"/>
        <v>6</v>
      </c>
      <c r="BI144" s="41">
        <f t="shared" si="27"/>
        <v>159.8699951171875</v>
      </c>
      <c r="BJ144" s="41">
        <f t="shared" si="28"/>
        <v>110.54000091552734</v>
      </c>
      <c r="BK144" s="41">
        <f t="shared" si="29"/>
        <v>6.7606721441995337</v>
      </c>
    </row>
    <row r="145" spans="1:63" ht="75" x14ac:dyDescent="0.25">
      <c r="A145" s="5">
        <v>15</v>
      </c>
      <c r="B145" s="16" t="s">
        <v>410</v>
      </c>
      <c r="C145" s="16">
        <v>1999</v>
      </c>
      <c r="D145" s="16">
        <v>1999</v>
      </c>
      <c r="E145" s="16">
        <v>1999</v>
      </c>
      <c r="F145" s="16" t="s">
        <v>11</v>
      </c>
      <c r="G145" s="16" t="s">
        <v>12</v>
      </c>
      <c r="H145" s="16" t="s">
        <v>13</v>
      </c>
      <c r="I145" s="16" t="s">
        <v>14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2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41">
        <v>108.77999877929687</v>
      </c>
      <c r="AH145" s="5">
        <f t="shared" si="24"/>
        <v>2</v>
      </c>
      <c r="AI145" s="41">
        <f t="shared" si="25"/>
        <v>110.77999877929687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2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5">
        <v>0</v>
      </c>
      <c r="AX145" s="5">
        <v>2</v>
      </c>
      <c r="AY145" s="5">
        <v>0</v>
      </c>
      <c r="AZ145" s="5">
        <v>0</v>
      </c>
      <c r="BA145" s="5">
        <v>0</v>
      </c>
      <c r="BB145" s="5">
        <v>0</v>
      </c>
      <c r="BC145" s="5">
        <v>0</v>
      </c>
      <c r="BD145" s="5">
        <v>0</v>
      </c>
      <c r="BE145" s="5">
        <v>0</v>
      </c>
      <c r="BF145" s="5">
        <v>0</v>
      </c>
      <c r="BG145" s="41">
        <v>111.63999938964844</v>
      </c>
      <c r="BH145" s="5">
        <f t="shared" si="26"/>
        <v>4</v>
      </c>
      <c r="BI145" s="41">
        <f t="shared" si="27"/>
        <v>115.63999938964844</v>
      </c>
      <c r="BJ145" s="41">
        <f t="shared" si="28"/>
        <v>110.77999877929687</v>
      </c>
      <c r="BK145" s="41">
        <f t="shared" si="29"/>
        <v>6.9924645545215434</v>
      </c>
    </row>
    <row r="146" spans="1:63" ht="30" x14ac:dyDescent="0.25">
      <c r="A146" s="5">
        <v>16</v>
      </c>
      <c r="B146" s="16" t="s">
        <v>31</v>
      </c>
      <c r="C146" s="16">
        <v>1997</v>
      </c>
      <c r="D146" s="16">
        <v>1997</v>
      </c>
      <c r="E146" s="16">
        <v>1997</v>
      </c>
      <c r="F146" s="16" t="s">
        <v>11</v>
      </c>
      <c r="G146" s="16" t="s">
        <v>27</v>
      </c>
      <c r="H146" s="16" t="s">
        <v>32</v>
      </c>
      <c r="I146" s="16" t="s">
        <v>33</v>
      </c>
      <c r="J146" s="5">
        <v>0</v>
      </c>
      <c r="K146" s="5">
        <v>2</v>
      </c>
      <c r="L146" s="5">
        <v>0</v>
      </c>
      <c r="M146" s="5">
        <v>2</v>
      </c>
      <c r="N146" s="5">
        <v>0</v>
      </c>
      <c r="O146" s="5">
        <v>0</v>
      </c>
      <c r="P146" s="5">
        <v>2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41">
        <v>104.98000335693359</v>
      </c>
      <c r="AH146" s="5">
        <f t="shared" si="24"/>
        <v>6</v>
      </c>
      <c r="AI146" s="41">
        <f t="shared" si="25"/>
        <v>110.98000335693359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5">
        <v>0</v>
      </c>
      <c r="AX146" s="5">
        <v>2</v>
      </c>
      <c r="AY146" s="5">
        <v>0</v>
      </c>
      <c r="AZ146" s="5">
        <v>0</v>
      </c>
      <c r="BA146" s="5">
        <v>0</v>
      </c>
      <c r="BB146" s="5">
        <v>0</v>
      </c>
      <c r="BC146" s="5">
        <v>0</v>
      </c>
      <c r="BD146" s="5">
        <v>0</v>
      </c>
      <c r="BE146" s="5">
        <v>0</v>
      </c>
      <c r="BF146" s="5">
        <v>0</v>
      </c>
      <c r="BG146" s="41">
        <v>109.58999633789062</v>
      </c>
      <c r="BH146" s="5">
        <f t="shared" si="26"/>
        <v>2</v>
      </c>
      <c r="BI146" s="41">
        <f t="shared" si="27"/>
        <v>111.58999633789062</v>
      </c>
      <c r="BJ146" s="41">
        <f t="shared" si="28"/>
        <v>110.98000335693359</v>
      </c>
      <c r="BK146" s="41">
        <f t="shared" si="29"/>
        <v>7.1856310369131098</v>
      </c>
    </row>
    <row r="147" spans="1:63" ht="60" x14ac:dyDescent="0.25">
      <c r="A147" s="5">
        <v>17</v>
      </c>
      <c r="B147" s="16" t="s">
        <v>349</v>
      </c>
      <c r="C147" s="16">
        <v>1998</v>
      </c>
      <c r="D147" s="16">
        <v>1998</v>
      </c>
      <c r="E147" s="16">
        <v>1998</v>
      </c>
      <c r="F147" s="16" t="s">
        <v>11</v>
      </c>
      <c r="G147" s="16" t="s">
        <v>58</v>
      </c>
      <c r="H147" s="16" t="s">
        <v>350</v>
      </c>
      <c r="I147" s="16" t="s">
        <v>112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41">
        <v>111.61000061035156</v>
      </c>
      <c r="AH147" s="5">
        <f t="shared" si="24"/>
        <v>0</v>
      </c>
      <c r="AI147" s="41">
        <f t="shared" si="25"/>
        <v>111.61000061035156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41">
        <v>113.12999725341797</v>
      </c>
      <c r="BH147" s="5">
        <f t="shared" si="26"/>
        <v>0</v>
      </c>
      <c r="BI147" s="41">
        <f t="shared" si="27"/>
        <v>113.12999725341797</v>
      </c>
      <c r="BJ147" s="41">
        <f t="shared" si="28"/>
        <v>111.61000061035156</v>
      </c>
      <c r="BK147" s="41">
        <f t="shared" si="29"/>
        <v>7.7940888772138344</v>
      </c>
    </row>
    <row r="148" spans="1:63" x14ac:dyDescent="0.25">
      <c r="A148" s="5">
        <v>18</v>
      </c>
      <c r="B148" s="16" t="s">
        <v>62</v>
      </c>
      <c r="C148" s="16">
        <v>1998</v>
      </c>
      <c r="D148" s="16">
        <v>1998</v>
      </c>
      <c r="E148" s="16">
        <v>1998</v>
      </c>
      <c r="F148" s="16" t="s">
        <v>11</v>
      </c>
      <c r="G148" s="16" t="s">
        <v>63</v>
      </c>
      <c r="H148" s="16" t="s">
        <v>64</v>
      </c>
      <c r="I148" s="16" t="s">
        <v>65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41">
        <v>125.91000366210937</v>
      </c>
      <c r="AH148" s="5">
        <f t="shared" si="24"/>
        <v>0</v>
      </c>
      <c r="AI148" s="41">
        <f t="shared" si="25"/>
        <v>125.91000366210937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5">
        <v>0</v>
      </c>
      <c r="BA148" s="5">
        <v>0</v>
      </c>
      <c r="BB148" s="5">
        <v>0</v>
      </c>
      <c r="BC148" s="5">
        <v>0</v>
      </c>
      <c r="BD148" s="5">
        <v>0</v>
      </c>
      <c r="BE148" s="5">
        <v>0</v>
      </c>
      <c r="BF148" s="5">
        <v>0</v>
      </c>
      <c r="BG148" s="41">
        <v>113.12000274658203</v>
      </c>
      <c r="BH148" s="5">
        <f t="shared" si="26"/>
        <v>0</v>
      </c>
      <c r="BI148" s="41">
        <f t="shared" si="27"/>
        <v>113.12000274658203</v>
      </c>
      <c r="BJ148" s="41">
        <f t="shared" si="28"/>
        <v>113.12000274658203</v>
      </c>
      <c r="BK148" s="41">
        <f t="shared" si="29"/>
        <v>9.2524645029417076</v>
      </c>
    </row>
    <row r="149" spans="1:63" ht="75" x14ac:dyDescent="0.25">
      <c r="A149" s="5">
        <v>19</v>
      </c>
      <c r="B149" s="16" t="s">
        <v>135</v>
      </c>
      <c r="C149" s="16">
        <v>1997</v>
      </c>
      <c r="D149" s="16">
        <v>1997</v>
      </c>
      <c r="E149" s="16">
        <v>1997</v>
      </c>
      <c r="F149" s="16" t="s">
        <v>11</v>
      </c>
      <c r="G149" s="16" t="s">
        <v>136</v>
      </c>
      <c r="H149" s="16" t="s">
        <v>137</v>
      </c>
      <c r="I149" s="16" t="s">
        <v>138</v>
      </c>
      <c r="J149" s="5">
        <v>0</v>
      </c>
      <c r="K149" s="5">
        <v>2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41">
        <v>111.20999908447266</v>
      </c>
      <c r="AH149" s="5">
        <f t="shared" si="24"/>
        <v>2</v>
      </c>
      <c r="AI149" s="41">
        <f t="shared" si="25"/>
        <v>113.20999908447266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2</v>
      </c>
      <c r="AW149" s="5">
        <v>0</v>
      </c>
      <c r="AX149" s="5">
        <v>0</v>
      </c>
      <c r="AY149" s="5">
        <v>0</v>
      </c>
      <c r="AZ149" s="5">
        <v>0</v>
      </c>
      <c r="BA149" s="5">
        <v>0</v>
      </c>
      <c r="BB149" s="5">
        <v>2</v>
      </c>
      <c r="BC149" s="5">
        <v>0</v>
      </c>
      <c r="BD149" s="5">
        <v>0</v>
      </c>
      <c r="BE149" s="5">
        <v>0</v>
      </c>
      <c r="BF149" s="5">
        <v>0</v>
      </c>
      <c r="BG149" s="41">
        <v>112.88999938964844</v>
      </c>
      <c r="BH149" s="5">
        <f t="shared" si="26"/>
        <v>4</v>
      </c>
      <c r="BI149" s="41">
        <f t="shared" si="27"/>
        <v>116.88999938964844</v>
      </c>
      <c r="BJ149" s="41">
        <f t="shared" si="28"/>
        <v>113.20999908447266</v>
      </c>
      <c r="BK149" s="41">
        <f t="shared" si="29"/>
        <v>9.3393838936070122</v>
      </c>
    </row>
    <row r="150" spans="1:63" ht="30" x14ac:dyDescent="0.25">
      <c r="A150" s="5">
        <v>20</v>
      </c>
      <c r="B150" s="16" t="s">
        <v>114</v>
      </c>
      <c r="C150" s="16">
        <v>1994</v>
      </c>
      <c r="D150" s="16">
        <v>1994</v>
      </c>
      <c r="E150" s="16">
        <v>1994</v>
      </c>
      <c r="F150" s="16" t="s">
        <v>44</v>
      </c>
      <c r="G150" s="16" t="s">
        <v>115</v>
      </c>
      <c r="H150" s="16" t="s">
        <v>116</v>
      </c>
      <c r="I150" s="16" t="s">
        <v>117</v>
      </c>
      <c r="J150" s="5">
        <v>0</v>
      </c>
      <c r="K150" s="5">
        <v>0</v>
      </c>
      <c r="L150" s="5">
        <v>2</v>
      </c>
      <c r="M150" s="5">
        <v>0</v>
      </c>
      <c r="N150" s="5">
        <v>0</v>
      </c>
      <c r="O150" s="5">
        <v>2</v>
      </c>
      <c r="P150" s="5">
        <v>0</v>
      </c>
      <c r="Q150" s="5">
        <v>2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41">
        <v>109.08999633789063</v>
      </c>
      <c r="AH150" s="5">
        <f t="shared" si="24"/>
        <v>6</v>
      </c>
      <c r="AI150" s="41">
        <f t="shared" si="25"/>
        <v>115.08999633789062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2</v>
      </c>
      <c r="AV150" s="5">
        <v>0</v>
      </c>
      <c r="AW150" s="5">
        <v>2</v>
      </c>
      <c r="AX150" s="5">
        <v>0</v>
      </c>
      <c r="AY150" s="5">
        <v>0</v>
      </c>
      <c r="AZ150" s="5">
        <v>0</v>
      </c>
      <c r="BA150" s="5">
        <v>0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41">
        <v>109.45999908447266</v>
      </c>
      <c r="BH150" s="5">
        <f t="shared" si="26"/>
        <v>4</v>
      </c>
      <c r="BI150" s="41">
        <f t="shared" si="27"/>
        <v>113.45999908447266</v>
      </c>
      <c r="BJ150" s="41">
        <f t="shared" si="28"/>
        <v>113.45999908447266</v>
      </c>
      <c r="BK150" s="41">
        <f t="shared" si="29"/>
        <v>9.5808364701855666</v>
      </c>
    </row>
    <row r="151" spans="1:63" ht="45" x14ac:dyDescent="0.25">
      <c r="A151" s="5">
        <v>21</v>
      </c>
      <c r="B151" s="16" t="s">
        <v>99</v>
      </c>
      <c r="C151" s="16">
        <v>1995</v>
      </c>
      <c r="D151" s="16">
        <v>1995</v>
      </c>
      <c r="E151" s="16">
        <v>1995</v>
      </c>
      <c r="F151" s="16" t="s">
        <v>44</v>
      </c>
      <c r="G151" s="16" t="s">
        <v>100</v>
      </c>
      <c r="H151" s="16" t="s">
        <v>101</v>
      </c>
      <c r="I151" s="16" t="s">
        <v>102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2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41">
        <v>113.45999908447266</v>
      </c>
      <c r="AH151" s="5">
        <f t="shared" si="24"/>
        <v>2</v>
      </c>
      <c r="AI151" s="41">
        <f t="shared" si="25"/>
        <v>115.45999908447266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2</v>
      </c>
      <c r="AS151" s="5">
        <v>0</v>
      </c>
      <c r="AT151" s="5">
        <v>0</v>
      </c>
      <c r="AU151" s="5">
        <v>2</v>
      </c>
      <c r="AV151" s="5">
        <v>0</v>
      </c>
      <c r="AW151" s="5">
        <v>2</v>
      </c>
      <c r="AX151" s="5">
        <v>0</v>
      </c>
      <c r="AY151" s="5">
        <v>0</v>
      </c>
      <c r="AZ151" s="5">
        <v>0</v>
      </c>
      <c r="BA151" s="5">
        <v>0</v>
      </c>
      <c r="BB151" s="5">
        <v>0</v>
      </c>
      <c r="BC151" s="5">
        <v>0</v>
      </c>
      <c r="BD151" s="5">
        <v>2</v>
      </c>
      <c r="BE151" s="5">
        <v>0</v>
      </c>
      <c r="BF151" s="5">
        <v>0</v>
      </c>
      <c r="BG151" s="41">
        <v>130.33000183105469</v>
      </c>
      <c r="BH151" s="5">
        <f t="shared" si="26"/>
        <v>8</v>
      </c>
      <c r="BI151" s="41">
        <f t="shared" si="27"/>
        <v>138.33000183105469</v>
      </c>
      <c r="BJ151" s="41">
        <f t="shared" si="28"/>
        <v>115.45999908447266</v>
      </c>
      <c r="BK151" s="41">
        <f t="shared" si="29"/>
        <v>11.512457082814004</v>
      </c>
    </row>
    <row r="152" spans="1:63" ht="90" x14ac:dyDescent="0.25">
      <c r="A152" s="5">
        <v>22</v>
      </c>
      <c r="B152" s="16" t="s">
        <v>355</v>
      </c>
      <c r="C152" s="16">
        <v>1998</v>
      </c>
      <c r="D152" s="16">
        <v>1998</v>
      </c>
      <c r="E152" s="16">
        <v>1998</v>
      </c>
      <c r="F152" s="16" t="s">
        <v>11</v>
      </c>
      <c r="G152" s="16" t="s">
        <v>27</v>
      </c>
      <c r="H152" s="16" t="s">
        <v>72</v>
      </c>
      <c r="I152" s="16" t="s">
        <v>73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2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41">
        <v>119.62000274658203</v>
      </c>
      <c r="AH152" s="5">
        <f t="shared" si="24"/>
        <v>2</v>
      </c>
      <c r="AI152" s="41">
        <f t="shared" si="25"/>
        <v>121.62000274658203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2</v>
      </c>
      <c r="AT152" s="5">
        <v>0</v>
      </c>
      <c r="AU152" s="5">
        <v>0</v>
      </c>
      <c r="AV152" s="5">
        <v>0</v>
      </c>
      <c r="AW152" s="5">
        <v>0</v>
      </c>
      <c r="AX152" s="5">
        <v>2</v>
      </c>
      <c r="AY152" s="5">
        <v>0</v>
      </c>
      <c r="AZ152" s="5">
        <v>0</v>
      </c>
      <c r="BA152" s="5">
        <v>0</v>
      </c>
      <c r="BB152" s="5">
        <v>0</v>
      </c>
      <c r="BC152" s="5">
        <v>0</v>
      </c>
      <c r="BD152" s="5">
        <v>0</v>
      </c>
      <c r="BE152" s="5">
        <v>0</v>
      </c>
      <c r="BF152" s="5">
        <v>0</v>
      </c>
      <c r="BG152" s="41">
        <v>111.66999816894531</v>
      </c>
      <c r="BH152" s="5">
        <f t="shared" si="26"/>
        <v>4</v>
      </c>
      <c r="BI152" s="41">
        <f t="shared" si="27"/>
        <v>115.66999816894531</v>
      </c>
      <c r="BJ152" s="41">
        <f t="shared" si="28"/>
        <v>115.66999816894531</v>
      </c>
      <c r="BK152" s="41">
        <f t="shared" si="29"/>
        <v>11.715276362914246</v>
      </c>
    </row>
    <row r="153" spans="1:63" x14ac:dyDescent="0.25">
      <c r="A153" s="5">
        <v>23</v>
      </c>
      <c r="B153" s="16" t="s">
        <v>107</v>
      </c>
      <c r="C153" s="16">
        <v>1995</v>
      </c>
      <c r="D153" s="16">
        <v>1995</v>
      </c>
      <c r="E153" s="16">
        <v>1995</v>
      </c>
      <c r="F153" s="16" t="s">
        <v>11</v>
      </c>
      <c r="G153" s="16" t="s">
        <v>84</v>
      </c>
      <c r="H153" s="16" t="s">
        <v>91</v>
      </c>
      <c r="I153" s="16" t="s">
        <v>108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2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2</v>
      </c>
      <c r="AA153" s="5">
        <v>0</v>
      </c>
      <c r="AB153" s="5">
        <v>0</v>
      </c>
      <c r="AC153" s="5">
        <v>0</v>
      </c>
      <c r="AD153" s="5">
        <v>2</v>
      </c>
      <c r="AE153" s="5">
        <v>0</v>
      </c>
      <c r="AF153" s="5">
        <v>0</v>
      </c>
      <c r="AG153" s="41">
        <v>111.12999725341797</v>
      </c>
      <c r="AH153" s="5">
        <f t="shared" si="24"/>
        <v>6</v>
      </c>
      <c r="AI153" s="41">
        <f t="shared" si="25"/>
        <v>117.12999725341797</v>
      </c>
      <c r="AJ153" s="5">
        <v>0</v>
      </c>
      <c r="AK153" s="5">
        <v>0</v>
      </c>
      <c r="AL153" s="5">
        <v>0</v>
      </c>
      <c r="AM153" s="5">
        <v>2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2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0</v>
      </c>
      <c r="BA153" s="5">
        <v>0</v>
      </c>
      <c r="BB153" s="5">
        <v>0</v>
      </c>
      <c r="BC153" s="5">
        <v>0</v>
      </c>
      <c r="BD153" s="5">
        <v>0</v>
      </c>
      <c r="BE153" s="5">
        <v>0</v>
      </c>
      <c r="BF153" s="5">
        <v>0</v>
      </c>
      <c r="BG153" s="41">
        <v>113.05000305175781</v>
      </c>
      <c r="BH153" s="5">
        <f t="shared" si="26"/>
        <v>4</v>
      </c>
      <c r="BI153" s="41">
        <f t="shared" si="27"/>
        <v>117.05000305175781</v>
      </c>
      <c r="BJ153" s="41">
        <f t="shared" si="28"/>
        <v>117.05000305175781</v>
      </c>
      <c r="BK153" s="41">
        <f t="shared" si="29"/>
        <v>13.048099301498507</v>
      </c>
    </row>
    <row r="154" spans="1:63" ht="60" x14ac:dyDescent="0.25">
      <c r="A154" s="5">
        <v>24</v>
      </c>
      <c r="B154" s="16" t="s">
        <v>204</v>
      </c>
      <c r="C154" s="16">
        <v>1998</v>
      </c>
      <c r="D154" s="16">
        <v>1998</v>
      </c>
      <c r="E154" s="16">
        <v>1998</v>
      </c>
      <c r="F154" s="16" t="s">
        <v>11</v>
      </c>
      <c r="G154" s="16" t="s">
        <v>141</v>
      </c>
      <c r="H154" s="16" t="s">
        <v>205</v>
      </c>
      <c r="I154" s="16" t="s">
        <v>206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2</v>
      </c>
      <c r="AD154" s="5">
        <v>0</v>
      </c>
      <c r="AE154" s="5">
        <v>0</v>
      </c>
      <c r="AF154" s="5">
        <v>0</v>
      </c>
      <c r="AG154" s="41">
        <v>115.11000061035156</v>
      </c>
      <c r="AH154" s="5">
        <f t="shared" si="24"/>
        <v>2</v>
      </c>
      <c r="AI154" s="41">
        <f t="shared" si="25"/>
        <v>117.11000061035156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2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2</v>
      </c>
      <c r="AW154" s="5">
        <v>2</v>
      </c>
      <c r="AX154" s="5">
        <v>50</v>
      </c>
      <c r="AY154" s="5">
        <v>50</v>
      </c>
      <c r="AZ154" s="5">
        <v>0</v>
      </c>
      <c r="BA154" s="5">
        <v>2</v>
      </c>
      <c r="BB154" s="5">
        <v>0</v>
      </c>
      <c r="BC154" s="5">
        <v>0</v>
      </c>
      <c r="BD154" s="5">
        <v>2</v>
      </c>
      <c r="BE154" s="5">
        <v>0</v>
      </c>
      <c r="BF154" s="5">
        <v>0</v>
      </c>
      <c r="BG154" s="41">
        <v>121.26000213623047</v>
      </c>
      <c r="BH154" s="5">
        <f t="shared" si="26"/>
        <v>110</v>
      </c>
      <c r="BI154" s="41">
        <f t="shared" si="27"/>
        <v>231.26000213623047</v>
      </c>
      <c r="BJ154" s="41">
        <f t="shared" si="28"/>
        <v>117.11000061035156</v>
      </c>
      <c r="BK154" s="41">
        <f t="shared" si="29"/>
        <v>13.10604556194204</v>
      </c>
    </row>
    <row r="155" spans="1:63" ht="75" x14ac:dyDescent="0.25">
      <c r="A155" s="5">
        <v>25</v>
      </c>
      <c r="B155" s="16" t="s">
        <v>406</v>
      </c>
      <c r="C155" s="16">
        <v>2002</v>
      </c>
      <c r="D155" s="16">
        <v>2002</v>
      </c>
      <c r="E155" s="16">
        <v>2002</v>
      </c>
      <c r="F155" s="16" t="s">
        <v>11</v>
      </c>
      <c r="G155" s="16" t="s">
        <v>12</v>
      </c>
      <c r="H155" s="16" t="s">
        <v>13</v>
      </c>
      <c r="I155" s="16" t="s">
        <v>14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2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2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41">
        <v>125.19000244140625</v>
      </c>
      <c r="AH155" s="5">
        <f t="shared" si="24"/>
        <v>4</v>
      </c>
      <c r="AI155" s="41">
        <f t="shared" si="25"/>
        <v>129.19000244140625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5">
        <v>0</v>
      </c>
      <c r="AX155" s="5">
        <v>0</v>
      </c>
      <c r="AY155" s="5">
        <v>0</v>
      </c>
      <c r="AZ155" s="5">
        <v>0</v>
      </c>
      <c r="BA155" s="5">
        <v>0</v>
      </c>
      <c r="BB155" s="5">
        <v>0</v>
      </c>
      <c r="BC155" s="5">
        <v>0</v>
      </c>
      <c r="BD155" s="5">
        <v>0</v>
      </c>
      <c r="BE155" s="5">
        <v>0</v>
      </c>
      <c r="BF155" s="5">
        <v>0</v>
      </c>
      <c r="BG155" s="41">
        <v>118.02999877929687</v>
      </c>
      <c r="BH155" s="5">
        <f t="shared" si="26"/>
        <v>0</v>
      </c>
      <c r="BI155" s="41">
        <f t="shared" si="27"/>
        <v>118.02999877929687</v>
      </c>
      <c r="BJ155" s="41">
        <f t="shared" si="28"/>
        <v>118.02999877929687</v>
      </c>
      <c r="BK155" s="41">
        <f t="shared" si="29"/>
        <v>13.994589275299631</v>
      </c>
    </row>
    <row r="156" spans="1:63" ht="105" x14ac:dyDescent="0.25">
      <c r="A156" s="5">
        <v>26</v>
      </c>
      <c r="B156" s="16" t="s">
        <v>335</v>
      </c>
      <c r="C156" s="16">
        <v>2000</v>
      </c>
      <c r="D156" s="16">
        <v>2000</v>
      </c>
      <c r="E156" s="16">
        <v>2000</v>
      </c>
      <c r="F156" s="16" t="s">
        <v>11</v>
      </c>
      <c r="G156" s="16" t="s">
        <v>224</v>
      </c>
      <c r="H156" s="16" t="s">
        <v>336</v>
      </c>
      <c r="I156" s="16" t="s">
        <v>337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2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41">
        <v>119.76999664306641</v>
      </c>
      <c r="AH156" s="5">
        <f t="shared" si="24"/>
        <v>2</v>
      </c>
      <c r="AI156" s="41">
        <f t="shared" si="25"/>
        <v>121.76999664306641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2</v>
      </c>
      <c r="AS156" s="5">
        <v>2</v>
      </c>
      <c r="AT156" s="5">
        <v>2</v>
      </c>
      <c r="AU156" s="5">
        <v>0</v>
      </c>
      <c r="AV156" s="5">
        <v>0</v>
      </c>
      <c r="AW156" s="5">
        <v>50</v>
      </c>
      <c r="AX156" s="5">
        <v>50</v>
      </c>
      <c r="AY156" s="5">
        <v>2</v>
      </c>
      <c r="AZ156" s="5">
        <v>0</v>
      </c>
      <c r="BA156" s="5">
        <v>0</v>
      </c>
      <c r="BB156" s="5">
        <v>0</v>
      </c>
      <c r="BC156" s="5">
        <v>0</v>
      </c>
      <c r="BD156" s="5">
        <v>0</v>
      </c>
      <c r="BE156" s="5">
        <v>0</v>
      </c>
      <c r="BF156" s="5">
        <v>0</v>
      </c>
      <c r="BG156" s="41">
        <v>124.43000030517578</v>
      </c>
      <c r="BH156" s="5">
        <f t="shared" si="26"/>
        <v>108</v>
      </c>
      <c r="BI156" s="41">
        <f t="shared" si="27"/>
        <v>232.43000030517578</v>
      </c>
      <c r="BJ156" s="41">
        <f t="shared" si="28"/>
        <v>121.76999664306641</v>
      </c>
      <c r="BK156" s="41">
        <f t="shared" si="29"/>
        <v>17.606717757721409</v>
      </c>
    </row>
    <row r="157" spans="1:63" ht="45" x14ac:dyDescent="0.25">
      <c r="A157" s="5">
        <v>27</v>
      </c>
      <c r="B157" s="16" t="s">
        <v>376</v>
      </c>
      <c r="C157" s="16">
        <v>2001</v>
      </c>
      <c r="D157" s="16">
        <v>2001</v>
      </c>
      <c r="E157" s="16">
        <v>2001</v>
      </c>
      <c r="F157" s="16" t="s">
        <v>11</v>
      </c>
      <c r="G157" s="16" t="s">
        <v>147</v>
      </c>
      <c r="H157" s="16" t="s">
        <v>148</v>
      </c>
      <c r="I157" s="16" t="s">
        <v>149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2</v>
      </c>
      <c r="S157" s="5">
        <v>0</v>
      </c>
      <c r="T157" s="5">
        <v>0</v>
      </c>
      <c r="U157" s="5">
        <v>0</v>
      </c>
      <c r="V157" s="5">
        <v>2</v>
      </c>
      <c r="W157" s="5">
        <v>0</v>
      </c>
      <c r="X157" s="5">
        <v>2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41">
        <v>115.98000335693359</v>
      </c>
      <c r="AH157" s="5">
        <f t="shared" si="24"/>
        <v>6</v>
      </c>
      <c r="AI157" s="41">
        <f t="shared" si="25"/>
        <v>121.98000335693359</v>
      </c>
      <c r="AJ157" s="5">
        <v>0</v>
      </c>
      <c r="AK157" s="5">
        <v>0</v>
      </c>
      <c r="AL157" s="5">
        <v>2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0</v>
      </c>
      <c r="AS157" s="5">
        <v>2</v>
      </c>
      <c r="AT157" s="5">
        <v>0</v>
      </c>
      <c r="AU157" s="5">
        <v>2</v>
      </c>
      <c r="AV157" s="5">
        <v>0</v>
      </c>
      <c r="AW157" s="5">
        <v>0</v>
      </c>
      <c r="AX157" s="5">
        <v>0</v>
      </c>
      <c r="AY157" s="5">
        <v>0</v>
      </c>
      <c r="AZ157" s="5">
        <v>0</v>
      </c>
      <c r="BA157" s="5">
        <v>0</v>
      </c>
      <c r="BB157" s="5">
        <v>0</v>
      </c>
      <c r="BC157" s="5">
        <v>0</v>
      </c>
      <c r="BD157" s="5">
        <v>50</v>
      </c>
      <c r="BE157" s="5">
        <v>0</v>
      </c>
      <c r="BF157" s="5">
        <v>0</v>
      </c>
      <c r="BG157" s="41">
        <v>123.94000244140625</v>
      </c>
      <c r="BH157" s="5">
        <f t="shared" si="26"/>
        <v>56</v>
      </c>
      <c r="BI157" s="41">
        <f t="shared" si="27"/>
        <v>179.94000244140625</v>
      </c>
      <c r="BJ157" s="41">
        <f t="shared" si="28"/>
        <v>121.98000335693359</v>
      </c>
      <c r="BK157" s="41">
        <f t="shared" si="29"/>
        <v>17.809544406369522</v>
      </c>
    </row>
    <row r="158" spans="1:63" ht="75" x14ac:dyDescent="0.25">
      <c r="A158" s="5">
        <v>28</v>
      </c>
      <c r="B158" s="16" t="s">
        <v>223</v>
      </c>
      <c r="C158" s="16">
        <v>2000</v>
      </c>
      <c r="D158" s="16">
        <v>2000</v>
      </c>
      <c r="E158" s="16">
        <v>2000</v>
      </c>
      <c r="F158" s="16" t="s">
        <v>11</v>
      </c>
      <c r="G158" s="16" t="s">
        <v>224</v>
      </c>
      <c r="H158" s="16" t="s">
        <v>225</v>
      </c>
      <c r="I158" s="16" t="s">
        <v>226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2</v>
      </c>
      <c r="U158" s="5">
        <v>0</v>
      </c>
      <c r="V158" s="5">
        <v>0</v>
      </c>
      <c r="W158" s="5">
        <v>0</v>
      </c>
      <c r="X158" s="5">
        <v>2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41">
        <v>118.68000030517578</v>
      </c>
      <c r="AH158" s="5">
        <f t="shared" si="24"/>
        <v>4</v>
      </c>
      <c r="AI158" s="41">
        <f t="shared" si="25"/>
        <v>122.68000030517578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0</v>
      </c>
      <c r="AY158" s="5">
        <v>0</v>
      </c>
      <c r="AZ158" s="5">
        <v>2</v>
      </c>
      <c r="BA158" s="5">
        <v>0</v>
      </c>
      <c r="BB158" s="5">
        <v>0</v>
      </c>
      <c r="BC158" s="5">
        <v>0</v>
      </c>
      <c r="BD158" s="5">
        <v>2</v>
      </c>
      <c r="BE158" s="5">
        <v>0</v>
      </c>
      <c r="BF158" s="5">
        <v>0</v>
      </c>
      <c r="BG158" s="41">
        <v>124.43000030517578</v>
      </c>
      <c r="BH158" s="5">
        <f t="shared" si="26"/>
        <v>4</v>
      </c>
      <c r="BI158" s="41">
        <f t="shared" si="27"/>
        <v>128.43000030517578</v>
      </c>
      <c r="BJ158" s="41">
        <f t="shared" si="28"/>
        <v>122.68000030517578</v>
      </c>
      <c r="BK158" s="41">
        <f t="shared" si="29"/>
        <v>18.485608673370326</v>
      </c>
    </row>
    <row r="159" spans="1:63" ht="45" x14ac:dyDescent="0.25">
      <c r="A159" s="5">
        <v>29</v>
      </c>
      <c r="B159" s="16" t="s">
        <v>104</v>
      </c>
      <c r="C159" s="16">
        <v>1997</v>
      </c>
      <c r="D159" s="16">
        <v>1997</v>
      </c>
      <c r="E159" s="16">
        <v>1997</v>
      </c>
      <c r="F159" s="16" t="s">
        <v>11</v>
      </c>
      <c r="G159" s="16" t="s">
        <v>12</v>
      </c>
      <c r="H159" s="16" t="s">
        <v>105</v>
      </c>
      <c r="I159" s="16" t="s">
        <v>14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2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41">
        <v>123.29000091552734</v>
      </c>
      <c r="AH159" s="5">
        <f t="shared" si="24"/>
        <v>2</v>
      </c>
      <c r="AI159" s="41">
        <f t="shared" si="25"/>
        <v>125.29000091552734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2</v>
      </c>
      <c r="AP159" s="5">
        <v>2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2</v>
      </c>
      <c r="AX159" s="5">
        <v>2</v>
      </c>
      <c r="AY159" s="5">
        <v>0</v>
      </c>
      <c r="AZ159" s="5">
        <v>0</v>
      </c>
      <c r="BA159" s="5">
        <v>0</v>
      </c>
      <c r="BB159" s="5">
        <v>0</v>
      </c>
      <c r="BC159" s="5">
        <v>0</v>
      </c>
      <c r="BD159" s="5">
        <v>0</v>
      </c>
      <c r="BE159" s="5">
        <v>0</v>
      </c>
      <c r="BF159" s="5">
        <v>0</v>
      </c>
      <c r="BG159" s="41">
        <v>125.19999694824219</v>
      </c>
      <c r="BH159" s="5">
        <f t="shared" si="26"/>
        <v>8</v>
      </c>
      <c r="BI159" s="41">
        <f t="shared" si="27"/>
        <v>133.19999694824219</v>
      </c>
      <c r="BJ159" s="41">
        <f t="shared" si="28"/>
        <v>125.29000091552734</v>
      </c>
      <c r="BK159" s="41">
        <f t="shared" si="29"/>
        <v>21.006374162334268</v>
      </c>
    </row>
    <row r="160" spans="1:63" ht="30" x14ac:dyDescent="0.25">
      <c r="A160" s="5">
        <v>30</v>
      </c>
      <c r="B160" s="16" t="s">
        <v>280</v>
      </c>
      <c r="C160" s="16">
        <v>2000</v>
      </c>
      <c r="D160" s="16">
        <v>2000</v>
      </c>
      <c r="E160" s="16">
        <v>2000</v>
      </c>
      <c r="F160" s="16" t="s">
        <v>11</v>
      </c>
      <c r="G160" s="16" t="s">
        <v>281</v>
      </c>
      <c r="H160" s="16" t="s">
        <v>282</v>
      </c>
      <c r="I160" s="16" t="s">
        <v>283</v>
      </c>
      <c r="J160" s="5">
        <v>0</v>
      </c>
      <c r="K160" s="5">
        <v>2</v>
      </c>
      <c r="L160" s="5">
        <v>0</v>
      </c>
      <c r="M160" s="5">
        <v>0</v>
      </c>
      <c r="N160" s="5">
        <v>2</v>
      </c>
      <c r="O160" s="5">
        <v>2</v>
      </c>
      <c r="P160" s="5">
        <v>0</v>
      </c>
      <c r="Q160" s="5">
        <v>0</v>
      </c>
      <c r="R160" s="5">
        <v>0</v>
      </c>
      <c r="S160" s="5">
        <v>2</v>
      </c>
      <c r="T160" s="5">
        <v>2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41">
        <v>125.41999816894531</v>
      </c>
      <c r="AH160" s="5">
        <f t="shared" si="24"/>
        <v>10</v>
      </c>
      <c r="AI160" s="41">
        <f t="shared" si="25"/>
        <v>135.41999816894531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2</v>
      </c>
      <c r="AW160" s="5">
        <v>0</v>
      </c>
      <c r="AX160" s="5">
        <v>0</v>
      </c>
      <c r="AY160" s="5">
        <v>0</v>
      </c>
      <c r="AZ160" s="5">
        <v>0</v>
      </c>
      <c r="BA160" s="5">
        <v>0</v>
      </c>
      <c r="BB160" s="5">
        <v>0</v>
      </c>
      <c r="BC160" s="5">
        <v>0</v>
      </c>
      <c r="BD160" s="5">
        <v>0</v>
      </c>
      <c r="BE160" s="5">
        <v>0</v>
      </c>
      <c r="BF160" s="5">
        <v>0</v>
      </c>
      <c r="BG160" s="41">
        <v>124.16000366210937</v>
      </c>
      <c r="BH160" s="5">
        <f t="shared" si="26"/>
        <v>2</v>
      </c>
      <c r="BI160" s="41">
        <f t="shared" si="27"/>
        <v>126.16000366210937</v>
      </c>
      <c r="BJ160" s="41">
        <f t="shared" si="28"/>
        <v>126.16000366210937</v>
      </c>
      <c r="BK160" s="41">
        <f t="shared" si="29"/>
        <v>21.846631781504872</v>
      </c>
    </row>
    <row r="161" spans="1:63" ht="30" x14ac:dyDescent="0.25">
      <c r="A161" s="5">
        <v>31</v>
      </c>
      <c r="B161" s="16" t="s">
        <v>171</v>
      </c>
      <c r="C161" s="16">
        <v>2000</v>
      </c>
      <c r="D161" s="16">
        <v>2000</v>
      </c>
      <c r="E161" s="16">
        <v>2000</v>
      </c>
      <c r="F161" s="16">
        <v>1</v>
      </c>
      <c r="G161" s="16" t="s">
        <v>84</v>
      </c>
      <c r="H161" s="16" t="s">
        <v>91</v>
      </c>
      <c r="I161" s="16" t="s">
        <v>92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2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41">
        <v>125.01999664306641</v>
      </c>
      <c r="AH161" s="5">
        <f t="shared" si="24"/>
        <v>2</v>
      </c>
      <c r="AI161" s="41">
        <f t="shared" si="25"/>
        <v>127.01999664306641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2</v>
      </c>
      <c r="AV161" s="5">
        <v>0</v>
      </c>
      <c r="AW161" s="5">
        <v>0</v>
      </c>
      <c r="AX161" s="5">
        <v>0</v>
      </c>
      <c r="AY161" s="5">
        <v>0</v>
      </c>
      <c r="AZ161" s="5">
        <v>0</v>
      </c>
      <c r="BA161" s="5">
        <v>0</v>
      </c>
      <c r="BB161" s="5">
        <v>0</v>
      </c>
      <c r="BC161" s="5">
        <v>0</v>
      </c>
      <c r="BD161" s="5">
        <v>0</v>
      </c>
      <c r="BE161" s="5">
        <v>0</v>
      </c>
      <c r="BF161" s="5">
        <v>0</v>
      </c>
      <c r="BG161" s="41">
        <v>137.64999389648437</v>
      </c>
      <c r="BH161" s="5">
        <f t="shared" si="26"/>
        <v>2</v>
      </c>
      <c r="BI161" s="41">
        <f t="shared" si="27"/>
        <v>139.64999389648437</v>
      </c>
      <c r="BJ161" s="41">
        <f t="shared" si="28"/>
        <v>127.01999664306641</v>
      </c>
      <c r="BK161" s="41">
        <f t="shared" si="29"/>
        <v>22.677221865871061</v>
      </c>
    </row>
    <row r="162" spans="1:63" ht="30" x14ac:dyDescent="0.25">
      <c r="A162" s="5">
        <v>32</v>
      </c>
      <c r="B162" s="16" t="s">
        <v>357</v>
      </c>
      <c r="C162" s="16">
        <v>2003</v>
      </c>
      <c r="D162" s="16">
        <v>2003</v>
      </c>
      <c r="E162" s="16">
        <v>2003</v>
      </c>
      <c r="F162" s="16" t="s">
        <v>11</v>
      </c>
      <c r="G162" s="16" t="s">
        <v>36</v>
      </c>
      <c r="H162" s="16" t="s">
        <v>41</v>
      </c>
      <c r="I162" s="16" t="s">
        <v>38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2</v>
      </c>
      <c r="T162" s="5">
        <v>0</v>
      </c>
      <c r="U162" s="5">
        <v>0</v>
      </c>
      <c r="V162" s="5">
        <v>0</v>
      </c>
      <c r="W162" s="5">
        <v>2</v>
      </c>
      <c r="X162" s="5">
        <v>2</v>
      </c>
      <c r="Y162" s="5">
        <v>2</v>
      </c>
      <c r="Z162" s="5">
        <v>0</v>
      </c>
      <c r="AA162" s="5">
        <v>0</v>
      </c>
      <c r="AB162" s="5">
        <v>0</v>
      </c>
      <c r="AC162" s="5">
        <v>2</v>
      </c>
      <c r="AD162" s="5">
        <v>0</v>
      </c>
      <c r="AE162" s="5">
        <v>0</v>
      </c>
      <c r="AF162" s="5">
        <v>0</v>
      </c>
      <c r="AG162" s="41">
        <v>128.36000061035156</v>
      </c>
      <c r="AH162" s="5">
        <f t="shared" si="24"/>
        <v>10</v>
      </c>
      <c r="AI162" s="41">
        <f t="shared" si="25"/>
        <v>138.36000061035156</v>
      </c>
      <c r="AJ162" s="5">
        <v>0</v>
      </c>
      <c r="AK162" s="5">
        <v>0</v>
      </c>
      <c r="AL162" s="5">
        <v>2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2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  <c r="BE162" s="5">
        <v>0</v>
      </c>
      <c r="BF162" s="5">
        <v>0</v>
      </c>
      <c r="BG162" s="41">
        <v>123.43000030517578</v>
      </c>
      <c r="BH162" s="5">
        <f t="shared" si="26"/>
        <v>4</v>
      </c>
      <c r="BI162" s="41">
        <f t="shared" si="27"/>
        <v>127.43000030517578</v>
      </c>
      <c r="BJ162" s="41">
        <f t="shared" si="28"/>
        <v>127.43000030517578</v>
      </c>
      <c r="BK162" s="41">
        <f t="shared" si="29"/>
        <v>23.073207628362869</v>
      </c>
    </row>
    <row r="163" spans="1:63" ht="75" x14ac:dyDescent="0.25">
      <c r="A163" s="5">
        <v>33</v>
      </c>
      <c r="B163" s="16" t="s">
        <v>326</v>
      </c>
      <c r="C163" s="16">
        <v>1999</v>
      </c>
      <c r="D163" s="16">
        <v>1999</v>
      </c>
      <c r="E163" s="16">
        <v>1999</v>
      </c>
      <c r="F163" s="16" t="s">
        <v>11</v>
      </c>
      <c r="G163" s="16" t="s">
        <v>136</v>
      </c>
      <c r="H163" s="16" t="s">
        <v>215</v>
      </c>
      <c r="I163" s="16" t="s">
        <v>138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2</v>
      </c>
      <c r="T163" s="5">
        <v>0</v>
      </c>
      <c r="U163" s="5">
        <v>0</v>
      </c>
      <c r="V163" s="5">
        <v>0</v>
      </c>
      <c r="W163" s="5">
        <v>0</v>
      </c>
      <c r="X163" s="5">
        <v>2</v>
      </c>
      <c r="Y163" s="5">
        <v>0</v>
      </c>
      <c r="Z163" s="5">
        <v>0</v>
      </c>
      <c r="AA163" s="5">
        <v>0</v>
      </c>
      <c r="AB163" s="5">
        <v>2</v>
      </c>
      <c r="AC163" s="5">
        <v>0</v>
      </c>
      <c r="AD163" s="5">
        <v>0</v>
      </c>
      <c r="AE163" s="5">
        <v>0</v>
      </c>
      <c r="AF163" s="5">
        <v>0</v>
      </c>
      <c r="AG163" s="41">
        <v>122.44999694824219</v>
      </c>
      <c r="AH163" s="5">
        <f t="shared" ref="AH163:AH194" si="30">SUM(J163:AF163)</f>
        <v>6</v>
      </c>
      <c r="AI163" s="41">
        <f t="shared" ref="AI163:AI194" si="31">AG163+AH163</f>
        <v>128.44999694824219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2</v>
      </c>
      <c r="AS163" s="5">
        <v>50</v>
      </c>
      <c r="AT163" s="5">
        <v>0</v>
      </c>
      <c r="AU163" s="5">
        <v>0</v>
      </c>
      <c r="AV163" s="5">
        <v>0</v>
      </c>
      <c r="AW163" s="5">
        <v>0</v>
      </c>
      <c r="AX163" s="5">
        <v>0</v>
      </c>
      <c r="AY163" s="5">
        <v>0</v>
      </c>
      <c r="AZ163" s="5">
        <v>0</v>
      </c>
      <c r="BA163" s="5">
        <v>0</v>
      </c>
      <c r="BB163" s="5">
        <v>0</v>
      </c>
      <c r="BC163" s="5">
        <v>0</v>
      </c>
      <c r="BD163" s="5">
        <v>0</v>
      </c>
      <c r="BE163" s="5">
        <v>0</v>
      </c>
      <c r="BF163" s="5">
        <v>0</v>
      </c>
      <c r="BG163" s="41">
        <v>124.33999633789062</v>
      </c>
      <c r="BH163" s="5">
        <f t="shared" ref="BH163:BH194" si="32">SUM(AJ163:BF163)</f>
        <v>52</v>
      </c>
      <c r="BI163" s="41">
        <f t="shared" ref="BI163:BI194" si="33">BG163+BH163</f>
        <v>176.33999633789063</v>
      </c>
      <c r="BJ163" s="41">
        <f t="shared" ref="BJ163:BJ194" si="34">MIN(BI163,AI163)</f>
        <v>128.44999694824219</v>
      </c>
      <c r="BK163" s="41">
        <f t="shared" ref="BK163:BK194" si="35">IF( AND(ISNUMBER(BJ$131),ISNUMBER(BJ163)),(BJ163-BJ$131)/BJ$131*100,"")</f>
        <v>24.058330898642307</v>
      </c>
    </row>
    <row r="164" spans="1:63" ht="90" x14ac:dyDescent="0.25">
      <c r="A164" s="5">
        <v>34</v>
      </c>
      <c r="B164" s="16" t="s">
        <v>362</v>
      </c>
      <c r="C164" s="16">
        <v>2003</v>
      </c>
      <c r="D164" s="16">
        <v>2003</v>
      </c>
      <c r="E164" s="16">
        <v>2003</v>
      </c>
      <c r="F164" s="16">
        <v>1</v>
      </c>
      <c r="G164" s="16" t="s">
        <v>100</v>
      </c>
      <c r="H164" s="16" t="s">
        <v>363</v>
      </c>
      <c r="I164" s="16" t="s">
        <v>364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2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41">
        <v>128.33000183105469</v>
      </c>
      <c r="AH164" s="5">
        <f t="shared" si="30"/>
        <v>2</v>
      </c>
      <c r="AI164" s="41">
        <f t="shared" si="31"/>
        <v>130.33000183105469</v>
      </c>
      <c r="AJ164" s="5">
        <v>0</v>
      </c>
      <c r="AK164" s="5">
        <v>0</v>
      </c>
      <c r="AL164" s="5">
        <v>0</v>
      </c>
      <c r="AM164" s="5">
        <v>2</v>
      </c>
      <c r="AN164" s="5">
        <v>2</v>
      </c>
      <c r="AO164" s="5">
        <v>0</v>
      </c>
      <c r="AP164" s="5">
        <v>2</v>
      </c>
      <c r="AQ164" s="5">
        <v>0</v>
      </c>
      <c r="AR164" s="5">
        <v>0</v>
      </c>
      <c r="AS164" s="5">
        <v>2</v>
      </c>
      <c r="AT164" s="5">
        <v>0</v>
      </c>
      <c r="AU164" s="5">
        <v>0</v>
      </c>
      <c r="AV164" s="5">
        <v>0</v>
      </c>
      <c r="AW164" s="5">
        <v>0</v>
      </c>
      <c r="AX164" s="5">
        <v>2</v>
      </c>
      <c r="AY164" s="5">
        <v>0</v>
      </c>
      <c r="AZ164" s="5">
        <v>0</v>
      </c>
      <c r="BA164" s="5">
        <v>0</v>
      </c>
      <c r="BB164" s="5">
        <v>2</v>
      </c>
      <c r="BC164" s="5">
        <v>2</v>
      </c>
      <c r="BD164" s="5">
        <v>0</v>
      </c>
      <c r="BE164" s="5">
        <v>0</v>
      </c>
      <c r="BF164" s="5">
        <v>0</v>
      </c>
      <c r="BG164" s="41">
        <v>125.70999908447266</v>
      </c>
      <c r="BH164" s="5">
        <f t="shared" si="32"/>
        <v>14</v>
      </c>
      <c r="BI164" s="41">
        <f t="shared" si="33"/>
        <v>139.70999908447266</v>
      </c>
      <c r="BJ164" s="41">
        <f t="shared" si="34"/>
        <v>130.33000183105469</v>
      </c>
      <c r="BK164" s="41">
        <f t="shared" si="35"/>
        <v>25.874058990383674</v>
      </c>
    </row>
    <row r="165" spans="1:63" ht="30" x14ac:dyDescent="0.25">
      <c r="A165" s="5">
        <v>35</v>
      </c>
      <c r="B165" s="16" t="s">
        <v>192</v>
      </c>
      <c r="C165" s="16">
        <v>2000</v>
      </c>
      <c r="D165" s="16">
        <v>2000</v>
      </c>
      <c r="E165" s="16">
        <v>2000</v>
      </c>
      <c r="F165" s="16" t="s">
        <v>11</v>
      </c>
      <c r="G165" s="16" t="s">
        <v>84</v>
      </c>
      <c r="H165" s="16" t="s">
        <v>91</v>
      </c>
      <c r="I165" s="16" t="s">
        <v>92</v>
      </c>
      <c r="J165" s="5">
        <v>0</v>
      </c>
      <c r="K165" s="5">
        <v>2</v>
      </c>
      <c r="L165" s="5">
        <v>0</v>
      </c>
      <c r="M165" s="5">
        <v>2</v>
      </c>
      <c r="N165" s="5">
        <v>0</v>
      </c>
      <c r="O165" s="5">
        <v>0</v>
      </c>
      <c r="P165" s="5">
        <v>2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2</v>
      </c>
      <c r="W165" s="5">
        <v>0</v>
      </c>
      <c r="X165" s="5">
        <v>0</v>
      </c>
      <c r="Y165" s="5">
        <v>2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41">
        <v>129.21000671386719</v>
      </c>
      <c r="AH165" s="5">
        <f t="shared" si="30"/>
        <v>10</v>
      </c>
      <c r="AI165" s="41">
        <f t="shared" si="31"/>
        <v>139.21000671386719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2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5">
        <v>0</v>
      </c>
      <c r="BE165" s="5">
        <v>0</v>
      </c>
      <c r="BF165" s="5">
        <v>0</v>
      </c>
      <c r="BG165" s="41">
        <v>128.3699951171875</v>
      </c>
      <c r="BH165" s="5">
        <f t="shared" si="32"/>
        <v>2</v>
      </c>
      <c r="BI165" s="41">
        <f t="shared" si="33"/>
        <v>130.3699951171875</v>
      </c>
      <c r="BJ165" s="41">
        <f t="shared" si="34"/>
        <v>130.3699951171875</v>
      </c>
      <c r="BK165" s="41">
        <f t="shared" si="35"/>
        <v>25.91268491831412</v>
      </c>
    </row>
    <row r="166" spans="1:63" ht="30" x14ac:dyDescent="0.25">
      <c r="A166" s="5">
        <v>36</v>
      </c>
      <c r="B166" s="16" t="s">
        <v>402</v>
      </c>
      <c r="C166" s="16">
        <v>2001</v>
      </c>
      <c r="D166" s="16">
        <v>2001</v>
      </c>
      <c r="E166" s="16">
        <v>2001</v>
      </c>
      <c r="F166" s="16" t="s">
        <v>11</v>
      </c>
      <c r="G166" s="16" t="s">
        <v>36</v>
      </c>
      <c r="H166" s="16" t="s">
        <v>160</v>
      </c>
      <c r="I166" s="16" t="s">
        <v>161</v>
      </c>
      <c r="J166" s="5">
        <v>0</v>
      </c>
      <c r="K166" s="5">
        <v>0</v>
      </c>
      <c r="L166" s="5">
        <v>2</v>
      </c>
      <c r="M166" s="5">
        <v>0</v>
      </c>
      <c r="N166" s="5">
        <v>0</v>
      </c>
      <c r="O166" s="5">
        <v>0</v>
      </c>
      <c r="P166" s="5">
        <v>2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2</v>
      </c>
      <c r="Y166" s="5">
        <v>0</v>
      </c>
      <c r="Z166" s="5">
        <v>0</v>
      </c>
      <c r="AA166" s="5">
        <v>2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41">
        <v>137.44000244140625</v>
      </c>
      <c r="AH166" s="5">
        <f t="shared" si="30"/>
        <v>8</v>
      </c>
      <c r="AI166" s="41">
        <f t="shared" si="31"/>
        <v>145.44000244140625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2</v>
      </c>
      <c r="AS166" s="5">
        <v>2</v>
      </c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0</v>
      </c>
      <c r="AZ166" s="5">
        <v>0</v>
      </c>
      <c r="BA166" s="5">
        <v>0</v>
      </c>
      <c r="BB166" s="5">
        <v>0</v>
      </c>
      <c r="BC166" s="5">
        <v>0</v>
      </c>
      <c r="BD166" s="5">
        <v>0</v>
      </c>
      <c r="BE166" s="5">
        <v>0</v>
      </c>
      <c r="BF166" s="5">
        <v>0</v>
      </c>
      <c r="BG166" s="41">
        <v>128.17999267578125</v>
      </c>
      <c r="BH166" s="5">
        <f t="shared" si="32"/>
        <v>4</v>
      </c>
      <c r="BI166" s="41">
        <f t="shared" si="33"/>
        <v>132.17999267578125</v>
      </c>
      <c r="BJ166" s="41">
        <f t="shared" si="34"/>
        <v>132.17999267578125</v>
      </c>
      <c r="BK166" s="41">
        <f t="shared" si="35"/>
        <v>27.66079921480754</v>
      </c>
    </row>
    <row r="167" spans="1:63" x14ac:dyDescent="0.25">
      <c r="A167" s="5">
        <v>37</v>
      </c>
      <c r="B167" s="16" t="s">
        <v>289</v>
      </c>
      <c r="C167" s="16">
        <v>2000</v>
      </c>
      <c r="D167" s="16">
        <v>2000</v>
      </c>
      <c r="E167" s="16">
        <v>2000</v>
      </c>
      <c r="F167" s="16" t="s">
        <v>11</v>
      </c>
      <c r="G167" s="16" t="s">
        <v>36</v>
      </c>
      <c r="H167" s="16" t="s">
        <v>41</v>
      </c>
      <c r="I167" s="16" t="s">
        <v>290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50</v>
      </c>
      <c r="X167" s="5">
        <v>0</v>
      </c>
      <c r="Y167" s="5">
        <v>0</v>
      </c>
      <c r="Z167" s="5">
        <v>0</v>
      </c>
      <c r="AA167" s="5">
        <v>2</v>
      </c>
      <c r="AB167" s="5">
        <v>0</v>
      </c>
      <c r="AC167" s="5">
        <v>0</v>
      </c>
      <c r="AD167" s="5">
        <v>2</v>
      </c>
      <c r="AE167" s="5">
        <v>0</v>
      </c>
      <c r="AF167" s="5">
        <v>0</v>
      </c>
      <c r="AG167" s="41">
        <v>149.69000244140625</v>
      </c>
      <c r="AH167" s="5">
        <f t="shared" si="30"/>
        <v>54</v>
      </c>
      <c r="AI167" s="41">
        <f t="shared" si="31"/>
        <v>203.69000244140625</v>
      </c>
      <c r="AJ167" s="5">
        <v>0</v>
      </c>
      <c r="AK167" s="5">
        <v>0</v>
      </c>
      <c r="AL167" s="5">
        <v>0</v>
      </c>
      <c r="AM167" s="5">
        <v>2</v>
      </c>
      <c r="AN167" s="5">
        <v>0</v>
      </c>
      <c r="AO167" s="5">
        <v>0</v>
      </c>
      <c r="AP167" s="5">
        <v>0</v>
      </c>
      <c r="AQ167" s="5">
        <v>0</v>
      </c>
      <c r="AR167" s="5">
        <v>0</v>
      </c>
      <c r="AS167" s="5">
        <v>2</v>
      </c>
      <c r="AT167" s="5">
        <v>0</v>
      </c>
      <c r="AU167" s="5">
        <v>0</v>
      </c>
      <c r="AV167" s="5">
        <v>0</v>
      </c>
      <c r="AW167" s="5">
        <v>0</v>
      </c>
      <c r="AX167" s="5">
        <v>2</v>
      </c>
      <c r="AY167" s="5">
        <v>0</v>
      </c>
      <c r="AZ167" s="5">
        <v>0</v>
      </c>
      <c r="BA167" s="5">
        <v>2</v>
      </c>
      <c r="BB167" s="5">
        <v>0</v>
      </c>
      <c r="BC167" s="5">
        <v>0</v>
      </c>
      <c r="BD167" s="5">
        <v>0</v>
      </c>
      <c r="BE167" s="5">
        <v>0</v>
      </c>
      <c r="BF167" s="5">
        <v>0</v>
      </c>
      <c r="BG167" s="41">
        <v>127.58999633789062</v>
      </c>
      <c r="BH167" s="5">
        <f t="shared" si="32"/>
        <v>8</v>
      </c>
      <c r="BI167" s="41">
        <f t="shared" si="33"/>
        <v>135.58999633789062</v>
      </c>
      <c r="BJ167" s="41">
        <f t="shared" si="34"/>
        <v>135.58999633789062</v>
      </c>
      <c r="BK167" s="41">
        <f t="shared" si="35"/>
        <v>30.954215896242005</v>
      </c>
    </row>
    <row r="168" spans="1:63" ht="30" x14ac:dyDescent="0.25">
      <c r="A168" s="5">
        <v>38</v>
      </c>
      <c r="B168" s="16" t="s">
        <v>90</v>
      </c>
      <c r="C168" s="16">
        <v>1999</v>
      </c>
      <c r="D168" s="16">
        <v>1999</v>
      </c>
      <c r="E168" s="16">
        <v>1999</v>
      </c>
      <c r="F168" s="16" t="s">
        <v>11</v>
      </c>
      <c r="G168" s="16" t="s">
        <v>84</v>
      </c>
      <c r="H168" s="16" t="s">
        <v>91</v>
      </c>
      <c r="I168" s="16" t="s">
        <v>92</v>
      </c>
      <c r="J168" s="5">
        <v>0</v>
      </c>
      <c r="K168" s="5">
        <v>0</v>
      </c>
      <c r="L168" s="5">
        <v>0</v>
      </c>
      <c r="M168" s="5">
        <v>0</v>
      </c>
      <c r="N168" s="5">
        <v>2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2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2</v>
      </c>
      <c r="AD168" s="5">
        <v>2</v>
      </c>
      <c r="AE168" s="5">
        <v>0</v>
      </c>
      <c r="AF168" s="5">
        <v>0</v>
      </c>
      <c r="AG168" s="41">
        <v>128.97999572753906</v>
      </c>
      <c r="AH168" s="5">
        <f t="shared" si="30"/>
        <v>8</v>
      </c>
      <c r="AI168" s="41">
        <f t="shared" si="31"/>
        <v>136.97999572753906</v>
      </c>
      <c r="AJ168" s="5">
        <v>0</v>
      </c>
      <c r="AK168" s="5">
        <v>0</v>
      </c>
      <c r="AL168" s="5">
        <v>0</v>
      </c>
      <c r="AM168" s="5">
        <v>0</v>
      </c>
      <c r="AN168" s="5">
        <v>2</v>
      </c>
      <c r="AO168" s="5">
        <v>0</v>
      </c>
      <c r="AP168" s="5">
        <v>2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2</v>
      </c>
      <c r="AY168" s="5">
        <v>0</v>
      </c>
      <c r="AZ168" s="5">
        <v>0</v>
      </c>
      <c r="BA168" s="5">
        <v>0</v>
      </c>
      <c r="BB168" s="5">
        <v>0</v>
      </c>
      <c r="BC168" s="5">
        <v>0</v>
      </c>
      <c r="BD168" s="5">
        <v>2</v>
      </c>
      <c r="BE168" s="5">
        <v>0</v>
      </c>
      <c r="BF168" s="5">
        <v>0</v>
      </c>
      <c r="BG168" s="41">
        <v>128.30000305175781</v>
      </c>
      <c r="BH168" s="5">
        <f t="shared" si="32"/>
        <v>8</v>
      </c>
      <c r="BI168" s="41">
        <f t="shared" si="33"/>
        <v>136.30000305175781</v>
      </c>
      <c r="BJ168" s="41">
        <f t="shared" si="34"/>
        <v>136.30000305175781</v>
      </c>
      <c r="BK168" s="41">
        <f t="shared" si="35"/>
        <v>31.639947698047223</v>
      </c>
    </row>
    <row r="169" spans="1:63" ht="90" x14ac:dyDescent="0.25">
      <c r="A169" s="5">
        <v>39</v>
      </c>
      <c r="B169" s="16" t="s">
        <v>306</v>
      </c>
      <c r="C169" s="16">
        <v>2003</v>
      </c>
      <c r="D169" s="16">
        <v>2003</v>
      </c>
      <c r="E169" s="16">
        <v>2003</v>
      </c>
      <c r="F169" s="16">
        <v>1</v>
      </c>
      <c r="G169" s="16" t="s">
        <v>174</v>
      </c>
      <c r="H169" s="16" t="s">
        <v>175</v>
      </c>
      <c r="I169" s="16" t="s">
        <v>176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2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41">
        <v>134.8699951171875</v>
      </c>
      <c r="AH169" s="5">
        <f t="shared" si="30"/>
        <v>2</v>
      </c>
      <c r="AI169" s="41">
        <f t="shared" si="31"/>
        <v>136.8699951171875</v>
      </c>
      <c r="AJ169" s="5">
        <v>0</v>
      </c>
      <c r="AK169" s="5">
        <v>0</v>
      </c>
      <c r="AL169" s="5">
        <v>0</v>
      </c>
      <c r="AM169" s="5">
        <v>2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2</v>
      </c>
      <c r="AX169" s="5">
        <v>0</v>
      </c>
      <c r="AY169" s="5">
        <v>0</v>
      </c>
      <c r="AZ169" s="5">
        <v>0</v>
      </c>
      <c r="BA169" s="5">
        <v>0</v>
      </c>
      <c r="BB169" s="5">
        <v>0</v>
      </c>
      <c r="BC169" s="5">
        <v>50</v>
      </c>
      <c r="BD169" s="5">
        <v>0</v>
      </c>
      <c r="BE169" s="5">
        <v>0</v>
      </c>
      <c r="BF169" s="5">
        <v>0</v>
      </c>
      <c r="BG169" s="41">
        <v>129.6199951171875</v>
      </c>
      <c r="BH169" s="5">
        <f t="shared" si="32"/>
        <v>54</v>
      </c>
      <c r="BI169" s="41">
        <f t="shared" si="33"/>
        <v>183.6199951171875</v>
      </c>
      <c r="BJ169" s="41">
        <f t="shared" si="34"/>
        <v>136.8699951171875</v>
      </c>
      <c r="BK169" s="41">
        <f t="shared" si="35"/>
        <v>32.19045190935654</v>
      </c>
    </row>
    <row r="170" spans="1:63" ht="75" x14ac:dyDescent="0.25">
      <c r="A170" s="5">
        <v>40</v>
      </c>
      <c r="B170" s="16" t="s">
        <v>243</v>
      </c>
      <c r="C170" s="16">
        <v>2000</v>
      </c>
      <c r="D170" s="16">
        <v>2000</v>
      </c>
      <c r="E170" s="16">
        <v>2000</v>
      </c>
      <c r="F170" s="16" t="s">
        <v>11</v>
      </c>
      <c r="G170" s="16" t="s">
        <v>27</v>
      </c>
      <c r="H170" s="16" t="s">
        <v>28</v>
      </c>
      <c r="I170" s="16" t="s">
        <v>81</v>
      </c>
      <c r="J170" s="5">
        <v>0</v>
      </c>
      <c r="K170" s="5">
        <v>0</v>
      </c>
      <c r="L170" s="5">
        <v>0</v>
      </c>
      <c r="M170" s="5">
        <v>2</v>
      </c>
      <c r="N170" s="5">
        <v>0</v>
      </c>
      <c r="O170" s="5">
        <v>2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2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2</v>
      </c>
      <c r="AE170" s="5">
        <v>0</v>
      </c>
      <c r="AF170" s="5">
        <v>0</v>
      </c>
      <c r="AG170" s="41">
        <v>128.92999267578125</v>
      </c>
      <c r="AH170" s="5">
        <f t="shared" si="30"/>
        <v>8</v>
      </c>
      <c r="AI170" s="41">
        <f t="shared" si="31"/>
        <v>136.92999267578125</v>
      </c>
      <c r="AJ170" s="5">
        <v>0</v>
      </c>
      <c r="AK170" s="5">
        <v>0</v>
      </c>
      <c r="AL170" s="5">
        <v>2</v>
      </c>
      <c r="AM170" s="5">
        <v>0</v>
      </c>
      <c r="AN170" s="5">
        <v>0</v>
      </c>
      <c r="AO170" s="5">
        <v>2</v>
      </c>
      <c r="AP170" s="5">
        <v>2</v>
      </c>
      <c r="AQ170" s="5">
        <v>0</v>
      </c>
      <c r="AR170" s="5">
        <v>0</v>
      </c>
      <c r="AS170" s="5">
        <v>2</v>
      </c>
      <c r="AT170" s="5">
        <v>0</v>
      </c>
      <c r="AU170" s="5">
        <v>0</v>
      </c>
      <c r="AV170" s="5">
        <v>0</v>
      </c>
      <c r="AW170" s="5">
        <v>0</v>
      </c>
      <c r="AX170" s="5">
        <v>2</v>
      </c>
      <c r="AY170" s="5">
        <v>0</v>
      </c>
      <c r="AZ170" s="5">
        <v>0</v>
      </c>
      <c r="BA170" s="5">
        <v>2</v>
      </c>
      <c r="BB170" s="5">
        <v>0</v>
      </c>
      <c r="BC170" s="5">
        <v>0</v>
      </c>
      <c r="BD170" s="5">
        <v>0</v>
      </c>
      <c r="BE170" s="5">
        <v>0</v>
      </c>
      <c r="BF170" s="5">
        <v>0</v>
      </c>
      <c r="BG170" s="41">
        <v>142.08999633789062</v>
      </c>
      <c r="BH170" s="5">
        <f t="shared" si="32"/>
        <v>12</v>
      </c>
      <c r="BI170" s="41">
        <f t="shared" si="33"/>
        <v>154.08999633789062</v>
      </c>
      <c r="BJ170" s="41">
        <f t="shared" si="34"/>
        <v>136.92999267578125</v>
      </c>
      <c r="BK170" s="41">
        <f t="shared" si="35"/>
        <v>32.248398169800083</v>
      </c>
    </row>
    <row r="171" spans="1:63" ht="75" x14ac:dyDescent="0.25">
      <c r="A171" s="5">
        <v>41</v>
      </c>
      <c r="B171" s="16" t="s">
        <v>35</v>
      </c>
      <c r="C171" s="16">
        <v>2002</v>
      </c>
      <c r="D171" s="16">
        <v>2002</v>
      </c>
      <c r="E171" s="16">
        <v>2002</v>
      </c>
      <c r="F171" s="16">
        <v>1</v>
      </c>
      <c r="G171" s="16" t="s">
        <v>36</v>
      </c>
      <c r="H171" s="16" t="s">
        <v>37</v>
      </c>
      <c r="I171" s="16" t="s">
        <v>38</v>
      </c>
      <c r="J171" s="5">
        <v>0</v>
      </c>
      <c r="K171" s="5">
        <v>0</v>
      </c>
      <c r="L171" s="5">
        <v>0</v>
      </c>
      <c r="M171" s="5">
        <v>2</v>
      </c>
      <c r="N171" s="5">
        <v>2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41">
        <v>133.38999938964844</v>
      </c>
      <c r="AH171" s="5">
        <f t="shared" si="30"/>
        <v>4</v>
      </c>
      <c r="AI171" s="41">
        <f t="shared" si="31"/>
        <v>137.38999938964844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50</v>
      </c>
      <c r="AT171" s="5">
        <v>0</v>
      </c>
      <c r="AU171" s="5">
        <v>0</v>
      </c>
      <c r="AV171" s="5">
        <v>0</v>
      </c>
      <c r="AW171" s="5">
        <v>0</v>
      </c>
      <c r="AX171" s="5">
        <v>2</v>
      </c>
      <c r="AY171" s="5">
        <v>2</v>
      </c>
      <c r="AZ171" s="5">
        <v>0</v>
      </c>
      <c r="BA171" s="5">
        <v>0</v>
      </c>
      <c r="BB171" s="5">
        <v>0</v>
      </c>
      <c r="BC171" s="5">
        <v>0</v>
      </c>
      <c r="BD171" s="5">
        <v>0</v>
      </c>
      <c r="BE171" s="5">
        <v>0</v>
      </c>
      <c r="BF171" s="5">
        <v>0</v>
      </c>
      <c r="BG171" s="41">
        <v>154.30999755859375</v>
      </c>
      <c r="BH171" s="5">
        <f t="shared" si="32"/>
        <v>54</v>
      </c>
      <c r="BI171" s="41">
        <f t="shared" si="33"/>
        <v>208.30999755859375</v>
      </c>
      <c r="BJ171" s="41">
        <f t="shared" si="34"/>
        <v>137.38999938964844</v>
      </c>
      <c r="BK171" s="41">
        <f t="shared" si="35"/>
        <v>32.692677395026749</v>
      </c>
    </row>
    <row r="172" spans="1:63" ht="75" x14ac:dyDescent="0.25">
      <c r="A172" s="5">
        <v>42</v>
      </c>
      <c r="B172" s="16" t="s">
        <v>429</v>
      </c>
      <c r="C172" s="16">
        <v>2003</v>
      </c>
      <c r="D172" s="16">
        <v>2003</v>
      </c>
      <c r="E172" s="16">
        <v>2003</v>
      </c>
      <c r="F172" s="16">
        <v>1</v>
      </c>
      <c r="G172" s="16" t="s">
        <v>58</v>
      </c>
      <c r="H172" s="16" t="s">
        <v>300</v>
      </c>
      <c r="I172" s="16" t="s">
        <v>301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41">
        <v>139.58999633789063</v>
      </c>
      <c r="AH172" s="5">
        <f t="shared" si="30"/>
        <v>0</v>
      </c>
      <c r="AI172" s="41">
        <f t="shared" si="31"/>
        <v>139.58999633789063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2</v>
      </c>
      <c r="AP172" s="5">
        <v>2</v>
      </c>
      <c r="AQ172" s="5">
        <v>2</v>
      </c>
      <c r="AR172" s="5">
        <v>0</v>
      </c>
      <c r="AS172" s="5">
        <v>0</v>
      </c>
      <c r="AT172" s="5">
        <v>0</v>
      </c>
      <c r="AU172" s="5">
        <v>0</v>
      </c>
      <c r="AV172" s="5">
        <v>2</v>
      </c>
      <c r="AW172" s="5">
        <v>0</v>
      </c>
      <c r="AX172" s="5">
        <v>0</v>
      </c>
      <c r="AY172" s="5">
        <v>2</v>
      </c>
      <c r="AZ172" s="5">
        <v>0</v>
      </c>
      <c r="BA172" s="5">
        <v>0</v>
      </c>
      <c r="BB172" s="5">
        <v>0</v>
      </c>
      <c r="BC172" s="5">
        <v>0</v>
      </c>
      <c r="BD172" s="5">
        <v>0</v>
      </c>
      <c r="BE172" s="5">
        <v>0</v>
      </c>
      <c r="BF172" s="5">
        <v>0</v>
      </c>
      <c r="BG172" s="41">
        <v>160.83000183105469</v>
      </c>
      <c r="BH172" s="5">
        <f t="shared" si="32"/>
        <v>10</v>
      </c>
      <c r="BI172" s="41">
        <f t="shared" si="33"/>
        <v>170.83000183105469</v>
      </c>
      <c r="BJ172" s="41">
        <f t="shared" si="34"/>
        <v>139.58999633789063</v>
      </c>
      <c r="BK172" s="41">
        <f t="shared" si="35"/>
        <v>34.817457121498876</v>
      </c>
    </row>
    <row r="173" spans="1:63" ht="75" x14ac:dyDescent="0.25">
      <c r="A173" s="5">
        <v>43</v>
      </c>
      <c r="B173" s="16" t="s">
        <v>237</v>
      </c>
      <c r="C173" s="16">
        <v>1998</v>
      </c>
      <c r="D173" s="16">
        <v>1998</v>
      </c>
      <c r="E173" s="16">
        <v>1998</v>
      </c>
      <c r="F173" s="16" t="s">
        <v>11</v>
      </c>
      <c r="G173" s="16" t="s">
        <v>136</v>
      </c>
      <c r="H173" s="16" t="s">
        <v>215</v>
      </c>
      <c r="I173" s="16" t="s">
        <v>138</v>
      </c>
      <c r="J173" s="5">
        <v>0</v>
      </c>
      <c r="K173" s="5">
        <v>2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2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41">
        <v>137.02000427246094</v>
      </c>
      <c r="AH173" s="5">
        <f t="shared" si="30"/>
        <v>4</v>
      </c>
      <c r="AI173" s="41">
        <f t="shared" si="31"/>
        <v>141.02000427246094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2</v>
      </c>
      <c r="AW173" s="5">
        <v>0</v>
      </c>
      <c r="AX173" s="5">
        <v>0</v>
      </c>
      <c r="AY173" s="5">
        <v>0</v>
      </c>
      <c r="AZ173" s="5">
        <v>0</v>
      </c>
      <c r="BA173" s="5">
        <v>0</v>
      </c>
      <c r="BB173" s="5">
        <v>0</v>
      </c>
      <c r="BC173" s="5">
        <v>0</v>
      </c>
      <c r="BD173" s="5">
        <v>2</v>
      </c>
      <c r="BE173" s="5">
        <v>0</v>
      </c>
      <c r="BF173" s="5">
        <v>0</v>
      </c>
      <c r="BG173" s="41">
        <v>144.22999572753906</v>
      </c>
      <c r="BH173" s="5">
        <f t="shared" si="32"/>
        <v>4</v>
      </c>
      <c r="BI173" s="41">
        <f t="shared" si="33"/>
        <v>148.22999572753906</v>
      </c>
      <c r="BJ173" s="41">
        <f t="shared" si="34"/>
        <v>141.02000427246094</v>
      </c>
      <c r="BK173" s="41">
        <f t="shared" si="35"/>
        <v>36.198573522818002</v>
      </c>
    </row>
    <row r="174" spans="1:63" ht="60" x14ac:dyDescent="0.25">
      <c r="A174" s="5">
        <v>44</v>
      </c>
      <c r="B174" s="16" t="s">
        <v>110</v>
      </c>
      <c r="C174" s="16">
        <v>1998</v>
      </c>
      <c r="D174" s="16">
        <v>1998</v>
      </c>
      <c r="E174" s="16">
        <v>1998</v>
      </c>
      <c r="F174" s="16" t="s">
        <v>11</v>
      </c>
      <c r="G174" s="16" t="s">
        <v>58</v>
      </c>
      <c r="H174" s="16" t="s">
        <v>111</v>
      </c>
      <c r="I174" s="16" t="s">
        <v>112</v>
      </c>
      <c r="J174" s="5">
        <v>0</v>
      </c>
      <c r="K174" s="5">
        <v>0</v>
      </c>
      <c r="L174" s="5">
        <v>0</v>
      </c>
      <c r="M174" s="5">
        <v>2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2</v>
      </c>
      <c r="U174" s="5">
        <v>0</v>
      </c>
      <c r="V174" s="5">
        <v>0</v>
      </c>
      <c r="W174" s="5">
        <v>0</v>
      </c>
      <c r="X174" s="5">
        <v>2</v>
      </c>
      <c r="Y174" s="5">
        <v>2</v>
      </c>
      <c r="Z174" s="5">
        <v>0</v>
      </c>
      <c r="AA174" s="5">
        <v>0</v>
      </c>
      <c r="AB174" s="5">
        <v>2</v>
      </c>
      <c r="AC174" s="5">
        <v>0</v>
      </c>
      <c r="AD174" s="5">
        <v>2</v>
      </c>
      <c r="AE174" s="5">
        <v>2</v>
      </c>
      <c r="AF174" s="5">
        <v>0</v>
      </c>
      <c r="AG174" s="41">
        <v>142.97000122070312</v>
      </c>
      <c r="AH174" s="5">
        <f t="shared" si="30"/>
        <v>14</v>
      </c>
      <c r="AI174" s="41">
        <f t="shared" si="31"/>
        <v>156.97000122070312</v>
      </c>
      <c r="AJ174" s="5">
        <v>0</v>
      </c>
      <c r="AK174" s="5">
        <v>2</v>
      </c>
      <c r="AL174" s="5">
        <v>0</v>
      </c>
      <c r="AM174" s="5">
        <v>0</v>
      </c>
      <c r="AN174" s="5">
        <v>2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2</v>
      </c>
      <c r="AV174" s="5">
        <v>0</v>
      </c>
      <c r="AW174" s="5">
        <v>0</v>
      </c>
      <c r="AX174" s="5">
        <v>2</v>
      </c>
      <c r="AY174" s="5">
        <v>0</v>
      </c>
      <c r="AZ174" s="5">
        <v>0</v>
      </c>
      <c r="BA174" s="5">
        <v>2</v>
      </c>
      <c r="BB174" s="5">
        <v>0</v>
      </c>
      <c r="BC174" s="5">
        <v>0</v>
      </c>
      <c r="BD174" s="5">
        <v>0</v>
      </c>
      <c r="BE174" s="5">
        <v>0</v>
      </c>
      <c r="BF174" s="5">
        <v>0</v>
      </c>
      <c r="BG174" s="41">
        <v>134.3699951171875</v>
      </c>
      <c r="BH174" s="5">
        <f t="shared" si="32"/>
        <v>10</v>
      </c>
      <c r="BI174" s="41">
        <f t="shared" si="33"/>
        <v>144.3699951171875</v>
      </c>
      <c r="BJ174" s="41">
        <f t="shared" si="34"/>
        <v>144.3699951171875</v>
      </c>
      <c r="BK174" s="41">
        <f t="shared" si="35"/>
        <v>39.434029206713191</v>
      </c>
    </row>
    <row r="175" spans="1:63" ht="60" x14ac:dyDescent="0.25">
      <c r="A175" s="5">
        <v>45</v>
      </c>
      <c r="B175" s="16" t="s">
        <v>269</v>
      </c>
      <c r="C175" s="16">
        <v>2000</v>
      </c>
      <c r="D175" s="16">
        <v>2000</v>
      </c>
      <c r="E175" s="16">
        <v>2000</v>
      </c>
      <c r="F175" s="16" t="s">
        <v>11</v>
      </c>
      <c r="G175" s="16" t="s">
        <v>188</v>
      </c>
      <c r="H175" s="16" t="s">
        <v>189</v>
      </c>
      <c r="I175" s="16" t="s">
        <v>190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50</v>
      </c>
      <c r="P175" s="5">
        <v>2</v>
      </c>
      <c r="Q175" s="5">
        <v>0</v>
      </c>
      <c r="R175" s="5">
        <v>50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2</v>
      </c>
      <c r="AF175" s="5">
        <v>0</v>
      </c>
      <c r="AG175" s="41">
        <v>145.94000244140625</v>
      </c>
      <c r="AH175" s="5">
        <f t="shared" si="30"/>
        <v>104</v>
      </c>
      <c r="AI175" s="41">
        <f t="shared" si="31"/>
        <v>249.94000244140625</v>
      </c>
      <c r="AJ175" s="5">
        <v>0</v>
      </c>
      <c r="AK175" s="5">
        <v>2</v>
      </c>
      <c r="AL175" s="5">
        <v>0</v>
      </c>
      <c r="AM175" s="5">
        <v>0</v>
      </c>
      <c r="AN175" s="5">
        <v>2</v>
      </c>
      <c r="AO175" s="5">
        <v>0</v>
      </c>
      <c r="AP175" s="5">
        <v>0</v>
      </c>
      <c r="AQ175" s="5">
        <v>0</v>
      </c>
      <c r="AR175" s="5">
        <v>2</v>
      </c>
      <c r="AS175" s="5">
        <v>0</v>
      </c>
      <c r="AT175" s="5">
        <v>0</v>
      </c>
      <c r="AU175" s="5">
        <v>0</v>
      </c>
      <c r="AV175" s="5">
        <v>0</v>
      </c>
      <c r="AW175" s="5">
        <v>0</v>
      </c>
      <c r="AX175" s="5">
        <v>2</v>
      </c>
      <c r="AY175" s="5">
        <v>0</v>
      </c>
      <c r="AZ175" s="5">
        <v>0</v>
      </c>
      <c r="BA175" s="5">
        <v>0</v>
      </c>
      <c r="BB175" s="5">
        <v>0</v>
      </c>
      <c r="BC175" s="5">
        <v>2</v>
      </c>
      <c r="BD175" s="5">
        <v>0</v>
      </c>
      <c r="BE175" s="5">
        <v>0</v>
      </c>
      <c r="BF175" s="5">
        <v>0</v>
      </c>
      <c r="BG175" s="41">
        <v>135.07000732421875</v>
      </c>
      <c r="BH175" s="5">
        <f t="shared" si="32"/>
        <v>10</v>
      </c>
      <c r="BI175" s="41">
        <f t="shared" si="33"/>
        <v>145.07000732421875</v>
      </c>
      <c r="BJ175" s="41">
        <f t="shared" si="34"/>
        <v>145.07000732421875</v>
      </c>
      <c r="BK175" s="41">
        <f t="shared" si="35"/>
        <v>40.110108210809727</v>
      </c>
    </row>
    <row r="176" spans="1:63" ht="75" x14ac:dyDescent="0.25">
      <c r="A176" s="5">
        <v>46</v>
      </c>
      <c r="B176" s="16" t="s">
        <v>144</v>
      </c>
      <c r="C176" s="16">
        <v>2003</v>
      </c>
      <c r="D176" s="16">
        <v>2003</v>
      </c>
      <c r="E176" s="16">
        <v>2003</v>
      </c>
      <c r="F176" s="16" t="s">
        <v>11</v>
      </c>
      <c r="G176" s="16" t="s">
        <v>12</v>
      </c>
      <c r="H176" s="16" t="s">
        <v>13</v>
      </c>
      <c r="I176" s="16" t="s">
        <v>14</v>
      </c>
      <c r="J176" s="5">
        <v>0</v>
      </c>
      <c r="K176" s="5">
        <v>0</v>
      </c>
      <c r="L176" s="5">
        <v>2</v>
      </c>
      <c r="M176" s="5">
        <v>0</v>
      </c>
      <c r="N176" s="5">
        <v>0</v>
      </c>
      <c r="O176" s="5">
        <v>0</v>
      </c>
      <c r="P176" s="5">
        <v>2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2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41">
        <v>147.30999755859375</v>
      </c>
      <c r="AH176" s="5">
        <f t="shared" si="30"/>
        <v>6</v>
      </c>
      <c r="AI176" s="41">
        <f t="shared" si="31"/>
        <v>153.30999755859375</v>
      </c>
      <c r="AJ176" s="5">
        <v>0</v>
      </c>
      <c r="AK176" s="5">
        <v>0</v>
      </c>
      <c r="AL176" s="5">
        <v>0</v>
      </c>
      <c r="AM176" s="5">
        <v>2</v>
      </c>
      <c r="AN176" s="5">
        <v>0</v>
      </c>
      <c r="AO176" s="5">
        <v>0</v>
      </c>
      <c r="AP176" s="5">
        <v>0</v>
      </c>
      <c r="AQ176" s="5">
        <v>0</v>
      </c>
      <c r="AR176" s="5">
        <v>2</v>
      </c>
      <c r="AS176" s="5">
        <v>0</v>
      </c>
      <c r="AT176" s="5">
        <v>0</v>
      </c>
      <c r="AU176" s="5">
        <v>0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5">
        <v>0</v>
      </c>
      <c r="BB176" s="5">
        <v>0</v>
      </c>
      <c r="BC176" s="5">
        <v>0</v>
      </c>
      <c r="BD176" s="5">
        <v>0</v>
      </c>
      <c r="BE176" s="5">
        <v>0</v>
      </c>
      <c r="BF176" s="5">
        <v>0</v>
      </c>
      <c r="BG176" s="41">
        <v>141.80000305175781</v>
      </c>
      <c r="BH176" s="5">
        <f t="shared" si="32"/>
        <v>4</v>
      </c>
      <c r="BI176" s="41">
        <f t="shared" si="33"/>
        <v>145.80000305175781</v>
      </c>
      <c r="BJ176" s="41">
        <f t="shared" si="34"/>
        <v>145.80000305175781</v>
      </c>
      <c r="BK176" s="41">
        <f t="shared" si="35"/>
        <v>40.815145608032303</v>
      </c>
    </row>
    <row r="177" spans="1:63" ht="60" x14ac:dyDescent="0.25">
      <c r="A177" s="5">
        <v>47</v>
      </c>
      <c r="B177" s="16" t="s">
        <v>374</v>
      </c>
      <c r="C177" s="16">
        <v>2002</v>
      </c>
      <c r="D177" s="16">
        <v>2002</v>
      </c>
      <c r="E177" s="16">
        <v>2002</v>
      </c>
      <c r="F177" s="16" t="s">
        <v>11</v>
      </c>
      <c r="G177" s="16" t="s">
        <v>297</v>
      </c>
      <c r="H177" s="16" t="s">
        <v>165</v>
      </c>
      <c r="I177" s="16" t="s">
        <v>166</v>
      </c>
      <c r="J177" s="5">
        <v>0</v>
      </c>
      <c r="K177" s="5">
        <v>0</v>
      </c>
      <c r="L177" s="5">
        <v>0</v>
      </c>
      <c r="M177" s="5">
        <v>2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2</v>
      </c>
      <c r="T177" s="5">
        <v>0</v>
      </c>
      <c r="U177" s="5">
        <v>0</v>
      </c>
      <c r="V177" s="5">
        <v>2</v>
      </c>
      <c r="W177" s="5">
        <v>0</v>
      </c>
      <c r="X177" s="5">
        <v>2</v>
      </c>
      <c r="Y177" s="5">
        <v>0</v>
      </c>
      <c r="Z177" s="5">
        <v>0</v>
      </c>
      <c r="AA177" s="5">
        <v>2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41">
        <v>149.72000122070312</v>
      </c>
      <c r="AH177" s="5">
        <f t="shared" si="30"/>
        <v>10</v>
      </c>
      <c r="AI177" s="41">
        <f t="shared" si="31"/>
        <v>159.72000122070312</v>
      </c>
      <c r="AJ177" s="5">
        <v>0</v>
      </c>
      <c r="AK177" s="5">
        <v>2</v>
      </c>
      <c r="AL177" s="5">
        <v>0</v>
      </c>
      <c r="AM177" s="5">
        <v>2</v>
      </c>
      <c r="AN177" s="5">
        <v>0</v>
      </c>
      <c r="AO177" s="5">
        <v>0</v>
      </c>
      <c r="AP177" s="5">
        <v>2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5">
        <v>0</v>
      </c>
      <c r="BB177" s="5">
        <v>2</v>
      </c>
      <c r="BC177" s="5">
        <v>0</v>
      </c>
      <c r="BD177" s="5">
        <v>0</v>
      </c>
      <c r="BE177" s="5">
        <v>0</v>
      </c>
      <c r="BF177" s="5">
        <v>0</v>
      </c>
      <c r="BG177" s="41">
        <v>138.13999938964844</v>
      </c>
      <c r="BH177" s="5">
        <f t="shared" si="32"/>
        <v>8</v>
      </c>
      <c r="BI177" s="41">
        <f t="shared" si="33"/>
        <v>146.13999938964844</v>
      </c>
      <c r="BJ177" s="41">
        <f t="shared" si="34"/>
        <v>146.13999938964844</v>
      </c>
      <c r="BK177" s="41">
        <f t="shared" si="35"/>
        <v>41.143517575276164</v>
      </c>
    </row>
    <row r="178" spans="1:63" ht="60" x14ac:dyDescent="0.25">
      <c r="A178" s="5">
        <v>48</v>
      </c>
      <c r="B178" s="16" t="s">
        <v>194</v>
      </c>
      <c r="C178" s="16">
        <v>2002</v>
      </c>
      <c r="D178" s="16">
        <v>2002</v>
      </c>
      <c r="E178" s="16">
        <v>2002</v>
      </c>
      <c r="F178" s="16">
        <v>1</v>
      </c>
      <c r="G178" s="16" t="s">
        <v>164</v>
      </c>
      <c r="H178" s="16" t="s">
        <v>165</v>
      </c>
      <c r="I178" s="16" t="s">
        <v>166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2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2</v>
      </c>
      <c r="V178" s="5">
        <v>0</v>
      </c>
      <c r="W178" s="5">
        <v>0</v>
      </c>
      <c r="X178" s="5">
        <v>0</v>
      </c>
      <c r="Y178" s="5">
        <v>2</v>
      </c>
      <c r="Z178" s="5">
        <v>0</v>
      </c>
      <c r="AA178" s="5">
        <v>0</v>
      </c>
      <c r="AB178" s="5">
        <v>2</v>
      </c>
      <c r="AC178" s="5">
        <v>0</v>
      </c>
      <c r="AD178" s="5">
        <v>0</v>
      </c>
      <c r="AE178" s="5">
        <v>0</v>
      </c>
      <c r="AF178" s="5">
        <v>0</v>
      </c>
      <c r="AG178" s="41">
        <v>138.41999816894531</v>
      </c>
      <c r="AH178" s="5">
        <f t="shared" si="30"/>
        <v>8</v>
      </c>
      <c r="AI178" s="41">
        <f t="shared" si="31"/>
        <v>146.41999816894531</v>
      </c>
      <c r="AJ178" s="5">
        <v>0</v>
      </c>
      <c r="AK178" s="5">
        <v>0</v>
      </c>
      <c r="AL178" s="5">
        <v>2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2</v>
      </c>
      <c r="AT178" s="5">
        <v>0</v>
      </c>
      <c r="AU178" s="5">
        <v>0</v>
      </c>
      <c r="AV178" s="5">
        <v>0</v>
      </c>
      <c r="AW178" s="5">
        <v>2</v>
      </c>
      <c r="AX178" s="5">
        <v>0</v>
      </c>
      <c r="AY178" s="5">
        <v>0</v>
      </c>
      <c r="AZ178" s="5">
        <v>0</v>
      </c>
      <c r="BA178" s="5">
        <v>0</v>
      </c>
      <c r="BB178" s="5">
        <v>0</v>
      </c>
      <c r="BC178" s="5">
        <v>0</v>
      </c>
      <c r="BD178" s="5">
        <v>2</v>
      </c>
      <c r="BE178" s="5">
        <v>0</v>
      </c>
      <c r="BF178" s="5">
        <v>0</v>
      </c>
      <c r="BG178" s="41">
        <v>178.3800048828125</v>
      </c>
      <c r="BH178" s="5">
        <f t="shared" si="32"/>
        <v>8</v>
      </c>
      <c r="BI178" s="41">
        <f t="shared" si="33"/>
        <v>186.3800048828125</v>
      </c>
      <c r="BJ178" s="41">
        <f t="shared" si="34"/>
        <v>146.41999816894531</v>
      </c>
      <c r="BK178" s="41">
        <f t="shared" si="35"/>
        <v>41.413943282076488</v>
      </c>
    </row>
    <row r="179" spans="1:63" ht="45" x14ac:dyDescent="0.25">
      <c r="A179" s="5">
        <v>49</v>
      </c>
      <c r="B179" s="16" t="s">
        <v>146</v>
      </c>
      <c r="C179" s="16">
        <v>2002</v>
      </c>
      <c r="D179" s="16">
        <v>2002</v>
      </c>
      <c r="E179" s="16">
        <v>2002</v>
      </c>
      <c r="F179" s="16">
        <v>1</v>
      </c>
      <c r="G179" s="16" t="s">
        <v>147</v>
      </c>
      <c r="H179" s="16" t="s">
        <v>148</v>
      </c>
      <c r="I179" s="16" t="s">
        <v>149</v>
      </c>
      <c r="J179" s="5">
        <v>0</v>
      </c>
      <c r="K179" s="5">
        <v>0</v>
      </c>
      <c r="L179" s="5">
        <v>0</v>
      </c>
      <c r="M179" s="5">
        <v>0</v>
      </c>
      <c r="N179" s="5">
        <v>2</v>
      </c>
      <c r="O179" s="5">
        <v>2</v>
      </c>
      <c r="P179" s="5">
        <v>2</v>
      </c>
      <c r="Q179" s="5">
        <v>0</v>
      </c>
      <c r="R179" s="5">
        <v>2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2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41">
        <v>137.19999694824219</v>
      </c>
      <c r="AH179" s="5">
        <f t="shared" si="30"/>
        <v>10</v>
      </c>
      <c r="AI179" s="41">
        <f t="shared" si="31"/>
        <v>147.19999694824219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2</v>
      </c>
      <c r="AS179" s="5">
        <v>0</v>
      </c>
      <c r="AT179" s="5">
        <v>0</v>
      </c>
      <c r="AU179" s="5">
        <v>0</v>
      </c>
      <c r="AV179" s="5">
        <v>0</v>
      </c>
      <c r="AW179" s="5">
        <v>0</v>
      </c>
      <c r="AX179" s="5">
        <v>0</v>
      </c>
      <c r="AY179" s="5">
        <v>2</v>
      </c>
      <c r="AZ179" s="5">
        <v>0</v>
      </c>
      <c r="BA179" s="5">
        <v>2</v>
      </c>
      <c r="BB179" s="5">
        <v>0</v>
      </c>
      <c r="BC179" s="5">
        <v>50</v>
      </c>
      <c r="BD179" s="5">
        <v>2</v>
      </c>
      <c r="BE179" s="5">
        <v>0</v>
      </c>
      <c r="BF179" s="5">
        <v>0</v>
      </c>
      <c r="BG179" s="41">
        <v>129.11000061035156</v>
      </c>
      <c r="BH179" s="5">
        <f t="shared" si="32"/>
        <v>58</v>
      </c>
      <c r="BI179" s="41">
        <f t="shared" si="33"/>
        <v>187.11000061035156</v>
      </c>
      <c r="BJ179" s="41">
        <f t="shared" si="34"/>
        <v>147.19999694824219</v>
      </c>
      <c r="BK179" s="41">
        <f t="shared" si="35"/>
        <v>42.167274142033918</v>
      </c>
    </row>
    <row r="180" spans="1:63" ht="30" x14ac:dyDescent="0.25">
      <c r="A180" s="5">
        <v>50</v>
      </c>
      <c r="B180" s="16" t="s">
        <v>184</v>
      </c>
      <c r="C180" s="16">
        <v>2002</v>
      </c>
      <c r="D180" s="16">
        <v>2002</v>
      </c>
      <c r="E180" s="16">
        <v>2002</v>
      </c>
      <c r="F180" s="16">
        <v>1</v>
      </c>
      <c r="G180" s="16" t="s">
        <v>36</v>
      </c>
      <c r="H180" s="16" t="s">
        <v>41</v>
      </c>
      <c r="I180" s="16" t="s">
        <v>185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2</v>
      </c>
      <c r="P180" s="5">
        <v>0</v>
      </c>
      <c r="Q180" s="5">
        <v>0</v>
      </c>
      <c r="R180" s="5">
        <v>0</v>
      </c>
      <c r="S180" s="5">
        <v>0</v>
      </c>
      <c r="T180" s="5">
        <v>2</v>
      </c>
      <c r="U180" s="5">
        <v>0</v>
      </c>
      <c r="V180" s="5">
        <v>2</v>
      </c>
      <c r="W180" s="5">
        <v>0</v>
      </c>
      <c r="X180" s="5">
        <v>0</v>
      </c>
      <c r="Y180" s="5">
        <v>2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41">
        <v>140.1300048828125</v>
      </c>
      <c r="AH180" s="5">
        <f t="shared" si="30"/>
        <v>8</v>
      </c>
      <c r="AI180" s="41">
        <f t="shared" si="31"/>
        <v>148.1300048828125</v>
      </c>
      <c r="AJ180" s="5">
        <v>0</v>
      </c>
      <c r="AK180" s="5">
        <v>0</v>
      </c>
      <c r="AL180" s="5">
        <v>0</v>
      </c>
      <c r="AM180" s="5">
        <v>2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2</v>
      </c>
      <c r="AT180" s="5">
        <v>0</v>
      </c>
      <c r="AU180" s="5">
        <v>0</v>
      </c>
      <c r="AV180" s="5">
        <v>0</v>
      </c>
      <c r="AW180" s="5">
        <v>2</v>
      </c>
      <c r="AX180" s="5">
        <v>2</v>
      </c>
      <c r="AY180" s="5">
        <v>0</v>
      </c>
      <c r="AZ180" s="5">
        <v>0</v>
      </c>
      <c r="BA180" s="5">
        <v>2</v>
      </c>
      <c r="BB180" s="5">
        <v>2</v>
      </c>
      <c r="BC180" s="5">
        <v>0</v>
      </c>
      <c r="BD180" s="5">
        <v>2</v>
      </c>
      <c r="BE180" s="5">
        <v>0</v>
      </c>
      <c r="BF180" s="5">
        <v>0</v>
      </c>
      <c r="BG180" s="41">
        <v>135.53999328613281</v>
      </c>
      <c r="BH180" s="5">
        <f t="shared" si="32"/>
        <v>14</v>
      </c>
      <c r="BI180" s="41">
        <f t="shared" si="33"/>
        <v>149.53999328613281</v>
      </c>
      <c r="BJ180" s="41">
        <f t="shared" si="34"/>
        <v>148.1300048828125</v>
      </c>
      <c r="BK180" s="41">
        <f t="shared" si="35"/>
        <v>43.065485390195924</v>
      </c>
    </row>
    <row r="181" spans="1:63" ht="30" x14ac:dyDescent="0.25">
      <c r="A181" s="5">
        <v>51</v>
      </c>
      <c r="B181" s="16" t="s">
        <v>387</v>
      </c>
      <c r="C181" s="16">
        <v>2000</v>
      </c>
      <c r="D181" s="16">
        <v>2000</v>
      </c>
      <c r="E181" s="16">
        <v>2000</v>
      </c>
      <c r="F181" s="16">
        <v>1</v>
      </c>
      <c r="G181" s="16" t="s">
        <v>100</v>
      </c>
      <c r="H181" s="16" t="s">
        <v>388</v>
      </c>
      <c r="I181" s="16" t="s">
        <v>389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2</v>
      </c>
      <c r="Q181" s="5">
        <v>0</v>
      </c>
      <c r="R181" s="5">
        <v>0</v>
      </c>
      <c r="S181" s="5">
        <v>2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41">
        <v>144.41999816894531</v>
      </c>
      <c r="AH181" s="5">
        <f t="shared" si="30"/>
        <v>4</v>
      </c>
      <c r="AI181" s="41">
        <f t="shared" si="31"/>
        <v>148.41999816894531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5">
        <v>0</v>
      </c>
      <c r="AV181" s="5">
        <v>0</v>
      </c>
      <c r="AW181" s="5">
        <v>0</v>
      </c>
      <c r="AX181" s="5">
        <v>0</v>
      </c>
      <c r="AY181" s="5">
        <v>0</v>
      </c>
      <c r="AZ181" s="5">
        <v>0</v>
      </c>
      <c r="BA181" s="5">
        <v>0</v>
      </c>
      <c r="BB181" s="5">
        <v>0</v>
      </c>
      <c r="BC181" s="5">
        <v>0</v>
      </c>
      <c r="BD181" s="5">
        <v>2</v>
      </c>
      <c r="BE181" s="5">
        <v>0</v>
      </c>
      <c r="BF181" s="5">
        <v>0</v>
      </c>
      <c r="BG181" s="41">
        <v>152.16999816894531</v>
      </c>
      <c r="BH181" s="5">
        <f t="shared" si="32"/>
        <v>2</v>
      </c>
      <c r="BI181" s="41">
        <f t="shared" si="33"/>
        <v>154.16999816894531</v>
      </c>
      <c r="BJ181" s="41">
        <f t="shared" si="34"/>
        <v>148.41999816894531</v>
      </c>
      <c r="BK181" s="41">
        <f t="shared" si="35"/>
        <v>43.345563894704924</v>
      </c>
    </row>
    <row r="182" spans="1:63" ht="45" x14ac:dyDescent="0.25">
      <c r="A182" s="5">
        <v>52</v>
      </c>
      <c r="B182" s="16" t="s">
        <v>75</v>
      </c>
      <c r="C182" s="16">
        <v>1998</v>
      </c>
      <c r="D182" s="16">
        <v>1998</v>
      </c>
      <c r="E182" s="16">
        <v>1998</v>
      </c>
      <c r="F182" s="16" t="s">
        <v>11</v>
      </c>
      <c r="G182" s="16" t="s">
        <v>76</v>
      </c>
      <c r="H182" s="16" t="s">
        <v>77</v>
      </c>
      <c r="I182" s="16" t="s">
        <v>78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2</v>
      </c>
      <c r="S182" s="5">
        <v>0</v>
      </c>
      <c r="T182" s="5">
        <v>0</v>
      </c>
      <c r="U182" s="5">
        <v>2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41">
        <v>176.99000549316406</v>
      </c>
      <c r="AH182" s="5">
        <f t="shared" si="30"/>
        <v>4</v>
      </c>
      <c r="AI182" s="41">
        <f t="shared" si="31"/>
        <v>180.99000549316406</v>
      </c>
      <c r="AJ182" s="5">
        <v>0</v>
      </c>
      <c r="AK182" s="5">
        <v>0</v>
      </c>
      <c r="AL182" s="5">
        <v>0</v>
      </c>
      <c r="AM182" s="5">
        <v>0</v>
      </c>
      <c r="AN182" s="5">
        <v>2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2</v>
      </c>
      <c r="AY182" s="5">
        <v>0</v>
      </c>
      <c r="AZ182" s="5">
        <v>0</v>
      </c>
      <c r="BA182" s="5">
        <v>0</v>
      </c>
      <c r="BB182" s="5">
        <v>0</v>
      </c>
      <c r="BC182" s="5">
        <v>0</v>
      </c>
      <c r="BD182" s="5">
        <v>0</v>
      </c>
      <c r="BE182" s="5">
        <v>0</v>
      </c>
      <c r="BF182" s="5">
        <v>0</v>
      </c>
      <c r="BG182" s="41">
        <v>144.85000610351562</v>
      </c>
      <c r="BH182" s="5">
        <f t="shared" si="32"/>
        <v>4</v>
      </c>
      <c r="BI182" s="41">
        <f t="shared" si="33"/>
        <v>148.85000610351562</v>
      </c>
      <c r="BJ182" s="41">
        <f t="shared" si="34"/>
        <v>148.85000610351562</v>
      </c>
      <c r="BK182" s="41">
        <f t="shared" si="35"/>
        <v>43.760869989709825</v>
      </c>
    </row>
    <row r="183" spans="1:63" ht="60" x14ac:dyDescent="0.25">
      <c r="A183" s="5">
        <v>53</v>
      </c>
      <c r="B183" s="16" t="s">
        <v>187</v>
      </c>
      <c r="C183" s="16">
        <v>2000</v>
      </c>
      <c r="D183" s="16">
        <v>2000</v>
      </c>
      <c r="E183" s="16">
        <v>2000</v>
      </c>
      <c r="F183" s="16" t="s">
        <v>11</v>
      </c>
      <c r="G183" s="16" t="s">
        <v>188</v>
      </c>
      <c r="H183" s="16" t="s">
        <v>189</v>
      </c>
      <c r="I183" s="16" t="s">
        <v>190</v>
      </c>
      <c r="J183" s="5">
        <v>0</v>
      </c>
      <c r="K183" s="5">
        <v>0</v>
      </c>
      <c r="L183" s="5">
        <v>0</v>
      </c>
      <c r="M183" s="5">
        <v>0</v>
      </c>
      <c r="N183" s="5">
        <v>2</v>
      </c>
      <c r="O183" s="5">
        <v>0</v>
      </c>
      <c r="P183" s="5">
        <v>2</v>
      </c>
      <c r="Q183" s="5">
        <v>0</v>
      </c>
      <c r="R183" s="5">
        <v>0</v>
      </c>
      <c r="S183" s="5">
        <v>0</v>
      </c>
      <c r="T183" s="5">
        <v>0</v>
      </c>
      <c r="U183" s="5">
        <v>2</v>
      </c>
      <c r="V183" s="5">
        <v>0</v>
      </c>
      <c r="W183" s="5">
        <v>0</v>
      </c>
      <c r="X183" s="5">
        <v>0</v>
      </c>
      <c r="Y183" s="5">
        <v>2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41">
        <v>143.10000610351562</v>
      </c>
      <c r="AH183" s="5">
        <f t="shared" si="30"/>
        <v>8</v>
      </c>
      <c r="AI183" s="41">
        <f t="shared" si="31"/>
        <v>151.10000610351562</v>
      </c>
      <c r="AJ183" s="5">
        <v>0</v>
      </c>
      <c r="AK183" s="5">
        <v>2</v>
      </c>
      <c r="AL183" s="5">
        <v>0</v>
      </c>
      <c r="AM183" s="5">
        <v>0</v>
      </c>
      <c r="AN183" s="5">
        <v>0</v>
      </c>
      <c r="AO183" s="5">
        <v>0</v>
      </c>
      <c r="AP183" s="5">
        <v>2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5">
        <v>2</v>
      </c>
      <c r="BB183" s="5">
        <v>0</v>
      </c>
      <c r="BC183" s="5">
        <v>0</v>
      </c>
      <c r="BD183" s="5">
        <v>0</v>
      </c>
      <c r="BE183" s="5">
        <v>0</v>
      </c>
      <c r="BF183" s="5">
        <v>0</v>
      </c>
      <c r="BG183" s="41">
        <v>154.92999267578125</v>
      </c>
      <c r="BH183" s="5">
        <f t="shared" si="32"/>
        <v>6</v>
      </c>
      <c r="BI183" s="41">
        <f t="shared" si="33"/>
        <v>160.92999267578125</v>
      </c>
      <c r="BJ183" s="41">
        <f t="shared" si="34"/>
        <v>151.10000610351562</v>
      </c>
      <c r="BK183" s="41">
        <f t="shared" si="35"/>
        <v>45.933943178916813</v>
      </c>
    </row>
    <row r="184" spans="1:63" ht="45" x14ac:dyDescent="0.25">
      <c r="A184" s="5">
        <v>54</v>
      </c>
      <c r="B184" s="16" t="s">
        <v>153</v>
      </c>
      <c r="C184" s="16">
        <v>2002</v>
      </c>
      <c r="D184" s="16">
        <v>2002</v>
      </c>
      <c r="E184" s="16">
        <v>2002</v>
      </c>
      <c r="F184" s="16">
        <v>1</v>
      </c>
      <c r="G184" s="16" t="s">
        <v>53</v>
      </c>
      <c r="H184" s="16" t="s">
        <v>54</v>
      </c>
      <c r="I184" s="16" t="s">
        <v>154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50</v>
      </c>
      <c r="AD184" s="5">
        <v>0</v>
      </c>
      <c r="AE184" s="5">
        <v>0</v>
      </c>
      <c r="AF184" s="5">
        <v>0</v>
      </c>
      <c r="AG184" s="41">
        <v>149.89999389648437</v>
      </c>
      <c r="AH184" s="5">
        <f t="shared" si="30"/>
        <v>50</v>
      </c>
      <c r="AI184" s="41">
        <f t="shared" si="31"/>
        <v>199.89999389648437</v>
      </c>
      <c r="AJ184" s="5">
        <v>0</v>
      </c>
      <c r="AK184" s="5">
        <v>0</v>
      </c>
      <c r="AL184" s="5">
        <v>0</v>
      </c>
      <c r="AM184" s="5">
        <v>2</v>
      </c>
      <c r="AN184" s="5">
        <v>0</v>
      </c>
      <c r="AO184" s="5">
        <v>0</v>
      </c>
      <c r="AP184" s="5">
        <v>0</v>
      </c>
      <c r="AQ184" s="5">
        <v>0</v>
      </c>
      <c r="AR184" s="5">
        <v>2</v>
      </c>
      <c r="AS184" s="5">
        <v>2</v>
      </c>
      <c r="AT184" s="5">
        <v>0</v>
      </c>
      <c r="AU184" s="5">
        <v>0</v>
      </c>
      <c r="AV184" s="5">
        <v>2</v>
      </c>
      <c r="AW184" s="5">
        <v>0</v>
      </c>
      <c r="AX184" s="5">
        <v>2</v>
      </c>
      <c r="AY184" s="5">
        <v>0</v>
      </c>
      <c r="AZ184" s="5">
        <v>0</v>
      </c>
      <c r="BA184" s="5">
        <v>0</v>
      </c>
      <c r="BB184" s="5">
        <v>0</v>
      </c>
      <c r="BC184" s="5">
        <v>0</v>
      </c>
      <c r="BD184" s="5">
        <v>0</v>
      </c>
      <c r="BE184" s="5">
        <v>0</v>
      </c>
      <c r="BF184" s="5">
        <v>0</v>
      </c>
      <c r="BG184" s="41">
        <v>142.58000183105469</v>
      </c>
      <c r="BH184" s="5">
        <f t="shared" si="32"/>
        <v>10</v>
      </c>
      <c r="BI184" s="41">
        <f t="shared" si="33"/>
        <v>152.58000183105469</v>
      </c>
      <c r="BJ184" s="41">
        <f t="shared" si="34"/>
        <v>152.58000183105469</v>
      </c>
      <c r="BK184" s="41">
        <f t="shared" si="35"/>
        <v>47.363338305875054</v>
      </c>
    </row>
    <row r="185" spans="1:63" ht="30" x14ac:dyDescent="0.25">
      <c r="A185" s="5">
        <v>55</v>
      </c>
      <c r="B185" s="16" t="s">
        <v>40</v>
      </c>
      <c r="C185" s="16">
        <v>1996</v>
      </c>
      <c r="D185" s="16">
        <v>1996</v>
      </c>
      <c r="E185" s="16">
        <v>1996</v>
      </c>
      <c r="F185" s="16" t="s">
        <v>11</v>
      </c>
      <c r="G185" s="16" t="s">
        <v>36</v>
      </c>
      <c r="H185" s="16" t="s">
        <v>41</v>
      </c>
      <c r="I185" s="16" t="s">
        <v>38</v>
      </c>
      <c r="J185" s="5">
        <v>0</v>
      </c>
      <c r="K185" s="5">
        <v>0</v>
      </c>
      <c r="L185" s="5">
        <v>0</v>
      </c>
      <c r="M185" s="5">
        <v>2</v>
      </c>
      <c r="N185" s="5">
        <v>0</v>
      </c>
      <c r="O185" s="5">
        <v>0</v>
      </c>
      <c r="P185" s="5">
        <v>2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41">
        <v>156.69999694824219</v>
      </c>
      <c r="AH185" s="5">
        <f t="shared" si="30"/>
        <v>4</v>
      </c>
      <c r="AI185" s="41">
        <f t="shared" si="31"/>
        <v>160.69999694824219</v>
      </c>
      <c r="AJ185" s="5">
        <v>0</v>
      </c>
      <c r="AK185" s="5">
        <v>0</v>
      </c>
      <c r="AL185" s="5">
        <v>2</v>
      </c>
      <c r="AM185" s="5">
        <v>2</v>
      </c>
      <c r="AN185" s="5">
        <v>2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5">
        <v>0</v>
      </c>
      <c r="AX185" s="5">
        <v>0</v>
      </c>
      <c r="AY185" s="5">
        <v>2</v>
      </c>
      <c r="AZ185" s="5">
        <v>0</v>
      </c>
      <c r="BA185" s="5">
        <v>0</v>
      </c>
      <c r="BB185" s="5">
        <v>0</v>
      </c>
      <c r="BC185" s="5">
        <v>2</v>
      </c>
      <c r="BD185" s="5">
        <v>0</v>
      </c>
      <c r="BE185" s="5">
        <v>0</v>
      </c>
      <c r="BF185" s="5">
        <v>0</v>
      </c>
      <c r="BG185" s="41">
        <v>155.80999755859375</v>
      </c>
      <c r="BH185" s="5">
        <f t="shared" si="32"/>
        <v>10</v>
      </c>
      <c r="BI185" s="41">
        <f t="shared" si="33"/>
        <v>165.80999755859375</v>
      </c>
      <c r="BJ185" s="41">
        <f t="shared" si="34"/>
        <v>160.69999694824219</v>
      </c>
      <c r="BK185" s="41">
        <f t="shared" si="35"/>
        <v>55.205713277275883</v>
      </c>
    </row>
    <row r="186" spans="1:63" ht="45" x14ac:dyDescent="0.25">
      <c r="A186" s="5">
        <v>56</v>
      </c>
      <c r="B186" s="16" t="s">
        <v>57</v>
      </c>
      <c r="C186" s="16">
        <v>2001</v>
      </c>
      <c r="D186" s="16">
        <v>2001</v>
      </c>
      <c r="E186" s="16">
        <v>2001</v>
      </c>
      <c r="F186" s="16">
        <v>1</v>
      </c>
      <c r="G186" s="16" t="s">
        <v>58</v>
      </c>
      <c r="H186" s="16" t="s">
        <v>59</v>
      </c>
      <c r="I186" s="16" t="s">
        <v>60</v>
      </c>
      <c r="J186" s="5">
        <v>0</v>
      </c>
      <c r="K186" s="5">
        <v>0</v>
      </c>
      <c r="L186" s="5">
        <v>0</v>
      </c>
      <c r="M186" s="5">
        <v>2</v>
      </c>
      <c r="N186" s="5">
        <v>2</v>
      </c>
      <c r="O186" s="5">
        <v>2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2</v>
      </c>
      <c r="V186" s="5">
        <v>0</v>
      </c>
      <c r="W186" s="5">
        <v>0</v>
      </c>
      <c r="X186" s="5">
        <v>50</v>
      </c>
      <c r="Y186" s="5">
        <v>0</v>
      </c>
      <c r="Z186" s="5">
        <v>0</v>
      </c>
      <c r="AA186" s="5">
        <v>2</v>
      </c>
      <c r="AB186" s="5">
        <v>2</v>
      </c>
      <c r="AC186" s="5">
        <v>2</v>
      </c>
      <c r="AD186" s="5">
        <v>0</v>
      </c>
      <c r="AE186" s="5">
        <v>50</v>
      </c>
      <c r="AF186" s="5">
        <v>0</v>
      </c>
      <c r="AG186" s="41">
        <v>147.35000610351562</v>
      </c>
      <c r="AH186" s="5">
        <f t="shared" si="30"/>
        <v>114</v>
      </c>
      <c r="AI186" s="41">
        <f t="shared" si="31"/>
        <v>261.35000610351562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2</v>
      </c>
      <c r="AS186" s="5">
        <v>0</v>
      </c>
      <c r="AT186" s="5">
        <v>0</v>
      </c>
      <c r="AU186" s="5">
        <v>0</v>
      </c>
      <c r="AV186" s="5">
        <v>0</v>
      </c>
      <c r="AW186" s="5">
        <v>2</v>
      </c>
      <c r="AX186" s="5">
        <v>2</v>
      </c>
      <c r="AY186" s="5">
        <v>2</v>
      </c>
      <c r="AZ186" s="5">
        <v>0</v>
      </c>
      <c r="BA186" s="5">
        <v>2</v>
      </c>
      <c r="BB186" s="5">
        <v>0</v>
      </c>
      <c r="BC186" s="5">
        <v>0</v>
      </c>
      <c r="BD186" s="5">
        <v>0</v>
      </c>
      <c r="BE186" s="5">
        <v>0</v>
      </c>
      <c r="BF186" s="5">
        <v>0</v>
      </c>
      <c r="BG186" s="41">
        <v>152.1300048828125</v>
      </c>
      <c r="BH186" s="5">
        <f t="shared" si="32"/>
        <v>10</v>
      </c>
      <c r="BI186" s="41">
        <f t="shared" si="33"/>
        <v>162.1300048828125</v>
      </c>
      <c r="BJ186" s="41">
        <f t="shared" si="34"/>
        <v>162.1300048828125</v>
      </c>
      <c r="BK186" s="41">
        <f t="shared" si="35"/>
        <v>56.586829678594995</v>
      </c>
    </row>
    <row r="187" spans="1:63" ht="60" x14ac:dyDescent="0.25">
      <c r="A187" s="5">
        <v>57</v>
      </c>
      <c r="B187" s="16" t="s">
        <v>208</v>
      </c>
      <c r="C187" s="16">
        <v>2000</v>
      </c>
      <c r="D187" s="16">
        <v>2000</v>
      </c>
      <c r="E187" s="16">
        <v>2000</v>
      </c>
      <c r="F187" s="16" t="s">
        <v>11</v>
      </c>
      <c r="G187" s="16" t="s">
        <v>63</v>
      </c>
      <c r="H187" s="16" t="s">
        <v>189</v>
      </c>
      <c r="I187" s="16" t="s">
        <v>190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2</v>
      </c>
      <c r="P187" s="5">
        <v>0</v>
      </c>
      <c r="Q187" s="5">
        <v>2</v>
      </c>
      <c r="R187" s="5">
        <v>0</v>
      </c>
      <c r="S187" s="5">
        <v>0</v>
      </c>
      <c r="T187" s="5">
        <v>2</v>
      </c>
      <c r="U187" s="5">
        <v>0</v>
      </c>
      <c r="V187" s="5">
        <v>2</v>
      </c>
      <c r="W187" s="5">
        <v>0</v>
      </c>
      <c r="X187" s="5">
        <v>2</v>
      </c>
      <c r="Y187" s="5">
        <v>0</v>
      </c>
      <c r="Z187" s="5">
        <v>0</v>
      </c>
      <c r="AA187" s="5">
        <v>0</v>
      </c>
      <c r="AB187" s="5">
        <v>2</v>
      </c>
      <c r="AC187" s="5">
        <v>2</v>
      </c>
      <c r="AD187" s="5">
        <v>0</v>
      </c>
      <c r="AE187" s="5">
        <v>0</v>
      </c>
      <c r="AF187" s="5">
        <v>0</v>
      </c>
      <c r="AG187" s="41">
        <v>154.88999938964844</v>
      </c>
      <c r="AH187" s="5">
        <f t="shared" si="30"/>
        <v>14</v>
      </c>
      <c r="AI187" s="41">
        <f t="shared" si="31"/>
        <v>168.88999938964844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50</v>
      </c>
      <c r="AS187" s="5">
        <v>0</v>
      </c>
      <c r="AT187" s="5">
        <v>0</v>
      </c>
      <c r="AU187" s="5">
        <v>0</v>
      </c>
      <c r="AV187" s="5">
        <v>0</v>
      </c>
      <c r="AW187" s="5">
        <v>0</v>
      </c>
      <c r="AX187" s="5">
        <v>0</v>
      </c>
      <c r="AY187" s="5">
        <v>0</v>
      </c>
      <c r="AZ187" s="5">
        <v>0</v>
      </c>
      <c r="BA187" s="5">
        <v>0</v>
      </c>
      <c r="BB187" s="5">
        <v>2</v>
      </c>
      <c r="BC187" s="5">
        <v>0</v>
      </c>
      <c r="BD187" s="5">
        <v>0</v>
      </c>
      <c r="BE187" s="5">
        <v>2</v>
      </c>
      <c r="BF187" s="5">
        <v>0</v>
      </c>
      <c r="BG187" s="41">
        <v>143.49000549316406</v>
      </c>
      <c r="BH187" s="5">
        <f t="shared" si="32"/>
        <v>54</v>
      </c>
      <c r="BI187" s="41">
        <f t="shared" si="33"/>
        <v>197.49000549316406</v>
      </c>
      <c r="BJ187" s="41">
        <f t="shared" si="34"/>
        <v>168.88999938964844</v>
      </c>
      <c r="BK187" s="41">
        <f t="shared" si="35"/>
        <v>63.115702043924649</v>
      </c>
    </row>
    <row r="188" spans="1:63" ht="60" x14ac:dyDescent="0.25">
      <c r="A188" s="5">
        <v>58</v>
      </c>
      <c r="B188" s="16" t="s">
        <v>287</v>
      </c>
      <c r="C188" s="16">
        <v>2001</v>
      </c>
      <c r="D188" s="16">
        <v>2001</v>
      </c>
      <c r="E188" s="16">
        <v>2001</v>
      </c>
      <c r="F188" s="16" t="s">
        <v>11</v>
      </c>
      <c r="G188" s="16" t="s">
        <v>164</v>
      </c>
      <c r="H188" s="16" t="s">
        <v>165</v>
      </c>
      <c r="I188" s="16" t="s">
        <v>166</v>
      </c>
      <c r="J188" s="5">
        <v>0</v>
      </c>
      <c r="K188" s="5">
        <v>0</v>
      </c>
      <c r="L188" s="5">
        <v>0</v>
      </c>
      <c r="M188" s="5">
        <v>0</v>
      </c>
      <c r="N188" s="5">
        <v>2</v>
      </c>
      <c r="O188" s="5">
        <v>2</v>
      </c>
      <c r="P188" s="5">
        <v>2</v>
      </c>
      <c r="Q188" s="5">
        <v>0</v>
      </c>
      <c r="R188" s="5">
        <v>0</v>
      </c>
      <c r="S188" s="5">
        <v>2</v>
      </c>
      <c r="T188" s="5">
        <v>0</v>
      </c>
      <c r="U188" s="5">
        <v>0</v>
      </c>
      <c r="V188" s="5">
        <v>2</v>
      </c>
      <c r="W188" s="5">
        <v>0</v>
      </c>
      <c r="X188" s="5">
        <v>2</v>
      </c>
      <c r="Y188" s="5">
        <v>0</v>
      </c>
      <c r="Z188" s="5">
        <v>2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41">
        <v>163.00999450683594</v>
      </c>
      <c r="AH188" s="5">
        <f t="shared" si="30"/>
        <v>14</v>
      </c>
      <c r="AI188" s="41">
        <f t="shared" si="31"/>
        <v>177.00999450683594</v>
      </c>
      <c r="AJ188" s="5">
        <v>0</v>
      </c>
      <c r="AK188" s="5">
        <v>0</v>
      </c>
      <c r="AL188" s="5">
        <v>2</v>
      </c>
      <c r="AM188" s="5">
        <v>0</v>
      </c>
      <c r="AN188" s="5">
        <v>2</v>
      </c>
      <c r="AO188" s="5">
        <v>2</v>
      </c>
      <c r="AP188" s="5">
        <v>0</v>
      </c>
      <c r="AQ188" s="5">
        <v>0</v>
      </c>
      <c r="AR188" s="5">
        <v>2</v>
      </c>
      <c r="AS188" s="5">
        <v>0</v>
      </c>
      <c r="AT188" s="5">
        <v>0</v>
      </c>
      <c r="AU188" s="5">
        <v>0</v>
      </c>
      <c r="AV188" s="5">
        <v>0</v>
      </c>
      <c r="AW188" s="5">
        <v>0</v>
      </c>
      <c r="AX188" s="5">
        <v>0</v>
      </c>
      <c r="AY188" s="5">
        <v>0</v>
      </c>
      <c r="AZ188" s="5">
        <v>0</v>
      </c>
      <c r="BA188" s="5">
        <v>0</v>
      </c>
      <c r="BB188" s="5">
        <v>0</v>
      </c>
      <c r="BC188" s="5">
        <v>0</v>
      </c>
      <c r="BD188" s="5">
        <v>0</v>
      </c>
      <c r="BE188" s="5">
        <v>0</v>
      </c>
      <c r="BF188" s="5">
        <v>0</v>
      </c>
      <c r="BG188" s="41">
        <v>182.21000671386719</v>
      </c>
      <c r="BH188" s="5">
        <f t="shared" si="32"/>
        <v>8</v>
      </c>
      <c r="BI188" s="41">
        <f t="shared" si="33"/>
        <v>190.21000671386719</v>
      </c>
      <c r="BJ188" s="41">
        <f t="shared" si="34"/>
        <v>177.00999450683594</v>
      </c>
      <c r="BK188" s="41">
        <f t="shared" si="35"/>
        <v>70.958077015325472</v>
      </c>
    </row>
    <row r="189" spans="1:63" ht="30" x14ac:dyDescent="0.25">
      <c r="A189" s="5">
        <v>59</v>
      </c>
      <c r="B189" s="16" t="s">
        <v>339</v>
      </c>
      <c r="C189" s="16">
        <v>2002</v>
      </c>
      <c r="D189" s="16">
        <v>2002</v>
      </c>
      <c r="E189" s="16">
        <v>2002</v>
      </c>
      <c r="F189" s="16">
        <v>1</v>
      </c>
      <c r="G189" s="16" t="s">
        <v>58</v>
      </c>
      <c r="H189" s="16" t="s">
        <v>59</v>
      </c>
      <c r="I189" s="16" t="s">
        <v>340</v>
      </c>
      <c r="J189" s="5">
        <v>0</v>
      </c>
      <c r="K189" s="5">
        <v>0</v>
      </c>
      <c r="L189" s="5">
        <v>2</v>
      </c>
      <c r="M189" s="5">
        <v>2</v>
      </c>
      <c r="N189" s="5">
        <v>0</v>
      </c>
      <c r="O189" s="5">
        <v>2</v>
      </c>
      <c r="P189" s="5">
        <v>2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2</v>
      </c>
      <c r="X189" s="5">
        <v>0</v>
      </c>
      <c r="Y189" s="5">
        <v>0</v>
      </c>
      <c r="Z189" s="5">
        <v>0</v>
      </c>
      <c r="AA189" s="5">
        <v>50</v>
      </c>
      <c r="AB189" s="5">
        <v>0</v>
      </c>
      <c r="AC189" s="5">
        <v>2</v>
      </c>
      <c r="AD189" s="5">
        <v>0</v>
      </c>
      <c r="AE189" s="5">
        <v>0</v>
      </c>
      <c r="AF189" s="5">
        <v>0</v>
      </c>
      <c r="AG189" s="41">
        <v>163.80999755859375</v>
      </c>
      <c r="AH189" s="5">
        <f t="shared" si="30"/>
        <v>62</v>
      </c>
      <c r="AI189" s="41">
        <f t="shared" si="31"/>
        <v>225.80999755859375</v>
      </c>
      <c r="AJ189" s="5">
        <v>0</v>
      </c>
      <c r="AK189" s="5">
        <v>0</v>
      </c>
      <c r="AL189" s="5">
        <v>2</v>
      </c>
      <c r="AM189" s="5">
        <v>2</v>
      </c>
      <c r="AN189" s="5">
        <v>0</v>
      </c>
      <c r="AO189" s="5">
        <v>2</v>
      </c>
      <c r="AP189" s="5">
        <v>2</v>
      </c>
      <c r="AQ189" s="5">
        <v>0</v>
      </c>
      <c r="AR189" s="5">
        <v>0</v>
      </c>
      <c r="AS189" s="5">
        <v>2</v>
      </c>
      <c r="AT189" s="5">
        <v>0</v>
      </c>
      <c r="AU189" s="5">
        <v>2</v>
      </c>
      <c r="AV189" s="5">
        <v>0</v>
      </c>
      <c r="AW189" s="5">
        <v>2</v>
      </c>
      <c r="AX189" s="5">
        <v>0</v>
      </c>
      <c r="AY189" s="5">
        <v>2</v>
      </c>
      <c r="AZ189" s="5">
        <v>0</v>
      </c>
      <c r="BA189" s="5">
        <v>0</v>
      </c>
      <c r="BB189" s="5">
        <v>0</v>
      </c>
      <c r="BC189" s="5">
        <v>0</v>
      </c>
      <c r="BD189" s="5">
        <v>0</v>
      </c>
      <c r="BE189" s="5">
        <v>0</v>
      </c>
      <c r="BF189" s="5">
        <v>0</v>
      </c>
      <c r="BG189" s="41">
        <v>163.88999938964844</v>
      </c>
      <c r="BH189" s="5">
        <f t="shared" si="32"/>
        <v>16</v>
      </c>
      <c r="BI189" s="41">
        <f t="shared" si="33"/>
        <v>179.88999938964844</v>
      </c>
      <c r="BJ189" s="41">
        <f t="shared" si="34"/>
        <v>179.88999938964844</v>
      </c>
      <c r="BK189" s="41">
        <f t="shared" si="35"/>
        <v>73.73961541338106</v>
      </c>
    </row>
    <row r="190" spans="1:63" ht="45" x14ac:dyDescent="0.25">
      <c r="A190" s="5">
        <v>60</v>
      </c>
      <c r="B190" s="16" t="s">
        <v>423</v>
      </c>
      <c r="C190" s="16">
        <v>2001</v>
      </c>
      <c r="D190" s="16">
        <v>2001</v>
      </c>
      <c r="E190" s="16">
        <v>2001</v>
      </c>
      <c r="F190" s="16">
        <v>1</v>
      </c>
      <c r="G190" s="16" t="s">
        <v>53</v>
      </c>
      <c r="H190" s="16" t="s">
        <v>54</v>
      </c>
      <c r="I190" s="16" t="s">
        <v>55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2</v>
      </c>
      <c r="P190" s="5">
        <v>0</v>
      </c>
      <c r="Q190" s="5">
        <v>0</v>
      </c>
      <c r="R190" s="5">
        <v>2</v>
      </c>
      <c r="S190" s="5">
        <v>0</v>
      </c>
      <c r="T190" s="5">
        <v>2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50</v>
      </c>
      <c r="AE190" s="5">
        <v>0</v>
      </c>
      <c r="AF190" s="5">
        <v>0</v>
      </c>
      <c r="AG190" s="41">
        <v>196.86000061035156</v>
      </c>
      <c r="AH190" s="5">
        <f t="shared" si="30"/>
        <v>56</v>
      </c>
      <c r="AI190" s="41">
        <f t="shared" si="31"/>
        <v>252.86000061035156</v>
      </c>
      <c r="AJ190" s="5">
        <v>0</v>
      </c>
      <c r="AK190" s="5">
        <v>2</v>
      </c>
      <c r="AL190" s="5">
        <v>0</v>
      </c>
      <c r="AM190" s="5">
        <v>0</v>
      </c>
      <c r="AN190" s="5">
        <v>0</v>
      </c>
      <c r="AO190" s="5">
        <v>0</v>
      </c>
      <c r="AP190" s="5">
        <v>2</v>
      </c>
      <c r="AQ190" s="5">
        <v>0</v>
      </c>
      <c r="AR190" s="5">
        <v>2</v>
      </c>
      <c r="AS190" s="5">
        <v>0</v>
      </c>
      <c r="AT190" s="5">
        <v>0</v>
      </c>
      <c r="AU190" s="5">
        <v>0</v>
      </c>
      <c r="AV190" s="5">
        <v>2</v>
      </c>
      <c r="AW190" s="5">
        <v>0</v>
      </c>
      <c r="AX190" s="5">
        <v>0</v>
      </c>
      <c r="AY190" s="5">
        <v>0</v>
      </c>
      <c r="AZ190" s="5">
        <v>0</v>
      </c>
      <c r="BA190" s="5">
        <v>0</v>
      </c>
      <c r="BB190" s="5">
        <v>2</v>
      </c>
      <c r="BC190" s="5">
        <v>0</v>
      </c>
      <c r="BD190" s="5">
        <v>0</v>
      </c>
      <c r="BE190" s="5">
        <v>0</v>
      </c>
      <c r="BF190" s="5">
        <v>0</v>
      </c>
      <c r="BG190" s="41">
        <v>176.35000610351562</v>
      </c>
      <c r="BH190" s="5">
        <f t="shared" si="32"/>
        <v>10</v>
      </c>
      <c r="BI190" s="41">
        <f t="shared" si="33"/>
        <v>186.35000610351562</v>
      </c>
      <c r="BJ190" s="41">
        <f t="shared" si="34"/>
        <v>186.35000610351562</v>
      </c>
      <c r="BK190" s="41">
        <f t="shared" si="35"/>
        <v>79.978756476493047</v>
      </c>
    </row>
    <row r="191" spans="1:63" ht="60" x14ac:dyDescent="0.25">
      <c r="A191" s="5">
        <v>61</v>
      </c>
      <c r="B191" s="16" t="s">
        <v>398</v>
      </c>
      <c r="C191" s="16">
        <v>2002</v>
      </c>
      <c r="D191" s="16">
        <v>2002</v>
      </c>
      <c r="E191" s="16">
        <v>2002</v>
      </c>
      <c r="F191" s="16">
        <v>1</v>
      </c>
      <c r="G191" s="16" t="s">
        <v>95</v>
      </c>
      <c r="H191" s="16" t="s">
        <v>96</v>
      </c>
      <c r="I191" s="16" t="s">
        <v>97</v>
      </c>
      <c r="J191" s="5">
        <v>0</v>
      </c>
      <c r="K191" s="5">
        <v>0</v>
      </c>
      <c r="L191" s="5">
        <v>0</v>
      </c>
      <c r="M191" s="5">
        <v>2</v>
      </c>
      <c r="N191" s="5">
        <v>0</v>
      </c>
      <c r="O191" s="5">
        <v>2</v>
      </c>
      <c r="P191" s="5">
        <v>0</v>
      </c>
      <c r="Q191" s="5">
        <v>0</v>
      </c>
      <c r="R191" s="5">
        <v>2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2</v>
      </c>
      <c r="Z191" s="5">
        <v>50</v>
      </c>
      <c r="AA191" s="5">
        <v>2</v>
      </c>
      <c r="AB191" s="5">
        <v>0</v>
      </c>
      <c r="AC191" s="5">
        <v>2</v>
      </c>
      <c r="AD191" s="5">
        <v>0</v>
      </c>
      <c r="AE191" s="5">
        <v>0</v>
      </c>
      <c r="AF191" s="5">
        <v>0</v>
      </c>
      <c r="AG191" s="41">
        <v>150.02999877929687</v>
      </c>
      <c r="AH191" s="5">
        <f t="shared" si="30"/>
        <v>62</v>
      </c>
      <c r="AI191" s="41">
        <f t="shared" si="31"/>
        <v>212.02999877929687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5">
        <v>0</v>
      </c>
      <c r="AR191" s="5">
        <v>50</v>
      </c>
      <c r="AS191" s="5">
        <v>0</v>
      </c>
      <c r="AT191" s="5">
        <v>0</v>
      </c>
      <c r="AU191" s="5">
        <v>0</v>
      </c>
      <c r="AV191" s="5">
        <v>0</v>
      </c>
      <c r="AW191" s="5">
        <v>0</v>
      </c>
      <c r="AX191" s="5">
        <v>0</v>
      </c>
      <c r="AY191" s="5">
        <v>0</v>
      </c>
      <c r="AZ191" s="5">
        <v>0</v>
      </c>
      <c r="BA191" s="5">
        <v>2</v>
      </c>
      <c r="BB191" s="5">
        <v>0</v>
      </c>
      <c r="BC191" s="5">
        <v>0</v>
      </c>
      <c r="BD191" s="5">
        <v>0</v>
      </c>
      <c r="BE191" s="5">
        <v>0</v>
      </c>
      <c r="BF191" s="5">
        <v>0</v>
      </c>
      <c r="BG191" s="41">
        <v>187.30000305175781</v>
      </c>
      <c r="BH191" s="5">
        <f t="shared" si="32"/>
        <v>52</v>
      </c>
      <c r="BI191" s="41">
        <f t="shared" si="33"/>
        <v>239.30000305175781</v>
      </c>
      <c r="BJ191" s="41">
        <f t="shared" si="34"/>
        <v>212.02999877929687</v>
      </c>
      <c r="BK191" s="41">
        <f t="shared" si="35"/>
        <v>104.78075806883625</v>
      </c>
    </row>
    <row r="192" spans="1:63" ht="30" x14ac:dyDescent="0.25">
      <c r="A192" s="5">
        <v>62</v>
      </c>
      <c r="B192" s="16" t="s">
        <v>408</v>
      </c>
      <c r="C192" s="16">
        <v>2002</v>
      </c>
      <c r="D192" s="16">
        <v>2002</v>
      </c>
      <c r="E192" s="16">
        <v>2002</v>
      </c>
      <c r="F192" s="16">
        <v>1</v>
      </c>
      <c r="G192" s="16" t="s">
        <v>58</v>
      </c>
      <c r="H192" s="16" t="s">
        <v>59</v>
      </c>
      <c r="I192" s="16" t="s">
        <v>340</v>
      </c>
      <c r="J192" s="5">
        <v>0</v>
      </c>
      <c r="K192" s="5">
        <v>0</v>
      </c>
      <c r="L192" s="5">
        <v>0</v>
      </c>
      <c r="M192" s="5">
        <v>2</v>
      </c>
      <c r="N192" s="5">
        <v>2</v>
      </c>
      <c r="O192" s="5">
        <v>2</v>
      </c>
      <c r="P192" s="5">
        <v>0</v>
      </c>
      <c r="Q192" s="5">
        <v>0</v>
      </c>
      <c r="R192" s="5">
        <v>2</v>
      </c>
      <c r="S192" s="5">
        <v>2</v>
      </c>
      <c r="T192" s="5">
        <v>2</v>
      </c>
      <c r="U192" s="5">
        <v>0</v>
      </c>
      <c r="V192" s="5">
        <v>0</v>
      </c>
      <c r="W192" s="5">
        <v>0</v>
      </c>
      <c r="X192" s="5">
        <v>2</v>
      </c>
      <c r="Y192" s="5">
        <v>0</v>
      </c>
      <c r="Z192" s="5">
        <v>50</v>
      </c>
      <c r="AA192" s="5">
        <v>0</v>
      </c>
      <c r="AB192" s="5">
        <v>2</v>
      </c>
      <c r="AC192" s="5">
        <v>2</v>
      </c>
      <c r="AD192" s="5">
        <v>0</v>
      </c>
      <c r="AE192" s="5">
        <v>0</v>
      </c>
      <c r="AF192" s="5">
        <v>2</v>
      </c>
      <c r="AG192" s="41">
        <v>167.8699951171875</v>
      </c>
      <c r="AH192" s="5">
        <f t="shared" si="30"/>
        <v>70</v>
      </c>
      <c r="AI192" s="41">
        <f t="shared" si="31"/>
        <v>237.8699951171875</v>
      </c>
      <c r="AJ192" s="5">
        <v>0</v>
      </c>
      <c r="AK192" s="5">
        <v>2</v>
      </c>
      <c r="AL192" s="5">
        <v>0</v>
      </c>
      <c r="AM192" s="5">
        <v>0</v>
      </c>
      <c r="AN192" s="5">
        <v>2</v>
      </c>
      <c r="AO192" s="5">
        <v>0</v>
      </c>
      <c r="AP192" s="5">
        <v>0</v>
      </c>
      <c r="AQ192" s="5">
        <v>0</v>
      </c>
      <c r="AR192" s="5">
        <v>50</v>
      </c>
      <c r="AS192" s="5">
        <v>2</v>
      </c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2</v>
      </c>
      <c r="AZ192" s="5">
        <v>50</v>
      </c>
      <c r="BA192" s="5">
        <v>50</v>
      </c>
      <c r="BB192" s="5">
        <v>50</v>
      </c>
      <c r="BC192" s="5">
        <v>2</v>
      </c>
      <c r="BD192" s="5">
        <v>0</v>
      </c>
      <c r="BE192" s="5">
        <v>0</v>
      </c>
      <c r="BF192" s="5">
        <v>0</v>
      </c>
      <c r="BG192" s="41">
        <v>169.8800048828125</v>
      </c>
      <c r="BH192" s="5">
        <f t="shared" si="32"/>
        <v>210</v>
      </c>
      <c r="BI192" s="41">
        <f t="shared" si="33"/>
        <v>379.8800048828125</v>
      </c>
      <c r="BJ192" s="41">
        <f t="shared" si="34"/>
        <v>237.8699951171875</v>
      </c>
      <c r="BK192" s="41">
        <f t="shared" si="35"/>
        <v>129.73729284709268</v>
      </c>
    </row>
    <row r="193" spans="1:63" ht="60" x14ac:dyDescent="0.25">
      <c r="A193" s="5">
        <v>63</v>
      </c>
      <c r="B193" s="16" t="s">
        <v>94</v>
      </c>
      <c r="C193" s="16">
        <v>2003</v>
      </c>
      <c r="D193" s="16">
        <v>2003</v>
      </c>
      <c r="E193" s="16">
        <v>2003</v>
      </c>
      <c r="F193" s="16">
        <v>1</v>
      </c>
      <c r="G193" s="16" t="s">
        <v>95</v>
      </c>
      <c r="H193" s="16" t="s">
        <v>96</v>
      </c>
      <c r="I193" s="16" t="s">
        <v>97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2</v>
      </c>
      <c r="P193" s="5">
        <v>0</v>
      </c>
      <c r="Q193" s="5">
        <v>0</v>
      </c>
      <c r="R193" s="5">
        <v>50</v>
      </c>
      <c r="S193" s="5">
        <v>2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2</v>
      </c>
      <c r="AB193" s="5">
        <v>50</v>
      </c>
      <c r="AC193" s="5">
        <v>0</v>
      </c>
      <c r="AD193" s="5">
        <v>0</v>
      </c>
      <c r="AE193" s="5">
        <v>0</v>
      </c>
      <c r="AF193" s="5">
        <v>0</v>
      </c>
      <c r="AG193" s="41">
        <v>289.29998779296875</v>
      </c>
      <c r="AH193" s="5">
        <f t="shared" si="30"/>
        <v>106</v>
      </c>
      <c r="AI193" s="41">
        <f t="shared" si="31"/>
        <v>395.29998779296875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5">
        <v>0</v>
      </c>
      <c r="AR193" s="5">
        <v>50</v>
      </c>
      <c r="AS193" s="5">
        <v>0</v>
      </c>
      <c r="AT193" s="5">
        <v>0</v>
      </c>
      <c r="AU193" s="5">
        <v>0</v>
      </c>
      <c r="AV193" s="5">
        <v>0</v>
      </c>
      <c r="AW193" s="5">
        <v>0</v>
      </c>
      <c r="AX193" s="5">
        <v>0</v>
      </c>
      <c r="AY193" s="5">
        <v>0</v>
      </c>
      <c r="AZ193" s="5">
        <v>0</v>
      </c>
      <c r="BA193" s="5">
        <v>0</v>
      </c>
      <c r="BB193" s="5">
        <v>0</v>
      </c>
      <c r="BC193" s="5">
        <v>2</v>
      </c>
      <c r="BD193" s="5">
        <v>50</v>
      </c>
      <c r="BE193" s="5">
        <v>0</v>
      </c>
      <c r="BF193" s="5">
        <v>0</v>
      </c>
      <c r="BG193" s="41">
        <v>216.72999572753906</v>
      </c>
      <c r="BH193" s="5">
        <f t="shared" si="32"/>
        <v>102</v>
      </c>
      <c r="BI193" s="41">
        <f t="shared" si="33"/>
        <v>318.72999572753906</v>
      </c>
      <c r="BJ193" s="41">
        <f t="shared" si="34"/>
        <v>318.72999572753906</v>
      </c>
      <c r="BK193" s="41">
        <f t="shared" si="35"/>
        <v>207.83271480514429</v>
      </c>
    </row>
    <row r="194" spans="1:63" ht="45" x14ac:dyDescent="0.25">
      <c r="A194" s="5">
        <v>64</v>
      </c>
      <c r="B194" s="16" t="s">
        <v>88</v>
      </c>
      <c r="C194" s="16">
        <v>2000</v>
      </c>
      <c r="D194" s="16">
        <v>2000</v>
      </c>
      <c r="E194" s="16">
        <v>2000</v>
      </c>
      <c r="F194" s="16" t="s">
        <v>11</v>
      </c>
      <c r="G194" s="16" t="s">
        <v>84</v>
      </c>
      <c r="H194" s="16" t="s">
        <v>85</v>
      </c>
      <c r="I194" s="16" t="s">
        <v>86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41"/>
      <c r="AH194" s="5">
        <f t="shared" si="30"/>
        <v>0</v>
      </c>
      <c r="AI194" s="41" t="s">
        <v>741</v>
      </c>
      <c r="AJ194" s="5">
        <v>0</v>
      </c>
      <c r="AK194" s="5">
        <v>0</v>
      </c>
      <c r="AL194" s="5">
        <v>0</v>
      </c>
      <c r="AM194" s="5">
        <v>2</v>
      </c>
      <c r="AN194" s="5">
        <v>2</v>
      </c>
      <c r="AO194" s="5">
        <v>0</v>
      </c>
      <c r="AP194" s="5">
        <v>0</v>
      </c>
      <c r="AQ194" s="5">
        <v>0</v>
      </c>
      <c r="AR194" s="5">
        <v>0</v>
      </c>
      <c r="AS194" s="5">
        <v>50</v>
      </c>
      <c r="AT194" s="5">
        <v>50</v>
      </c>
      <c r="AU194" s="5">
        <v>50</v>
      </c>
      <c r="AV194" s="5">
        <v>0</v>
      </c>
      <c r="AW194" s="5">
        <v>0</v>
      </c>
      <c r="AX194" s="5">
        <v>0</v>
      </c>
      <c r="AY194" s="5">
        <v>0</v>
      </c>
      <c r="AZ194" s="5">
        <v>0</v>
      </c>
      <c r="BA194" s="5">
        <v>0</v>
      </c>
      <c r="BB194" s="5">
        <v>50</v>
      </c>
      <c r="BC194" s="5">
        <v>0</v>
      </c>
      <c r="BD194" s="5">
        <v>0</v>
      </c>
      <c r="BE194" s="5">
        <v>0</v>
      </c>
      <c r="BF194" s="5">
        <v>0</v>
      </c>
      <c r="BG194" s="41">
        <v>172.66999816894531</v>
      </c>
      <c r="BH194" s="5">
        <f t="shared" si="32"/>
        <v>204</v>
      </c>
      <c r="BI194" s="41">
        <f t="shared" si="33"/>
        <v>376.66999816894531</v>
      </c>
      <c r="BJ194" s="41">
        <f t="shared" si="34"/>
        <v>376.66999816894531</v>
      </c>
      <c r="BK194" s="41">
        <f t="shared" si="35"/>
        <v>263.79176631092542</v>
      </c>
    </row>
    <row r="196" spans="1:63" ht="18.75" x14ac:dyDescent="0.25">
      <c r="A196" s="20" t="s">
        <v>790</v>
      </c>
      <c r="B196" s="20"/>
      <c r="C196" s="20"/>
      <c r="D196" s="20"/>
      <c r="E196" s="20"/>
      <c r="F196" s="20"/>
      <c r="G196" s="20"/>
      <c r="H196" s="20"/>
      <c r="I196" s="20"/>
      <c r="J196" s="20"/>
    </row>
    <row r="197" spans="1:63" x14ac:dyDescent="0.25">
      <c r="A197" s="28" t="s">
        <v>732</v>
      </c>
      <c r="B197" s="28" t="s">
        <v>1</v>
      </c>
      <c r="C197" s="28" t="s">
        <v>2</v>
      </c>
      <c r="D197" s="28" t="s">
        <v>447</v>
      </c>
      <c r="E197" s="28" t="s">
        <v>448</v>
      </c>
      <c r="F197" s="28" t="s">
        <v>3</v>
      </c>
      <c r="G197" s="28" t="s">
        <v>4</v>
      </c>
      <c r="H197" s="28" t="s">
        <v>5</v>
      </c>
      <c r="I197" s="28" t="s">
        <v>6</v>
      </c>
      <c r="J197" s="30" t="s">
        <v>734</v>
      </c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2"/>
      <c r="AJ197" s="30" t="s">
        <v>738</v>
      </c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2"/>
      <c r="BJ197" s="28" t="s">
        <v>739</v>
      </c>
      <c r="BK197" s="28" t="s">
        <v>740</v>
      </c>
    </row>
    <row r="198" spans="1:63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33">
        <v>1</v>
      </c>
      <c r="K198" s="33">
        <v>2</v>
      </c>
      <c r="L198" s="33">
        <v>3</v>
      </c>
      <c r="M198" s="33">
        <v>4</v>
      </c>
      <c r="N198" s="33">
        <v>5</v>
      </c>
      <c r="O198" s="33">
        <v>6</v>
      </c>
      <c r="P198" s="33">
        <v>7</v>
      </c>
      <c r="Q198" s="33">
        <v>8</v>
      </c>
      <c r="R198" s="33">
        <v>9</v>
      </c>
      <c r="S198" s="33">
        <v>10</v>
      </c>
      <c r="T198" s="33">
        <v>11</v>
      </c>
      <c r="U198" s="33">
        <v>12</v>
      </c>
      <c r="V198" s="33">
        <v>13</v>
      </c>
      <c r="W198" s="33">
        <v>14</v>
      </c>
      <c r="X198" s="33">
        <v>15</v>
      </c>
      <c r="Y198" s="33">
        <v>16</v>
      </c>
      <c r="Z198" s="33">
        <v>17</v>
      </c>
      <c r="AA198" s="33">
        <v>18</v>
      </c>
      <c r="AB198" s="33">
        <v>19</v>
      </c>
      <c r="AC198" s="33">
        <v>20</v>
      </c>
      <c r="AD198" s="33">
        <v>21</v>
      </c>
      <c r="AE198" s="33">
        <v>22</v>
      </c>
      <c r="AF198" s="33">
        <v>23</v>
      </c>
      <c r="AG198" s="33" t="s">
        <v>735</v>
      </c>
      <c r="AH198" s="33" t="s">
        <v>736</v>
      </c>
      <c r="AI198" s="33" t="s">
        <v>737</v>
      </c>
      <c r="AJ198" s="33">
        <v>1</v>
      </c>
      <c r="AK198" s="33">
        <v>2</v>
      </c>
      <c r="AL198" s="33">
        <v>3</v>
      </c>
      <c r="AM198" s="33">
        <v>4</v>
      </c>
      <c r="AN198" s="33">
        <v>5</v>
      </c>
      <c r="AO198" s="33">
        <v>6</v>
      </c>
      <c r="AP198" s="33">
        <v>7</v>
      </c>
      <c r="AQ198" s="33">
        <v>8</v>
      </c>
      <c r="AR198" s="33">
        <v>9</v>
      </c>
      <c r="AS198" s="33">
        <v>10</v>
      </c>
      <c r="AT198" s="33">
        <v>11</v>
      </c>
      <c r="AU198" s="33">
        <v>12</v>
      </c>
      <c r="AV198" s="33">
        <v>13</v>
      </c>
      <c r="AW198" s="33">
        <v>14</v>
      </c>
      <c r="AX198" s="33">
        <v>15</v>
      </c>
      <c r="AY198" s="33">
        <v>16</v>
      </c>
      <c r="AZ198" s="33">
        <v>17</v>
      </c>
      <c r="BA198" s="33">
        <v>18</v>
      </c>
      <c r="BB198" s="33">
        <v>19</v>
      </c>
      <c r="BC198" s="33">
        <v>20</v>
      </c>
      <c r="BD198" s="33">
        <v>21</v>
      </c>
      <c r="BE198" s="33">
        <v>22</v>
      </c>
      <c r="BF198" s="33">
        <v>23</v>
      </c>
      <c r="BG198" s="33" t="s">
        <v>735</v>
      </c>
      <c r="BH198" s="33" t="s">
        <v>736</v>
      </c>
      <c r="BI198" s="33" t="s">
        <v>737</v>
      </c>
      <c r="BJ198" s="29"/>
      <c r="BK198" s="29"/>
    </row>
    <row r="199" spans="1:63" ht="120" x14ac:dyDescent="0.25">
      <c r="A199" s="38">
        <v>1</v>
      </c>
      <c r="B199" s="39" t="s">
        <v>421</v>
      </c>
      <c r="C199" s="39">
        <v>2000</v>
      </c>
      <c r="D199" s="39">
        <v>2000</v>
      </c>
      <c r="E199" s="39">
        <v>2000</v>
      </c>
      <c r="F199" s="39" t="s">
        <v>44</v>
      </c>
      <c r="G199" s="39" t="s">
        <v>265</v>
      </c>
      <c r="H199" s="39" t="s">
        <v>266</v>
      </c>
      <c r="I199" s="39" t="s">
        <v>267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2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B199" s="38">
        <v>0</v>
      </c>
      <c r="AC199" s="38">
        <v>0</v>
      </c>
      <c r="AD199" s="38">
        <v>0</v>
      </c>
      <c r="AE199" s="38">
        <v>0</v>
      </c>
      <c r="AF199" s="38">
        <v>0</v>
      </c>
      <c r="AG199" s="40">
        <v>125.19999694824219</v>
      </c>
      <c r="AH199" s="38">
        <f t="shared" ref="AH199:AH226" si="36">SUM(J199:AF199)</f>
        <v>2</v>
      </c>
      <c r="AI199" s="40">
        <f t="shared" ref="AI199:AI226" si="37">AG199+AH199</f>
        <v>127.19999694824219</v>
      </c>
      <c r="AJ199" s="38">
        <v>0</v>
      </c>
      <c r="AK199" s="38">
        <v>0</v>
      </c>
      <c r="AL199" s="38">
        <v>0</v>
      </c>
      <c r="AM199" s="38">
        <v>0</v>
      </c>
      <c r="AN199" s="38">
        <v>0</v>
      </c>
      <c r="AO199" s="38">
        <v>0</v>
      </c>
      <c r="AP199" s="38">
        <v>2</v>
      </c>
      <c r="AQ199" s="38">
        <v>0</v>
      </c>
      <c r="AR199" s="38">
        <v>0</v>
      </c>
      <c r="AS199" s="38">
        <v>0</v>
      </c>
      <c r="AT199" s="38">
        <v>0</v>
      </c>
      <c r="AU199" s="38">
        <v>0</v>
      </c>
      <c r="AV199" s="38">
        <v>0</v>
      </c>
      <c r="AW199" s="38">
        <v>0</v>
      </c>
      <c r="AX199" s="38">
        <v>0</v>
      </c>
      <c r="AY199" s="38">
        <v>0</v>
      </c>
      <c r="AZ199" s="38">
        <v>0</v>
      </c>
      <c r="BA199" s="38">
        <v>0</v>
      </c>
      <c r="BB199" s="38">
        <v>0</v>
      </c>
      <c r="BC199" s="38">
        <v>0</v>
      </c>
      <c r="BD199" s="38">
        <v>0</v>
      </c>
      <c r="BE199" s="38">
        <v>0</v>
      </c>
      <c r="BF199" s="38">
        <v>0</v>
      </c>
      <c r="BG199" s="40">
        <v>121.62999725341797</v>
      </c>
      <c r="BH199" s="38">
        <f t="shared" ref="BH199:BH226" si="38">SUM(AJ199:BF199)</f>
        <v>2</v>
      </c>
      <c r="BI199" s="40">
        <f t="shared" ref="BI199:BI226" si="39">BG199+BH199</f>
        <v>123.62999725341797</v>
      </c>
      <c r="BJ199" s="40">
        <f t="shared" ref="BJ199:BJ226" si="40">MIN(BI199,AI199)</f>
        <v>123.62999725341797</v>
      </c>
      <c r="BK199" s="40">
        <f t="shared" ref="BK199:BK226" si="41">IF( AND(ISNUMBER(BJ$199),ISNUMBER(BJ199)),(BJ199-BJ$199)/BJ$199*100,"")</f>
        <v>0</v>
      </c>
    </row>
    <row r="200" spans="1:63" ht="60" x14ac:dyDescent="0.25">
      <c r="A200" s="5">
        <v>2</v>
      </c>
      <c r="B200" s="16" t="s">
        <v>391</v>
      </c>
      <c r="C200" s="16">
        <v>2001</v>
      </c>
      <c r="D200" s="16">
        <v>2001</v>
      </c>
      <c r="E200" s="16">
        <v>2001</v>
      </c>
      <c r="F200" s="16" t="s">
        <v>11</v>
      </c>
      <c r="G200" s="16" t="s">
        <v>100</v>
      </c>
      <c r="H200" s="16" t="s">
        <v>392</v>
      </c>
      <c r="I200" s="16" t="s">
        <v>294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41">
        <v>137.24000549316406</v>
      </c>
      <c r="AH200" s="5">
        <f t="shared" si="36"/>
        <v>0</v>
      </c>
      <c r="AI200" s="41">
        <f t="shared" si="37"/>
        <v>137.24000549316406</v>
      </c>
      <c r="AJ200" s="5">
        <v>0</v>
      </c>
      <c r="AK200" s="5">
        <v>0</v>
      </c>
      <c r="AL200" s="5">
        <v>0</v>
      </c>
      <c r="AM200" s="5">
        <v>0</v>
      </c>
      <c r="AN200" s="5">
        <v>2</v>
      </c>
      <c r="AO200" s="5">
        <v>0</v>
      </c>
      <c r="AP200" s="5">
        <v>0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5">
        <v>2</v>
      </c>
      <c r="AX200" s="5">
        <v>0</v>
      </c>
      <c r="AY200" s="5">
        <v>0</v>
      </c>
      <c r="AZ200" s="5">
        <v>0</v>
      </c>
      <c r="BA200" s="5">
        <v>0</v>
      </c>
      <c r="BB200" s="5">
        <v>0</v>
      </c>
      <c r="BC200" s="5">
        <v>0</v>
      </c>
      <c r="BD200" s="5">
        <v>0</v>
      </c>
      <c r="BE200" s="5">
        <v>0</v>
      </c>
      <c r="BF200" s="5">
        <v>0</v>
      </c>
      <c r="BG200" s="41">
        <v>125.87999725341797</v>
      </c>
      <c r="BH200" s="5">
        <f t="shared" si="38"/>
        <v>4</v>
      </c>
      <c r="BI200" s="41">
        <f t="shared" si="39"/>
        <v>129.87999725341797</v>
      </c>
      <c r="BJ200" s="41">
        <f t="shared" si="40"/>
        <v>129.87999725341797</v>
      </c>
      <c r="BK200" s="41">
        <f t="shared" si="41"/>
        <v>5.0554073759208205</v>
      </c>
    </row>
    <row r="201" spans="1:63" ht="30" x14ac:dyDescent="0.25">
      <c r="A201" s="5">
        <v>3</v>
      </c>
      <c r="B201" s="16" t="s">
        <v>396</v>
      </c>
      <c r="C201" s="16">
        <v>1994</v>
      </c>
      <c r="D201" s="16">
        <v>1994</v>
      </c>
      <c r="E201" s="16">
        <v>1994</v>
      </c>
      <c r="F201" s="16" t="s">
        <v>44</v>
      </c>
      <c r="G201" s="16" t="s">
        <v>36</v>
      </c>
      <c r="H201" s="16" t="s">
        <v>41</v>
      </c>
      <c r="I201" s="16" t="s">
        <v>131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2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2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2</v>
      </c>
      <c r="AD201" s="5">
        <v>0</v>
      </c>
      <c r="AE201" s="5">
        <v>0</v>
      </c>
      <c r="AF201" s="5">
        <v>0</v>
      </c>
      <c r="AG201" s="41">
        <v>124.02999877929687</v>
      </c>
      <c r="AH201" s="5">
        <f t="shared" si="36"/>
        <v>6</v>
      </c>
      <c r="AI201" s="41">
        <f t="shared" si="37"/>
        <v>130.02999877929687</v>
      </c>
      <c r="AJ201" s="5">
        <v>0</v>
      </c>
      <c r="AK201" s="5">
        <v>0</v>
      </c>
      <c r="AL201" s="5">
        <v>0</v>
      </c>
      <c r="AM201" s="5">
        <v>0</v>
      </c>
      <c r="AN201" s="5">
        <v>2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2</v>
      </c>
      <c r="AW201" s="5">
        <v>50</v>
      </c>
      <c r="AX201" s="5">
        <v>50</v>
      </c>
      <c r="AY201" s="5">
        <v>0</v>
      </c>
      <c r="AZ201" s="5">
        <v>0</v>
      </c>
      <c r="BA201" s="5">
        <v>0</v>
      </c>
      <c r="BB201" s="5">
        <v>0</v>
      </c>
      <c r="BC201" s="5">
        <v>0</v>
      </c>
      <c r="BD201" s="5">
        <v>0</v>
      </c>
      <c r="BE201" s="5">
        <v>0</v>
      </c>
      <c r="BF201" s="5">
        <v>0</v>
      </c>
      <c r="BG201" s="41">
        <v>131.47000122070312</v>
      </c>
      <c r="BH201" s="5">
        <f t="shared" si="38"/>
        <v>104</v>
      </c>
      <c r="BI201" s="41">
        <f t="shared" si="39"/>
        <v>235.47000122070312</v>
      </c>
      <c r="BJ201" s="41">
        <f t="shared" si="40"/>
        <v>130.02999877929687</v>
      </c>
      <c r="BK201" s="41">
        <f t="shared" si="41"/>
        <v>5.1767383871732369</v>
      </c>
    </row>
    <row r="202" spans="1:63" ht="30" x14ac:dyDescent="0.25">
      <c r="A202" s="5">
        <v>4</v>
      </c>
      <c r="B202" s="16" t="s">
        <v>140</v>
      </c>
      <c r="C202" s="16">
        <v>1996</v>
      </c>
      <c r="D202" s="16">
        <v>1996</v>
      </c>
      <c r="E202" s="16">
        <v>1996</v>
      </c>
      <c r="F202" s="16" t="s">
        <v>44</v>
      </c>
      <c r="G202" s="16" t="s">
        <v>141</v>
      </c>
      <c r="H202" s="16" t="s">
        <v>142</v>
      </c>
      <c r="I202" s="16"/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41">
        <v>131.88999938964844</v>
      </c>
      <c r="AH202" s="5">
        <f t="shared" si="36"/>
        <v>0</v>
      </c>
      <c r="AI202" s="41">
        <f t="shared" si="37"/>
        <v>131.88999938964844</v>
      </c>
      <c r="AJ202" s="5">
        <v>0</v>
      </c>
      <c r="AK202" s="5">
        <v>0</v>
      </c>
      <c r="AL202" s="5">
        <v>2</v>
      </c>
      <c r="AM202" s="5">
        <v>0</v>
      </c>
      <c r="AN202" s="5">
        <v>0</v>
      </c>
      <c r="AO202" s="5">
        <v>0</v>
      </c>
      <c r="AP202" s="5">
        <v>0</v>
      </c>
      <c r="AQ202" s="5">
        <v>2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5">
        <v>2</v>
      </c>
      <c r="AX202" s="5">
        <v>0</v>
      </c>
      <c r="AY202" s="5">
        <v>0</v>
      </c>
      <c r="AZ202" s="5">
        <v>0</v>
      </c>
      <c r="BA202" s="5">
        <v>2</v>
      </c>
      <c r="BB202" s="5">
        <v>2</v>
      </c>
      <c r="BC202" s="5">
        <v>0</v>
      </c>
      <c r="BD202" s="5">
        <v>0</v>
      </c>
      <c r="BE202" s="5">
        <v>0</v>
      </c>
      <c r="BF202" s="5">
        <v>0</v>
      </c>
      <c r="BG202" s="41">
        <v>132.83999633789062</v>
      </c>
      <c r="BH202" s="5">
        <f t="shared" si="38"/>
        <v>10</v>
      </c>
      <c r="BI202" s="41">
        <f t="shared" si="39"/>
        <v>142.83999633789062</v>
      </c>
      <c r="BJ202" s="41">
        <f t="shared" si="40"/>
        <v>131.88999938964844</v>
      </c>
      <c r="BK202" s="41">
        <f t="shared" si="41"/>
        <v>6.6812281159394002</v>
      </c>
    </row>
    <row r="203" spans="1:63" ht="60" x14ac:dyDescent="0.25">
      <c r="A203" s="5">
        <v>5</v>
      </c>
      <c r="B203" s="16" t="s">
        <v>233</v>
      </c>
      <c r="C203" s="16">
        <v>1999</v>
      </c>
      <c r="D203" s="16">
        <v>1999</v>
      </c>
      <c r="E203" s="16">
        <v>1999</v>
      </c>
      <c r="F203" s="16" t="s">
        <v>11</v>
      </c>
      <c r="G203" s="16" t="s">
        <v>84</v>
      </c>
      <c r="H203" s="16" t="s">
        <v>234</v>
      </c>
      <c r="I203" s="16" t="s">
        <v>235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2</v>
      </c>
      <c r="Q203" s="5">
        <v>0</v>
      </c>
      <c r="R203" s="5">
        <v>0</v>
      </c>
      <c r="S203" s="5">
        <v>2</v>
      </c>
      <c r="T203" s="5">
        <v>2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41">
        <v>126.66999816894531</v>
      </c>
      <c r="AH203" s="5">
        <f t="shared" si="36"/>
        <v>6</v>
      </c>
      <c r="AI203" s="41">
        <f t="shared" si="37"/>
        <v>132.66999816894531</v>
      </c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41"/>
      <c r="BH203" s="5">
        <f t="shared" si="38"/>
        <v>0</v>
      </c>
      <c r="BI203" s="41" t="s">
        <v>741</v>
      </c>
      <c r="BJ203" s="41">
        <f t="shared" si="40"/>
        <v>132.66999816894531</v>
      </c>
      <c r="BK203" s="41">
        <f t="shared" si="41"/>
        <v>7.3121419690700646</v>
      </c>
    </row>
    <row r="204" spans="1:63" ht="75" x14ac:dyDescent="0.25">
      <c r="A204" s="5">
        <v>6</v>
      </c>
      <c r="B204" s="16" t="s">
        <v>201</v>
      </c>
      <c r="C204" s="16">
        <v>1998</v>
      </c>
      <c r="D204" s="16">
        <v>1998</v>
      </c>
      <c r="E204" s="16">
        <v>1998</v>
      </c>
      <c r="F204" s="16" t="s">
        <v>44</v>
      </c>
      <c r="G204" s="16" t="s">
        <v>53</v>
      </c>
      <c r="H204" s="16" t="s">
        <v>202</v>
      </c>
      <c r="I204" s="16" t="s">
        <v>55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2</v>
      </c>
      <c r="T204" s="5">
        <v>0</v>
      </c>
      <c r="U204" s="5">
        <v>0</v>
      </c>
      <c r="V204" s="5">
        <v>0</v>
      </c>
      <c r="W204" s="5">
        <v>0</v>
      </c>
      <c r="X204" s="5">
        <v>2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41">
        <v>132.13999938964844</v>
      </c>
      <c r="AH204" s="5">
        <f t="shared" si="36"/>
        <v>4</v>
      </c>
      <c r="AI204" s="41">
        <f t="shared" si="37"/>
        <v>136.13999938964844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0</v>
      </c>
      <c r="AZ204" s="5">
        <v>0</v>
      </c>
      <c r="BA204" s="5">
        <v>0</v>
      </c>
      <c r="BB204" s="5">
        <v>0</v>
      </c>
      <c r="BC204" s="5">
        <v>0</v>
      </c>
      <c r="BD204" s="5">
        <v>0</v>
      </c>
      <c r="BE204" s="5">
        <v>0</v>
      </c>
      <c r="BF204" s="5">
        <v>0</v>
      </c>
      <c r="BG204" s="41">
        <v>141.32000732421875</v>
      </c>
      <c r="BH204" s="5">
        <f t="shared" si="38"/>
        <v>0</v>
      </c>
      <c r="BI204" s="41">
        <f t="shared" si="39"/>
        <v>141.32000732421875</v>
      </c>
      <c r="BJ204" s="41">
        <f t="shared" si="40"/>
        <v>136.13999938964844</v>
      </c>
      <c r="BK204" s="41">
        <f t="shared" si="41"/>
        <v>10.118905131565556</v>
      </c>
    </row>
    <row r="205" spans="1:63" ht="120" x14ac:dyDescent="0.25">
      <c r="A205" s="5">
        <v>7</v>
      </c>
      <c r="B205" s="16" t="s">
        <v>264</v>
      </c>
      <c r="C205" s="16">
        <v>1998</v>
      </c>
      <c r="D205" s="16">
        <v>1998</v>
      </c>
      <c r="E205" s="16">
        <v>1998</v>
      </c>
      <c r="F205" s="16" t="s">
        <v>44</v>
      </c>
      <c r="G205" s="16" t="s">
        <v>265</v>
      </c>
      <c r="H205" s="16" t="s">
        <v>266</v>
      </c>
      <c r="I205" s="16" t="s">
        <v>267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2</v>
      </c>
      <c r="W205" s="5">
        <v>0</v>
      </c>
      <c r="X205" s="5">
        <v>0</v>
      </c>
      <c r="Y205" s="5">
        <v>2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41">
        <v>134.00999450683594</v>
      </c>
      <c r="AH205" s="5">
        <f t="shared" si="36"/>
        <v>4</v>
      </c>
      <c r="AI205" s="41">
        <f t="shared" si="37"/>
        <v>138.00999450683594</v>
      </c>
      <c r="AJ205" s="5">
        <v>0</v>
      </c>
      <c r="AK205" s="5">
        <v>0</v>
      </c>
      <c r="AL205" s="5">
        <v>2</v>
      </c>
      <c r="AM205" s="5">
        <v>0</v>
      </c>
      <c r="AN205" s="5">
        <v>0</v>
      </c>
      <c r="AO205" s="5">
        <v>0</v>
      </c>
      <c r="AP205" s="5">
        <v>0</v>
      </c>
      <c r="AQ205" s="5">
        <v>0</v>
      </c>
      <c r="AR205" s="5">
        <v>0</v>
      </c>
      <c r="AS205" s="5">
        <v>2</v>
      </c>
      <c r="AT205" s="5">
        <v>0</v>
      </c>
      <c r="AU205" s="5">
        <v>2</v>
      </c>
      <c r="AV205" s="5">
        <v>2</v>
      </c>
      <c r="AW205" s="5">
        <v>0</v>
      </c>
      <c r="AX205" s="5">
        <v>2</v>
      </c>
      <c r="AY205" s="5">
        <v>0</v>
      </c>
      <c r="AZ205" s="5">
        <v>0</v>
      </c>
      <c r="BA205" s="5">
        <v>0</v>
      </c>
      <c r="BB205" s="5">
        <v>0</v>
      </c>
      <c r="BC205" s="5">
        <v>0</v>
      </c>
      <c r="BD205" s="5">
        <v>0</v>
      </c>
      <c r="BE205" s="5">
        <v>0</v>
      </c>
      <c r="BF205" s="5">
        <v>0</v>
      </c>
      <c r="BG205" s="41">
        <v>127.11000061035156</v>
      </c>
      <c r="BH205" s="5">
        <f t="shared" si="38"/>
        <v>10</v>
      </c>
      <c r="BI205" s="41">
        <f t="shared" si="39"/>
        <v>137.11000061035156</v>
      </c>
      <c r="BJ205" s="41">
        <f t="shared" si="40"/>
        <v>137.11000061035156</v>
      </c>
      <c r="BK205" s="41">
        <f t="shared" si="41"/>
        <v>10.903505343692723</v>
      </c>
    </row>
    <row r="206" spans="1:63" ht="30" x14ac:dyDescent="0.25">
      <c r="A206" s="5">
        <v>8</v>
      </c>
      <c r="B206" s="16" t="s">
        <v>342</v>
      </c>
      <c r="C206" s="16">
        <v>1999</v>
      </c>
      <c r="D206" s="16">
        <v>1999</v>
      </c>
      <c r="E206" s="16">
        <v>1999</v>
      </c>
      <c r="F206" s="16" t="s">
        <v>11</v>
      </c>
      <c r="G206" s="16" t="s">
        <v>115</v>
      </c>
      <c r="H206" s="16" t="s">
        <v>160</v>
      </c>
      <c r="I206" s="16" t="s">
        <v>343</v>
      </c>
      <c r="J206" s="5">
        <v>0</v>
      </c>
      <c r="K206" s="5">
        <v>0</v>
      </c>
      <c r="L206" s="5">
        <v>2</v>
      </c>
      <c r="M206" s="5">
        <v>0</v>
      </c>
      <c r="N206" s="5">
        <v>0</v>
      </c>
      <c r="O206" s="5">
        <v>0</v>
      </c>
      <c r="P206" s="5">
        <v>0</v>
      </c>
      <c r="Q206" s="5">
        <v>2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2</v>
      </c>
      <c r="Y206" s="5">
        <v>2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41">
        <v>132.72000122070312</v>
      </c>
      <c r="AH206" s="5">
        <f t="shared" si="36"/>
        <v>8</v>
      </c>
      <c r="AI206" s="41">
        <f t="shared" si="37"/>
        <v>140.72000122070312</v>
      </c>
      <c r="AJ206" s="5">
        <v>0</v>
      </c>
      <c r="AK206" s="5">
        <v>0</v>
      </c>
      <c r="AL206" s="5">
        <v>0</v>
      </c>
      <c r="AM206" s="5">
        <v>0</v>
      </c>
      <c r="AN206" s="5">
        <v>2</v>
      </c>
      <c r="AO206" s="5">
        <v>0</v>
      </c>
      <c r="AP206" s="5">
        <v>2</v>
      </c>
      <c r="AQ206" s="5">
        <v>0</v>
      </c>
      <c r="AR206" s="5">
        <v>0</v>
      </c>
      <c r="AS206" s="5">
        <v>0</v>
      </c>
      <c r="AT206" s="5">
        <v>0</v>
      </c>
      <c r="AU206" s="5">
        <v>0</v>
      </c>
      <c r="AV206" s="5">
        <v>0</v>
      </c>
      <c r="AW206" s="5">
        <v>0</v>
      </c>
      <c r="AX206" s="5">
        <v>0</v>
      </c>
      <c r="AY206" s="5">
        <v>0</v>
      </c>
      <c r="AZ206" s="5">
        <v>0</v>
      </c>
      <c r="BA206" s="5">
        <v>0</v>
      </c>
      <c r="BB206" s="5">
        <v>0</v>
      </c>
      <c r="BC206" s="5">
        <v>0</v>
      </c>
      <c r="BD206" s="5">
        <v>0</v>
      </c>
      <c r="BE206" s="5">
        <v>0</v>
      </c>
      <c r="BF206" s="5">
        <v>0</v>
      </c>
      <c r="BG206" s="41">
        <v>133.72999572753906</v>
      </c>
      <c r="BH206" s="5">
        <f t="shared" si="38"/>
        <v>4</v>
      </c>
      <c r="BI206" s="41">
        <f t="shared" si="39"/>
        <v>137.72999572753906</v>
      </c>
      <c r="BJ206" s="41">
        <f t="shared" si="40"/>
        <v>137.72999572753906</v>
      </c>
      <c r="BK206" s="41">
        <f t="shared" si="41"/>
        <v>11.404997805847055</v>
      </c>
    </row>
    <row r="207" spans="1:63" ht="45" x14ac:dyDescent="0.25">
      <c r="A207" s="5">
        <v>9</v>
      </c>
      <c r="B207" s="16" t="s">
        <v>43</v>
      </c>
      <c r="C207" s="16">
        <v>1997</v>
      </c>
      <c r="D207" s="16">
        <v>1997</v>
      </c>
      <c r="E207" s="16">
        <v>1997</v>
      </c>
      <c r="F207" s="16" t="s">
        <v>44</v>
      </c>
      <c r="G207" s="16" t="s">
        <v>45</v>
      </c>
      <c r="H207" s="16" t="s">
        <v>46</v>
      </c>
      <c r="I207" s="16" t="s">
        <v>47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2</v>
      </c>
      <c r="Q207" s="5">
        <v>2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41">
        <v>140.72999572753906</v>
      </c>
      <c r="AH207" s="5">
        <f t="shared" si="36"/>
        <v>4</v>
      </c>
      <c r="AI207" s="41">
        <f t="shared" si="37"/>
        <v>144.72999572753906</v>
      </c>
      <c r="AJ207" s="5">
        <v>0</v>
      </c>
      <c r="AK207" s="5">
        <v>0</v>
      </c>
      <c r="AL207" s="5">
        <v>0</v>
      </c>
      <c r="AM207" s="5">
        <v>2</v>
      </c>
      <c r="AN207" s="5">
        <v>0</v>
      </c>
      <c r="AO207" s="5">
        <v>0</v>
      </c>
      <c r="AP207" s="5">
        <v>2</v>
      </c>
      <c r="AQ207" s="5">
        <v>0</v>
      </c>
      <c r="AR207" s="5">
        <v>0</v>
      </c>
      <c r="AS207" s="5">
        <v>0</v>
      </c>
      <c r="AT207" s="5">
        <v>0</v>
      </c>
      <c r="AU207" s="5">
        <v>0</v>
      </c>
      <c r="AV207" s="5">
        <v>0</v>
      </c>
      <c r="AW207" s="5">
        <v>0</v>
      </c>
      <c r="AX207" s="5">
        <v>2</v>
      </c>
      <c r="AY207" s="5">
        <v>0</v>
      </c>
      <c r="AZ207" s="5">
        <v>0</v>
      </c>
      <c r="BA207" s="5">
        <v>0</v>
      </c>
      <c r="BB207" s="5">
        <v>0</v>
      </c>
      <c r="BC207" s="5">
        <v>0</v>
      </c>
      <c r="BD207" s="5">
        <v>2</v>
      </c>
      <c r="BE207" s="5">
        <v>0</v>
      </c>
      <c r="BF207" s="5">
        <v>0</v>
      </c>
      <c r="BG207" s="41">
        <v>136.47000122070313</v>
      </c>
      <c r="BH207" s="5">
        <f t="shared" si="38"/>
        <v>8</v>
      </c>
      <c r="BI207" s="41">
        <f t="shared" si="39"/>
        <v>144.47000122070312</v>
      </c>
      <c r="BJ207" s="41">
        <f t="shared" si="40"/>
        <v>144.47000122070312</v>
      </c>
      <c r="BK207" s="41">
        <f t="shared" si="41"/>
        <v>16.856753563269208</v>
      </c>
    </row>
    <row r="208" spans="1:63" ht="45" x14ac:dyDescent="0.25">
      <c r="A208" s="5">
        <v>10</v>
      </c>
      <c r="B208" s="16" t="s">
        <v>314</v>
      </c>
      <c r="C208" s="16">
        <v>1998</v>
      </c>
      <c r="D208" s="16">
        <v>1998</v>
      </c>
      <c r="E208" s="16">
        <v>1998</v>
      </c>
      <c r="F208" s="16" t="s">
        <v>11</v>
      </c>
      <c r="G208" s="16" t="s">
        <v>315</v>
      </c>
      <c r="H208" s="16" t="s">
        <v>316</v>
      </c>
      <c r="I208" s="16" t="s">
        <v>317</v>
      </c>
      <c r="J208" s="5">
        <v>0</v>
      </c>
      <c r="K208" s="5">
        <v>0</v>
      </c>
      <c r="L208" s="5">
        <v>2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2</v>
      </c>
      <c r="AC208" s="5">
        <v>0</v>
      </c>
      <c r="AD208" s="5">
        <v>0</v>
      </c>
      <c r="AE208" s="5">
        <v>0</v>
      </c>
      <c r="AF208" s="5">
        <v>0</v>
      </c>
      <c r="AG208" s="41">
        <v>147.11000061035156</v>
      </c>
      <c r="AH208" s="5">
        <f t="shared" si="36"/>
        <v>4</v>
      </c>
      <c r="AI208" s="41">
        <f t="shared" si="37"/>
        <v>151.11000061035156</v>
      </c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41"/>
      <c r="BH208" s="5">
        <f t="shared" si="38"/>
        <v>0</v>
      </c>
      <c r="BI208" s="41" t="s">
        <v>741</v>
      </c>
      <c r="BJ208" s="41">
        <f t="shared" si="40"/>
        <v>151.11000061035156</v>
      </c>
      <c r="BK208" s="41">
        <f t="shared" si="41"/>
        <v>22.227617865755363</v>
      </c>
    </row>
    <row r="209" spans="1:63" ht="30" x14ac:dyDescent="0.25">
      <c r="A209" s="5">
        <v>11</v>
      </c>
      <c r="B209" s="16" t="s">
        <v>285</v>
      </c>
      <c r="C209" s="16">
        <v>2000</v>
      </c>
      <c r="D209" s="16">
        <v>2000</v>
      </c>
      <c r="E209" s="16">
        <v>2000</v>
      </c>
      <c r="F209" s="16">
        <v>1</v>
      </c>
      <c r="G209" s="16" t="s">
        <v>115</v>
      </c>
      <c r="H209" s="16" t="s">
        <v>160</v>
      </c>
      <c r="I209" s="16" t="s">
        <v>161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2</v>
      </c>
      <c r="S209" s="5">
        <v>50</v>
      </c>
      <c r="T209" s="5">
        <v>0</v>
      </c>
      <c r="U209" s="5">
        <v>2</v>
      </c>
      <c r="V209" s="5">
        <v>0</v>
      </c>
      <c r="W209" s="5">
        <v>2</v>
      </c>
      <c r="X209" s="5">
        <v>50</v>
      </c>
      <c r="Y209" s="5">
        <v>0</v>
      </c>
      <c r="Z209" s="5">
        <v>0</v>
      </c>
      <c r="AA209" s="5">
        <v>0</v>
      </c>
      <c r="AB209" s="5">
        <v>0</v>
      </c>
      <c r="AC209" s="5">
        <v>2</v>
      </c>
      <c r="AD209" s="5">
        <v>0</v>
      </c>
      <c r="AE209" s="5">
        <v>0</v>
      </c>
      <c r="AF209" s="5">
        <v>0</v>
      </c>
      <c r="AG209" s="41">
        <v>170.24000549316406</v>
      </c>
      <c r="AH209" s="5">
        <f t="shared" si="36"/>
        <v>108</v>
      </c>
      <c r="AI209" s="41">
        <f t="shared" si="37"/>
        <v>278.24000549316406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  <c r="AO209" s="5">
        <v>0</v>
      </c>
      <c r="AP209" s="5">
        <v>0</v>
      </c>
      <c r="AQ209" s="5">
        <v>0</v>
      </c>
      <c r="AR209" s="5">
        <v>0</v>
      </c>
      <c r="AS209" s="5">
        <v>2</v>
      </c>
      <c r="AT209" s="5">
        <v>0</v>
      </c>
      <c r="AU209" s="5">
        <v>0</v>
      </c>
      <c r="AV209" s="5">
        <v>0</v>
      </c>
      <c r="AW209" s="5">
        <v>0</v>
      </c>
      <c r="AX209" s="5">
        <v>0</v>
      </c>
      <c r="AY209" s="5">
        <v>0</v>
      </c>
      <c r="AZ209" s="5">
        <v>0</v>
      </c>
      <c r="BA209" s="5">
        <v>0</v>
      </c>
      <c r="BB209" s="5">
        <v>0</v>
      </c>
      <c r="BC209" s="5">
        <v>0</v>
      </c>
      <c r="BD209" s="5">
        <v>0</v>
      </c>
      <c r="BE209" s="5">
        <v>0</v>
      </c>
      <c r="BF209" s="5">
        <v>0</v>
      </c>
      <c r="BG209" s="41">
        <v>158.05000305175781</v>
      </c>
      <c r="BH209" s="5">
        <f t="shared" si="38"/>
        <v>2</v>
      </c>
      <c r="BI209" s="41">
        <f t="shared" si="39"/>
        <v>160.05000305175781</v>
      </c>
      <c r="BJ209" s="41">
        <f t="shared" si="40"/>
        <v>160.05000305175781</v>
      </c>
      <c r="BK209" s="41">
        <f t="shared" si="41"/>
        <v>29.45887455104101</v>
      </c>
    </row>
    <row r="210" spans="1:63" ht="45" x14ac:dyDescent="0.25">
      <c r="A210" s="5">
        <v>12</v>
      </c>
      <c r="B210" s="16" t="s">
        <v>122</v>
      </c>
      <c r="C210" s="16">
        <v>1999</v>
      </c>
      <c r="D210" s="16">
        <v>1999</v>
      </c>
      <c r="E210" s="16">
        <v>1999</v>
      </c>
      <c r="F210" s="16" t="s">
        <v>11</v>
      </c>
      <c r="G210" s="16" t="s">
        <v>36</v>
      </c>
      <c r="H210" s="16" t="s">
        <v>41</v>
      </c>
      <c r="I210" s="16" t="s">
        <v>123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2</v>
      </c>
      <c r="S210" s="5">
        <v>0</v>
      </c>
      <c r="T210" s="5">
        <v>0</v>
      </c>
      <c r="U210" s="5">
        <v>0</v>
      </c>
      <c r="V210" s="5">
        <v>2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41">
        <v>158.21000671386719</v>
      </c>
      <c r="AH210" s="5">
        <f t="shared" si="36"/>
        <v>4</v>
      </c>
      <c r="AI210" s="41">
        <f t="shared" si="37"/>
        <v>162.21000671386719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  <c r="AO210" s="5">
        <v>2</v>
      </c>
      <c r="AP210" s="5">
        <v>0</v>
      </c>
      <c r="AQ210" s="5">
        <v>0</v>
      </c>
      <c r="AR210" s="5">
        <v>2</v>
      </c>
      <c r="AS210" s="5">
        <v>0</v>
      </c>
      <c r="AT210" s="5">
        <v>0</v>
      </c>
      <c r="AU210" s="5">
        <v>0</v>
      </c>
      <c r="AV210" s="5">
        <v>50</v>
      </c>
      <c r="AW210" s="5">
        <v>50</v>
      </c>
      <c r="AX210" s="5">
        <v>50</v>
      </c>
      <c r="AY210" s="5">
        <v>0</v>
      </c>
      <c r="AZ210" s="5">
        <v>0</v>
      </c>
      <c r="BA210" s="5">
        <v>0</v>
      </c>
      <c r="BB210" s="5">
        <v>0</v>
      </c>
      <c r="BC210" s="5">
        <v>0</v>
      </c>
      <c r="BD210" s="5">
        <v>0</v>
      </c>
      <c r="BE210" s="5">
        <v>0</v>
      </c>
      <c r="BF210" s="5">
        <v>0</v>
      </c>
      <c r="BG210" s="41">
        <v>147.77000427246094</v>
      </c>
      <c r="BH210" s="5">
        <f t="shared" si="38"/>
        <v>154</v>
      </c>
      <c r="BI210" s="41">
        <f t="shared" si="39"/>
        <v>301.77000427246094</v>
      </c>
      <c r="BJ210" s="41">
        <f t="shared" si="40"/>
        <v>162.21000671386719</v>
      </c>
      <c r="BK210" s="41">
        <f t="shared" si="41"/>
        <v>31.206026302312001</v>
      </c>
    </row>
    <row r="211" spans="1:63" ht="30" x14ac:dyDescent="0.25">
      <c r="A211" s="5">
        <v>13</v>
      </c>
      <c r="B211" s="16" t="s">
        <v>130</v>
      </c>
      <c r="C211" s="16">
        <v>1995</v>
      </c>
      <c r="D211" s="16">
        <v>1995</v>
      </c>
      <c r="E211" s="16">
        <v>1995</v>
      </c>
      <c r="F211" s="16" t="s">
        <v>44</v>
      </c>
      <c r="G211" s="16" t="s">
        <v>36</v>
      </c>
      <c r="H211" s="16" t="s">
        <v>41</v>
      </c>
      <c r="I211" s="16" t="s">
        <v>131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50</v>
      </c>
      <c r="P211" s="5">
        <v>0</v>
      </c>
      <c r="Q211" s="5">
        <v>0</v>
      </c>
      <c r="R211" s="5">
        <v>0</v>
      </c>
      <c r="S211" s="5">
        <v>0</v>
      </c>
      <c r="T211" s="5">
        <v>2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2</v>
      </c>
      <c r="AD211" s="5">
        <v>0</v>
      </c>
      <c r="AE211" s="5">
        <v>0</v>
      </c>
      <c r="AF211" s="5">
        <v>0</v>
      </c>
      <c r="AG211" s="41">
        <v>165.35000610351562</v>
      </c>
      <c r="AH211" s="5">
        <f t="shared" si="36"/>
        <v>54</v>
      </c>
      <c r="AI211" s="41">
        <f t="shared" si="37"/>
        <v>219.35000610351562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  <c r="AO211" s="5">
        <v>2</v>
      </c>
      <c r="AP211" s="5">
        <v>0</v>
      </c>
      <c r="AQ211" s="5">
        <v>0</v>
      </c>
      <c r="AR211" s="5">
        <v>0</v>
      </c>
      <c r="AS211" s="5">
        <v>0</v>
      </c>
      <c r="AT211" s="5">
        <v>0</v>
      </c>
      <c r="AU211" s="5">
        <v>0</v>
      </c>
      <c r="AV211" s="5">
        <v>0</v>
      </c>
      <c r="AW211" s="5">
        <v>0</v>
      </c>
      <c r="AX211" s="5">
        <v>0</v>
      </c>
      <c r="AY211" s="5">
        <v>0</v>
      </c>
      <c r="AZ211" s="5">
        <v>0</v>
      </c>
      <c r="BA211" s="5">
        <v>0</v>
      </c>
      <c r="BB211" s="5">
        <v>0</v>
      </c>
      <c r="BC211" s="5">
        <v>0</v>
      </c>
      <c r="BD211" s="5">
        <v>0</v>
      </c>
      <c r="BE211" s="5">
        <v>0</v>
      </c>
      <c r="BF211" s="5">
        <v>0</v>
      </c>
      <c r="BG211" s="41">
        <v>169.5</v>
      </c>
      <c r="BH211" s="5">
        <f t="shared" si="38"/>
        <v>2</v>
      </c>
      <c r="BI211" s="41">
        <f t="shared" si="39"/>
        <v>171.5</v>
      </c>
      <c r="BJ211" s="41">
        <f t="shared" si="40"/>
        <v>171.5</v>
      </c>
      <c r="BK211" s="41">
        <f t="shared" si="41"/>
        <v>38.720378395267318</v>
      </c>
    </row>
    <row r="212" spans="1:63" ht="90" x14ac:dyDescent="0.25">
      <c r="A212" s="5">
        <v>14</v>
      </c>
      <c r="B212" s="16" t="s">
        <v>366</v>
      </c>
      <c r="C212" s="16">
        <v>2001</v>
      </c>
      <c r="D212" s="16">
        <v>2001</v>
      </c>
      <c r="E212" s="16">
        <v>2001</v>
      </c>
      <c r="F212" s="16">
        <v>1</v>
      </c>
      <c r="G212" s="16" t="s">
        <v>100</v>
      </c>
      <c r="H212" s="16" t="s">
        <v>363</v>
      </c>
      <c r="I212" s="16" t="s">
        <v>364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2</v>
      </c>
      <c r="S212" s="5">
        <v>2</v>
      </c>
      <c r="T212" s="5">
        <v>0</v>
      </c>
      <c r="U212" s="5">
        <v>0</v>
      </c>
      <c r="V212" s="5">
        <v>2</v>
      </c>
      <c r="W212" s="5">
        <v>0</v>
      </c>
      <c r="X212" s="5">
        <v>2</v>
      </c>
      <c r="Y212" s="5">
        <v>0</v>
      </c>
      <c r="Z212" s="5">
        <v>0</v>
      </c>
      <c r="AA212" s="5">
        <v>2</v>
      </c>
      <c r="AB212" s="5">
        <v>2</v>
      </c>
      <c r="AC212" s="5">
        <v>0</v>
      </c>
      <c r="AD212" s="5">
        <v>0</v>
      </c>
      <c r="AE212" s="5">
        <v>0</v>
      </c>
      <c r="AF212" s="5">
        <v>2</v>
      </c>
      <c r="AG212" s="41">
        <v>159.13999938964844</v>
      </c>
      <c r="AH212" s="5">
        <f t="shared" si="36"/>
        <v>14</v>
      </c>
      <c r="AI212" s="41">
        <f t="shared" si="37"/>
        <v>173.13999938964844</v>
      </c>
      <c r="AJ212" s="5">
        <v>0</v>
      </c>
      <c r="AK212" s="5">
        <v>0</v>
      </c>
      <c r="AL212" s="5">
        <v>0</v>
      </c>
      <c r="AM212" s="5">
        <v>2</v>
      </c>
      <c r="AN212" s="5">
        <v>0</v>
      </c>
      <c r="AO212" s="5">
        <v>2</v>
      </c>
      <c r="AP212" s="5">
        <v>2</v>
      </c>
      <c r="AQ212" s="5">
        <v>0</v>
      </c>
      <c r="AR212" s="5">
        <v>2</v>
      </c>
      <c r="AS212" s="5">
        <v>0</v>
      </c>
      <c r="AT212" s="5">
        <v>2</v>
      </c>
      <c r="AU212" s="5">
        <v>0</v>
      </c>
      <c r="AV212" s="5">
        <v>0</v>
      </c>
      <c r="AW212" s="5">
        <v>2</v>
      </c>
      <c r="AX212" s="5">
        <v>50</v>
      </c>
      <c r="AY212" s="5">
        <v>0</v>
      </c>
      <c r="AZ212" s="5">
        <v>0</v>
      </c>
      <c r="BA212" s="5">
        <v>0</v>
      </c>
      <c r="BB212" s="5">
        <v>2</v>
      </c>
      <c r="BC212" s="5">
        <v>0</v>
      </c>
      <c r="BD212" s="5">
        <v>0</v>
      </c>
      <c r="BE212" s="5">
        <v>0</v>
      </c>
      <c r="BF212" s="5">
        <v>0</v>
      </c>
      <c r="BG212" s="41">
        <v>158.94000244140625</v>
      </c>
      <c r="BH212" s="5">
        <f t="shared" si="38"/>
        <v>64</v>
      </c>
      <c r="BI212" s="41">
        <f t="shared" si="39"/>
        <v>222.94000244140625</v>
      </c>
      <c r="BJ212" s="41">
        <f t="shared" si="40"/>
        <v>173.13999938964844</v>
      </c>
      <c r="BK212" s="41">
        <f t="shared" si="41"/>
        <v>40.04691679701682</v>
      </c>
    </row>
    <row r="213" spans="1:63" ht="30" x14ac:dyDescent="0.25">
      <c r="A213" s="5">
        <v>15</v>
      </c>
      <c r="B213" s="16" t="s">
        <v>425</v>
      </c>
      <c r="C213" s="16">
        <v>1994</v>
      </c>
      <c r="D213" s="16">
        <v>1994</v>
      </c>
      <c r="E213" s="16">
        <v>1994</v>
      </c>
      <c r="F213" s="16" t="s">
        <v>11</v>
      </c>
      <c r="G213" s="16" t="s">
        <v>297</v>
      </c>
      <c r="H213" s="16" t="s">
        <v>426</v>
      </c>
      <c r="I213" s="16" t="s">
        <v>427</v>
      </c>
      <c r="J213" s="5">
        <v>0</v>
      </c>
      <c r="K213" s="5">
        <v>2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2</v>
      </c>
      <c r="S213" s="5">
        <v>2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2</v>
      </c>
      <c r="AC213" s="5">
        <v>0</v>
      </c>
      <c r="AD213" s="5">
        <v>0</v>
      </c>
      <c r="AE213" s="5">
        <v>0</v>
      </c>
      <c r="AF213" s="5">
        <v>0</v>
      </c>
      <c r="AG213" s="41">
        <v>165.97000122070312</v>
      </c>
      <c r="AH213" s="5">
        <f t="shared" si="36"/>
        <v>8</v>
      </c>
      <c r="AI213" s="41">
        <f t="shared" si="37"/>
        <v>173.97000122070312</v>
      </c>
      <c r="AJ213" s="5">
        <v>0</v>
      </c>
      <c r="AK213" s="5">
        <v>0</v>
      </c>
      <c r="AL213" s="5">
        <v>0</v>
      </c>
      <c r="AM213" s="5">
        <v>0</v>
      </c>
      <c r="AN213" s="5">
        <v>2</v>
      </c>
      <c r="AO213" s="5">
        <v>0</v>
      </c>
      <c r="AP213" s="5">
        <v>0</v>
      </c>
      <c r="AQ213" s="5">
        <v>0</v>
      </c>
      <c r="AR213" s="5">
        <v>0</v>
      </c>
      <c r="AS213" s="5">
        <v>0</v>
      </c>
      <c r="AT213" s="5">
        <v>0</v>
      </c>
      <c r="AU213" s="5">
        <v>2</v>
      </c>
      <c r="AV213" s="5">
        <v>0</v>
      </c>
      <c r="AW213" s="5">
        <v>0</v>
      </c>
      <c r="AX213" s="5">
        <v>0</v>
      </c>
      <c r="AY213" s="5">
        <v>0</v>
      </c>
      <c r="AZ213" s="5">
        <v>50</v>
      </c>
      <c r="BA213" s="5">
        <v>50</v>
      </c>
      <c r="BB213" s="5">
        <v>2</v>
      </c>
      <c r="BC213" s="5">
        <v>50</v>
      </c>
      <c r="BD213" s="5">
        <v>2</v>
      </c>
      <c r="BE213" s="5">
        <v>0</v>
      </c>
      <c r="BF213" s="5">
        <v>0</v>
      </c>
      <c r="BG213" s="41">
        <v>170.38999938964844</v>
      </c>
      <c r="BH213" s="5">
        <f t="shared" si="38"/>
        <v>158</v>
      </c>
      <c r="BI213" s="41">
        <f t="shared" si="39"/>
        <v>328.38999938964844</v>
      </c>
      <c r="BJ213" s="41">
        <f t="shared" si="40"/>
        <v>173.97000122070312</v>
      </c>
      <c r="BK213" s="41">
        <f t="shared" si="41"/>
        <v>40.718276377615481</v>
      </c>
    </row>
    <row r="214" spans="1:63" ht="75" x14ac:dyDescent="0.25">
      <c r="A214" s="5">
        <v>16</v>
      </c>
      <c r="B214" s="16" t="s">
        <v>323</v>
      </c>
      <c r="C214" s="16">
        <v>2002</v>
      </c>
      <c r="D214" s="16">
        <v>2002</v>
      </c>
      <c r="E214" s="16">
        <v>2002</v>
      </c>
      <c r="F214" s="16" t="s">
        <v>11</v>
      </c>
      <c r="G214" s="16" t="s">
        <v>27</v>
      </c>
      <c r="H214" s="16" t="s">
        <v>28</v>
      </c>
      <c r="I214" s="16" t="s">
        <v>324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2</v>
      </c>
      <c r="Y214" s="5">
        <v>0</v>
      </c>
      <c r="Z214" s="5">
        <v>0</v>
      </c>
      <c r="AA214" s="5">
        <v>0</v>
      </c>
      <c r="AB214" s="5">
        <v>2</v>
      </c>
      <c r="AC214" s="5">
        <v>0</v>
      </c>
      <c r="AD214" s="5">
        <v>0</v>
      </c>
      <c r="AE214" s="5">
        <v>0</v>
      </c>
      <c r="AF214" s="5">
        <v>0</v>
      </c>
      <c r="AG214" s="41">
        <v>171.94999694824219</v>
      </c>
      <c r="AH214" s="5">
        <f t="shared" si="36"/>
        <v>4</v>
      </c>
      <c r="AI214" s="41">
        <f t="shared" si="37"/>
        <v>175.94999694824219</v>
      </c>
      <c r="AJ214" s="5">
        <v>0</v>
      </c>
      <c r="AK214" s="5">
        <v>2</v>
      </c>
      <c r="AL214" s="5">
        <v>0</v>
      </c>
      <c r="AM214" s="5">
        <v>0</v>
      </c>
      <c r="AN214" s="5">
        <v>0</v>
      </c>
      <c r="AO214" s="5">
        <v>0</v>
      </c>
      <c r="AP214" s="5">
        <v>0</v>
      </c>
      <c r="AQ214" s="5">
        <v>0</v>
      </c>
      <c r="AR214" s="5">
        <v>0</v>
      </c>
      <c r="AS214" s="5">
        <v>0</v>
      </c>
      <c r="AT214" s="5">
        <v>0</v>
      </c>
      <c r="AU214" s="5">
        <v>2</v>
      </c>
      <c r="AV214" s="5">
        <v>0</v>
      </c>
      <c r="AW214" s="5">
        <v>0</v>
      </c>
      <c r="AX214" s="5">
        <v>50</v>
      </c>
      <c r="AY214" s="5">
        <v>0</v>
      </c>
      <c r="AZ214" s="5">
        <v>0</v>
      </c>
      <c r="BA214" s="5">
        <v>0</v>
      </c>
      <c r="BB214" s="5">
        <v>2</v>
      </c>
      <c r="BC214" s="5">
        <v>0</v>
      </c>
      <c r="BD214" s="5">
        <v>0</v>
      </c>
      <c r="BE214" s="5">
        <v>0</v>
      </c>
      <c r="BF214" s="5">
        <v>0</v>
      </c>
      <c r="BG214" s="41">
        <v>150.78999328613281</v>
      </c>
      <c r="BH214" s="5">
        <f t="shared" si="38"/>
        <v>56</v>
      </c>
      <c r="BI214" s="41">
        <f t="shared" si="39"/>
        <v>206.78999328613281</v>
      </c>
      <c r="BJ214" s="41">
        <f t="shared" si="40"/>
        <v>175.94999694824219</v>
      </c>
      <c r="BK214" s="41">
        <f t="shared" si="41"/>
        <v>42.319825978462312</v>
      </c>
    </row>
    <row r="215" spans="1:63" ht="60" x14ac:dyDescent="0.25">
      <c r="A215" s="5">
        <v>17</v>
      </c>
      <c r="B215" s="16" t="s">
        <v>163</v>
      </c>
      <c r="C215" s="16">
        <v>2001</v>
      </c>
      <c r="D215" s="16">
        <v>2001</v>
      </c>
      <c r="E215" s="16">
        <v>2001</v>
      </c>
      <c r="F215" s="16" t="s">
        <v>11</v>
      </c>
      <c r="G215" s="16" t="s">
        <v>164</v>
      </c>
      <c r="H215" s="16" t="s">
        <v>165</v>
      </c>
      <c r="I215" s="16" t="s">
        <v>166</v>
      </c>
      <c r="J215" s="5">
        <v>0</v>
      </c>
      <c r="K215" s="5">
        <v>0</v>
      </c>
      <c r="L215" s="5">
        <v>2</v>
      </c>
      <c r="M215" s="5">
        <v>0</v>
      </c>
      <c r="N215" s="5">
        <v>0</v>
      </c>
      <c r="O215" s="5">
        <v>2</v>
      </c>
      <c r="P215" s="5">
        <v>0</v>
      </c>
      <c r="Q215" s="5">
        <v>0</v>
      </c>
      <c r="R215" s="5">
        <v>50</v>
      </c>
      <c r="S215" s="5">
        <v>0</v>
      </c>
      <c r="T215" s="5">
        <v>2</v>
      </c>
      <c r="U215" s="5">
        <v>2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2</v>
      </c>
      <c r="AD215" s="5">
        <v>0</v>
      </c>
      <c r="AE215" s="5">
        <v>0</v>
      </c>
      <c r="AF215" s="5">
        <v>0</v>
      </c>
      <c r="AG215" s="41">
        <v>180.42999267578125</v>
      </c>
      <c r="AH215" s="5">
        <f t="shared" si="36"/>
        <v>60</v>
      </c>
      <c r="AI215" s="41">
        <f t="shared" si="37"/>
        <v>240.42999267578125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  <c r="AO215" s="5">
        <v>0</v>
      </c>
      <c r="AP215" s="5">
        <v>0</v>
      </c>
      <c r="AQ215" s="5">
        <v>2</v>
      </c>
      <c r="AR215" s="5">
        <v>0</v>
      </c>
      <c r="AS215" s="5">
        <v>0</v>
      </c>
      <c r="AT215" s="5">
        <v>0</v>
      </c>
      <c r="AU215" s="5">
        <v>0</v>
      </c>
      <c r="AV215" s="5">
        <v>0</v>
      </c>
      <c r="AW215" s="5">
        <v>2</v>
      </c>
      <c r="AX215" s="5">
        <v>2</v>
      </c>
      <c r="AY215" s="5">
        <v>0</v>
      </c>
      <c r="AZ215" s="5">
        <v>0</v>
      </c>
      <c r="BA215" s="5">
        <v>0</v>
      </c>
      <c r="BB215" s="5">
        <v>0</v>
      </c>
      <c r="BC215" s="5">
        <v>0</v>
      </c>
      <c r="BD215" s="5">
        <v>0</v>
      </c>
      <c r="BE215" s="5">
        <v>0</v>
      </c>
      <c r="BF215" s="5">
        <v>0</v>
      </c>
      <c r="BG215" s="41">
        <v>170.25</v>
      </c>
      <c r="BH215" s="5">
        <f t="shared" si="38"/>
        <v>6</v>
      </c>
      <c r="BI215" s="41">
        <f t="shared" si="39"/>
        <v>176.25</v>
      </c>
      <c r="BJ215" s="41">
        <f t="shared" si="40"/>
        <v>176.25</v>
      </c>
      <c r="BK215" s="41">
        <f t="shared" si="41"/>
        <v>42.562488000967143</v>
      </c>
    </row>
    <row r="216" spans="1:63" ht="60" x14ac:dyDescent="0.25">
      <c r="A216" s="5">
        <v>18</v>
      </c>
      <c r="B216" s="16" t="s">
        <v>67</v>
      </c>
      <c r="C216" s="16">
        <v>2002</v>
      </c>
      <c r="D216" s="16">
        <v>2002</v>
      </c>
      <c r="E216" s="16">
        <v>2002</v>
      </c>
      <c r="F216" s="16" t="s">
        <v>11</v>
      </c>
      <c r="G216" s="16" t="s">
        <v>53</v>
      </c>
      <c r="H216" s="16" t="s">
        <v>68</v>
      </c>
      <c r="I216" s="16" t="s">
        <v>69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2</v>
      </c>
      <c r="Y216" s="5">
        <v>2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41">
        <v>174.33000183105469</v>
      </c>
      <c r="AH216" s="5">
        <f t="shared" si="36"/>
        <v>4</v>
      </c>
      <c r="AI216" s="41">
        <f t="shared" si="37"/>
        <v>178.33000183105469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  <c r="AO216" s="5">
        <v>0</v>
      </c>
      <c r="AP216" s="5">
        <v>0</v>
      </c>
      <c r="AQ216" s="5">
        <v>2</v>
      </c>
      <c r="AR216" s="5">
        <v>0</v>
      </c>
      <c r="AS216" s="5">
        <v>0</v>
      </c>
      <c r="AT216" s="5">
        <v>0</v>
      </c>
      <c r="AU216" s="5">
        <v>0</v>
      </c>
      <c r="AV216" s="5">
        <v>2</v>
      </c>
      <c r="AW216" s="5">
        <v>2</v>
      </c>
      <c r="AX216" s="5">
        <v>0</v>
      </c>
      <c r="AY216" s="5">
        <v>0</v>
      </c>
      <c r="AZ216" s="5">
        <v>50</v>
      </c>
      <c r="BA216" s="5">
        <v>0</v>
      </c>
      <c r="BB216" s="5">
        <v>2</v>
      </c>
      <c r="BC216" s="5">
        <v>2</v>
      </c>
      <c r="BD216" s="5">
        <v>0</v>
      </c>
      <c r="BE216" s="5">
        <v>0</v>
      </c>
      <c r="BF216" s="5">
        <v>0</v>
      </c>
      <c r="BG216" s="41">
        <v>143.07000732421875</v>
      </c>
      <c r="BH216" s="5">
        <f t="shared" si="38"/>
        <v>60</v>
      </c>
      <c r="BI216" s="41">
        <f t="shared" si="39"/>
        <v>203.07000732421875</v>
      </c>
      <c r="BJ216" s="41">
        <f t="shared" si="40"/>
        <v>178.33000183105469</v>
      </c>
      <c r="BK216" s="41">
        <f t="shared" si="41"/>
        <v>44.244929056749967</v>
      </c>
    </row>
    <row r="217" spans="1:63" ht="75" x14ac:dyDescent="0.25">
      <c r="A217" s="5">
        <v>19</v>
      </c>
      <c r="B217" s="16" t="s">
        <v>319</v>
      </c>
      <c r="C217" s="16">
        <v>2001</v>
      </c>
      <c r="D217" s="16">
        <v>2001</v>
      </c>
      <c r="E217" s="16">
        <v>2001</v>
      </c>
      <c r="F217" s="16" t="s">
        <v>11</v>
      </c>
      <c r="G217" s="16" t="s">
        <v>84</v>
      </c>
      <c r="H217" s="16" t="s">
        <v>320</v>
      </c>
      <c r="I217" s="16" t="s">
        <v>321</v>
      </c>
      <c r="J217" s="5">
        <v>0</v>
      </c>
      <c r="K217" s="5">
        <v>2</v>
      </c>
      <c r="L217" s="5">
        <v>0</v>
      </c>
      <c r="M217" s="5">
        <v>0</v>
      </c>
      <c r="N217" s="5">
        <v>2</v>
      </c>
      <c r="O217" s="5">
        <v>2</v>
      </c>
      <c r="P217" s="5">
        <v>0</v>
      </c>
      <c r="Q217" s="5">
        <v>0</v>
      </c>
      <c r="R217" s="5">
        <v>2</v>
      </c>
      <c r="S217" s="5">
        <v>0</v>
      </c>
      <c r="T217" s="5">
        <v>2</v>
      </c>
      <c r="U217" s="5">
        <v>0</v>
      </c>
      <c r="V217" s="5">
        <v>2</v>
      </c>
      <c r="W217" s="5">
        <v>2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2</v>
      </c>
      <c r="AD217" s="5">
        <v>0</v>
      </c>
      <c r="AE217" s="5">
        <v>0</v>
      </c>
      <c r="AF217" s="5">
        <v>0</v>
      </c>
      <c r="AG217" s="41">
        <v>162.67999267578125</v>
      </c>
      <c r="AH217" s="5">
        <f t="shared" si="36"/>
        <v>16</v>
      </c>
      <c r="AI217" s="41">
        <f t="shared" si="37"/>
        <v>178.67999267578125</v>
      </c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41"/>
      <c r="BH217" s="5">
        <f t="shared" si="38"/>
        <v>0</v>
      </c>
      <c r="BI217" s="41" t="s">
        <v>741</v>
      </c>
      <c r="BJ217" s="41">
        <f t="shared" si="40"/>
        <v>178.67999267578125</v>
      </c>
      <c r="BK217" s="41">
        <f t="shared" si="41"/>
        <v>44.528024464419644</v>
      </c>
    </row>
    <row r="218" spans="1:63" ht="75" x14ac:dyDescent="0.25">
      <c r="A218" s="5">
        <v>20</v>
      </c>
      <c r="B218" s="16" t="s">
        <v>299</v>
      </c>
      <c r="C218" s="16">
        <v>2003</v>
      </c>
      <c r="D218" s="16">
        <v>2003</v>
      </c>
      <c r="E218" s="16">
        <v>2003</v>
      </c>
      <c r="F218" s="16" t="s">
        <v>11</v>
      </c>
      <c r="G218" s="16" t="s">
        <v>58</v>
      </c>
      <c r="H218" s="16" t="s">
        <v>300</v>
      </c>
      <c r="I218" s="16" t="s">
        <v>301</v>
      </c>
      <c r="J218" s="5">
        <v>0</v>
      </c>
      <c r="K218" s="5">
        <v>0</v>
      </c>
      <c r="L218" s="5">
        <v>0</v>
      </c>
      <c r="M218" s="5">
        <v>2</v>
      </c>
      <c r="N218" s="5">
        <v>2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50</v>
      </c>
      <c r="W218" s="5">
        <v>0</v>
      </c>
      <c r="X218" s="5">
        <v>2</v>
      </c>
      <c r="Y218" s="5">
        <v>0</v>
      </c>
      <c r="Z218" s="5">
        <v>0</v>
      </c>
      <c r="AA218" s="5">
        <v>0</v>
      </c>
      <c r="AB218" s="5">
        <v>0</v>
      </c>
      <c r="AC218" s="5">
        <v>2</v>
      </c>
      <c r="AD218" s="5">
        <v>0</v>
      </c>
      <c r="AE218" s="5">
        <v>0</v>
      </c>
      <c r="AF218" s="5">
        <v>0</v>
      </c>
      <c r="AG218" s="41">
        <v>179.02999877929687</v>
      </c>
      <c r="AH218" s="5">
        <f t="shared" si="36"/>
        <v>58</v>
      </c>
      <c r="AI218" s="41">
        <f t="shared" si="37"/>
        <v>237.02999877929687</v>
      </c>
      <c r="AJ218" s="5">
        <v>0</v>
      </c>
      <c r="AK218" s="5">
        <v>0</v>
      </c>
      <c r="AL218" s="5">
        <v>2</v>
      </c>
      <c r="AM218" s="5">
        <v>0</v>
      </c>
      <c r="AN218" s="5">
        <v>2</v>
      </c>
      <c r="AO218" s="5">
        <v>2</v>
      </c>
      <c r="AP218" s="5">
        <v>0</v>
      </c>
      <c r="AQ218" s="5">
        <v>0</v>
      </c>
      <c r="AR218" s="5">
        <v>0</v>
      </c>
      <c r="AS218" s="5">
        <v>0</v>
      </c>
      <c r="AT218" s="5">
        <v>2</v>
      </c>
      <c r="AU218" s="5">
        <v>0</v>
      </c>
      <c r="AV218" s="5">
        <v>0</v>
      </c>
      <c r="AW218" s="5">
        <v>2</v>
      </c>
      <c r="AX218" s="5">
        <v>2</v>
      </c>
      <c r="AY218" s="5">
        <v>2</v>
      </c>
      <c r="AZ218" s="5">
        <v>0</v>
      </c>
      <c r="BA218" s="5">
        <v>0</v>
      </c>
      <c r="BB218" s="5">
        <v>0</v>
      </c>
      <c r="BC218" s="5">
        <v>0</v>
      </c>
      <c r="BD218" s="5">
        <v>0</v>
      </c>
      <c r="BE218" s="5">
        <v>0</v>
      </c>
      <c r="BF218" s="5">
        <v>0</v>
      </c>
      <c r="BG218" s="41">
        <v>164.91000366210937</v>
      </c>
      <c r="BH218" s="5">
        <f t="shared" si="38"/>
        <v>14</v>
      </c>
      <c r="BI218" s="41">
        <f t="shared" si="39"/>
        <v>178.91000366210937</v>
      </c>
      <c r="BJ218" s="41">
        <f t="shared" si="40"/>
        <v>178.91000366210937</v>
      </c>
      <c r="BK218" s="41">
        <f t="shared" si="41"/>
        <v>44.714072342311809</v>
      </c>
    </row>
    <row r="219" spans="1:63" ht="45" x14ac:dyDescent="0.25">
      <c r="A219" s="5">
        <v>21</v>
      </c>
      <c r="B219" s="16" t="s">
        <v>435</v>
      </c>
      <c r="C219" s="16">
        <v>2001</v>
      </c>
      <c r="D219" s="16">
        <v>2001</v>
      </c>
      <c r="E219" s="16">
        <v>2001</v>
      </c>
      <c r="F219" s="16" t="s">
        <v>11</v>
      </c>
      <c r="G219" s="16" t="s">
        <v>58</v>
      </c>
      <c r="H219" s="16" t="s">
        <v>59</v>
      </c>
      <c r="I219" s="16" t="s">
        <v>60</v>
      </c>
      <c r="J219" s="5">
        <v>0</v>
      </c>
      <c r="K219" s="5">
        <v>2</v>
      </c>
      <c r="L219" s="5">
        <v>0</v>
      </c>
      <c r="M219" s="5">
        <v>0</v>
      </c>
      <c r="N219" s="5">
        <v>2</v>
      </c>
      <c r="O219" s="5">
        <v>50</v>
      </c>
      <c r="P219" s="5">
        <v>0</v>
      </c>
      <c r="Q219" s="5">
        <v>2</v>
      </c>
      <c r="R219" s="5">
        <v>2</v>
      </c>
      <c r="S219" s="5">
        <v>0</v>
      </c>
      <c r="T219" s="5">
        <v>2</v>
      </c>
      <c r="U219" s="5">
        <v>0</v>
      </c>
      <c r="V219" s="5">
        <v>2</v>
      </c>
      <c r="W219" s="5">
        <v>2</v>
      </c>
      <c r="X219" s="5">
        <v>0</v>
      </c>
      <c r="Y219" s="5">
        <v>0</v>
      </c>
      <c r="Z219" s="5">
        <v>0</v>
      </c>
      <c r="AA219" s="5">
        <v>0</v>
      </c>
      <c r="AB219" s="5">
        <v>2</v>
      </c>
      <c r="AC219" s="5">
        <v>0</v>
      </c>
      <c r="AD219" s="5">
        <v>0</v>
      </c>
      <c r="AE219" s="5">
        <v>0</v>
      </c>
      <c r="AF219" s="5">
        <v>0</v>
      </c>
      <c r="AG219" s="41">
        <v>218.77999877929687</v>
      </c>
      <c r="AH219" s="5">
        <f t="shared" si="36"/>
        <v>66</v>
      </c>
      <c r="AI219" s="41">
        <f t="shared" si="37"/>
        <v>284.77999877929687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  <c r="AO219" s="5">
        <v>2</v>
      </c>
      <c r="AP219" s="5">
        <v>0</v>
      </c>
      <c r="AQ219" s="5">
        <v>0</v>
      </c>
      <c r="AR219" s="5">
        <v>0</v>
      </c>
      <c r="AS219" s="5">
        <v>2</v>
      </c>
      <c r="AT219" s="5">
        <v>0</v>
      </c>
      <c r="AU219" s="5">
        <v>0</v>
      </c>
      <c r="AV219" s="5">
        <v>0</v>
      </c>
      <c r="AW219" s="5">
        <v>2</v>
      </c>
      <c r="AX219" s="5">
        <v>2</v>
      </c>
      <c r="AY219" s="5">
        <v>2</v>
      </c>
      <c r="AZ219" s="5">
        <v>0</v>
      </c>
      <c r="BA219" s="5">
        <v>2</v>
      </c>
      <c r="BB219" s="5">
        <v>0</v>
      </c>
      <c r="BC219" s="5">
        <v>2</v>
      </c>
      <c r="BD219" s="5">
        <v>0</v>
      </c>
      <c r="BE219" s="5">
        <v>0</v>
      </c>
      <c r="BF219" s="5">
        <v>0</v>
      </c>
      <c r="BG219" s="41">
        <v>171.03999328613281</v>
      </c>
      <c r="BH219" s="5">
        <f t="shared" si="38"/>
        <v>14</v>
      </c>
      <c r="BI219" s="41">
        <f t="shared" si="39"/>
        <v>185.03999328613281</v>
      </c>
      <c r="BJ219" s="41">
        <f t="shared" si="40"/>
        <v>185.03999328613281</v>
      </c>
      <c r="BK219" s="41">
        <f t="shared" si="41"/>
        <v>49.672407503848795</v>
      </c>
    </row>
    <row r="220" spans="1:63" ht="90" x14ac:dyDescent="0.25">
      <c r="A220" s="5">
        <v>22</v>
      </c>
      <c r="B220" s="16" t="s">
        <v>330</v>
      </c>
      <c r="C220" s="16">
        <v>1996</v>
      </c>
      <c r="D220" s="16">
        <v>1996</v>
      </c>
      <c r="E220" s="16">
        <v>1996</v>
      </c>
      <c r="F220" s="16" t="s">
        <v>11</v>
      </c>
      <c r="G220" s="16" t="s">
        <v>53</v>
      </c>
      <c r="H220" s="16" t="s">
        <v>331</v>
      </c>
      <c r="I220" s="16" t="s">
        <v>55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2</v>
      </c>
      <c r="Y220" s="5">
        <v>2</v>
      </c>
      <c r="Z220" s="5">
        <v>0</v>
      </c>
      <c r="AA220" s="5">
        <v>0</v>
      </c>
      <c r="AB220" s="5">
        <v>2</v>
      </c>
      <c r="AC220" s="5">
        <v>0</v>
      </c>
      <c r="AD220" s="5">
        <v>0</v>
      </c>
      <c r="AE220" s="5">
        <v>2</v>
      </c>
      <c r="AF220" s="5">
        <v>0</v>
      </c>
      <c r="AG220" s="41">
        <v>177.88999938964844</v>
      </c>
      <c r="AH220" s="5">
        <f t="shared" si="36"/>
        <v>8</v>
      </c>
      <c r="AI220" s="41">
        <f t="shared" si="37"/>
        <v>185.88999938964844</v>
      </c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41"/>
      <c r="BH220" s="5">
        <f t="shared" si="38"/>
        <v>0</v>
      </c>
      <c r="BI220" s="41" t="s">
        <v>741</v>
      </c>
      <c r="BJ220" s="41">
        <f t="shared" si="40"/>
        <v>185.88999938964844</v>
      </c>
      <c r="BK220" s="41">
        <f t="shared" si="41"/>
        <v>50.359947843895291</v>
      </c>
    </row>
    <row r="221" spans="1:63" ht="60" x14ac:dyDescent="0.25">
      <c r="A221" s="5">
        <v>23</v>
      </c>
      <c r="B221" s="16" t="s">
        <v>296</v>
      </c>
      <c r="C221" s="16">
        <v>2002</v>
      </c>
      <c r="D221" s="16">
        <v>2002</v>
      </c>
      <c r="E221" s="16">
        <v>2002</v>
      </c>
      <c r="F221" s="16" t="s">
        <v>11</v>
      </c>
      <c r="G221" s="16" t="s">
        <v>297</v>
      </c>
      <c r="H221" s="16" t="s">
        <v>165</v>
      </c>
      <c r="I221" s="16" t="s">
        <v>166</v>
      </c>
      <c r="J221" s="5">
        <v>0</v>
      </c>
      <c r="K221" s="5">
        <v>0</v>
      </c>
      <c r="L221" s="5">
        <v>0</v>
      </c>
      <c r="M221" s="5">
        <v>0</v>
      </c>
      <c r="N221" s="5">
        <v>2</v>
      </c>
      <c r="O221" s="5">
        <v>2</v>
      </c>
      <c r="P221" s="5">
        <v>0</v>
      </c>
      <c r="Q221" s="5">
        <v>0</v>
      </c>
      <c r="R221" s="5">
        <v>0</v>
      </c>
      <c r="S221" s="5">
        <v>2</v>
      </c>
      <c r="T221" s="5">
        <v>0</v>
      </c>
      <c r="U221" s="5">
        <v>0</v>
      </c>
      <c r="V221" s="5">
        <v>0</v>
      </c>
      <c r="W221" s="5">
        <v>0</v>
      </c>
      <c r="X221" s="5">
        <v>2</v>
      </c>
      <c r="Y221" s="5">
        <v>2</v>
      </c>
      <c r="Z221" s="5">
        <v>0</v>
      </c>
      <c r="AA221" s="5">
        <v>0</v>
      </c>
      <c r="AB221" s="5">
        <v>2</v>
      </c>
      <c r="AC221" s="5">
        <v>0</v>
      </c>
      <c r="AD221" s="5">
        <v>0</v>
      </c>
      <c r="AE221" s="5">
        <v>0</v>
      </c>
      <c r="AF221" s="5">
        <v>0</v>
      </c>
      <c r="AG221" s="41">
        <v>186.66000366210937</v>
      </c>
      <c r="AH221" s="5">
        <f t="shared" si="36"/>
        <v>12</v>
      </c>
      <c r="AI221" s="41">
        <f t="shared" si="37"/>
        <v>198.66000366210937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  <c r="AO221" s="5">
        <v>2</v>
      </c>
      <c r="AP221" s="5">
        <v>0</v>
      </c>
      <c r="AQ221" s="5">
        <v>0</v>
      </c>
      <c r="AR221" s="5">
        <v>0</v>
      </c>
      <c r="AS221" s="5">
        <v>0</v>
      </c>
      <c r="AT221" s="5">
        <v>0</v>
      </c>
      <c r="AU221" s="5">
        <v>2</v>
      </c>
      <c r="AV221" s="5">
        <v>0</v>
      </c>
      <c r="AW221" s="5">
        <v>0</v>
      </c>
      <c r="AX221" s="5">
        <v>2</v>
      </c>
      <c r="AY221" s="5">
        <v>0</v>
      </c>
      <c r="AZ221" s="5">
        <v>0</v>
      </c>
      <c r="BA221" s="5">
        <v>0</v>
      </c>
      <c r="BB221" s="5">
        <v>0</v>
      </c>
      <c r="BC221" s="5">
        <v>0</v>
      </c>
      <c r="BD221" s="5">
        <v>0</v>
      </c>
      <c r="BE221" s="5">
        <v>0</v>
      </c>
      <c r="BF221" s="5">
        <v>0</v>
      </c>
      <c r="BG221" s="41">
        <v>186.10000610351562</v>
      </c>
      <c r="BH221" s="5">
        <f t="shared" si="38"/>
        <v>6</v>
      </c>
      <c r="BI221" s="41">
        <f t="shared" si="39"/>
        <v>192.10000610351562</v>
      </c>
      <c r="BJ221" s="41">
        <f t="shared" si="40"/>
        <v>192.10000610351562</v>
      </c>
      <c r="BK221" s="41">
        <f t="shared" si="41"/>
        <v>55.383006043223617</v>
      </c>
    </row>
    <row r="222" spans="1:63" ht="45" x14ac:dyDescent="0.25">
      <c r="A222" s="5">
        <v>24</v>
      </c>
      <c r="B222" s="16" t="s">
        <v>151</v>
      </c>
      <c r="C222" s="16">
        <v>1997</v>
      </c>
      <c r="D222" s="16">
        <v>1997</v>
      </c>
      <c r="E222" s="16">
        <v>1997</v>
      </c>
      <c r="F222" s="16" t="s">
        <v>11</v>
      </c>
      <c r="G222" s="16" t="s">
        <v>84</v>
      </c>
      <c r="H222" s="16" t="s">
        <v>85</v>
      </c>
      <c r="I222" s="16" t="s">
        <v>86</v>
      </c>
      <c r="J222" s="5">
        <v>0</v>
      </c>
      <c r="K222" s="5">
        <v>2</v>
      </c>
      <c r="L222" s="5">
        <v>0</v>
      </c>
      <c r="M222" s="5">
        <v>0</v>
      </c>
      <c r="N222" s="5">
        <v>2</v>
      </c>
      <c r="O222" s="5">
        <v>2</v>
      </c>
      <c r="P222" s="5">
        <v>0</v>
      </c>
      <c r="Q222" s="5">
        <v>0</v>
      </c>
      <c r="R222" s="5">
        <v>2</v>
      </c>
      <c r="S222" s="5">
        <v>0</v>
      </c>
      <c r="T222" s="5">
        <v>0</v>
      </c>
      <c r="U222" s="5">
        <v>0</v>
      </c>
      <c r="V222" s="5">
        <v>2</v>
      </c>
      <c r="W222" s="5">
        <v>0</v>
      </c>
      <c r="X222" s="5">
        <v>0</v>
      </c>
      <c r="Y222" s="5">
        <v>2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41">
        <v>187.03999328613281</v>
      </c>
      <c r="AH222" s="5">
        <f t="shared" si="36"/>
        <v>12</v>
      </c>
      <c r="AI222" s="41">
        <f t="shared" si="37"/>
        <v>199.03999328613281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  <c r="AO222" s="5">
        <v>0</v>
      </c>
      <c r="AP222" s="5">
        <v>0</v>
      </c>
      <c r="AQ222" s="5">
        <v>0</v>
      </c>
      <c r="AR222" s="5">
        <v>50</v>
      </c>
      <c r="AS222" s="5">
        <v>0</v>
      </c>
      <c r="AT222" s="5">
        <v>0</v>
      </c>
      <c r="AU222" s="5">
        <v>2</v>
      </c>
      <c r="AV222" s="5">
        <v>0</v>
      </c>
      <c r="AW222" s="5">
        <v>0</v>
      </c>
      <c r="AX222" s="5">
        <v>0</v>
      </c>
      <c r="AY222" s="5">
        <v>0</v>
      </c>
      <c r="AZ222" s="5">
        <v>0</v>
      </c>
      <c r="BA222" s="5">
        <v>2</v>
      </c>
      <c r="BB222" s="5">
        <v>0</v>
      </c>
      <c r="BC222" s="5">
        <v>0</v>
      </c>
      <c r="BD222" s="5">
        <v>2</v>
      </c>
      <c r="BE222" s="5">
        <v>0</v>
      </c>
      <c r="BF222" s="5">
        <v>0</v>
      </c>
      <c r="BG222" s="41">
        <v>196.97999572753906</v>
      </c>
      <c r="BH222" s="5">
        <f t="shared" si="38"/>
        <v>56</v>
      </c>
      <c r="BI222" s="41">
        <f t="shared" si="39"/>
        <v>252.97999572753906</v>
      </c>
      <c r="BJ222" s="41">
        <f t="shared" si="40"/>
        <v>199.03999328613281</v>
      </c>
      <c r="BK222" s="41">
        <f t="shared" si="41"/>
        <v>60.99652002591143</v>
      </c>
    </row>
    <row r="223" spans="1:63" ht="75" x14ac:dyDescent="0.25">
      <c r="A223" s="5">
        <v>25</v>
      </c>
      <c r="B223" s="16" t="s">
        <v>49</v>
      </c>
      <c r="C223" s="16">
        <v>1999</v>
      </c>
      <c r="D223" s="16">
        <v>1999</v>
      </c>
      <c r="E223" s="16">
        <v>1999</v>
      </c>
      <c r="F223" s="16" t="s">
        <v>11</v>
      </c>
      <c r="G223" s="16" t="s">
        <v>36</v>
      </c>
      <c r="H223" s="16" t="s">
        <v>41</v>
      </c>
      <c r="I223" s="16" t="s">
        <v>50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50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2</v>
      </c>
      <c r="W223" s="5">
        <v>0</v>
      </c>
      <c r="X223" s="5">
        <v>2</v>
      </c>
      <c r="Y223" s="5">
        <v>0</v>
      </c>
      <c r="Z223" s="5">
        <v>0</v>
      </c>
      <c r="AA223" s="5">
        <v>2</v>
      </c>
      <c r="AB223" s="5">
        <v>0</v>
      </c>
      <c r="AC223" s="5">
        <v>0</v>
      </c>
      <c r="AD223" s="5">
        <v>0</v>
      </c>
      <c r="AE223" s="5">
        <v>2</v>
      </c>
      <c r="AF223" s="5">
        <v>2</v>
      </c>
      <c r="AG223" s="41">
        <v>211.64999389648437</v>
      </c>
      <c r="AH223" s="5">
        <f t="shared" si="36"/>
        <v>60</v>
      </c>
      <c r="AI223" s="41">
        <f t="shared" si="37"/>
        <v>271.64999389648437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  <c r="AO223" s="5">
        <v>2</v>
      </c>
      <c r="AP223" s="5">
        <v>0</v>
      </c>
      <c r="AQ223" s="5">
        <v>0</v>
      </c>
      <c r="AR223" s="5">
        <v>0</v>
      </c>
      <c r="AS223" s="5">
        <v>0</v>
      </c>
      <c r="AT223" s="5">
        <v>0</v>
      </c>
      <c r="AU223" s="5">
        <v>0</v>
      </c>
      <c r="AV223" s="5">
        <v>0</v>
      </c>
      <c r="AW223" s="5">
        <v>0</v>
      </c>
      <c r="AX223" s="5">
        <v>0</v>
      </c>
      <c r="AY223" s="5">
        <v>0</v>
      </c>
      <c r="AZ223" s="5">
        <v>0</v>
      </c>
      <c r="BA223" s="5">
        <v>0</v>
      </c>
      <c r="BB223" s="5">
        <v>0</v>
      </c>
      <c r="BC223" s="5">
        <v>0</v>
      </c>
      <c r="BD223" s="5">
        <v>0</v>
      </c>
      <c r="BE223" s="5">
        <v>0</v>
      </c>
      <c r="BF223" s="5">
        <v>2</v>
      </c>
      <c r="BG223" s="41">
        <v>218.69000244140625</v>
      </c>
      <c r="BH223" s="5">
        <f t="shared" si="38"/>
        <v>4</v>
      </c>
      <c r="BI223" s="41">
        <f t="shared" si="39"/>
        <v>222.69000244140625</v>
      </c>
      <c r="BJ223" s="41">
        <f t="shared" si="40"/>
        <v>222.69000244140625</v>
      </c>
      <c r="BK223" s="41">
        <f t="shared" si="41"/>
        <v>80.126188941777713</v>
      </c>
    </row>
    <row r="224" spans="1:63" ht="60" x14ac:dyDescent="0.25">
      <c r="A224" s="5">
        <v>26</v>
      </c>
      <c r="B224" s="16" t="s">
        <v>210</v>
      </c>
      <c r="C224" s="16">
        <v>2002</v>
      </c>
      <c r="D224" s="16">
        <v>2002</v>
      </c>
      <c r="E224" s="16">
        <v>2002</v>
      </c>
      <c r="F224" s="16">
        <v>1</v>
      </c>
      <c r="G224" s="16" t="s">
        <v>53</v>
      </c>
      <c r="H224" s="16" t="s">
        <v>68</v>
      </c>
      <c r="I224" s="16" t="s">
        <v>69</v>
      </c>
      <c r="J224" s="5">
        <v>0</v>
      </c>
      <c r="K224" s="5">
        <v>2</v>
      </c>
      <c r="L224" s="5">
        <v>2</v>
      </c>
      <c r="M224" s="5">
        <v>0</v>
      </c>
      <c r="N224" s="5">
        <v>0</v>
      </c>
      <c r="O224" s="5">
        <v>2</v>
      </c>
      <c r="P224" s="5">
        <v>0</v>
      </c>
      <c r="Q224" s="5">
        <v>50</v>
      </c>
      <c r="R224" s="5">
        <v>50</v>
      </c>
      <c r="S224" s="5">
        <v>2</v>
      </c>
      <c r="T224" s="5">
        <v>2</v>
      </c>
      <c r="U224" s="5">
        <v>0</v>
      </c>
      <c r="V224" s="5">
        <v>50</v>
      </c>
      <c r="W224" s="5">
        <v>50</v>
      </c>
      <c r="X224" s="5">
        <v>50</v>
      </c>
      <c r="Y224" s="5">
        <v>50</v>
      </c>
      <c r="Z224" s="5">
        <v>50</v>
      </c>
      <c r="AA224" s="5">
        <v>50</v>
      </c>
      <c r="AB224" s="5">
        <v>50</v>
      </c>
      <c r="AC224" s="5">
        <v>2</v>
      </c>
      <c r="AD224" s="5">
        <v>2</v>
      </c>
      <c r="AE224" s="5">
        <v>0</v>
      </c>
      <c r="AF224" s="5">
        <v>0</v>
      </c>
      <c r="AG224" s="41">
        <v>249.85000610351562</v>
      </c>
      <c r="AH224" s="5">
        <f t="shared" si="36"/>
        <v>464</v>
      </c>
      <c r="AI224" s="41">
        <f t="shared" si="37"/>
        <v>713.85000610351562</v>
      </c>
      <c r="AJ224" s="5">
        <v>0</v>
      </c>
      <c r="AK224" s="5">
        <v>2</v>
      </c>
      <c r="AL224" s="5">
        <v>2</v>
      </c>
      <c r="AM224" s="5">
        <v>0</v>
      </c>
      <c r="AN224" s="5">
        <v>0</v>
      </c>
      <c r="AO224" s="5">
        <v>2</v>
      </c>
      <c r="AP224" s="5">
        <v>2</v>
      </c>
      <c r="AQ224" s="5">
        <v>2</v>
      </c>
      <c r="AR224" s="5">
        <v>50</v>
      </c>
      <c r="AS224" s="5">
        <v>50</v>
      </c>
      <c r="AT224" s="5">
        <v>50</v>
      </c>
      <c r="AU224" s="5">
        <v>50</v>
      </c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41"/>
      <c r="BH224" s="5">
        <f t="shared" si="38"/>
        <v>210</v>
      </c>
      <c r="BI224" s="41" t="s">
        <v>742</v>
      </c>
      <c r="BJ224" s="41">
        <f t="shared" si="40"/>
        <v>713.85000610351562</v>
      </c>
      <c r="BK224" s="41">
        <f t="shared" si="41"/>
        <v>477.40841378509373</v>
      </c>
    </row>
    <row r="225" spans="1:63" ht="60" x14ac:dyDescent="0.25">
      <c r="A225" s="5"/>
      <c r="B225" s="16" t="s">
        <v>219</v>
      </c>
      <c r="C225" s="16">
        <v>1997</v>
      </c>
      <c r="D225" s="16">
        <v>1997</v>
      </c>
      <c r="E225" s="16">
        <v>1997</v>
      </c>
      <c r="F225" s="16" t="s">
        <v>44</v>
      </c>
      <c r="G225" s="16" t="s">
        <v>84</v>
      </c>
      <c r="H225" s="16" t="s">
        <v>220</v>
      </c>
      <c r="I225" s="16" t="s">
        <v>221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41"/>
      <c r="AH225" s="5">
        <f t="shared" si="36"/>
        <v>0</v>
      </c>
      <c r="AI225" s="41" t="s">
        <v>741</v>
      </c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41"/>
      <c r="BH225" s="5">
        <f t="shared" si="38"/>
        <v>0</v>
      </c>
      <c r="BI225" s="41" t="s">
        <v>741</v>
      </c>
      <c r="BJ225" s="41"/>
      <c r="BK225" s="41" t="str">
        <f t="shared" si="41"/>
        <v/>
      </c>
    </row>
    <row r="226" spans="1:63" ht="30" x14ac:dyDescent="0.25">
      <c r="A226" s="5"/>
      <c r="B226" s="16" t="s">
        <v>168</v>
      </c>
      <c r="C226" s="16">
        <v>1999</v>
      </c>
      <c r="D226" s="16">
        <v>1999</v>
      </c>
      <c r="E226" s="16">
        <v>1999</v>
      </c>
      <c r="F226" s="16" t="s">
        <v>11</v>
      </c>
      <c r="G226" s="16" t="s">
        <v>169</v>
      </c>
      <c r="H226" s="16" t="s">
        <v>160</v>
      </c>
      <c r="I226" s="16" t="s">
        <v>161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41"/>
      <c r="AH226" s="5">
        <f t="shared" si="36"/>
        <v>0</v>
      </c>
      <c r="AI226" s="41" t="s">
        <v>741</v>
      </c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41"/>
      <c r="BH226" s="5">
        <f t="shared" si="38"/>
        <v>0</v>
      </c>
      <c r="BI226" s="41" t="s">
        <v>741</v>
      </c>
      <c r="BJ226" s="41"/>
      <c r="BK226" s="41" t="str">
        <f t="shared" si="41"/>
        <v/>
      </c>
    </row>
  </sheetData>
  <mergeCells count="76">
    <mergeCell ref="BJ197:BJ198"/>
    <mergeCell ref="BK197:BK198"/>
    <mergeCell ref="G197:G198"/>
    <mergeCell ref="H197:H198"/>
    <mergeCell ref="I197:I198"/>
    <mergeCell ref="A196:J196"/>
    <mergeCell ref="J197:AI197"/>
    <mergeCell ref="AJ197:BI197"/>
    <mergeCell ref="A197:A198"/>
    <mergeCell ref="B197:B198"/>
    <mergeCell ref="C197:C198"/>
    <mergeCell ref="D197:D198"/>
    <mergeCell ref="E197:E198"/>
    <mergeCell ref="F197:F198"/>
    <mergeCell ref="I129:I130"/>
    <mergeCell ref="A128:J128"/>
    <mergeCell ref="J129:AI129"/>
    <mergeCell ref="AJ129:BI129"/>
    <mergeCell ref="BJ129:BJ130"/>
    <mergeCell ref="BK129:BK130"/>
    <mergeCell ref="BJ93:BJ94"/>
    <mergeCell ref="BK93:BK94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G93:G94"/>
    <mergeCell ref="H93:H94"/>
    <mergeCell ref="I93:I94"/>
    <mergeCell ref="A92:J92"/>
    <mergeCell ref="J93:AI93"/>
    <mergeCell ref="AJ93:BI93"/>
    <mergeCell ref="A93:A94"/>
    <mergeCell ref="B93:B94"/>
    <mergeCell ref="C93:C94"/>
    <mergeCell ref="D93:D94"/>
    <mergeCell ref="E93:E94"/>
    <mergeCell ref="F93:F94"/>
    <mergeCell ref="I68:I69"/>
    <mergeCell ref="A67:J67"/>
    <mergeCell ref="J68:AI68"/>
    <mergeCell ref="AJ68:BI68"/>
    <mergeCell ref="BJ68:BJ69"/>
    <mergeCell ref="BK68:BK69"/>
    <mergeCell ref="BJ8:BJ9"/>
    <mergeCell ref="BK8:BK9"/>
    <mergeCell ref="A68:A69"/>
    <mergeCell ref="B68:B69"/>
    <mergeCell ref="C68:C69"/>
    <mergeCell ref="D68:D69"/>
    <mergeCell ref="E68:E69"/>
    <mergeCell ref="F68:F69"/>
    <mergeCell ref="G68:G69"/>
    <mergeCell ref="H68:H69"/>
    <mergeCell ref="G8:G9"/>
    <mergeCell ref="H8:H9"/>
    <mergeCell ref="I8:I9"/>
    <mergeCell ref="A7:J7"/>
    <mergeCell ref="J8:AI8"/>
    <mergeCell ref="AJ8:BI8"/>
    <mergeCell ref="A8:A9"/>
    <mergeCell ref="B8:B9"/>
    <mergeCell ref="C8:C9"/>
    <mergeCell ref="D8:D9"/>
    <mergeCell ref="E8:E9"/>
    <mergeCell ref="F8:F9"/>
    <mergeCell ref="A1:BK1"/>
    <mergeCell ref="A2:BK2"/>
    <mergeCell ref="A3:B3"/>
    <mergeCell ref="C3:BK3"/>
    <mergeCell ref="A4:BK4"/>
    <mergeCell ref="A5:BK5"/>
  </mergeCells>
  <pageMargins left="0.7" right="0.7" top="0.75" bottom="0.75" header="0.3" footer="0.3"/>
  <pageSetup paperSize="9" orientation="landscape" r:id="rId1"/>
  <ignoredErrors>
    <ignoredError sqref="AH10:AH65 BH11:BH41 BH43:BH64 AH70:AH84 BH70:BH77 BH80:BH82 BH84:BH86 AH86:AH88 AH95:AH124 BH95 BH97:BH113 BH116:BH122 BH124 AH131:AH193 BH131:BH194 AH199:AH224 BH199:BH202 BH204:BH207 BH209:BH216 BH218:BH219 BH221:BH22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6"/>
  <sheetViews>
    <sheetView workbookViewId="0">
      <selection sqref="A1:Q1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726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727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728</v>
      </c>
      <c r="B3" s="21"/>
      <c r="C3" s="22" t="s">
        <v>729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25">
      <c r="A4" s="24" t="s">
        <v>730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25" x14ac:dyDescent="0.25">
      <c r="A5" s="25" t="s">
        <v>731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.75" x14ac:dyDescent="0.25">
      <c r="A7" s="20" t="s">
        <v>733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8" t="s">
        <v>732</v>
      </c>
      <c r="B8" s="28" t="s">
        <v>1</v>
      </c>
      <c r="C8" s="28" t="s">
        <v>2</v>
      </c>
      <c r="D8" s="28" t="s">
        <v>447</v>
      </c>
      <c r="E8" s="28" t="s">
        <v>448</v>
      </c>
      <c r="F8" s="28" t="s">
        <v>3</v>
      </c>
      <c r="G8" s="28" t="s">
        <v>4</v>
      </c>
      <c r="H8" s="28" t="s">
        <v>5</v>
      </c>
      <c r="I8" s="28" t="s">
        <v>6</v>
      </c>
      <c r="J8" s="30" t="s">
        <v>734</v>
      </c>
      <c r="K8" s="31"/>
      <c r="L8" s="32"/>
      <c r="M8" s="30" t="s">
        <v>738</v>
      </c>
      <c r="N8" s="31"/>
      <c r="O8" s="32"/>
      <c r="P8" s="28" t="s">
        <v>739</v>
      </c>
      <c r="Q8" s="28" t="s">
        <v>740</v>
      </c>
    </row>
    <row r="9" spans="1:17" x14ac:dyDescent="0.25">
      <c r="A9" s="29"/>
      <c r="B9" s="29"/>
      <c r="C9" s="29"/>
      <c r="D9" s="29"/>
      <c r="E9" s="29"/>
      <c r="F9" s="29"/>
      <c r="G9" s="29"/>
      <c r="H9" s="29"/>
      <c r="I9" s="29"/>
      <c r="J9" s="33" t="s">
        <v>735</v>
      </c>
      <c r="K9" s="33" t="s">
        <v>736</v>
      </c>
      <c r="L9" s="33" t="s">
        <v>737</v>
      </c>
      <c r="M9" s="33" t="s">
        <v>735</v>
      </c>
      <c r="N9" s="33" t="s">
        <v>736</v>
      </c>
      <c r="O9" s="33" t="s">
        <v>737</v>
      </c>
      <c r="P9" s="29"/>
      <c r="Q9" s="29"/>
    </row>
    <row r="10" spans="1:17" ht="30" x14ac:dyDescent="0.25">
      <c r="A10" s="38">
        <v>1</v>
      </c>
      <c r="B10" s="39" t="s">
        <v>417</v>
      </c>
      <c r="C10" s="39">
        <v>1994</v>
      </c>
      <c r="D10" s="39">
        <v>1994</v>
      </c>
      <c r="E10" s="39">
        <v>1994</v>
      </c>
      <c r="F10" s="39" t="s">
        <v>44</v>
      </c>
      <c r="G10" s="39" t="s">
        <v>84</v>
      </c>
      <c r="H10" s="39" t="s">
        <v>418</v>
      </c>
      <c r="I10" s="39" t="s">
        <v>419</v>
      </c>
      <c r="J10" s="40">
        <v>93.55999755859375</v>
      </c>
      <c r="K10" s="38">
        <v>0</v>
      </c>
      <c r="L10" s="40">
        <f t="shared" ref="L10:L41" si="0">J10+K10</f>
        <v>93.55999755859375</v>
      </c>
      <c r="M10" s="40"/>
      <c r="N10" s="38"/>
      <c r="O10" s="40" t="s">
        <v>741</v>
      </c>
      <c r="P10" s="40">
        <f t="shared" ref="P10:P41" si="1">MIN(O10,L10)</f>
        <v>93.55999755859375</v>
      </c>
      <c r="Q10" s="40">
        <f t="shared" ref="Q10:Q41" si="2">IF( AND(ISNUMBER(P$10),ISNUMBER(P10)),(P10-P$10)/P$10*100,"")</f>
        <v>0</v>
      </c>
    </row>
    <row r="11" spans="1:17" ht="45" x14ac:dyDescent="0.25">
      <c r="A11" s="5">
        <v>2</v>
      </c>
      <c r="B11" s="16" t="s">
        <v>133</v>
      </c>
      <c r="C11" s="16">
        <v>1994</v>
      </c>
      <c r="D11" s="16">
        <v>1994</v>
      </c>
      <c r="E11" s="16">
        <v>1994</v>
      </c>
      <c r="F11" s="16" t="s">
        <v>44</v>
      </c>
      <c r="G11" s="16" t="s">
        <v>12</v>
      </c>
      <c r="H11" s="16" t="s">
        <v>105</v>
      </c>
      <c r="I11" s="16" t="s">
        <v>14</v>
      </c>
      <c r="J11" s="41">
        <v>94.739997863769531</v>
      </c>
      <c r="K11" s="5">
        <v>0</v>
      </c>
      <c r="L11" s="41">
        <f t="shared" si="0"/>
        <v>94.739997863769531</v>
      </c>
      <c r="M11" s="41">
        <v>94.620002746582031</v>
      </c>
      <c r="N11" s="5">
        <v>0</v>
      </c>
      <c r="O11" s="41">
        <f t="shared" ref="O10:O41" si="3">M11+N11</f>
        <v>94.620002746582031</v>
      </c>
      <c r="P11" s="41">
        <f t="shared" si="1"/>
        <v>94.620002746582031</v>
      </c>
      <c r="Q11" s="41">
        <f t="shared" si="2"/>
        <v>1.1329683792738801</v>
      </c>
    </row>
    <row r="12" spans="1:17" ht="30" x14ac:dyDescent="0.25">
      <c r="A12" s="5">
        <v>3</v>
      </c>
      <c r="B12" s="16" t="s">
        <v>248</v>
      </c>
      <c r="C12" s="16">
        <v>1997</v>
      </c>
      <c r="D12" s="16">
        <v>1997</v>
      </c>
      <c r="E12" s="16">
        <v>1997</v>
      </c>
      <c r="F12" s="16" t="s">
        <v>44</v>
      </c>
      <c r="G12" s="16" t="s">
        <v>36</v>
      </c>
      <c r="H12" s="16" t="s">
        <v>160</v>
      </c>
      <c r="I12" s="16" t="s">
        <v>161</v>
      </c>
      <c r="J12" s="41">
        <v>97.260002136230469</v>
      </c>
      <c r="K12" s="5">
        <v>2</v>
      </c>
      <c r="L12" s="41">
        <f t="shared" si="0"/>
        <v>99.260002136230469</v>
      </c>
      <c r="M12" s="41">
        <v>94.94000244140625</v>
      </c>
      <c r="N12" s="5">
        <v>0</v>
      </c>
      <c r="O12" s="41">
        <f t="shared" si="3"/>
        <v>94.94000244140625</v>
      </c>
      <c r="P12" s="41">
        <f t="shared" si="1"/>
        <v>94.94000244140625</v>
      </c>
      <c r="Q12" s="41">
        <f t="shared" si="2"/>
        <v>1.4749945690713013</v>
      </c>
    </row>
    <row r="13" spans="1:17" ht="60" x14ac:dyDescent="0.25">
      <c r="A13" s="5">
        <v>4</v>
      </c>
      <c r="B13" s="16" t="s">
        <v>292</v>
      </c>
      <c r="C13" s="16">
        <v>1995</v>
      </c>
      <c r="D13" s="16">
        <v>1995</v>
      </c>
      <c r="E13" s="16">
        <v>1995</v>
      </c>
      <c r="F13" s="16" t="s">
        <v>44</v>
      </c>
      <c r="G13" s="16" t="s">
        <v>100</v>
      </c>
      <c r="H13" s="16" t="s">
        <v>293</v>
      </c>
      <c r="I13" s="16" t="s">
        <v>294</v>
      </c>
      <c r="J13" s="41">
        <v>98.639999389648438</v>
      </c>
      <c r="K13" s="5">
        <v>0</v>
      </c>
      <c r="L13" s="41">
        <f t="shared" si="0"/>
        <v>98.639999389648438</v>
      </c>
      <c r="M13" s="41">
        <v>97.180000305175781</v>
      </c>
      <c r="N13" s="5">
        <v>0</v>
      </c>
      <c r="O13" s="41">
        <f t="shared" si="3"/>
        <v>97.180000305175781</v>
      </c>
      <c r="P13" s="41">
        <f t="shared" si="1"/>
        <v>97.180000305175781</v>
      </c>
      <c r="Q13" s="41">
        <f t="shared" si="2"/>
        <v>3.8691778976532518</v>
      </c>
    </row>
    <row r="14" spans="1:17" ht="75" x14ac:dyDescent="0.25">
      <c r="A14" s="5">
        <v>5</v>
      </c>
      <c r="B14" s="16" t="s">
        <v>239</v>
      </c>
      <c r="C14" s="16">
        <v>2000</v>
      </c>
      <c r="D14" s="16">
        <v>2000</v>
      </c>
      <c r="E14" s="16">
        <v>2000</v>
      </c>
      <c r="F14" s="16" t="s">
        <v>11</v>
      </c>
      <c r="G14" s="16" t="s">
        <v>12</v>
      </c>
      <c r="H14" s="16" t="s">
        <v>13</v>
      </c>
      <c r="I14" s="16" t="s">
        <v>14</v>
      </c>
      <c r="J14" s="41">
        <v>100.93000030517578</v>
      </c>
      <c r="K14" s="5">
        <v>2</v>
      </c>
      <c r="L14" s="41">
        <f t="shared" si="0"/>
        <v>102.93000030517578</v>
      </c>
      <c r="M14" s="41">
        <v>109.16000366210937</v>
      </c>
      <c r="N14" s="5">
        <v>0</v>
      </c>
      <c r="O14" s="41">
        <f t="shared" si="3"/>
        <v>109.16000366210937</v>
      </c>
      <c r="P14" s="41">
        <f t="shared" si="1"/>
        <v>102.93000030517578</v>
      </c>
      <c r="Q14" s="41">
        <f t="shared" si="2"/>
        <v>10.014966856656752</v>
      </c>
    </row>
    <row r="15" spans="1:17" ht="60" x14ac:dyDescent="0.25">
      <c r="A15" s="5">
        <v>6</v>
      </c>
      <c r="B15" s="16" t="s">
        <v>349</v>
      </c>
      <c r="C15" s="16">
        <v>1998</v>
      </c>
      <c r="D15" s="16">
        <v>1998</v>
      </c>
      <c r="E15" s="16">
        <v>1998</v>
      </c>
      <c r="F15" s="16" t="s">
        <v>11</v>
      </c>
      <c r="G15" s="16" t="s">
        <v>58</v>
      </c>
      <c r="H15" s="16" t="s">
        <v>350</v>
      </c>
      <c r="I15" s="16" t="s">
        <v>112</v>
      </c>
      <c r="J15" s="41">
        <v>103.91000366210937</v>
      </c>
      <c r="K15" s="5">
        <v>0</v>
      </c>
      <c r="L15" s="41">
        <f t="shared" si="0"/>
        <v>103.91000366210937</v>
      </c>
      <c r="M15" s="41">
        <v>102.36000061035156</v>
      </c>
      <c r="N15" s="5">
        <v>8</v>
      </c>
      <c r="O15" s="41">
        <f t="shared" si="3"/>
        <v>110.36000061035156</v>
      </c>
      <c r="P15" s="41">
        <f t="shared" si="1"/>
        <v>103.91000366210937</v>
      </c>
      <c r="Q15" s="41">
        <f t="shared" si="2"/>
        <v>11.062426649844378</v>
      </c>
    </row>
    <row r="16" spans="1:17" ht="75" x14ac:dyDescent="0.25">
      <c r="A16" s="5">
        <v>7</v>
      </c>
      <c r="B16" s="16" t="s">
        <v>119</v>
      </c>
      <c r="C16" s="16">
        <v>1996</v>
      </c>
      <c r="D16" s="16">
        <v>1996</v>
      </c>
      <c r="E16" s="16">
        <v>1996</v>
      </c>
      <c r="F16" s="16" t="s">
        <v>11</v>
      </c>
      <c r="G16" s="16" t="s">
        <v>12</v>
      </c>
      <c r="H16" s="16" t="s">
        <v>120</v>
      </c>
      <c r="I16" s="16" t="s">
        <v>14</v>
      </c>
      <c r="J16" s="41">
        <v>104.83999633789062</v>
      </c>
      <c r="K16" s="5">
        <v>2</v>
      </c>
      <c r="L16" s="41">
        <f t="shared" si="0"/>
        <v>106.83999633789062</v>
      </c>
      <c r="M16" s="41">
        <v>101.08999633789062</v>
      </c>
      <c r="N16" s="5">
        <v>4</v>
      </c>
      <c r="O16" s="41">
        <f t="shared" si="3"/>
        <v>105.08999633789062</v>
      </c>
      <c r="P16" s="41">
        <f t="shared" si="1"/>
        <v>105.08999633789062</v>
      </c>
      <c r="Q16" s="41">
        <f t="shared" si="2"/>
        <v>12.323641599152449</v>
      </c>
    </row>
    <row r="17" spans="1:17" ht="30" x14ac:dyDescent="0.25">
      <c r="A17" s="5">
        <v>8</v>
      </c>
      <c r="B17" s="16" t="s">
        <v>357</v>
      </c>
      <c r="C17" s="16">
        <v>2003</v>
      </c>
      <c r="D17" s="16">
        <v>2003</v>
      </c>
      <c r="E17" s="16">
        <v>2003</v>
      </c>
      <c r="F17" s="16" t="s">
        <v>11</v>
      </c>
      <c r="G17" s="16" t="s">
        <v>36</v>
      </c>
      <c r="H17" s="16" t="s">
        <v>41</v>
      </c>
      <c r="I17" s="16" t="s">
        <v>38</v>
      </c>
      <c r="J17" s="41">
        <v>109.08000183105469</v>
      </c>
      <c r="K17" s="5">
        <v>2</v>
      </c>
      <c r="L17" s="41">
        <f t="shared" si="0"/>
        <v>111.08000183105469</v>
      </c>
      <c r="M17" s="41">
        <v>105.06999969482422</v>
      </c>
      <c r="N17" s="5">
        <v>4</v>
      </c>
      <c r="O17" s="41">
        <f t="shared" si="3"/>
        <v>109.06999969482422</v>
      </c>
      <c r="P17" s="41">
        <f t="shared" si="1"/>
        <v>109.06999969482422</v>
      </c>
      <c r="Q17" s="41">
        <f t="shared" si="2"/>
        <v>16.577599979646248</v>
      </c>
    </row>
    <row r="18" spans="1:17" ht="60" x14ac:dyDescent="0.25">
      <c r="A18" s="5">
        <v>9</v>
      </c>
      <c r="B18" s="16" t="s">
        <v>125</v>
      </c>
      <c r="C18" s="16">
        <v>1998</v>
      </c>
      <c r="D18" s="16">
        <v>1998</v>
      </c>
      <c r="E18" s="16">
        <v>1998</v>
      </c>
      <c r="F18" s="16" t="s">
        <v>11</v>
      </c>
      <c r="G18" s="16" t="s">
        <v>53</v>
      </c>
      <c r="H18" s="16" t="s">
        <v>126</v>
      </c>
      <c r="I18" s="16" t="s">
        <v>55</v>
      </c>
      <c r="J18" s="41">
        <v>107.23000335693359</v>
      </c>
      <c r="K18" s="5">
        <v>2</v>
      </c>
      <c r="L18" s="41">
        <f t="shared" si="0"/>
        <v>109.23000335693359</v>
      </c>
      <c r="M18" s="41">
        <v>109.38999938964844</v>
      </c>
      <c r="N18" s="5">
        <v>2</v>
      </c>
      <c r="O18" s="41">
        <f t="shared" si="3"/>
        <v>111.38999938964844</v>
      </c>
      <c r="P18" s="41">
        <f t="shared" si="1"/>
        <v>109.23000335693359</v>
      </c>
      <c r="Q18" s="41">
        <f t="shared" si="2"/>
        <v>16.748617151818756</v>
      </c>
    </row>
    <row r="19" spans="1:17" ht="45" x14ac:dyDescent="0.25">
      <c r="A19" s="5">
        <v>10</v>
      </c>
      <c r="B19" s="16" t="s">
        <v>52</v>
      </c>
      <c r="C19" s="16">
        <v>2002</v>
      </c>
      <c r="D19" s="16">
        <v>2002</v>
      </c>
      <c r="E19" s="16">
        <v>2002</v>
      </c>
      <c r="F19" s="16">
        <v>1</v>
      </c>
      <c r="G19" s="16" t="s">
        <v>53</v>
      </c>
      <c r="H19" s="16" t="s">
        <v>54</v>
      </c>
      <c r="I19" s="16" t="s">
        <v>55</v>
      </c>
      <c r="J19" s="41">
        <v>107.56999969482422</v>
      </c>
      <c r="K19" s="5">
        <v>2</v>
      </c>
      <c r="L19" s="41">
        <f t="shared" si="0"/>
        <v>109.56999969482422</v>
      </c>
      <c r="M19" s="41">
        <v>112.38999938964844</v>
      </c>
      <c r="N19" s="5">
        <v>2</v>
      </c>
      <c r="O19" s="41">
        <f t="shared" si="3"/>
        <v>114.38999938964844</v>
      </c>
      <c r="P19" s="41">
        <f t="shared" si="1"/>
        <v>109.56999969482422</v>
      </c>
      <c r="Q19" s="41">
        <f t="shared" si="2"/>
        <v>17.112016410863944</v>
      </c>
    </row>
    <row r="20" spans="1:17" ht="30" x14ac:dyDescent="0.25">
      <c r="A20" s="5">
        <v>11</v>
      </c>
      <c r="B20" s="16" t="s">
        <v>228</v>
      </c>
      <c r="C20" s="16">
        <v>1999</v>
      </c>
      <c r="D20" s="16">
        <v>1999</v>
      </c>
      <c r="E20" s="16">
        <v>1999</v>
      </c>
      <c r="F20" s="16" t="s">
        <v>11</v>
      </c>
      <c r="G20" s="16" t="s">
        <v>36</v>
      </c>
      <c r="H20" s="16" t="s">
        <v>41</v>
      </c>
      <c r="I20" s="16" t="s">
        <v>229</v>
      </c>
      <c r="J20" s="41">
        <v>110.06999969482422</v>
      </c>
      <c r="K20" s="5">
        <v>2</v>
      </c>
      <c r="L20" s="41">
        <f t="shared" si="0"/>
        <v>112.06999969482422</v>
      </c>
      <c r="M20" s="41">
        <v>107.77999877929687</v>
      </c>
      <c r="N20" s="5">
        <v>2</v>
      </c>
      <c r="O20" s="41">
        <f t="shared" si="3"/>
        <v>109.77999877929688</v>
      </c>
      <c r="P20" s="41">
        <f t="shared" si="1"/>
        <v>109.77999877929688</v>
      </c>
      <c r="Q20" s="41">
        <f t="shared" si="2"/>
        <v>17.336470333429666</v>
      </c>
    </row>
    <row r="21" spans="1:17" ht="60" x14ac:dyDescent="0.25">
      <c r="A21" s="5">
        <v>12</v>
      </c>
      <c r="B21" s="16" t="s">
        <v>110</v>
      </c>
      <c r="C21" s="16">
        <v>1998</v>
      </c>
      <c r="D21" s="16">
        <v>1998</v>
      </c>
      <c r="E21" s="16">
        <v>1998</v>
      </c>
      <c r="F21" s="16" t="s">
        <v>11</v>
      </c>
      <c r="G21" s="16" t="s">
        <v>58</v>
      </c>
      <c r="H21" s="16" t="s">
        <v>111</v>
      </c>
      <c r="I21" s="16" t="s">
        <v>112</v>
      </c>
      <c r="J21" s="41">
        <v>110.94000244140625</v>
      </c>
      <c r="K21" s="5">
        <v>0</v>
      </c>
      <c r="L21" s="41">
        <f t="shared" si="0"/>
        <v>110.94000244140625</v>
      </c>
      <c r="M21" s="41">
        <v>108.22000122070312</v>
      </c>
      <c r="N21" s="5">
        <v>4</v>
      </c>
      <c r="O21" s="41">
        <f t="shared" si="3"/>
        <v>112.22000122070312</v>
      </c>
      <c r="P21" s="41">
        <f t="shared" si="1"/>
        <v>110.94000244140625</v>
      </c>
      <c r="Q21" s="41">
        <f t="shared" si="2"/>
        <v>18.576320368037567</v>
      </c>
    </row>
    <row r="22" spans="1:17" ht="75" x14ac:dyDescent="0.25">
      <c r="A22" s="5">
        <v>13</v>
      </c>
      <c r="B22" s="16" t="s">
        <v>252</v>
      </c>
      <c r="C22" s="16">
        <v>2001</v>
      </c>
      <c r="D22" s="16">
        <v>2001</v>
      </c>
      <c r="E22" s="16">
        <v>2001</v>
      </c>
      <c r="F22" s="16" t="s">
        <v>11</v>
      </c>
      <c r="G22" s="16" t="s">
        <v>12</v>
      </c>
      <c r="H22" s="16" t="s">
        <v>13</v>
      </c>
      <c r="I22" s="16" t="s">
        <v>14</v>
      </c>
      <c r="J22" s="41">
        <v>111.12999725341797</v>
      </c>
      <c r="K22" s="5">
        <v>0</v>
      </c>
      <c r="L22" s="41">
        <f t="shared" si="0"/>
        <v>111.12999725341797</v>
      </c>
      <c r="M22" s="41">
        <v>120.16999816894531</v>
      </c>
      <c r="N22" s="5">
        <v>8</v>
      </c>
      <c r="O22" s="41">
        <f t="shared" si="3"/>
        <v>128.16999816894531</v>
      </c>
      <c r="P22" s="41">
        <f t="shared" si="1"/>
        <v>111.12999725341797</v>
      </c>
      <c r="Q22" s="41">
        <f t="shared" si="2"/>
        <v>18.779393066807927</v>
      </c>
    </row>
    <row r="23" spans="1:17" ht="75" x14ac:dyDescent="0.25">
      <c r="A23" s="5">
        <v>14</v>
      </c>
      <c r="B23" s="16" t="s">
        <v>378</v>
      </c>
      <c r="C23" s="16">
        <v>2000</v>
      </c>
      <c r="D23" s="16">
        <v>2000</v>
      </c>
      <c r="E23" s="16">
        <v>2000</v>
      </c>
      <c r="F23" s="16" t="s">
        <v>11</v>
      </c>
      <c r="G23" s="16" t="s">
        <v>27</v>
      </c>
      <c r="H23" s="16" t="s">
        <v>28</v>
      </c>
      <c r="I23" s="16" t="s">
        <v>73</v>
      </c>
      <c r="J23" s="41">
        <v>120.30999755859375</v>
      </c>
      <c r="K23" s="5">
        <v>6</v>
      </c>
      <c r="L23" s="41">
        <f t="shared" si="0"/>
        <v>126.30999755859375</v>
      </c>
      <c r="M23" s="41">
        <v>111.37000274658203</v>
      </c>
      <c r="N23" s="5">
        <v>0</v>
      </c>
      <c r="O23" s="41">
        <f t="shared" si="3"/>
        <v>111.37000274658203</v>
      </c>
      <c r="P23" s="41">
        <f t="shared" si="1"/>
        <v>111.37000274658203</v>
      </c>
      <c r="Q23" s="41">
        <f t="shared" si="2"/>
        <v>19.035918825066688</v>
      </c>
    </row>
    <row r="24" spans="1:17" ht="45" x14ac:dyDescent="0.25">
      <c r="A24" s="5">
        <v>15</v>
      </c>
      <c r="B24" s="16" t="s">
        <v>345</v>
      </c>
      <c r="C24" s="16">
        <v>2000</v>
      </c>
      <c r="D24" s="16">
        <v>2000</v>
      </c>
      <c r="E24" s="16">
        <v>2000</v>
      </c>
      <c r="F24" s="16" t="s">
        <v>11</v>
      </c>
      <c r="G24" s="16" t="s">
        <v>84</v>
      </c>
      <c r="H24" s="16" t="s">
        <v>85</v>
      </c>
      <c r="I24" s="16" t="s">
        <v>246</v>
      </c>
      <c r="J24" s="41">
        <v>109.41999816894531</v>
      </c>
      <c r="K24" s="5">
        <v>2</v>
      </c>
      <c r="L24" s="41">
        <f t="shared" si="0"/>
        <v>111.41999816894531</v>
      </c>
      <c r="M24" s="41">
        <v>104.66999816894531</v>
      </c>
      <c r="N24" s="5">
        <v>52</v>
      </c>
      <c r="O24" s="41">
        <f t="shared" si="3"/>
        <v>156.66999816894531</v>
      </c>
      <c r="P24" s="41">
        <f t="shared" si="1"/>
        <v>111.41999816894531</v>
      </c>
      <c r="Q24" s="41">
        <f t="shared" si="2"/>
        <v>19.089355575459901</v>
      </c>
    </row>
    <row r="25" spans="1:17" ht="45" x14ac:dyDescent="0.25">
      <c r="A25" s="5">
        <v>16</v>
      </c>
      <c r="B25" s="16" t="s">
        <v>182</v>
      </c>
      <c r="C25" s="16">
        <v>1994</v>
      </c>
      <c r="D25" s="16">
        <v>1994</v>
      </c>
      <c r="E25" s="16">
        <v>1994</v>
      </c>
      <c r="F25" s="16" t="s">
        <v>44</v>
      </c>
      <c r="G25" s="16" t="s">
        <v>12</v>
      </c>
      <c r="H25" s="16" t="s">
        <v>105</v>
      </c>
      <c r="I25" s="16" t="s">
        <v>14</v>
      </c>
      <c r="J25" s="41">
        <v>102.23999786376953</v>
      </c>
      <c r="K25" s="5">
        <v>50</v>
      </c>
      <c r="L25" s="41">
        <f t="shared" si="0"/>
        <v>152.23999786376953</v>
      </c>
      <c r="M25" s="41">
        <v>105.88999938964844</v>
      </c>
      <c r="N25" s="5">
        <v>6</v>
      </c>
      <c r="O25" s="41">
        <f t="shared" si="3"/>
        <v>111.88999938964844</v>
      </c>
      <c r="P25" s="41">
        <f t="shared" si="1"/>
        <v>111.88999938964844</v>
      </c>
      <c r="Q25" s="41">
        <f t="shared" si="2"/>
        <v>19.591708325532149</v>
      </c>
    </row>
    <row r="26" spans="1:17" ht="75" x14ac:dyDescent="0.25">
      <c r="A26" s="5">
        <v>17</v>
      </c>
      <c r="B26" s="16" t="s">
        <v>80</v>
      </c>
      <c r="C26" s="16">
        <v>2001</v>
      </c>
      <c r="D26" s="16">
        <v>2001</v>
      </c>
      <c r="E26" s="16">
        <v>2001</v>
      </c>
      <c r="F26" s="16" t="s">
        <v>11</v>
      </c>
      <c r="G26" s="16" t="s">
        <v>27</v>
      </c>
      <c r="H26" s="16" t="s">
        <v>28</v>
      </c>
      <c r="I26" s="16" t="s">
        <v>81</v>
      </c>
      <c r="J26" s="41">
        <v>114.08000183105469</v>
      </c>
      <c r="K26" s="5">
        <v>0</v>
      </c>
      <c r="L26" s="41">
        <f t="shared" si="0"/>
        <v>114.08000183105469</v>
      </c>
      <c r="M26" s="41">
        <v>119.01999664306641</v>
      </c>
      <c r="N26" s="5">
        <v>4</v>
      </c>
      <c r="O26" s="41">
        <f t="shared" si="3"/>
        <v>123.01999664306641</v>
      </c>
      <c r="P26" s="41">
        <f t="shared" si="1"/>
        <v>114.08000183105469</v>
      </c>
      <c r="Q26" s="41">
        <f t="shared" si="2"/>
        <v>21.932454903720888</v>
      </c>
    </row>
    <row r="27" spans="1:17" ht="75" x14ac:dyDescent="0.25">
      <c r="A27" s="5">
        <v>18</v>
      </c>
      <c r="B27" s="16" t="s">
        <v>394</v>
      </c>
      <c r="C27" s="16">
        <v>1995</v>
      </c>
      <c r="D27" s="16">
        <v>1995</v>
      </c>
      <c r="E27" s="16">
        <v>1995</v>
      </c>
      <c r="F27" s="16" t="s">
        <v>11</v>
      </c>
      <c r="G27" s="16" t="s">
        <v>136</v>
      </c>
      <c r="H27" s="16" t="s">
        <v>137</v>
      </c>
      <c r="I27" s="16" t="s">
        <v>138</v>
      </c>
      <c r="J27" s="41">
        <v>120.94999694824219</v>
      </c>
      <c r="K27" s="5">
        <v>2</v>
      </c>
      <c r="L27" s="41">
        <f t="shared" si="0"/>
        <v>122.94999694824219</v>
      </c>
      <c r="M27" s="41">
        <v>113.19000244140625</v>
      </c>
      <c r="N27" s="5">
        <v>2</v>
      </c>
      <c r="O27" s="41">
        <f t="shared" si="3"/>
        <v>115.19000244140625</v>
      </c>
      <c r="P27" s="41">
        <f t="shared" si="1"/>
        <v>115.19000244140625</v>
      </c>
      <c r="Q27" s="41">
        <f t="shared" si="2"/>
        <v>23.118860033387982</v>
      </c>
    </row>
    <row r="28" spans="1:17" ht="30" x14ac:dyDescent="0.25">
      <c r="A28" s="5">
        <v>19</v>
      </c>
      <c r="B28" s="16" t="s">
        <v>262</v>
      </c>
      <c r="C28" s="16">
        <v>2000</v>
      </c>
      <c r="D28" s="16">
        <v>2000</v>
      </c>
      <c r="E28" s="16">
        <v>2000</v>
      </c>
      <c r="F28" s="16" t="s">
        <v>11</v>
      </c>
      <c r="G28" s="16" t="s">
        <v>36</v>
      </c>
      <c r="H28" s="16" t="s">
        <v>41</v>
      </c>
      <c r="I28" s="16" t="s">
        <v>229</v>
      </c>
      <c r="J28" s="41">
        <v>112.83999633789062</v>
      </c>
      <c r="K28" s="5">
        <v>0</v>
      </c>
      <c r="L28" s="41">
        <f t="shared" si="0"/>
        <v>112.83999633789062</v>
      </c>
      <c r="M28" s="41">
        <v>113.40000152587891</v>
      </c>
      <c r="N28" s="5">
        <v>2</v>
      </c>
      <c r="O28" s="41">
        <f t="shared" si="3"/>
        <v>115.40000152587891</v>
      </c>
      <c r="P28" s="41">
        <f t="shared" si="1"/>
        <v>112.83999633789062</v>
      </c>
      <c r="Q28" s="41">
        <f t="shared" si="2"/>
        <v>20.607096283026731</v>
      </c>
    </row>
    <row r="29" spans="1:17" ht="30" x14ac:dyDescent="0.25">
      <c r="A29" s="5">
        <v>20</v>
      </c>
      <c r="B29" s="16" t="s">
        <v>159</v>
      </c>
      <c r="C29" s="16">
        <v>1998</v>
      </c>
      <c r="D29" s="16">
        <v>1998</v>
      </c>
      <c r="E29" s="16">
        <v>1998</v>
      </c>
      <c r="F29" s="16" t="s">
        <v>11</v>
      </c>
      <c r="G29" s="16" t="s">
        <v>36</v>
      </c>
      <c r="H29" s="16" t="s">
        <v>160</v>
      </c>
      <c r="I29" s="16" t="s">
        <v>161</v>
      </c>
      <c r="J29" s="41">
        <v>117.12000274658203</v>
      </c>
      <c r="K29" s="5">
        <v>0</v>
      </c>
      <c r="L29" s="41">
        <f t="shared" si="0"/>
        <v>117.12000274658203</v>
      </c>
      <c r="M29" s="41">
        <v>110.54000091552734</v>
      </c>
      <c r="N29" s="5">
        <v>206</v>
      </c>
      <c r="O29" s="41">
        <f t="shared" si="3"/>
        <v>316.54000091552734</v>
      </c>
      <c r="P29" s="41">
        <f t="shared" si="1"/>
        <v>117.12000274658203</v>
      </c>
      <c r="Q29" s="41">
        <f t="shared" si="2"/>
        <v>25.181707784070191</v>
      </c>
    </row>
    <row r="30" spans="1:17" ht="75" x14ac:dyDescent="0.25">
      <c r="A30" s="5">
        <v>21</v>
      </c>
      <c r="B30" s="16" t="s">
        <v>241</v>
      </c>
      <c r="C30" s="16">
        <v>1998</v>
      </c>
      <c r="D30" s="16">
        <v>1998</v>
      </c>
      <c r="E30" s="16">
        <v>1998</v>
      </c>
      <c r="F30" s="16" t="s">
        <v>11</v>
      </c>
      <c r="G30" s="16" t="s">
        <v>136</v>
      </c>
      <c r="H30" s="16" t="s">
        <v>215</v>
      </c>
      <c r="I30" s="16" t="s">
        <v>138</v>
      </c>
      <c r="J30" s="41">
        <v>109.73000335693359</v>
      </c>
      <c r="K30" s="5">
        <v>8</v>
      </c>
      <c r="L30" s="41">
        <f t="shared" si="0"/>
        <v>117.73000335693359</v>
      </c>
      <c r="M30" s="41">
        <v>134.91000366210937</v>
      </c>
      <c r="N30" s="5">
        <v>54</v>
      </c>
      <c r="O30" s="41">
        <f t="shared" si="3"/>
        <v>188.91000366210937</v>
      </c>
      <c r="P30" s="41">
        <f t="shared" si="1"/>
        <v>117.73000335693359</v>
      </c>
      <c r="Q30" s="41">
        <f t="shared" si="2"/>
        <v>25.833696482519585</v>
      </c>
    </row>
    <row r="31" spans="1:17" ht="45" x14ac:dyDescent="0.25">
      <c r="A31" s="5">
        <v>22</v>
      </c>
      <c r="B31" s="16" t="s">
        <v>400</v>
      </c>
      <c r="C31" s="16">
        <v>1999</v>
      </c>
      <c r="D31" s="16">
        <v>1999</v>
      </c>
      <c r="E31" s="16">
        <v>1999</v>
      </c>
      <c r="F31" s="16" t="s">
        <v>11</v>
      </c>
      <c r="G31" s="16" t="s">
        <v>53</v>
      </c>
      <c r="H31" s="16" t="s">
        <v>54</v>
      </c>
      <c r="I31" s="16" t="s">
        <v>55</v>
      </c>
      <c r="J31" s="41">
        <v>114.76999664306641</v>
      </c>
      <c r="K31" s="5">
        <v>4</v>
      </c>
      <c r="L31" s="41">
        <f t="shared" si="0"/>
        <v>118.76999664306641</v>
      </c>
      <c r="M31" s="41">
        <v>123.59999847412109</v>
      </c>
      <c r="N31" s="5">
        <v>8</v>
      </c>
      <c r="O31" s="41">
        <f t="shared" si="3"/>
        <v>131.59999847412109</v>
      </c>
      <c r="P31" s="41">
        <f t="shared" si="1"/>
        <v>118.76999664306641</v>
      </c>
      <c r="Q31" s="41">
        <f t="shared" si="2"/>
        <v>26.945275483450509</v>
      </c>
    </row>
    <row r="32" spans="1:17" ht="30" x14ac:dyDescent="0.25">
      <c r="A32" s="5">
        <v>23</v>
      </c>
      <c r="B32" s="16" t="s">
        <v>260</v>
      </c>
      <c r="C32" s="16">
        <v>2000</v>
      </c>
      <c r="D32" s="16">
        <v>2000</v>
      </c>
      <c r="E32" s="16">
        <v>2000</v>
      </c>
      <c r="F32" s="16">
        <v>1</v>
      </c>
      <c r="G32" s="16" t="s">
        <v>36</v>
      </c>
      <c r="H32" s="16" t="s">
        <v>41</v>
      </c>
      <c r="I32" s="16" t="s">
        <v>229</v>
      </c>
      <c r="J32" s="41">
        <v>118.26999664306641</v>
      </c>
      <c r="K32" s="5">
        <v>4</v>
      </c>
      <c r="L32" s="41">
        <f t="shared" si="0"/>
        <v>122.26999664306641</v>
      </c>
      <c r="M32" s="41">
        <v>115.52999877929687</v>
      </c>
      <c r="N32" s="5">
        <v>10</v>
      </c>
      <c r="O32" s="41">
        <f t="shared" si="3"/>
        <v>125.52999877929687</v>
      </c>
      <c r="P32" s="41">
        <f t="shared" si="1"/>
        <v>122.26999664306641</v>
      </c>
      <c r="Q32" s="41">
        <f t="shared" si="2"/>
        <v>30.68619050197438</v>
      </c>
    </row>
    <row r="33" spans="1:17" ht="75" x14ac:dyDescent="0.25">
      <c r="A33" s="5">
        <v>24</v>
      </c>
      <c r="B33" s="16" t="s">
        <v>10</v>
      </c>
      <c r="C33" s="16">
        <v>2002</v>
      </c>
      <c r="D33" s="16">
        <v>2002</v>
      </c>
      <c r="E33" s="16">
        <v>2002</v>
      </c>
      <c r="F33" s="16" t="s">
        <v>11</v>
      </c>
      <c r="G33" s="16" t="s">
        <v>12</v>
      </c>
      <c r="H33" s="16" t="s">
        <v>13</v>
      </c>
      <c r="I33" s="16" t="s">
        <v>14</v>
      </c>
      <c r="J33" s="41">
        <v>146.24000549316406</v>
      </c>
      <c r="K33" s="5">
        <v>8</v>
      </c>
      <c r="L33" s="41">
        <f t="shared" si="0"/>
        <v>154.24000549316406</v>
      </c>
      <c r="M33" s="41">
        <v>117.29000091552734</v>
      </c>
      <c r="N33" s="5">
        <v>6</v>
      </c>
      <c r="O33" s="41">
        <f t="shared" si="3"/>
        <v>123.29000091552734</v>
      </c>
      <c r="P33" s="41">
        <f t="shared" si="1"/>
        <v>123.29000091552734</v>
      </c>
      <c r="Q33" s="41">
        <f t="shared" si="2"/>
        <v>31.776404588205132</v>
      </c>
    </row>
    <row r="34" spans="1:17" ht="45" x14ac:dyDescent="0.25">
      <c r="A34" s="5">
        <v>25</v>
      </c>
      <c r="B34" s="16" t="s">
        <v>75</v>
      </c>
      <c r="C34" s="16">
        <v>1998</v>
      </c>
      <c r="D34" s="16">
        <v>1998</v>
      </c>
      <c r="E34" s="16">
        <v>1998</v>
      </c>
      <c r="F34" s="16" t="s">
        <v>11</v>
      </c>
      <c r="G34" s="16" t="s">
        <v>76</v>
      </c>
      <c r="H34" s="16" t="s">
        <v>77</v>
      </c>
      <c r="I34" s="16" t="s">
        <v>78</v>
      </c>
      <c r="J34" s="41">
        <v>126.62999725341797</v>
      </c>
      <c r="K34" s="5">
        <v>8</v>
      </c>
      <c r="L34" s="41">
        <f t="shared" si="0"/>
        <v>134.62999725341797</v>
      </c>
      <c r="M34" s="41">
        <v>119.87000274658203</v>
      </c>
      <c r="N34" s="5">
        <v>4</v>
      </c>
      <c r="O34" s="41">
        <f t="shared" si="3"/>
        <v>123.87000274658203</v>
      </c>
      <c r="P34" s="41">
        <f t="shared" si="1"/>
        <v>123.87000274658203</v>
      </c>
      <c r="Q34" s="41">
        <f t="shared" si="2"/>
        <v>32.396329605509081</v>
      </c>
    </row>
    <row r="35" spans="1:17" ht="75" x14ac:dyDescent="0.25">
      <c r="A35" s="5">
        <v>26</v>
      </c>
      <c r="B35" s="16" t="s">
        <v>382</v>
      </c>
      <c r="C35" s="16">
        <v>2000</v>
      </c>
      <c r="D35" s="16">
        <v>2000</v>
      </c>
      <c r="E35" s="16">
        <v>2000</v>
      </c>
      <c r="F35" s="16">
        <v>1</v>
      </c>
      <c r="G35" s="16" t="s">
        <v>27</v>
      </c>
      <c r="H35" s="16" t="s">
        <v>28</v>
      </c>
      <c r="I35" s="16" t="s">
        <v>383</v>
      </c>
      <c r="J35" s="41">
        <v>124.26999664306641</v>
      </c>
      <c r="K35" s="5">
        <v>0</v>
      </c>
      <c r="L35" s="41">
        <f t="shared" si="0"/>
        <v>124.26999664306641</v>
      </c>
      <c r="M35" s="41">
        <v>132.85000610351562</v>
      </c>
      <c r="N35" s="5">
        <v>2</v>
      </c>
      <c r="O35" s="41">
        <f t="shared" si="3"/>
        <v>134.85000610351562</v>
      </c>
      <c r="P35" s="41">
        <f t="shared" si="1"/>
        <v>124.26999664306641</v>
      </c>
      <c r="Q35" s="41">
        <f t="shared" si="2"/>
        <v>32.823856226845159</v>
      </c>
    </row>
    <row r="36" spans="1:17" ht="45" x14ac:dyDescent="0.25">
      <c r="A36" s="5">
        <v>27</v>
      </c>
      <c r="B36" s="16" t="s">
        <v>231</v>
      </c>
      <c r="C36" s="16">
        <v>2000</v>
      </c>
      <c r="D36" s="16">
        <v>2000</v>
      </c>
      <c r="E36" s="16">
        <v>2000</v>
      </c>
      <c r="F36" s="16" t="s">
        <v>11</v>
      </c>
      <c r="G36" s="16" t="s">
        <v>58</v>
      </c>
      <c r="H36" s="16" t="s">
        <v>59</v>
      </c>
      <c r="I36" s="16" t="s">
        <v>60</v>
      </c>
      <c r="J36" s="41">
        <v>123.98999786376953</v>
      </c>
      <c r="K36" s="5">
        <v>2</v>
      </c>
      <c r="L36" s="41">
        <f t="shared" si="0"/>
        <v>125.98999786376953</v>
      </c>
      <c r="M36" s="41">
        <v>141.00999450683594</v>
      </c>
      <c r="N36" s="5">
        <v>102</v>
      </c>
      <c r="O36" s="41">
        <f t="shared" si="3"/>
        <v>243.00999450683594</v>
      </c>
      <c r="P36" s="41">
        <f t="shared" si="1"/>
        <v>125.98999786376953</v>
      </c>
      <c r="Q36" s="41">
        <f t="shared" si="2"/>
        <v>34.662250054961653</v>
      </c>
    </row>
    <row r="37" spans="1:17" ht="60" x14ac:dyDescent="0.25">
      <c r="A37" s="5">
        <v>28</v>
      </c>
      <c r="B37" s="16" t="s">
        <v>374</v>
      </c>
      <c r="C37" s="16">
        <v>2002</v>
      </c>
      <c r="D37" s="16">
        <v>2002</v>
      </c>
      <c r="E37" s="16">
        <v>2002</v>
      </c>
      <c r="F37" s="16" t="s">
        <v>11</v>
      </c>
      <c r="G37" s="16" t="s">
        <v>297</v>
      </c>
      <c r="H37" s="16" t="s">
        <v>165</v>
      </c>
      <c r="I37" s="16" t="s">
        <v>166</v>
      </c>
      <c r="J37" s="41">
        <v>131.46000671386719</v>
      </c>
      <c r="K37" s="5">
        <v>6</v>
      </c>
      <c r="L37" s="41">
        <f t="shared" si="0"/>
        <v>137.46000671386719</v>
      </c>
      <c r="M37" s="41">
        <v>122.55999755859375</v>
      </c>
      <c r="N37" s="5">
        <v>4</v>
      </c>
      <c r="O37" s="41">
        <f t="shared" si="3"/>
        <v>126.55999755859375</v>
      </c>
      <c r="P37" s="41">
        <f t="shared" si="1"/>
        <v>126.55999755859375</v>
      </c>
      <c r="Q37" s="41">
        <f t="shared" si="2"/>
        <v>35.271484460367915</v>
      </c>
    </row>
    <row r="38" spans="1:17" ht="90" x14ac:dyDescent="0.25">
      <c r="A38" s="5">
        <v>29</v>
      </c>
      <c r="B38" s="16" t="s">
        <v>173</v>
      </c>
      <c r="C38" s="16">
        <v>2003</v>
      </c>
      <c r="D38" s="16">
        <v>2003</v>
      </c>
      <c r="E38" s="16">
        <v>2003</v>
      </c>
      <c r="F38" s="16">
        <v>1</v>
      </c>
      <c r="G38" s="16" t="s">
        <v>174</v>
      </c>
      <c r="H38" s="16" t="s">
        <v>175</v>
      </c>
      <c r="I38" s="16" t="s">
        <v>176</v>
      </c>
      <c r="J38" s="41">
        <v>125.16999816894531</v>
      </c>
      <c r="K38" s="5">
        <v>4</v>
      </c>
      <c r="L38" s="41">
        <f t="shared" si="0"/>
        <v>129.16999816894531</v>
      </c>
      <c r="M38" s="41">
        <v>129.30000305175781</v>
      </c>
      <c r="N38" s="5">
        <v>0</v>
      </c>
      <c r="O38" s="41">
        <f t="shared" si="3"/>
        <v>129.30000305175781</v>
      </c>
      <c r="P38" s="41">
        <f t="shared" si="1"/>
        <v>129.16999816894531</v>
      </c>
      <c r="Q38" s="41">
        <f t="shared" si="2"/>
        <v>38.061138883688102</v>
      </c>
    </row>
    <row r="39" spans="1:17" ht="60" x14ac:dyDescent="0.25">
      <c r="A39" s="5">
        <v>30</v>
      </c>
      <c r="B39" s="16" t="s">
        <v>311</v>
      </c>
      <c r="C39" s="16">
        <v>2002</v>
      </c>
      <c r="D39" s="16">
        <v>2002</v>
      </c>
      <c r="E39" s="16">
        <v>2002</v>
      </c>
      <c r="F39" s="16">
        <v>1</v>
      </c>
      <c r="G39" s="16" t="s">
        <v>95</v>
      </c>
      <c r="H39" s="16" t="s">
        <v>96</v>
      </c>
      <c r="I39" s="16" t="s">
        <v>312</v>
      </c>
      <c r="J39" s="41">
        <v>118.69999694824219</v>
      </c>
      <c r="K39" s="5">
        <v>52</v>
      </c>
      <c r="L39" s="41">
        <f t="shared" si="0"/>
        <v>170.69999694824219</v>
      </c>
      <c r="M39" s="41">
        <v>123.77999877929687</v>
      </c>
      <c r="N39" s="5">
        <v>6</v>
      </c>
      <c r="O39" s="41">
        <f t="shared" si="3"/>
        <v>129.77999877929687</v>
      </c>
      <c r="P39" s="41">
        <f t="shared" si="1"/>
        <v>129.77999877929687</v>
      </c>
      <c r="Q39" s="41">
        <f t="shared" si="2"/>
        <v>38.713127582137496</v>
      </c>
    </row>
    <row r="40" spans="1:17" ht="45" x14ac:dyDescent="0.25">
      <c r="A40" s="5">
        <v>31</v>
      </c>
      <c r="B40" s="16" t="s">
        <v>57</v>
      </c>
      <c r="C40" s="16">
        <v>2001</v>
      </c>
      <c r="D40" s="16">
        <v>2001</v>
      </c>
      <c r="E40" s="16">
        <v>2001</v>
      </c>
      <c r="F40" s="16">
        <v>1</v>
      </c>
      <c r="G40" s="16" t="s">
        <v>58</v>
      </c>
      <c r="H40" s="16" t="s">
        <v>59</v>
      </c>
      <c r="I40" s="16" t="s">
        <v>60</v>
      </c>
      <c r="J40" s="41">
        <v>146.86000061035156</v>
      </c>
      <c r="K40" s="5">
        <v>56</v>
      </c>
      <c r="L40" s="41">
        <f t="shared" si="0"/>
        <v>202.86000061035156</v>
      </c>
      <c r="M40" s="41">
        <v>126.25</v>
      </c>
      <c r="N40" s="5">
        <v>4</v>
      </c>
      <c r="O40" s="41">
        <f t="shared" si="3"/>
        <v>130.25</v>
      </c>
      <c r="P40" s="41">
        <f t="shared" si="1"/>
        <v>130.25</v>
      </c>
      <c r="Q40" s="41">
        <f t="shared" si="2"/>
        <v>39.215480332209744</v>
      </c>
    </row>
    <row r="41" spans="1:17" ht="60" x14ac:dyDescent="0.25">
      <c r="A41" s="5">
        <v>32</v>
      </c>
      <c r="B41" s="16" t="s">
        <v>431</v>
      </c>
      <c r="C41" s="16">
        <v>1998</v>
      </c>
      <c r="D41" s="16">
        <v>1998</v>
      </c>
      <c r="E41" s="16">
        <v>1998</v>
      </c>
      <c r="F41" s="16">
        <v>1</v>
      </c>
      <c r="G41" s="16" t="s">
        <v>95</v>
      </c>
      <c r="H41" s="16" t="s">
        <v>96</v>
      </c>
      <c r="I41" s="16" t="s">
        <v>97</v>
      </c>
      <c r="J41" s="41">
        <v>128.72999572753906</v>
      </c>
      <c r="K41" s="5">
        <v>2</v>
      </c>
      <c r="L41" s="41">
        <f t="shared" si="0"/>
        <v>130.72999572753906</v>
      </c>
      <c r="M41" s="41">
        <v>137.74000549316406</v>
      </c>
      <c r="N41" s="5">
        <v>8</v>
      </c>
      <c r="O41" s="41">
        <f t="shared" si="3"/>
        <v>145.74000549316406</v>
      </c>
      <c r="P41" s="41">
        <f t="shared" si="1"/>
        <v>130.72999572753906</v>
      </c>
      <c r="Q41" s="41">
        <f t="shared" si="2"/>
        <v>39.728515539632085</v>
      </c>
    </row>
    <row r="42" spans="1:17" ht="75" x14ac:dyDescent="0.25">
      <c r="A42" s="5">
        <v>33</v>
      </c>
      <c r="B42" s="16" t="s">
        <v>347</v>
      </c>
      <c r="C42" s="16">
        <v>2002</v>
      </c>
      <c r="D42" s="16">
        <v>2002</v>
      </c>
      <c r="E42" s="16">
        <v>2002</v>
      </c>
      <c r="F42" s="16" t="s">
        <v>11</v>
      </c>
      <c r="G42" s="16" t="s">
        <v>12</v>
      </c>
      <c r="H42" s="16" t="s">
        <v>13</v>
      </c>
      <c r="I42" s="16" t="s">
        <v>14</v>
      </c>
      <c r="J42" s="41">
        <v>132.36000061035156</v>
      </c>
      <c r="K42" s="5">
        <v>0</v>
      </c>
      <c r="L42" s="41">
        <f t="shared" ref="L42:L73" si="4">J42+K42</f>
        <v>132.36000061035156</v>
      </c>
      <c r="M42" s="41"/>
      <c r="N42" s="5"/>
      <c r="O42" s="41" t="s">
        <v>742</v>
      </c>
      <c r="P42" s="41">
        <f t="shared" ref="P42:P73" si="5">MIN(O42,L42)</f>
        <v>132.36000061035156</v>
      </c>
      <c r="Q42" s="41">
        <f t="shared" ref="Q42:Q73" si="6">IF( AND(ISNUMBER(P$10),ISNUMBER(P42)),(P42-P$10)/P$10*100,"")</f>
        <v>41.47071832431223</v>
      </c>
    </row>
    <row r="43" spans="1:17" ht="45" x14ac:dyDescent="0.25">
      <c r="A43" s="5">
        <v>34</v>
      </c>
      <c r="B43" s="16" t="s">
        <v>423</v>
      </c>
      <c r="C43" s="16">
        <v>2001</v>
      </c>
      <c r="D43" s="16">
        <v>2001</v>
      </c>
      <c r="E43" s="16">
        <v>2001</v>
      </c>
      <c r="F43" s="16">
        <v>1</v>
      </c>
      <c r="G43" s="16" t="s">
        <v>53</v>
      </c>
      <c r="H43" s="16" t="s">
        <v>54</v>
      </c>
      <c r="I43" s="16" t="s">
        <v>55</v>
      </c>
      <c r="J43" s="41">
        <v>152.41999816894531</v>
      </c>
      <c r="K43" s="5">
        <v>4</v>
      </c>
      <c r="L43" s="41">
        <f t="shared" si="4"/>
        <v>156.41999816894531</v>
      </c>
      <c r="M43" s="41">
        <v>131</v>
      </c>
      <c r="N43" s="5">
        <v>2</v>
      </c>
      <c r="O43" s="41">
        <f t="shared" ref="O42:O73" si="7">M43+N43</f>
        <v>133</v>
      </c>
      <c r="P43" s="41">
        <f t="shared" si="5"/>
        <v>133</v>
      </c>
      <c r="Q43" s="41">
        <f t="shared" si="6"/>
        <v>42.154770703907076</v>
      </c>
    </row>
    <row r="44" spans="1:17" ht="45" x14ac:dyDescent="0.25">
      <c r="A44" s="5">
        <v>35</v>
      </c>
      <c r="B44" s="16" t="s">
        <v>88</v>
      </c>
      <c r="C44" s="16">
        <v>2000</v>
      </c>
      <c r="D44" s="16">
        <v>2000</v>
      </c>
      <c r="E44" s="16">
        <v>2000</v>
      </c>
      <c r="F44" s="16" t="s">
        <v>11</v>
      </c>
      <c r="G44" s="16" t="s">
        <v>84</v>
      </c>
      <c r="H44" s="16" t="s">
        <v>85</v>
      </c>
      <c r="I44" s="16" t="s">
        <v>86</v>
      </c>
      <c r="J44" s="41">
        <v>129.11000061035156</v>
      </c>
      <c r="K44" s="5">
        <v>4</v>
      </c>
      <c r="L44" s="41">
        <f t="shared" si="4"/>
        <v>133.11000061035156</v>
      </c>
      <c r="M44" s="41">
        <v>135.22999572753906</v>
      </c>
      <c r="N44" s="5">
        <v>54</v>
      </c>
      <c r="O44" s="41">
        <f t="shared" si="7"/>
        <v>189.22999572753906</v>
      </c>
      <c r="P44" s="41">
        <f t="shared" si="5"/>
        <v>133.11000061035156</v>
      </c>
      <c r="Q44" s="41">
        <f t="shared" si="6"/>
        <v>42.272342971138769</v>
      </c>
    </row>
    <row r="45" spans="1:17" ht="60" x14ac:dyDescent="0.25">
      <c r="A45" s="5">
        <v>36</v>
      </c>
      <c r="B45" s="16" t="s">
        <v>194</v>
      </c>
      <c r="C45" s="16">
        <v>2002</v>
      </c>
      <c r="D45" s="16">
        <v>2002</v>
      </c>
      <c r="E45" s="16">
        <v>2002</v>
      </c>
      <c r="F45" s="16">
        <v>1</v>
      </c>
      <c r="G45" s="16" t="s">
        <v>164</v>
      </c>
      <c r="H45" s="16" t="s">
        <v>165</v>
      </c>
      <c r="I45" s="16" t="s">
        <v>166</v>
      </c>
      <c r="J45" s="41">
        <v>144.52000427246094</v>
      </c>
      <c r="K45" s="5">
        <v>2</v>
      </c>
      <c r="L45" s="41">
        <f t="shared" si="4"/>
        <v>146.52000427246094</v>
      </c>
      <c r="M45" s="41">
        <v>127.73999786376953</v>
      </c>
      <c r="N45" s="5">
        <v>6</v>
      </c>
      <c r="O45" s="41">
        <f t="shared" si="7"/>
        <v>133.73999786376953</v>
      </c>
      <c r="P45" s="41">
        <f t="shared" si="5"/>
        <v>133.73999786376953</v>
      </c>
      <c r="Q45" s="41">
        <f t="shared" si="6"/>
        <v>42.945704738835936</v>
      </c>
    </row>
    <row r="46" spans="1:17" ht="45" x14ac:dyDescent="0.25">
      <c r="A46" s="5">
        <v>37</v>
      </c>
      <c r="B46" s="16" t="s">
        <v>83</v>
      </c>
      <c r="C46" s="16">
        <v>2002</v>
      </c>
      <c r="D46" s="16">
        <v>2002</v>
      </c>
      <c r="E46" s="16">
        <v>2002</v>
      </c>
      <c r="F46" s="16" t="s">
        <v>11</v>
      </c>
      <c r="G46" s="16" t="s">
        <v>84</v>
      </c>
      <c r="H46" s="16" t="s">
        <v>85</v>
      </c>
      <c r="I46" s="16" t="s">
        <v>86</v>
      </c>
      <c r="J46" s="41">
        <v>134.27999877929687</v>
      </c>
      <c r="K46" s="5">
        <v>56</v>
      </c>
      <c r="L46" s="41">
        <f t="shared" si="4"/>
        <v>190.27999877929687</v>
      </c>
      <c r="M46" s="41">
        <v>125.95999908447266</v>
      </c>
      <c r="N46" s="5">
        <v>8</v>
      </c>
      <c r="O46" s="41">
        <f t="shared" si="7"/>
        <v>133.95999908447266</v>
      </c>
      <c r="P46" s="41">
        <f t="shared" si="5"/>
        <v>133.95999908447266</v>
      </c>
      <c r="Q46" s="41">
        <f t="shared" si="6"/>
        <v>43.180849273299337</v>
      </c>
    </row>
    <row r="47" spans="1:17" ht="45" x14ac:dyDescent="0.25">
      <c r="A47" s="5">
        <v>38</v>
      </c>
      <c r="B47" s="16" t="s">
        <v>245</v>
      </c>
      <c r="C47" s="16">
        <v>2002</v>
      </c>
      <c r="D47" s="16">
        <v>2002</v>
      </c>
      <c r="E47" s="16">
        <v>2002</v>
      </c>
      <c r="F47" s="16" t="s">
        <v>11</v>
      </c>
      <c r="G47" s="16" t="s">
        <v>84</v>
      </c>
      <c r="H47" s="16" t="s">
        <v>85</v>
      </c>
      <c r="I47" s="16" t="s">
        <v>246</v>
      </c>
      <c r="J47" s="41">
        <v>131.10000610351562</v>
      </c>
      <c r="K47" s="5">
        <v>4</v>
      </c>
      <c r="L47" s="41">
        <f t="shared" si="4"/>
        <v>135.10000610351562</v>
      </c>
      <c r="M47" s="41">
        <v>126.69999694824219</v>
      </c>
      <c r="N47" s="5">
        <v>56</v>
      </c>
      <c r="O47" s="41">
        <f t="shared" si="7"/>
        <v>182.69999694824219</v>
      </c>
      <c r="P47" s="41">
        <f t="shared" si="5"/>
        <v>135.10000610351562</v>
      </c>
      <c r="Q47" s="41">
        <f t="shared" si="6"/>
        <v>44.399326238659469</v>
      </c>
    </row>
    <row r="48" spans="1:17" ht="30" x14ac:dyDescent="0.25">
      <c r="A48" s="5" t="s">
        <v>8</v>
      </c>
      <c r="B48" s="16" t="s">
        <v>275</v>
      </c>
      <c r="C48" s="16">
        <v>1999</v>
      </c>
      <c r="D48" s="16">
        <v>1999</v>
      </c>
      <c r="E48" s="16">
        <v>1999</v>
      </c>
      <c r="F48" s="16" t="s">
        <v>11</v>
      </c>
      <c r="G48" s="16" t="s">
        <v>276</v>
      </c>
      <c r="H48" s="16" t="s">
        <v>277</v>
      </c>
      <c r="I48" s="16" t="s">
        <v>278</v>
      </c>
      <c r="J48" s="41">
        <v>132.69999694824219</v>
      </c>
      <c r="K48" s="5">
        <v>8</v>
      </c>
      <c r="L48" s="41">
        <f t="shared" si="4"/>
        <v>140.69999694824219</v>
      </c>
      <c r="M48" s="41">
        <v>129.16000366210937</v>
      </c>
      <c r="N48" s="5">
        <v>6</v>
      </c>
      <c r="O48" s="41">
        <f t="shared" si="7"/>
        <v>135.16000366210937</v>
      </c>
      <c r="P48" s="41">
        <f t="shared" si="5"/>
        <v>135.16000366210937</v>
      </c>
      <c r="Q48" s="41">
        <f t="shared" si="6"/>
        <v>44.463453600950366</v>
      </c>
    </row>
    <row r="49" spans="1:17" ht="30" x14ac:dyDescent="0.25">
      <c r="A49" s="5">
        <v>39</v>
      </c>
      <c r="B49" s="16" t="s">
        <v>372</v>
      </c>
      <c r="C49" s="16">
        <v>2000</v>
      </c>
      <c r="D49" s="16">
        <v>2000</v>
      </c>
      <c r="E49" s="16">
        <v>2000</v>
      </c>
      <c r="F49" s="16">
        <v>1</v>
      </c>
      <c r="G49" s="16" t="s">
        <v>36</v>
      </c>
      <c r="H49" s="16" t="s">
        <v>41</v>
      </c>
      <c r="I49" s="16" t="s">
        <v>131</v>
      </c>
      <c r="J49" s="41">
        <v>133.91999816894531</v>
      </c>
      <c r="K49" s="5">
        <v>100</v>
      </c>
      <c r="L49" s="41">
        <f t="shared" si="4"/>
        <v>233.91999816894531</v>
      </c>
      <c r="M49" s="41">
        <v>132.27999877929687</v>
      </c>
      <c r="N49" s="5">
        <v>4</v>
      </c>
      <c r="O49" s="41">
        <f t="shared" si="7"/>
        <v>136.27999877929687</v>
      </c>
      <c r="P49" s="41">
        <f t="shared" si="5"/>
        <v>136.27999877929687</v>
      </c>
      <c r="Q49" s="41">
        <f t="shared" si="6"/>
        <v>45.660541187967539</v>
      </c>
    </row>
    <row r="50" spans="1:17" ht="90" x14ac:dyDescent="0.25">
      <c r="A50" s="5">
        <v>40</v>
      </c>
      <c r="B50" s="16" t="s">
        <v>199</v>
      </c>
      <c r="C50" s="16">
        <v>2003</v>
      </c>
      <c r="D50" s="16">
        <v>2003</v>
      </c>
      <c r="E50" s="16">
        <v>2003</v>
      </c>
      <c r="F50" s="16">
        <v>1</v>
      </c>
      <c r="G50" s="16" t="s">
        <v>174</v>
      </c>
      <c r="H50" s="16" t="s">
        <v>175</v>
      </c>
      <c r="I50" s="16" t="s">
        <v>176</v>
      </c>
      <c r="J50" s="41">
        <v>137.8699951171875</v>
      </c>
      <c r="K50" s="5">
        <v>0</v>
      </c>
      <c r="L50" s="41">
        <f t="shared" si="4"/>
        <v>137.8699951171875</v>
      </c>
      <c r="M50" s="41">
        <v>142.22000122070313</v>
      </c>
      <c r="N50" s="5">
        <v>4</v>
      </c>
      <c r="O50" s="41">
        <f t="shared" si="7"/>
        <v>146.22000122070312</v>
      </c>
      <c r="P50" s="41">
        <f t="shared" si="5"/>
        <v>137.8699951171875</v>
      </c>
      <c r="Q50" s="41">
        <f t="shared" si="6"/>
        <v>47.359981525056966</v>
      </c>
    </row>
    <row r="51" spans="1:17" ht="60" x14ac:dyDescent="0.25">
      <c r="A51" s="5">
        <v>41</v>
      </c>
      <c r="B51" s="16" t="s">
        <v>398</v>
      </c>
      <c r="C51" s="16">
        <v>2002</v>
      </c>
      <c r="D51" s="16">
        <v>2002</v>
      </c>
      <c r="E51" s="16">
        <v>2002</v>
      </c>
      <c r="F51" s="16">
        <v>1</v>
      </c>
      <c r="G51" s="16" t="s">
        <v>95</v>
      </c>
      <c r="H51" s="16" t="s">
        <v>96</v>
      </c>
      <c r="I51" s="16" t="s">
        <v>97</v>
      </c>
      <c r="J51" s="41">
        <v>150.27000427246094</v>
      </c>
      <c r="K51" s="5">
        <v>10</v>
      </c>
      <c r="L51" s="41">
        <f t="shared" si="4"/>
        <v>160.27000427246094</v>
      </c>
      <c r="M51" s="41">
        <v>134.86000061035156</v>
      </c>
      <c r="N51" s="5">
        <v>6</v>
      </c>
      <c r="O51" s="41">
        <f t="shared" si="7"/>
        <v>140.86000061035156</v>
      </c>
      <c r="P51" s="41">
        <f t="shared" si="5"/>
        <v>140.86000061035156</v>
      </c>
      <c r="Q51" s="41">
        <f t="shared" si="6"/>
        <v>50.555797655013059</v>
      </c>
    </row>
    <row r="52" spans="1:17" ht="30" x14ac:dyDescent="0.25">
      <c r="A52" s="5">
        <v>42</v>
      </c>
      <c r="B52" s="16" t="s">
        <v>408</v>
      </c>
      <c r="C52" s="16">
        <v>2002</v>
      </c>
      <c r="D52" s="16">
        <v>2002</v>
      </c>
      <c r="E52" s="16">
        <v>2002</v>
      </c>
      <c r="F52" s="16">
        <v>1</v>
      </c>
      <c r="G52" s="16" t="s">
        <v>58</v>
      </c>
      <c r="H52" s="16" t="s">
        <v>59</v>
      </c>
      <c r="I52" s="16" t="s">
        <v>340</v>
      </c>
      <c r="J52" s="41">
        <v>136.03999328613281</v>
      </c>
      <c r="K52" s="5">
        <v>6</v>
      </c>
      <c r="L52" s="41">
        <f t="shared" si="4"/>
        <v>142.03999328613281</v>
      </c>
      <c r="M52" s="41">
        <v>139.05999755859375</v>
      </c>
      <c r="N52" s="5">
        <v>10</v>
      </c>
      <c r="O52" s="41">
        <f t="shared" si="7"/>
        <v>149.05999755859375</v>
      </c>
      <c r="P52" s="41">
        <f t="shared" si="5"/>
        <v>142.03999328613281</v>
      </c>
      <c r="Q52" s="41">
        <f t="shared" si="6"/>
        <v>51.817012604321121</v>
      </c>
    </row>
    <row r="53" spans="1:17" ht="75" x14ac:dyDescent="0.25">
      <c r="A53" s="5">
        <v>43</v>
      </c>
      <c r="B53" s="16" t="s">
        <v>35</v>
      </c>
      <c r="C53" s="16">
        <v>2002</v>
      </c>
      <c r="D53" s="16">
        <v>2002</v>
      </c>
      <c r="E53" s="16">
        <v>2002</v>
      </c>
      <c r="F53" s="16">
        <v>1</v>
      </c>
      <c r="G53" s="16" t="s">
        <v>36</v>
      </c>
      <c r="H53" s="16" t="s">
        <v>37</v>
      </c>
      <c r="I53" s="16" t="s">
        <v>38</v>
      </c>
      <c r="J53" s="41">
        <v>115.98000335693359</v>
      </c>
      <c r="K53" s="5">
        <v>50</v>
      </c>
      <c r="L53" s="41">
        <f t="shared" si="4"/>
        <v>165.98000335693359</v>
      </c>
      <c r="M53" s="41">
        <v>144.72000122070312</v>
      </c>
      <c r="N53" s="5">
        <v>4</v>
      </c>
      <c r="O53" s="41">
        <f t="shared" si="7"/>
        <v>148.72000122070312</v>
      </c>
      <c r="P53" s="41">
        <f t="shared" si="5"/>
        <v>148.72000122070312</v>
      </c>
      <c r="Q53" s="41">
        <f t="shared" si="6"/>
        <v>58.956824606119042</v>
      </c>
    </row>
    <row r="54" spans="1:17" ht="60" x14ac:dyDescent="0.25">
      <c r="A54" s="5">
        <v>44</v>
      </c>
      <c r="B54" s="16" t="s">
        <v>287</v>
      </c>
      <c r="C54" s="16">
        <v>2001</v>
      </c>
      <c r="D54" s="16">
        <v>2001</v>
      </c>
      <c r="E54" s="16">
        <v>2001</v>
      </c>
      <c r="F54" s="16" t="s">
        <v>11</v>
      </c>
      <c r="G54" s="16" t="s">
        <v>164</v>
      </c>
      <c r="H54" s="16" t="s">
        <v>165</v>
      </c>
      <c r="I54" s="16" t="s">
        <v>166</v>
      </c>
      <c r="J54" s="41">
        <v>141.3800048828125</v>
      </c>
      <c r="K54" s="5">
        <v>8</v>
      </c>
      <c r="L54" s="41">
        <f t="shared" si="4"/>
        <v>149.3800048828125</v>
      </c>
      <c r="M54" s="41">
        <v>158.74000549316406</v>
      </c>
      <c r="N54" s="5">
        <v>6</v>
      </c>
      <c r="O54" s="41">
        <f t="shared" si="7"/>
        <v>164.74000549316406</v>
      </c>
      <c r="P54" s="41">
        <f t="shared" si="5"/>
        <v>149.3800048828125</v>
      </c>
      <c r="Q54" s="41">
        <f t="shared" si="6"/>
        <v>59.662258209509247</v>
      </c>
    </row>
    <row r="55" spans="1:17" ht="60" x14ac:dyDescent="0.25">
      <c r="A55" s="5">
        <v>45</v>
      </c>
      <c r="B55" s="16" t="s">
        <v>352</v>
      </c>
      <c r="C55" s="16">
        <v>2001</v>
      </c>
      <c r="D55" s="16">
        <v>2001</v>
      </c>
      <c r="E55" s="16">
        <v>2001</v>
      </c>
      <c r="F55" s="16">
        <v>1</v>
      </c>
      <c r="G55" s="16" t="s">
        <v>63</v>
      </c>
      <c r="H55" s="16" t="s">
        <v>353</v>
      </c>
      <c r="I55" s="16" t="s">
        <v>190</v>
      </c>
      <c r="J55" s="41">
        <v>146.05000305175781</v>
      </c>
      <c r="K55" s="5">
        <v>4</v>
      </c>
      <c r="L55" s="41">
        <f t="shared" si="4"/>
        <v>150.05000305175781</v>
      </c>
      <c r="M55" s="41">
        <v>153.82000732421875</v>
      </c>
      <c r="N55" s="5">
        <v>8</v>
      </c>
      <c r="O55" s="41">
        <f t="shared" si="7"/>
        <v>161.82000732421875</v>
      </c>
      <c r="P55" s="41">
        <f t="shared" si="5"/>
        <v>150.05000305175781</v>
      </c>
      <c r="Q55" s="41">
        <f t="shared" si="6"/>
        <v>60.378374270249537</v>
      </c>
    </row>
    <row r="56" spans="1:17" ht="45" x14ac:dyDescent="0.25">
      <c r="A56" s="5">
        <v>46</v>
      </c>
      <c r="B56" s="16" t="s">
        <v>333</v>
      </c>
      <c r="C56" s="16">
        <v>2000</v>
      </c>
      <c r="D56" s="16">
        <v>2000</v>
      </c>
      <c r="E56" s="16">
        <v>2000</v>
      </c>
      <c r="F56" s="16" t="s">
        <v>11</v>
      </c>
      <c r="G56" s="16" t="s">
        <v>84</v>
      </c>
      <c r="H56" s="16" t="s">
        <v>85</v>
      </c>
      <c r="I56" s="16" t="s">
        <v>246</v>
      </c>
      <c r="J56" s="41">
        <v>102.37999725341797</v>
      </c>
      <c r="K56" s="5">
        <v>52</v>
      </c>
      <c r="L56" s="41">
        <f t="shared" si="4"/>
        <v>154.37999725341797</v>
      </c>
      <c r="M56" s="41">
        <v>104.01000213623047</v>
      </c>
      <c r="N56" s="5">
        <v>52</v>
      </c>
      <c r="O56" s="41">
        <f t="shared" si="7"/>
        <v>156.01000213623047</v>
      </c>
      <c r="P56" s="41">
        <f t="shared" si="5"/>
        <v>154.37999725341797</v>
      </c>
      <c r="Q56" s="41">
        <f t="shared" si="6"/>
        <v>65.006414367138603</v>
      </c>
    </row>
    <row r="57" spans="1:17" ht="75" x14ac:dyDescent="0.25">
      <c r="A57" s="5">
        <v>47</v>
      </c>
      <c r="B57" s="16" t="s">
        <v>429</v>
      </c>
      <c r="C57" s="16">
        <v>2003</v>
      </c>
      <c r="D57" s="16">
        <v>2003</v>
      </c>
      <c r="E57" s="16">
        <v>2003</v>
      </c>
      <c r="F57" s="16">
        <v>1</v>
      </c>
      <c r="G57" s="16" t="s">
        <v>58</v>
      </c>
      <c r="H57" s="16" t="s">
        <v>300</v>
      </c>
      <c r="I57" s="16" t="s">
        <v>301</v>
      </c>
      <c r="J57" s="41">
        <v>142.22000122070313</v>
      </c>
      <c r="K57" s="5">
        <v>54</v>
      </c>
      <c r="L57" s="41">
        <f t="shared" si="4"/>
        <v>196.22000122070313</v>
      </c>
      <c r="M57" s="41">
        <v>147.91999816894531</v>
      </c>
      <c r="N57" s="5">
        <v>8</v>
      </c>
      <c r="O57" s="41">
        <f t="shared" si="7"/>
        <v>155.91999816894531</v>
      </c>
      <c r="P57" s="41">
        <f t="shared" si="5"/>
        <v>155.91999816894531</v>
      </c>
      <c r="Q57" s="41">
        <f t="shared" si="6"/>
        <v>66.652417953834814</v>
      </c>
    </row>
    <row r="58" spans="1:17" ht="75" x14ac:dyDescent="0.25">
      <c r="A58" s="5">
        <v>48</v>
      </c>
      <c r="B58" s="16" t="s">
        <v>26</v>
      </c>
      <c r="C58" s="16">
        <v>2002</v>
      </c>
      <c r="D58" s="16">
        <v>2002</v>
      </c>
      <c r="E58" s="16">
        <v>2002</v>
      </c>
      <c r="F58" s="16" t="s">
        <v>11</v>
      </c>
      <c r="G58" s="16" t="s">
        <v>27</v>
      </c>
      <c r="H58" s="16" t="s">
        <v>28</v>
      </c>
      <c r="I58" s="16" t="s">
        <v>29</v>
      </c>
      <c r="J58" s="41">
        <v>153.44999694824219</v>
      </c>
      <c r="K58" s="5">
        <v>8</v>
      </c>
      <c r="L58" s="41">
        <f t="shared" si="4"/>
        <v>161.44999694824219</v>
      </c>
      <c r="M58" s="41">
        <v>168.44999694824219</v>
      </c>
      <c r="N58" s="5">
        <v>58</v>
      </c>
      <c r="O58" s="41">
        <f t="shared" si="7"/>
        <v>226.44999694824219</v>
      </c>
      <c r="P58" s="41">
        <f t="shared" si="5"/>
        <v>161.44999694824219</v>
      </c>
      <c r="Q58" s="41">
        <f t="shared" si="6"/>
        <v>72.563062378374923</v>
      </c>
    </row>
    <row r="59" spans="1:17" ht="60" x14ac:dyDescent="0.25">
      <c r="A59" s="5">
        <v>49</v>
      </c>
      <c r="B59" s="16" t="s">
        <v>94</v>
      </c>
      <c r="C59" s="16">
        <v>2003</v>
      </c>
      <c r="D59" s="16">
        <v>2003</v>
      </c>
      <c r="E59" s="16">
        <v>2003</v>
      </c>
      <c r="F59" s="16">
        <v>1</v>
      </c>
      <c r="G59" s="16" t="s">
        <v>95</v>
      </c>
      <c r="H59" s="16" t="s">
        <v>96</v>
      </c>
      <c r="I59" s="16" t="s">
        <v>97</v>
      </c>
      <c r="J59" s="41">
        <v>162.58999633789062</v>
      </c>
      <c r="K59" s="5">
        <v>0</v>
      </c>
      <c r="L59" s="41">
        <f t="shared" si="4"/>
        <v>162.58999633789062</v>
      </c>
      <c r="M59" s="41">
        <v>150.92999267578125</v>
      </c>
      <c r="N59" s="5">
        <v>54</v>
      </c>
      <c r="O59" s="41">
        <f t="shared" si="7"/>
        <v>204.92999267578125</v>
      </c>
      <c r="P59" s="41">
        <f t="shared" si="5"/>
        <v>162.58999633789062</v>
      </c>
      <c r="Q59" s="41">
        <f t="shared" si="6"/>
        <v>73.781531189187461</v>
      </c>
    </row>
    <row r="60" spans="1:17" ht="75" x14ac:dyDescent="0.25">
      <c r="A60" s="5">
        <v>50</v>
      </c>
      <c r="B60" s="16" t="s">
        <v>258</v>
      </c>
      <c r="C60" s="16">
        <v>2002</v>
      </c>
      <c r="D60" s="16">
        <v>2002</v>
      </c>
      <c r="E60" s="16">
        <v>2002</v>
      </c>
      <c r="F60" s="16" t="s">
        <v>11</v>
      </c>
      <c r="G60" s="16" t="s">
        <v>12</v>
      </c>
      <c r="H60" s="16" t="s">
        <v>13</v>
      </c>
      <c r="I60" s="16" t="s">
        <v>14</v>
      </c>
      <c r="J60" s="41">
        <v>120.84999847412109</v>
      </c>
      <c r="K60" s="5">
        <v>52</v>
      </c>
      <c r="L60" s="41">
        <f t="shared" si="4"/>
        <v>172.84999847412109</v>
      </c>
      <c r="M60" s="41">
        <v>133.02999877929687</v>
      </c>
      <c r="N60" s="5">
        <v>50</v>
      </c>
      <c r="O60" s="41">
        <f t="shared" si="7"/>
        <v>183.02999877929687</v>
      </c>
      <c r="P60" s="41">
        <f t="shared" si="5"/>
        <v>172.84999847412109</v>
      </c>
      <c r="Q60" s="41">
        <f t="shared" si="6"/>
        <v>84.747758641047909</v>
      </c>
    </row>
    <row r="61" spans="1:17" ht="30" x14ac:dyDescent="0.25">
      <c r="A61" s="5">
        <v>51</v>
      </c>
      <c r="B61" s="16" t="s">
        <v>380</v>
      </c>
      <c r="C61" s="16">
        <v>2003</v>
      </c>
      <c r="D61" s="16">
        <v>2003</v>
      </c>
      <c r="E61" s="16">
        <v>2003</v>
      </c>
      <c r="F61" s="16">
        <v>1</v>
      </c>
      <c r="G61" s="16" t="s">
        <v>36</v>
      </c>
      <c r="H61" s="16" t="s">
        <v>41</v>
      </c>
      <c r="I61" s="16" t="s">
        <v>131</v>
      </c>
      <c r="J61" s="41">
        <v>145.17999267578125</v>
      </c>
      <c r="K61" s="5">
        <v>64</v>
      </c>
      <c r="L61" s="41">
        <f t="shared" si="4"/>
        <v>209.17999267578125</v>
      </c>
      <c r="M61" s="41">
        <v>132.46000671386719</v>
      </c>
      <c r="N61" s="5">
        <v>58</v>
      </c>
      <c r="O61" s="41">
        <f t="shared" si="7"/>
        <v>190.46000671386719</v>
      </c>
      <c r="P61" s="41">
        <f t="shared" si="5"/>
        <v>190.46000671386719</v>
      </c>
      <c r="Q61" s="41">
        <f t="shared" si="6"/>
        <v>103.56991415544657</v>
      </c>
    </row>
    <row r="62" spans="1:17" ht="75" x14ac:dyDescent="0.25">
      <c r="A62" s="5">
        <v>52</v>
      </c>
      <c r="B62" s="16" t="s">
        <v>412</v>
      </c>
      <c r="C62" s="16">
        <v>2002</v>
      </c>
      <c r="D62" s="16">
        <v>2002</v>
      </c>
      <c r="E62" s="16">
        <v>2002</v>
      </c>
      <c r="F62" s="16" t="s">
        <v>11</v>
      </c>
      <c r="G62" s="16" t="s">
        <v>27</v>
      </c>
      <c r="H62" s="16" t="s">
        <v>28</v>
      </c>
      <c r="I62" s="16" t="s">
        <v>413</v>
      </c>
      <c r="J62" s="41">
        <v>192.32000732421875</v>
      </c>
      <c r="K62" s="5">
        <v>6</v>
      </c>
      <c r="L62" s="41">
        <f t="shared" si="4"/>
        <v>198.32000732421875</v>
      </c>
      <c r="M62" s="41">
        <v>206.50999450683594</v>
      </c>
      <c r="N62" s="5">
        <v>106</v>
      </c>
      <c r="O62" s="41">
        <f t="shared" si="7"/>
        <v>312.50999450683594</v>
      </c>
      <c r="P62" s="41">
        <f t="shared" si="5"/>
        <v>198.32000732421875</v>
      </c>
      <c r="Q62" s="41">
        <f t="shared" si="6"/>
        <v>111.97094110655254</v>
      </c>
    </row>
    <row r="63" spans="1:17" ht="45" x14ac:dyDescent="0.25">
      <c r="A63" s="5">
        <v>53</v>
      </c>
      <c r="B63" s="16" t="s">
        <v>415</v>
      </c>
      <c r="C63" s="16">
        <v>2001</v>
      </c>
      <c r="D63" s="16">
        <v>2001</v>
      </c>
      <c r="E63" s="16">
        <v>2001</v>
      </c>
      <c r="F63" s="16">
        <v>1</v>
      </c>
      <c r="G63" s="16" t="s">
        <v>58</v>
      </c>
      <c r="H63" s="16" t="s">
        <v>59</v>
      </c>
      <c r="I63" s="16" t="s">
        <v>60</v>
      </c>
      <c r="J63" s="41">
        <v>187.44000244140625</v>
      </c>
      <c r="K63" s="5">
        <v>66</v>
      </c>
      <c r="L63" s="41">
        <f t="shared" si="4"/>
        <v>253.44000244140625</v>
      </c>
      <c r="M63" s="41">
        <v>149.05000305175781</v>
      </c>
      <c r="N63" s="5">
        <v>56</v>
      </c>
      <c r="O63" s="41">
        <f t="shared" si="7"/>
        <v>205.05000305175781</v>
      </c>
      <c r="P63" s="41">
        <f t="shared" si="5"/>
        <v>205.05000305175781</v>
      </c>
      <c r="Q63" s="41">
        <f t="shared" si="6"/>
        <v>119.16418170419607</v>
      </c>
    </row>
    <row r="64" spans="1:17" ht="75" x14ac:dyDescent="0.25">
      <c r="A64" s="5">
        <v>54</v>
      </c>
      <c r="B64" s="16" t="s">
        <v>128</v>
      </c>
      <c r="C64" s="16">
        <v>2002</v>
      </c>
      <c r="D64" s="16">
        <v>2002</v>
      </c>
      <c r="E64" s="16">
        <v>2002</v>
      </c>
      <c r="F64" s="16" t="s">
        <v>11</v>
      </c>
      <c r="G64" s="16" t="s">
        <v>12</v>
      </c>
      <c r="H64" s="16" t="s">
        <v>13</v>
      </c>
      <c r="I64" s="16" t="s">
        <v>14</v>
      </c>
      <c r="J64" s="41">
        <v>155.21000671386719</v>
      </c>
      <c r="K64" s="5">
        <v>58</v>
      </c>
      <c r="L64" s="41">
        <f t="shared" si="4"/>
        <v>213.21000671386719</v>
      </c>
      <c r="M64" s="41">
        <v>154.08000183105469</v>
      </c>
      <c r="N64" s="5">
        <v>58</v>
      </c>
      <c r="O64" s="41">
        <f t="shared" si="7"/>
        <v>212.08000183105469</v>
      </c>
      <c r="P64" s="41">
        <f t="shared" si="5"/>
        <v>212.08000183105469</v>
      </c>
      <c r="Q64" s="41">
        <f t="shared" si="6"/>
        <v>126.67807542238924</v>
      </c>
    </row>
    <row r="65" spans="1:17" ht="30" x14ac:dyDescent="0.25">
      <c r="A65" s="5">
        <v>55</v>
      </c>
      <c r="B65" s="16" t="s">
        <v>217</v>
      </c>
      <c r="C65" s="16">
        <v>1999</v>
      </c>
      <c r="D65" s="16">
        <v>1999</v>
      </c>
      <c r="E65" s="16">
        <v>1999</v>
      </c>
      <c r="F65" s="16" t="s">
        <v>11</v>
      </c>
      <c r="G65" s="16" t="s">
        <v>36</v>
      </c>
      <c r="H65" s="16" t="s">
        <v>160</v>
      </c>
      <c r="I65" s="16" t="s">
        <v>161</v>
      </c>
      <c r="J65" s="41">
        <v>124.16999816894531</v>
      </c>
      <c r="K65" s="5">
        <v>106</v>
      </c>
      <c r="L65" s="41">
        <f t="shared" si="4"/>
        <v>230.16999816894531</v>
      </c>
      <c r="M65" s="41"/>
      <c r="N65" s="5"/>
      <c r="O65" s="41" t="s">
        <v>741</v>
      </c>
      <c r="P65" s="41">
        <f t="shared" si="5"/>
        <v>230.16999816894531</v>
      </c>
      <c r="Q65" s="41">
        <f t="shared" si="6"/>
        <v>146.01325798966263</v>
      </c>
    </row>
    <row r="67" spans="1:17" ht="18.75" x14ac:dyDescent="0.25">
      <c r="A67" s="20" t="s">
        <v>743</v>
      </c>
      <c r="B67" s="20"/>
      <c r="C67" s="20"/>
      <c r="D67" s="20"/>
      <c r="E67" s="20"/>
      <c r="F67" s="20"/>
      <c r="G67" s="20"/>
      <c r="H67" s="20"/>
      <c r="I67" s="20"/>
      <c r="J67" s="20"/>
    </row>
    <row r="68" spans="1:17" x14ac:dyDescent="0.25">
      <c r="A68" s="28" t="s">
        <v>732</v>
      </c>
      <c r="B68" s="28" t="s">
        <v>1</v>
      </c>
      <c r="C68" s="28" t="s">
        <v>2</v>
      </c>
      <c r="D68" s="28" t="s">
        <v>447</v>
      </c>
      <c r="E68" s="28" t="s">
        <v>448</v>
      </c>
      <c r="F68" s="28" t="s">
        <v>3</v>
      </c>
      <c r="G68" s="28" t="s">
        <v>4</v>
      </c>
      <c r="H68" s="28" t="s">
        <v>5</v>
      </c>
      <c r="I68" s="28" t="s">
        <v>6</v>
      </c>
      <c r="J68" s="30" t="s">
        <v>734</v>
      </c>
      <c r="K68" s="31"/>
      <c r="L68" s="32"/>
      <c r="M68" s="30" t="s">
        <v>738</v>
      </c>
      <c r="N68" s="31"/>
      <c r="O68" s="32"/>
      <c r="P68" s="28" t="s">
        <v>739</v>
      </c>
      <c r="Q68" s="28" t="s">
        <v>740</v>
      </c>
    </row>
    <row r="69" spans="1:17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33" t="s">
        <v>735</v>
      </c>
      <c r="K69" s="33" t="s">
        <v>736</v>
      </c>
      <c r="L69" s="33" t="s">
        <v>737</v>
      </c>
      <c r="M69" s="33" t="s">
        <v>735</v>
      </c>
      <c r="N69" s="33" t="s">
        <v>736</v>
      </c>
      <c r="O69" s="33" t="s">
        <v>737</v>
      </c>
      <c r="P69" s="29"/>
      <c r="Q69" s="29"/>
    </row>
    <row r="70" spans="1:17" ht="45" x14ac:dyDescent="0.25">
      <c r="A70" s="38">
        <v>1</v>
      </c>
      <c r="B70" s="39" t="s">
        <v>744</v>
      </c>
      <c r="C70" s="39" t="s">
        <v>745</v>
      </c>
      <c r="D70" s="39">
        <v>1995</v>
      </c>
      <c r="E70" s="39">
        <v>1995</v>
      </c>
      <c r="F70" s="39" t="s">
        <v>746</v>
      </c>
      <c r="G70" s="39" t="s">
        <v>100</v>
      </c>
      <c r="H70" s="39" t="s">
        <v>101</v>
      </c>
      <c r="I70" s="39" t="s">
        <v>102</v>
      </c>
      <c r="J70" s="40">
        <v>111.76000213623047</v>
      </c>
      <c r="K70" s="38">
        <v>0</v>
      </c>
      <c r="L70" s="40">
        <f t="shared" ref="L70:L90" si="8">J70+K70</f>
        <v>111.76000213623047</v>
      </c>
      <c r="M70" s="40">
        <v>111.19000244140625</v>
      </c>
      <c r="N70" s="38">
        <v>0</v>
      </c>
      <c r="O70" s="40">
        <f t="shared" ref="O70:O90" si="9">M70+N70</f>
        <v>111.19000244140625</v>
      </c>
      <c r="P70" s="40">
        <f t="shared" ref="P70:P90" si="10">MIN(O70,L70)</f>
        <v>111.19000244140625</v>
      </c>
      <c r="Q70" s="40">
        <f t="shared" ref="Q70:Q90" si="11">IF( AND(ISNUMBER(P$70),ISNUMBER(P70)),(P70-P$70)/P$70*100,"")</f>
        <v>0</v>
      </c>
    </row>
    <row r="71" spans="1:17" ht="60" x14ac:dyDescent="0.25">
      <c r="A71" s="5">
        <v>2</v>
      </c>
      <c r="B71" s="16" t="s">
        <v>747</v>
      </c>
      <c r="C71" s="16" t="s">
        <v>748</v>
      </c>
      <c r="D71" s="16">
        <v>1996</v>
      </c>
      <c r="E71" s="16">
        <v>1996</v>
      </c>
      <c r="F71" s="16" t="s">
        <v>746</v>
      </c>
      <c r="G71" s="16" t="s">
        <v>100</v>
      </c>
      <c r="H71" s="16" t="s">
        <v>272</v>
      </c>
      <c r="I71" s="16" t="s">
        <v>273</v>
      </c>
      <c r="J71" s="41">
        <v>113.23999786376953</v>
      </c>
      <c r="K71" s="5">
        <v>2</v>
      </c>
      <c r="L71" s="41">
        <f t="shared" si="8"/>
        <v>115.23999786376953</v>
      </c>
      <c r="M71" s="41">
        <v>111.80999755859375</v>
      </c>
      <c r="N71" s="5">
        <v>0</v>
      </c>
      <c r="O71" s="41">
        <f t="shared" si="9"/>
        <v>111.80999755859375</v>
      </c>
      <c r="P71" s="41">
        <f t="shared" si="10"/>
        <v>111.80999755859375</v>
      </c>
      <c r="Q71" s="41">
        <f t="shared" si="11"/>
        <v>0.55759969743162707</v>
      </c>
    </row>
    <row r="72" spans="1:17" ht="60" x14ac:dyDescent="0.25">
      <c r="A72" s="5">
        <v>3</v>
      </c>
      <c r="B72" s="16" t="s">
        <v>749</v>
      </c>
      <c r="C72" s="16" t="s">
        <v>750</v>
      </c>
      <c r="D72" s="16">
        <v>1998</v>
      </c>
      <c r="E72" s="16">
        <v>1998</v>
      </c>
      <c r="F72" s="16" t="s">
        <v>751</v>
      </c>
      <c r="G72" s="16" t="s">
        <v>141</v>
      </c>
      <c r="H72" s="16" t="s">
        <v>205</v>
      </c>
      <c r="I72" s="16" t="s">
        <v>206</v>
      </c>
      <c r="J72" s="41">
        <v>126.75</v>
      </c>
      <c r="K72" s="5">
        <v>2</v>
      </c>
      <c r="L72" s="41">
        <f t="shared" si="8"/>
        <v>128.75</v>
      </c>
      <c r="M72" s="41">
        <v>114.23000335693359</v>
      </c>
      <c r="N72" s="5">
        <v>4</v>
      </c>
      <c r="O72" s="41">
        <f t="shared" si="9"/>
        <v>118.23000335693359</v>
      </c>
      <c r="P72" s="41">
        <f t="shared" si="10"/>
        <v>118.23000335693359</v>
      </c>
      <c r="Q72" s="41">
        <f t="shared" si="11"/>
        <v>6.331505316080202</v>
      </c>
    </row>
    <row r="73" spans="1:17" ht="45" x14ac:dyDescent="0.25">
      <c r="A73" s="5">
        <v>4</v>
      </c>
      <c r="B73" s="16" t="s">
        <v>752</v>
      </c>
      <c r="C73" s="16" t="s">
        <v>753</v>
      </c>
      <c r="D73" s="16">
        <v>1994</v>
      </c>
      <c r="E73" s="16">
        <v>1994</v>
      </c>
      <c r="F73" s="16" t="s">
        <v>746</v>
      </c>
      <c r="G73" s="16" t="s">
        <v>115</v>
      </c>
      <c r="H73" s="16" t="s">
        <v>116</v>
      </c>
      <c r="I73" s="16" t="s">
        <v>539</v>
      </c>
      <c r="J73" s="41">
        <v>123.77999877929687</v>
      </c>
      <c r="K73" s="5">
        <v>6</v>
      </c>
      <c r="L73" s="41">
        <f t="shared" si="8"/>
        <v>129.77999877929687</v>
      </c>
      <c r="M73" s="41">
        <v>119.43000030517578</v>
      </c>
      <c r="N73" s="5">
        <v>2</v>
      </c>
      <c r="O73" s="41">
        <f t="shared" si="9"/>
        <v>121.43000030517578</v>
      </c>
      <c r="P73" s="41">
        <f t="shared" si="10"/>
        <v>121.43000030517578</v>
      </c>
      <c r="Q73" s="41">
        <f t="shared" si="11"/>
        <v>9.2094591590333845</v>
      </c>
    </row>
    <row r="74" spans="1:17" ht="75" x14ac:dyDescent="0.25">
      <c r="A74" s="5">
        <v>5</v>
      </c>
      <c r="B74" s="16" t="s">
        <v>754</v>
      </c>
      <c r="C74" s="16" t="s">
        <v>745</v>
      </c>
      <c r="D74" s="16">
        <v>1995</v>
      </c>
      <c r="E74" s="16">
        <v>1995</v>
      </c>
      <c r="F74" s="16" t="s">
        <v>751</v>
      </c>
      <c r="G74" s="16" t="s">
        <v>136</v>
      </c>
      <c r="H74" s="16" t="s">
        <v>561</v>
      </c>
      <c r="I74" s="16" t="s">
        <v>138</v>
      </c>
      <c r="J74" s="41">
        <v>138.83000183105469</v>
      </c>
      <c r="K74" s="5">
        <v>4</v>
      </c>
      <c r="L74" s="41">
        <f t="shared" si="8"/>
        <v>142.83000183105469</v>
      </c>
      <c r="M74" s="41">
        <v>130.55000305175781</v>
      </c>
      <c r="N74" s="5">
        <v>2</v>
      </c>
      <c r="O74" s="41">
        <f t="shared" si="9"/>
        <v>132.55000305175781</v>
      </c>
      <c r="P74" s="41">
        <f t="shared" si="10"/>
        <v>132.55000305175781</v>
      </c>
      <c r="Q74" s="41">
        <f t="shared" si="11"/>
        <v>19.210360771066295</v>
      </c>
    </row>
    <row r="75" spans="1:17" ht="90" x14ac:dyDescent="0.25">
      <c r="A75" s="5">
        <v>6</v>
      </c>
      <c r="B75" s="16" t="s">
        <v>755</v>
      </c>
      <c r="C75" s="16" t="s">
        <v>750</v>
      </c>
      <c r="D75" s="16">
        <v>1998</v>
      </c>
      <c r="E75" s="16">
        <v>1998</v>
      </c>
      <c r="F75" s="16" t="s">
        <v>751</v>
      </c>
      <c r="G75" s="16" t="s">
        <v>27</v>
      </c>
      <c r="H75" s="16" t="s">
        <v>72</v>
      </c>
      <c r="I75" s="16" t="s">
        <v>73</v>
      </c>
      <c r="J75" s="41">
        <v>137.3699951171875</v>
      </c>
      <c r="K75" s="5">
        <v>4</v>
      </c>
      <c r="L75" s="41">
        <f t="shared" si="8"/>
        <v>141.3699951171875</v>
      </c>
      <c r="M75" s="41">
        <v>126.93000030517578</v>
      </c>
      <c r="N75" s="5">
        <v>6</v>
      </c>
      <c r="O75" s="41">
        <f t="shared" si="9"/>
        <v>132.93000030517578</v>
      </c>
      <c r="P75" s="41">
        <f t="shared" si="10"/>
        <v>132.93000030517578</v>
      </c>
      <c r="Q75" s="41">
        <f t="shared" si="11"/>
        <v>19.552115645672234</v>
      </c>
    </row>
    <row r="76" spans="1:17" ht="30" x14ac:dyDescent="0.25">
      <c r="A76" s="5">
        <v>7</v>
      </c>
      <c r="B76" s="16" t="s">
        <v>756</v>
      </c>
      <c r="C76" s="16" t="s">
        <v>757</v>
      </c>
      <c r="D76" s="16">
        <v>2000</v>
      </c>
      <c r="E76" s="16">
        <v>2000</v>
      </c>
      <c r="F76" s="16" t="s">
        <v>758</v>
      </c>
      <c r="G76" s="16" t="s">
        <v>84</v>
      </c>
      <c r="H76" s="16" t="s">
        <v>91</v>
      </c>
      <c r="I76" s="16" t="s">
        <v>92</v>
      </c>
      <c r="J76" s="41">
        <v>145.33999633789063</v>
      </c>
      <c r="K76" s="5">
        <v>208</v>
      </c>
      <c r="L76" s="41">
        <f t="shared" si="8"/>
        <v>353.33999633789062</v>
      </c>
      <c r="M76" s="41">
        <v>135</v>
      </c>
      <c r="N76" s="5">
        <v>2</v>
      </c>
      <c r="O76" s="41">
        <f t="shared" si="9"/>
        <v>137</v>
      </c>
      <c r="P76" s="41">
        <f t="shared" si="10"/>
        <v>137</v>
      </c>
      <c r="Q76" s="41">
        <f t="shared" si="11"/>
        <v>23.212516406045438</v>
      </c>
    </row>
    <row r="77" spans="1:17" ht="75" x14ac:dyDescent="0.25">
      <c r="A77" s="5">
        <v>8</v>
      </c>
      <c r="B77" s="16" t="s">
        <v>759</v>
      </c>
      <c r="C77" s="16" t="s">
        <v>757</v>
      </c>
      <c r="D77" s="16">
        <v>2000</v>
      </c>
      <c r="E77" s="16">
        <v>2000</v>
      </c>
      <c r="F77" s="16" t="s">
        <v>751</v>
      </c>
      <c r="G77" s="16" t="s">
        <v>27</v>
      </c>
      <c r="H77" s="16" t="s">
        <v>28</v>
      </c>
      <c r="I77" s="16" t="s">
        <v>578</v>
      </c>
      <c r="J77" s="41">
        <v>148.17999267578125</v>
      </c>
      <c r="K77" s="5">
        <v>8</v>
      </c>
      <c r="L77" s="41">
        <f t="shared" si="8"/>
        <v>156.17999267578125</v>
      </c>
      <c r="M77" s="41">
        <v>135.8800048828125</v>
      </c>
      <c r="N77" s="5">
        <v>8</v>
      </c>
      <c r="O77" s="41">
        <f t="shared" si="9"/>
        <v>143.8800048828125</v>
      </c>
      <c r="P77" s="41">
        <f t="shared" si="10"/>
        <v>143.8800048828125</v>
      </c>
      <c r="Q77" s="41">
        <f t="shared" si="11"/>
        <v>29.400127460769582</v>
      </c>
    </row>
    <row r="78" spans="1:17" ht="75" x14ac:dyDescent="0.25">
      <c r="A78" s="5">
        <v>9</v>
      </c>
      <c r="B78" s="16" t="s">
        <v>760</v>
      </c>
      <c r="C78" s="16" t="s">
        <v>761</v>
      </c>
      <c r="D78" s="16">
        <v>2000</v>
      </c>
      <c r="E78" s="16">
        <v>1998</v>
      </c>
      <c r="F78" s="16" t="s">
        <v>751</v>
      </c>
      <c r="G78" s="16" t="s">
        <v>63</v>
      </c>
      <c r="H78" s="16" t="s">
        <v>526</v>
      </c>
      <c r="I78" s="16" t="s">
        <v>527</v>
      </c>
      <c r="J78" s="41">
        <v>143.33000183105469</v>
      </c>
      <c r="K78" s="5">
        <v>2</v>
      </c>
      <c r="L78" s="41">
        <f t="shared" si="8"/>
        <v>145.33000183105469</v>
      </c>
      <c r="M78" s="41"/>
      <c r="N78" s="5"/>
      <c r="O78" s="41" t="s">
        <v>741</v>
      </c>
      <c r="P78" s="41">
        <f t="shared" si="10"/>
        <v>145.33000183105469</v>
      </c>
      <c r="Q78" s="41">
        <f t="shared" si="11"/>
        <v>30.704198794886416</v>
      </c>
    </row>
    <row r="79" spans="1:17" ht="90" x14ac:dyDescent="0.25">
      <c r="A79" s="5">
        <v>10</v>
      </c>
      <c r="B79" s="16" t="s">
        <v>762</v>
      </c>
      <c r="C79" s="16" t="s">
        <v>763</v>
      </c>
      <c r="D79" s="16">
        <v>2000</v>
      </c>
      <c r="E79" s="16">
        <v>1995</v>
      </c>
      <c r="F79" s="16" t="s">
        <v>751</v>
      </c>
      <c r="G79" s="16" t="s">
        <v>570</v>
      </c>
      <c r="H79" s="16" t="s">
        <v>571</v>
      </c>
      <c r="I79" s="16" t="s">
        <v>572</v>
      </c>
      <c r="J79" s="41">
        <v>138.44999694824219</v>
      </c>
      <c r="K79" s="5">
        <v>10</v>
      </c>
      <c r="L79" s="41">
        <f t="shared" si="8"/>
        <v>148.44999694824219</v>
      </c>
      <c r="M79" s="41"/>
      <c r="N79" s="5"/>
      <c r="O79" s="41" t="s">
        <v>741</v>
      </c>
      <c r="P79" s="41">
        <f t="shared" si="10"/>
        <v>148.44999694824219</v>
      </c>
      <c r="Q79" s="41">
        <f t="shared" si="11"/>
        <v>33.510202076369971</v>
      </c>
    </row>
    <row r="80" spans="1:17" ht="120" x14ac:dyDescent="0.25">
      <c r="A80" s="5">
        <v>11</v>
      </c>
      <c r="B80" s="16" t="s">
        <v>764</v>
      </c>
      <c r="C80" s="16" t="s">
        <v>765</v>
      </c>
      <c r="D80" s="16">
        <v>2002</v>
      </c>
      <c r="E80" s="16">
        <v>1997</v>
      </c>
      <c r="F80" s="16" t="s">
        <v>751</v>
      </c>
      <c r="G80" s="16" t="s">
        <v>12</v>
      </c>
      <c r="H80" s="16" t="s">
        <v>535</v>
      </c>
      <c r="I80" s="16" t="s">
        <v>14</v>
      </c>
      <c r="J80" s="41">
        <v>158.88999938964844</v>
      </c>
      <c r="K80" s="5">
        <v>158</v>
      </c>
      <c r="L80" s="41">
        <f t="shared" si="8"/>
        <v>316.88999938964844</v>
      </c>
      <c r="M80" s="41">
        <v>147.8699951171875</v>
      </c>
      <c r="N80" s="5">
        <v>4</v>
      </c>
      <c r="O80" s="41">
        <f t="shared" si="9"/>
        <v>151.8699951171875</v>
      </c>
      <c r="P80" s="41">
        <f t="shared" si="10"/>
        <v>151.8699951171875</v>
      </c>
      <c r="Q80" s="41">
        <f t="shared" si="11"/>
        <v>36.586016532573034</v>
      </c>
    </row>
    <row r="81" spans="1:17" ht="90" x14ac:dyDescent="0.25">
      <c r="A81" s="5">
        <v>12</v>
      </c>
      <c r="B81" s="16" t="s">
        <v>766</v>
      </c>
      <c r="C81" s="16" t="s">
        <v>767</v>
      </c>
      <c r="D81" s="16">
        <v>2003</v>
      </c>
      <c r="E81" s="16">
        <v>2003</v>
      </c>
      <c r="F81" s="16" t="s">
        <v>768</v>
      </c>
      <c r="G81" s="16" t="s">
        <v>174</v>
      </c>
      <c r="H81" s="16" t="s">
        <v>175</v>
      </c>
      <c r="I81" s="16" t="s">
        <v>176</v>
      </c>
      <c r="J81" s="41">
        <v>146.14999389648437</v>
      </c>
      <c r="K81" s="5">
        <v>10</v>
      </c>
      <c r="L81" s="41">
        <f t="shared" si="8"/>
        <v>156.14999389648437</v>
      </c>
      <c r="M81" s="41">
        <v>180.03999328613281</v>
      </c>
      <c r="N81" s="5">
        <v>60</v>
      </c>
      <c r="O81" s="41">
        <f t="shared" si="9"/>
        <v>240.03999328613281</v>
      </c>
      <c r="P81" s="41">
        <f t="shared" si="10"/>
        <v>156.14999389648437</v>
      </c>
      <c r="Q81" s="41">
        <f t="shared" si="11"/>
        <v>40.435282370616612</v>
      </c>
    </row>
    <row r="82" spans="1:17" ht="60" x14ac:dyDescent="0.25">
      <c r="A82" s="5">
        <v>13</v>
      </c>
      <c r="B82" s="16" t="s">
        <v>769</v>
      </c>
      <c r="C82" s="16" t="s">
        <v>770</v>
      </c>
      <c r="D82" s="16">
        <v>2002</v>
      </c>
      <c r="E82" s="16">
        <v>2001</v>
      </c>
      <c r="F82" s="16" t="s">
        <v>751</v>
      </c>
      <c r="G82" s="16" t="s">
        <v>297</v>
      </c>
      <c r="H82" s="16" t="s">
        <v>165</v>
      </c>
      <c r="I82" s="16" t="s">
        <v>166</v>
      </c>
      <c r="J82" s="41">
        <v>151.55000305175781</v>
      </c>
      <c r="K82" s="5">
        <v>56</v>
      </c>
      <c r="L82" s="41">
        <f t="shared" si="8"/>
        <v>207.55000305175781</v>
      </c>
      <c r="M82" s="41">
        <v>155.96000671386719</v>
      </c>
      <c r="N82" s="5">
        <v>8</v>
      </c>
      <c r="O82" s="41">
        <f t="shared" si="9"/>
        <v>163.96000671386719</v>
      </c>
      <c r="P82" s="41">
        <f t="shared" si="10"/>
        <v>163.96000671386719</v>
      </c>
      <c r="Q82" s="41">
        <f t="shared" si="11"/>
        <v>47.459306694654607</v>
      </c>
    </row>
    <row r="83" spans="1:17" ht="45" x14ac:dyDescent="0.25">
      <c r="A83" s="5">
        <v>14</v>
      </c>
      <c r="B83" s="16" t="s">
        <v>771</v>
      </c>
      <c r="C83" s="16" t="s">
        <v>772</v>
      </c>
      <c r="D83" s="16">
        <v>2002</v>
      </c>
      <c r="E83" s="16">
        <v>1999</v>
      </c>
      <c r="F83" s="16" t="s">
        <v>773</v>
      </c>
      <c r="G83" s="16" t="s">
        <v>53</v>
      </c>
      <c r="H83" s="16" t="s">
        <v>54</v>
      </c>
      <c r="I83" s="16" t="s">
        <v>55</v>
      </c>
      <c r="J83" s="41">
        <v>154.8800048828125</v>
      </c>
      <c r="K83" s="5">
        <v>18</v>
      </c>
      <c r="L83" s="41">
        <f t="shared" si="8"/>
        <v>172.8800048828125</v>
      </c>
      <c r="M83" s="41"/>
      <c r="N83" s="5"/>
      <c r="O83" s="41" t="s">
        <v>741</v>
      </c>
      <c r="P83" s="41">
        <f t="shared" si="10"/>
        <v>172.8800048828125</v>
      </c>
      <c r="Q83" s="41">
        <f t="shared" si="11"/>
        <v>55.481609035771903</v>
      </c>
    </row>
    <row r="84" spans="1:17" ht="75" x14ac:dyDescent="0.25">
      <c r="A84" s="5">
        <v>15</v>
      </c>
      <c r="B84" s="16" t="s">
        <v>774</v>
      </c>
      <c r="C84" s="16" t="s">
        <v>775</v>
      </c>
      <c r="D84" s="16">
        <v>2002</v>
      </c>
      <c r="E84" s="16">
        <v>2001</v>
      </c>
      <c r="F84" s="16" t="s">
        <v>768</v>
      </c>
      <c r="G84" s="16" t="s">
        <v>53</v>
      </c>
      <c r="H84" s="16" t="s">
        <v>54</v>
      </c>
      <c r="I84" s="16" t="s">
        <v>597</v>
      </c>
      <c r="J84" s="41">
        <v>173.30000305175781</v>
      </c>
      <c r="K84" s="5">
        <v>16</v>
      </c>
      <c r="L84" s="41">
        <f t="shared" si="8"/>
        <v>189.30000305175781</v>
      </c>
      <c r="M84" s="41">
        <v>172.6300048828125</v>
      </c>
      <c r="N84" s="5">
        <v>64</v>
      </c>
      <c r="O84" s="41">
        <f t="shared" si="9"/>
        <v>236.6300048828125</v>
      </c>
      <c r="P84" s="41">
        <f t="shared" si="10"/>
        <v>189.30000305175781</v>
      </c>
      <c r="Q84" s="41">
        <f t="shared" si="11"/>
        <v>70.249122129044977</v>
      </c>
    </row>
    <row r="85" spans="1:17" ht="60" x14ac:dyDescent="0.25">
      <c r="A85" s="5">
        <v>16</v>
      </c>
      <c r="B85" s="16" t="s">
        <v>776</v>
      </c>
      <c r="C85" s="16" t="s">
        <v>757</v>
      </c>
      <c r="D85" s="16">
        <v>2000</v>
      </c>
      <c r="E85" s="16">
        <v>2000</v>
      </c>
      <c r="F85" s="16" t="s">
        <v>751</v>
      </c>
      <c r="G85" s="16" t="s">
        <v>63</v>
      </c>
      <c r="H85" s="16" t="s">
        <v>189</v>
      </c>
      <c r="I85" s="16" t="s">
        <v>190</v>
      </c>
      <c r="J85" s="41"/>
      <c r="K85" s="5"/>
      <c r="L85" s="41" t="s">
        <v>742</v>
      </c>
      <c r="M85" s="41">
        <v>154.57000732421875</v>
      </c>
      <c r="N85" s="5">
        <v>62</v>
      </c>
      <c r="O85" s="41">
        <f t="shared" si="9"/>
        <v>216.57000732421875</v>
      </c>
      <c r="P85" s="41">
        <f t="shared" si="10"/>
        <v>216.57000732421875</v>
      </c>
      <c r="Q85" s="41">
        <f t="shared" si="11"/>
        <v>94.77471226636996</v>
      </c>
    </row>
    <row r="86" spans="1:17" ht="45" x14ac:dyDescent="0.25">
      <c r="A86" s="5">
        <v>17</v>
      </c>
      <c r="B86" s="16" t="s">
        <v>777</v>
      </c>
      <c r="C86" s="16" t="s">
        <v>775</v>
      </c>
      <c r="D86" s="16">
        <v>2002</v>
      </c>
      <c r="E86" s="16">
        <v>2001</v>
      </c>
      <c r="F86" s="16" t="s">
        <v>758</v>
      </c>
      <c r="G86" s="16" t="s">
        <v>147</v>
      </c>
      <c r="H86" s="16" t="s">
        <v>148</v>
      </c>
      <c r="I86" s="16" t="s">
        <v>149</v>
      </c>
      <c r="J86" s="41">
        <v>213.66999816894531</v>
      </c>
      <c r="K86" s="5">
        <v>6</v>
      </c>
      <c r="L86" s="41">
        <f t="shared" si="8"/>
        <v>219.66999816894531</v>
      </c>
      <c r="M86" s="41">
        <v>151.17999267578125</v>
      </c>
      <c r="N86" s="5">
        <v>262</v>
      </c>
      <c r="O86" s="41">
        <f t="shared" si="9"/>
        <v>413.17999267578125</v>
      </c>
      <c r="P86" s="41">
        <f t="shared" si="10"/>
        <v>219.66999816894531</v>
      </c>
      <c r="Q86" s="41">
        <f t="shared" si="11"/>
        <v>97.562724476694498</v>
      </c>
    </row>
    <row r="87" spans="1:17" ht="135" x14ac:dyDescent="0.25">
      <c r="A87" s="5">
        <v>18</v>
      </c>
      <c r="B87" s="16" t="s">
        <v>778</v>
      </c>
      <c r="C87" s="16" t="s">
        <v>779</v>
      </c>
      <c r="D87" s="16">
        <v>1998</v>
      </c>
      <c r="E87" s="16">
        <v>1996</v>
      </c>
      <c r="F87" s="16" t="s">
        <v>780</v>
      </c>
      <c r="G87" s="16" t="s">
        <v>53</v>
      </c>
      <c r="H87" s="16" t="s">
        <v>544</v>
      </c>
      <c r="I87" s="16" t="s">
        <v>545</v>
      </c>
      <c r="J87" s="41">
        <v>165.58999633789062</v>
      </c>
      <c r="K87" s="5">
        <v>62</v>
      </c>
      <c r="L87" s="41">
        <f t="shared" si="8"/>
        <v>227.58999633789063</v>
      </c>
      <c r="M87" s="41"/>
      <c r="N87" s="5"/>
      <c r="O87" s="41" t="s">
        <v>741</v>
      </c>
      <c r="P87" s="41">
        <f t="shared" si="10"/>
        <v>227.58999633789063</v>
      </c>
      <c r="Q87" s="41">
        <f t="shared" si="11"/>
        <v>104.68566538419101</v>
      </c>
    </row>
    <row r="88" spans="1:17" ht="75" x14ac:dyDescent="0.25">
      <c r="A88" s="5">
        <v>19</v>
      </c>
      <c r="B88" s="16" t="s">
        <v>781</v>
      </c>
      <c r="C88" s="16" t="s">
        <v>782</v>
      </c>
      <c r="D88" s="16">
        <v>1999</v>
      </c>
      <c r="E88" s="16">
        <v>1998</v>
      </c>
      <c r="F88" s="16" t="s">
        <v>751</v>
      </c>
      <c r="G88" s="16" t="s">
        <v>136</v>
      </c>
      <c r="H88" s="16" t="s">
        <v>215</v>
      </c>
      <c r="I88" s="16" t="s">
        <v>138</v>
      </c>
      <c r="J88" s="41">
        <v>179.36000061035156</v>
      </c>
      <c r="K88" s="5">
        <v>70</v>
      </c>
      <c r="L88" s="41">
        <f t="shared" si="8"/>
        <v>249.36000061035156</v>
      </c>
      <c r="M88" s="41"/>
      <c r="N88" s="5"/>
      <c r="O88" s="41" t="s">
        <v>741</v>
      </c>
      <c r="P88" s="41">
        <f t="shared" si="10"/>
        <v>249.36000061035156</v>
      </c>
      <c r="Q88" s="41">
        <f t="shared" si="11"/>
        <v>124.26476763660177</v>
      </c>
    </row>
    <row r="89" spans="1:17" ht="45" x14ac:dyDescent="0.25">
      <c r="A89" s="5"/>
      <c r="B89" s="16" t="s">
        <v>783</v>
      </c>
      <c r="C89" s="16" t="s">
        <v>784</v>
      </c>
      <c r="D89" s="16">
        <v>1999</v>
      </c>
      <c r="E89" s="16">
        <v>1999</v>
      </c>
      <c r="F89" s="16" t="s">
        <v>751</v>
      </c>
      <c r="G89" s="16" t="s">
        <v>36</v>
      </c>
      <c r="H89" s="16" t="s">
        <v>565</v>
      </c>
      <c r="I89" s="16" t="s">
        <v>566</v>
      </c>
      <c r="J89" s="41"/>
      <c r="K89" s="5"/>
      <c r="L89" s="41"/>
      <c r="M89" s="41"/>
      <c r="N89" s="5"/>
      <c r="O89" s="41"/>
      <c r="P89" s="41"/>
      <c r="Q89" s="41" t="str">
        <f t="shared" si="11"/>
        <v/>
      </c>
    </row>
    <row r="90" spans="1:17" ht="45" x14ac:dyDescent="0.25">
      <c r="A90" s="5"/>
      <c r="B90" s="16" t="s">
        <v>785</v>
      </c>
      <c r="C90" s="16" t="s">
        <v>786</v>
      </c>
      <c r="D90" s="16">
        <v>1997</v>
      </c>
      <c r="E90" s="16">
        <v>1996</v>
      </c>
      <c r="F90" s="16" t="s">
        <v>787</v>
      </c>
      <c r="G90" s="16" t="s">
        <v>36</v>
      </c>
      <c r="H90" s="16" t="s">
        <v>160</v>
      </c>
      <c r="I90" s="16" t="s">
        <v>583</v>
      </c>
      <c r="J90" s="41"/>
      <c r="K90" s="5"/>
      <c r="L90" s="41"/>
      <c r="M90" s="41"/>
      <c r="N90" s="5"/>
      <c r="O90" s="41"/>
      <c r="P90" s="41"/>
      <c r="Q90" s="41" t="str">
        <f t="shared" si="11"/>
        <v/>
      </c>
    </row>
    <row r="92" spans="1:17" ht="18.75" x14ac:dyDescent="0.25">
      <c r="A92" s="20" t="s">
        <v>788</v>
      </c>
      <c r="B92" s="20"/>
      <c r="C92" s="20"/>
      <c r="D92" s="20"/>
      <c r="E92" s="20"/>
      <c r="F92" s="20"/>
      <c r="G92" s="20"/>
      <c r="H92" s="20"/>
      <c r="I92" s="20"/>
      <c r="J92" s="20"/>
    </row>
    <row r="93" spans="1:17" x14ac:dyDescent="0.25">
      <c r="A93" s="28" t="s">
        <v>732</v>
      </c>
      <c r="B93" s="28" t="s">
        <v>1</v>
      </c>
      <c r="C93" s="28" t="s">
        <v>2</v>
      </c>
      <c r="D93" s="28" t="s">
        <v>447</v>
      </c>
      <c r="E93" s="28" t="s">
        <v>448</v>
      </c>
      <c r="F93" s="28" t="s">
        <v>3</v>
      </c>
      <c r="G93" s="28" t="s">
        <v>4</v>
      </c>
      <c r="H93" s="28" t="s">
        <v>5</v>
      </c>
      <c r="I93" s="28" t="s">
        <v>6</v>
      </c>
      <c r="J93" s="30" t="s">
        <v>734</v>
      </c>
      <c r="K93" s="31"/>
      <c r="L93" s="32"/>
      <c r="M93" s="30" t="s">
        <v>738</v>
      </c>
      <c r="N93" s="31"/>
      <c r="O93" s="32"/>
      <c r="P93" s="28" t="s">
        <v>739</v>
      </c>
      <c r="Q93" s="28" t="s">
        <v>740</v>
      </c>
    </row>
    <row r="94" spans="1:17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33" t="s">
        <v>735</v>
      </c>
      <c r="K94" s="33" t="s">
        <v>736</v>
      </c>
      <c r="L94" s="33" t="s">
        <v>737</v>
      </c>
      <c r="M94" s="33" t="s">
        <v>735</v>
      </c>
      <c r="N94" s="33" t="s">
        <v>736</v>
      </c>
      <c r="O94" s="33" t="s">
        <v>737</v>
      </c>
      <c r="P94" s="29"/>
      <c r="Q94" s="29"/>
    </row>
    <row r="95" spans="1:17" ht="45" x14ac:dyDescent="0.25">
      <c r="A95" s="38">
        <v>1</v>
      </c>
      <c r="B95" s="39" t="s">
        <v>43</v>
      </c>
      <c r="C95" s="39">
        <v>1997</v>
      </c>
      <c r="D95" s="39">
        <v>1997</v>
      </c>
      <c r="E95" s="39">
        <v>1997</v>
      </c>
      <c r="F95" s="39" t="s">
        <v>44</v>
      </c>
      <c r="G95" s="39" t="s">
        <v>45</v>
      </c>
      <c r="H95" s="39" t="s">
        <v>46</v>
      </c>
      <c r="I95" s="39" t="s">
        <v>47</v>
      </c>
      <c r="J95" s="40">
        <v>111.25</v>
      </c>
      <c r="K95" s="38">
        <v>0</v>
      </c>
      <c r="L95" s="40">
        <f t="shared" ref="L95:L126" si="12">J95+K95</f>
        <v>111.25</v>
      </c>
      <c r="M95" s="40">
        <v>112.80000305175781</v>
      </c>
      <c r="N95" s="38">
        <v>54</v>
      </c>
      <c r="O95" s="40">
        <f t="shared" ref="O95:O126" si="13">M95+N95</f>
        <v>166.80000305175781</v>
      </c>
      <c r="P95" s="40">
        <f t="shared" ref="P95:P126" si="14">MIN(O95,L95)</f>
        <v>111.25</v>
      </c>
      <c r="Q95" s="40">
        <f t="shared" ref="Q95:Q126" si="15">IF( AND(ISNUMBER(P$95),ISNUMBER(P95)),(P95-P$95)/P$95*100,"")</f>
        <v>0</v>
      </c>
    </row>
    <row r="96" spans="1:17" ht="60" x14ac:dyDescent="0.25">
      <c r="A96" s="5">
        <v>2</v>
      </c>
      <c r="B96" s="16" t="s">
        <v>233</v>
      </c>
      <c r="C96" s="16">
        <v>1999</v>
      </c>
      <c r="D96" s="16">
        <v>1999</v>
      </c>
      <c r="E96" s="16">
        <v>1999</v>
      </c>
      <c r="F96" s="16" t="s">
        <v>11</v>
      </c>
      <c r="G96" s="16" t="s">
        <v>84</v>
      </c>
      <c r="H96" s="16" t="s">
        <v>234</v>
      </c>
      <c r="I96" s="16" t="s">
        <v>235</v>
      </c>
      <c r="J96" s="41">
        <v>112.91999816894531</v>
      </c>
      <c r="K96" s="5">
        <v>0</v>
      </c>
      <c r="L96" s="41">
        <f t="shared" si="12"/>
        <v>112.91999816894531</v>
      </c>
      <c r="M96" s="41"/>
      <c r="N96" s="5"/>
      <c r="O96" s="41" t="s">
        <v>741</v>
      </c>
      <c r="P96" s="41">
        <f t="shared" si="14"/>
        <v>112.91999816894531</v>
      </c>
      <c r="Q96" s="41">
        <f t="shared" si="15"/>
        <v>1.501121949613764</v>
      </c>
    </row>
    <row r="97" spans="1:17" ht="60" x14ac:dyDescent="0.25">
      <c r="A97" s="5">
        <v>3</v>
      </c>
      <c r="B97" s="16" t="s">
        <v>219</v>
      </c>
      <c r="C97" s="16">
        <v>1997</v>
      </c>
      <c r="D97" s="16">
        <v>1997</v>
      </c>
      <c r="E97" s="16">
        <v>1997</v>
      </c>
      <c r="F97" s="16" t="s">
        <v>44</v>
      </c>
      <c r="G97" s="16" t="s">
        <v>84</v>
      </c>
      <c r="H97" s="16" t="s">
        <v>220</v>
      </c>
      <c r="I97" s="16" t="s">
        <v>221</v>
      </c>
      <c r="J97" s="41">
        <v>120.08000183105469</v>
      </c>
      <c r="K97" s="5">
        <v>0</v>
      </c>
      <c r="L97" s="41">
        <f t="shared" si="12"/>
        <v>120.08000183105469</v>
      </c>
      <c r="M97" s="41">
        <v>114.25</v>
      </c>
      <c r="N97" s="5">
        <v>2</v>
      </c>
      <c r="O97" s="41">
        <f t="shared" si="13"/>
        <v>116.25</v>
      </c>
      <c r="P97" s="41">
        <f t="shared" si="14"/>
        <v>116.25</v>
      </c>
      <c r="Q97" s="41">
        <f t="shared" si="15"/>
        <v>4.4943820224719104</v>
      </c>
    </row>
    <row r="98" spans="1:17" ht="120" x14ac:dyDescent="0.25">
      <c r="A98" s="5">
        <v>4</v>
      </c>
      <c r="B98" s="16" t="s">
        <v>421</v>
      </c>
      <c r="C98" s="16">
        <v>2000</v>
      </c>
      <c r="D98" s="16">
        <v>2000</v>
      </c>
      <c r="E98" s="16">
        <v>2000</v>
      </c>
      <c r="F98" s="16" t="s">
        <v>44</v>
      </c>
      <c r="G98" s="16" t="s">
        <v>265</v>
      </c>
      <c r="H98" s="16" t="s">
        <v>266</v>
      </c>
      <c r="I98" s="16" t="s">
        <v>267</v>
      </c>
      <c r="J98" s="41">
        <v>117.88999938964844</v>
      </c>
      <c r="K98" s="5">
        <v>4</v>
      </c>
      <c r="L98" s="41">
        <f t="shared" si="12"/>
        <v>121.88999938964844</v>
      </c>
      <c r="M98" s="41">
        <v>115.26000213623047</v>
      </c>
      <c r="N98" s="5">
        <v>2</v>
      </c>
      <c r="O98" s="41">
        <f t="shared" si="13"/>
        <v>117.26000213623047</v>
      </c>
      <c r="P98" s="41">
        <f t="shared" si="14"/>
        <v>117.26000213623047</v>
      </c>
      <c r="Q98" s="41">
        <f t="shared" si="15"/>
        <v>5.4022491112183992</v>
      </c>
    </row>
    <row r="99" spans="1:17" ht="120" x14ac:dyDescent="0.25">
      <c r="A99" s="5">
        <v>5</v>
      </c>
      <c r="B99" s="16" t="s">
        <v>264</v>
      </c>
      <c r="C99" s="16">
        <v>1998</v>
      </c>
      <c r="D99" s="16">
        <v>1998</v>
      </c>
      <c r="E99" s="16">
        <v>1998</v>
      </c>
      <c r="F99" s="16" t="s">
        <v>44</v>
      </c>
      <c r="G99" s="16" t="s">
        <v>265</v>
      </c>
      <c r="H99" s="16" t="s">
        <v>266</v>
      </c>
      <c r="I99" s="16" t="s">
        <v>267</v>
      </c>
      <c r="J99" s="41">
        <v>120.26999664306641</v>
      </c>
      <c r="K99" s="5">
        <v>0</v>
      </c>
      <c r="L99" s="41">
        <f t="shared" si="12"/>
        <v>120.26999664306641</v>
      </c>
      <c r="M99" s="41">
        <v>124.01999664306641</v>
      </c>
      <c r="N99" s="5">
        <v>4</v>
      </c>
      <c r="O99" s="41">
        <f t="shared" si="13"/>
        <v>128.01999664306641</v>
      </c>
      <c r="P99" s="41">
        <f t="shared" si="14"/>
        <v>120.26999664306641</v>
      </c>
      <c r="Q99" s="41">
        <f t="shared" si="15"/>
        <v>8.1078621510709272</v>
      </c>
    </row>
    <row r="100" spans="1:17" ht="30" x14ac:dyDescent="0.25">
      <c r="A100" s="5">
        <v>6</v>
      </c>
      <c r="B100" s="16" t="s">
        <v>130</v>
      </c>
      <c r="C100" s="16">
        <v>1995</v>
      </c>
      <c r="D100" s="16">
        <v>1995</v>
      </c>
      <c r="E100" s="16">
        <v>1995</v>
      </c>
      <c r="F100" s="16" t="s">
        <v>44</v>
      </c>
      <c r="G100" s="16" t="s">
        <v>36</v>
      </c>
      <c r="H100" s="16" t="s">
        <v>41</v>
      </c>
      <c r="I100" s="16" t="s">
        <v>131</v>
      </c>
      <c r="J100" s="41">
        <v>119.47000122070312</v>
      </c>
      <c r="K100" s="5">
        <v>2</v>
      </c>
      <c r="L100" s="41">
        <f t="shared" si="12"/>
        <v>121.47000122070312</v>
      </c>
      <c r="M100" s="41">
        <v>125.23999786376953</v>
      </c>
      <c r="N100" s="5">
        <v>4</v>
      </c>
      <c r="O100" s="41">
        <f t="shared" si="13"/>
        <v>129.23999786376953</v>
      </c>
      <c r="P100" s="41">
        <f t="shared" si="14"/>
        <v>121.47000122070312</v>
      </c>
      <c r="Q100" s="41">
        <f t="shared" si="15"/>
        <v>9.1865179511938209</v>
      </c>
    </row>
    <row r="101" spans="1:17" ht="30" x14ac:dyDescent="0.25">
      <c r="A101" s="5">
        <v>7</v>
      </c>
      <c r="B101" s="16" t="s">
        <v>368</v>
      </c>
      <c r="C101" s="16">
        <v>1995</v>
      </c>
      <c r="D101" s="16">
        <v>1995</v>
      </c>
      <c r="E101" s="16">
        <v>1995</v>
      </c>
      <c r="F101" s="16" t="s">
        <v>44</v>
      </c>
      <c r="G101" s="16" t="s">
        <v>36</v>
      </c>
      <c r="H101" s="16" t="s">
        <v>41</v>
      </c>
      <c r="I101" s="16" t="s">
        <v>38</v>
      </c>
      <c r="J101" s="41">
        <v>121.62999725341797</v>
      </c>
      <c r="K101" s="5">
        <v>2</v>
      </c>
      <c r="L101" s="41">
        <f t="shared" si="12"/>
        <v>123.62999725341797</v>
      </c>
      <c r="M101" s="41">
        <v>113.62000274658203</v>
      </c>
      <c r="N101" s="5">
        <v>52</v>
      </c>
      <c r="O101" s="41">
        <f t="shared" si="13"/>
        <v>165.62000274658203</v>
      </c>
      <c r="P101" s="41">
        <f t="shared" si="14"/>
        <v>123.62999725341797</v>
      </c>
      <c r="Q101" s="41">
        <f t="shared" si="15"/>
        <v>11.128087418802668</v>
      </c>
    </row>
    <row r="102" spans="1:17" ht="30" x14ac:dyDescent="0.25">
      <c r="A102" s="5">
        <v>8</v>
      </c>
      <c r="B102" s="16" t="s">
        <v>156</v>
      </c>
      <c r="C102" s="16">
        <v>1998</v>
      </c>
      <c r="D102" s="16">
        <v>1998</v>
      </c>
      <c r="E102" s="16">
        <v>1998</v>
      </c>
      <c r="F102" s="16" t="s">
        <v>11</v>
      </c>
      <c r="G102" s="16" t="s">
        <v>36</v>
      </c>
      <c r="H102" s="16" t="s">
        <v>41</v>
      </c>
      <c r="I102" s="16" t="s">
        <v>157</v>
      </c>
      <c r="J102" s="41">
        <v>123.93000030517578</v>
      </c>
      <c r="K102" s="5">
        <v>4</v>
      </c>
      <c r="L102" s="41">
        <f t="shared" si="12"/>
        <v>127.93000030517578</v>
      </c>
      <c r="M102" s="41">
        <v>119.97000122070312</v>
      </c>
      <c r="N102" s="5">
        <v>4</v>
      </c>
      <c r="O102" s="41">
        <f t="shared" si="13"/>
        <v>123.97000122070312</v>
      </c>
      <c r="P102" s="41">
        <f t="shared" si="14"/>
        <v>123.97000122070312</v>
      </c>
      <c r="Q102" s="41">
        <f t="shared" si="15"/>
        <v>11.433708962429776</v>
      </c>
    </row>
    <row r="103" spans="1:17" ht="75" x14ac:dyDescent="0.25">
      <c r="A103" s="5">
        <v>9</v>
      </c>
      <c r="B103" s="16" t="s">
        <v>201</v>
      </c>
      <c r="C103" s="16">
        <v>1998</v>
      </c>
      <c r="D103" s="16">
        <v>1998</v>
      </c>
      <c r="E103" s="16">
        <v>1998</v>
      </c>
      <c r="F103" s="16" t="s">
        <v>44</v>
      </c>
      <c r="G103" s="16" t="s">
        <v>53</v>
      </c>
      <c r="H103" s="16" t="s">
        <v>202</v>
      </c>
      <c r="I103" s="16" t="s">
        <v>55</v>
      </c>
      <c r="J103" s="41">
        <v>125.79000091552734</v>
      </c>
      <c r="K103" s="5">
        <v>4</v>
      </c>
      <c r="L103" s="41">
        <f t="shared" si="12"/>
        <v>129.79000091552734</v>
      </c>
      <c r="M103" s="41">
        <v>121.33000183105469</v>
      </c>
      <c r="N103" s="5">
        <v>4</v>
      </c>
      <c r="O103" s="41">
        <f t="shared" si="13"/>
        <v>125.33000183105469</v>
      </c>
      <c r="P103" s="41">
        <f t="shared" si="14"/>
        <v>125.33000183105469</v>
      </c>
      <c r="Q103" s="41">
        <f t="shared" si="15"/>
        <v>12.656181421172752</v>
      </c>
    </row>
    <row r="104" spans="1:17" ht="30" x14ac:dyDescent="0.25">
      <c r="A104" s="5">
        <v>10</v>
      </c>
      <c r="B104" s="16" t="s">
        <v>168</v>
      </c>
      <c r="C104" s="16">
        <v>1999</v>
      </c>
      <c r="D104" s="16">
        <v>1999</v>
      </c>
      <c r="E104" s="16">
        <v>1999</v>
      </c>
      <c r="F104" s="16" t="s">
        <v>11</v>
      </c>
      <c r="G104" s="16" t="s">
        <v>169</v>
      </c>
      <c r="H104" s="16" t="s">
        <v>160</v>
      </c>
      <c r="I104" s="16" t="s">
        <v>161</v>
      </c>
      <c r="J104" s="41">
        <v>125.20999908447266</v>
      </c>
      <c r="K104" s="5">
        <v>8</v>
      </c>
      <c r="L104" s="41">
        <f t="shared" si="12"/>
        <v>133.20999908447266</v>
      </c>
      <c r="M104" s="41">
        <v>120.61000061035156</v>
      </c>
      <c r="N104" s="5">
        <v>6</v>
      </c>
      <c r="O104" s="41">
        <f t="shared" si="13"/>
        <v>126.61000061035156</v>
      </c>
      <c r="P104" s="41">
        <f t="shared" si="14"/>
        <v>126.61000061035156</v>
      </c>
      <c r="Q104" s="41">
        <f t="shared" si="15"/>
        <v>13.806742121664325</v>
      </c>
    </row>
    <row r="105" spans="1:17" ht="60" x14ac:dyDescent="0.25">
      <c r="A105" s="5">
        <v>11</v>
      </c>
      <c r="B105" s="16" t="s">
        <v>391</v>
      </c>
      <c r="C105" s="16">
        <v>2001</v>
      </c>
      <c r="D105" s="16">
        <v>2001</v>
      </c>
      <c r="E105" s="16">
        <v>2001</v>
      </c>
      <c r="F105" s="16" t="s">
        <v>11</v>
      </c>
      <c r="G105" s="16" t="s">
        <v>100</v>
      </c>
      <c r="H105" s="16" t="s">
        <v>392</v>
      </c>
      <c r="I105" s="16" t="s">
        <v>294</v>
      </c>
      <c r="J105" s="41">
        <v>139.35000610351562</v>
      </c>
      <c r="K105" s="5">
        <v>2</v>
      </c>
      <c r="L105" s="41">
        <f t="shared" si="12"/>
        <v>141.35000610351562</v>
      </c>
      <c r="M105" s="41">
        <v>125.18000030517578</v>
      </c>
      <c r="N105" s="5">
        <v>4</v>
      </c>
      <c r="O105" s="41">
        <f t="shared" si="13"/>
        <v>129.18000030517578</v>
      </c>
      <c r="P105" s="41">
        <f t="shared" si="14"/>
        <v>129.18000030517578</v>
      </c>
      <c r="Q105" s="41">
        <f t="shared" si="15"/>
        <v>16.116854206899578</v>
      </c>
    </row>
    <row r="106" spans="1:17" ht="75" x14ac:dyDescent="0.25">
      <c r="A106" s="5">
        <v>12</v>
      </c>
      <c r="B106" s="16" t="s">
        <v>319</v>
      </c>
      <c r="C106" s="16">
        <v>2001</v>
      </c>
      <c r="D106" s="16">
        <v>2001</v>
      </c>
      <c r="E106" s="16">
        <v>2001</v>
      </c>
      <c r="F106" s="16" t="s">
        <v>11</v>
      </c>
      <c r="G106" s="16" t="s">
        <v>84</v>
      </c>
      <c r="H106" s="16" t="s">
        <v>320</v>
      </c>
      <c r="I106" s="16" t="s">
        <v>321</v>
      </c>
      <c r="J106" s="41">
        <v>146.44000244140625</v>
      </c>
      <c r="K106" s="5">
        <v>0</v>
      </c>
      <c r="L106" s="41">
        <f t="shared" si="12"/>
        <v>146.44000244140625</v>
      </c>
      <c r="M106" s="41">
        <v>125.62999725341797</v>
      </c>
      <c r="N106" s="5">
        <v>4</v>
      </c>
      <c r="O106" s="41">
        <f t="shared" si="13"/>
        <v>129.62999725341797</v>
      </c>
      <c r="P106" s="41">
        <f t="shared" si="14"/>
        <v>129.62999725341797</v>
      </c>
      <c r="Q106" s="41">
        <f t="shared" si="15"/>
        <v>16.521345845768963</v>
      </c>
    </row>
    <row r="107" spans="1:17" ht="45" x14ac:dyDescent="0.25">
      <c r="A107" s="5">
        <v>13</v>
      </c>
      <c r="B107" s="16" t="s">
        <v>314</v>
      </c>
      <c r="C107" s="16">
        <v>1998</v>
      </c>
      <c r="D107" s="16">
        <v>1998</v>
      </c>
      <c r="E107" s="16">
        <v>1998</v>
      </c>
      <c r="F107" s="16" t="s">
        <v>11</v>
      </c>
      <c r="G107" s="16" t="s">
        <v>315</v>
      </c>
      <c r="H107" s="16" t="s">
        <v>316</v>
      </c>
      <c r="I107" s="16" t="s">
        <v>317</v>
      </c>
      <c r="J107" s="41">
        <v>131.02999877929687</v>
      </c>
      <c r="K107" s="5">
        <v>2</v>
      </c>
      <c r="L107" s="41">
        <f t="shared" si="12"/>
        <v>133.02999877929687</v>
      </c>
      <c r="M107" s="41">
        <v>129.97999572753906</v>
      </c>
      <c r="N107" s="5">
        <v>0</v>
      </c>
      <c r="O107" s="41">
        <f t="shared" si="13"/>
        <v>129.97999572753906</v>
      </c>
      <c r="P107" s="41">
        <f t="shared" si="14"/>
        <v>129.97999572753906</v>
      </c>
      <c r="Q107" s="41">
        <f t="shared" si="15"/>
        <v>16.835951215765448</v>
      </c>
    </row>
    <row r="108" spans="1:17" ht="30" x14ac:dyDescent="0.25">
      <c r="A108" s="5">
        <v>14</v>
      </c>
      <c r="B108" s="16" t="s">
        <v>140</v>
      </c>
      <c r="C108" s="16">
        <v>1996</v>
      </c>
      <c r="D108" s="16">
        <v>1996</v>
      </c>
      <c r="E108" s="16">
        <v>1996</v>
      </c>
      <c r="F108" s="16" t="s">
        <v>44</v>
      </c>
      <c r="G108" s="16" t="s">
        <v>141</v>
      </c>
      <c r="H108" s="16" t="s">
        <v>142</v>
      </c>
      <c r="I108" s="16"/>
      <c r="J108" s="41">
        <v>130.50999450683594</v>
      </c>
      <c r="K108" s="5">
        <v>0</v>
      </c>
      <c r="L108" s="41">
        <f t="shared" si="12"/>
        <v>130.50999450683594</v>
      </c>
      <c r="M108" s="41">
        <v>131.42999267578125</v>
      </c>
      <c r="N108" s="5">
        <v>50</v>
      </c>
      <c r="O108" s="41">
        <f t="shared" si="13"/>
        <v>181.42999267578125</v>
      </c>
      <c r="P108" s="41">
        <f t="shared" si="14"/>
        <v>130.50999450683594</v>
      </c>
      <c r="Q108" s="41">
        <f t="shared" si="15"/>
        <v>17.312354612886235</v>
      </c>
    </row>
    <row r="109" spans="1:17" ht="75" x14ac:dyDescent="0.25">
      <c r="A109" s="5">
        <v>15</v>
      </c>
      <c r="B109" s="16" t="s">
        <v>299</v>
      </c>
      <c r="C109" s="16">
        <v>2003</v>
      </c>
      <c r="D109" s="16">
        <v>2003</v>
      </c>
      <c r="E109" s="16">
        <v>2003</v>
      </c>
      <c r="F109" s="16" t="s">
        <v>11</v>
      </c>
      <c r="G109" s="16" t="s">
        <v>58</v>
      </c>
      <c r="H109" s="16" t="s">
        <v>300</v>
      </c>
      <c r="I109" s="16" t="s">
        <v>301</v>
      </c>
      <c r="J109" s="41">
        <v>132.42999267578125</v>
      </c>
      <c r="K109" s="5">
        <v>4</v>
      </c>
      <c r="L109" s="41">
        <f t="shared" si="12"/>
        <v>136.42999267578125</v>
      </c>
      <c r="M109" s="41">
        <v>135.28999328613281</v>
      </c>
      <c r="N109" s="5">
        <v>0</v>
      </c>
      <c r="O109" s="41">
        <f t="shared" si="13"/>
        <v>135.28999328613281</v>
      </c>
      <c r="P109" s="41">
        <f t="shared" si="14"/>
        <v>135.28999328613281</v>
      </c>
      <c r="Q109" s="41">
        <f t="shared" si="15"/>
        <v>21.608982729108146</v>
      </c>
    </row>
    <row r="110" spans="1:17" ht="60" x14ac:dyDescent="0.25">
      <c r="A110" s="5">
        <v>16</v>
      </c>
      <c r="B110" s="16" t="s">
        <v>67</v>
      </c>
      <c r="C110" s="16">
        <v>2002</v>
      </c>
      <c r="D110" s="16">
        <v>2002</v>
      </c>
      <c r="E110" s="16">
        <v>2002</v>
      </c>
      <c r="F110" s="16" t="s">
        <v>11</v>
      </c>
      <c r="G110" s="16" t="s">
        <v>53</v>
      </c>
      <c r="H110" s="16" t="s">
        <v>68</v>
      </c>
      <c r="I110" s="16" t="s">
        <v>69</v>
      </c>
      <c r="J110" s="41">
        <v>132</v>
      </c>
      <c r="K110" s="5">
        <v>6</v>
      </c>
      <c r="L110" s="41">
        <f t="shared" si="12"/>
        <v>138</v>
      </c>
      <c r="M110" s="41">
        <v>137.03999328613281</v>
      </c>
      <c r="N110" s="5">
        <v>4</v>
      </c>
      <c r="O110" s="41">
        <f t="shared" si="13"/>
        <v>141.03999328613281</v>
      </c>
      <c r="P110" s="41">
        <f t="shared" si="14"/>
        <v>138</v>
      </c>
      <c r="Q110" s="41">
        <f t="shared" si="15"/>
        <v>24.044943820224717</v>
      </c>
    </row>
    <row r="111" spans="1:17" ht="90" x14ac:dyDescent="0.25">
      <c r="A111" s="5">
        <v>17</v>
      </c>
      <c r="B111" s="16" t="s">
        <v>366</v>
      </c>
      <c r="C111" s="16">
        <v>2001</v>
      </c>
      <c r="D111" s="16">
        <v>2001</v>
      </c>
      <c r="E111" s="16">
        <v>2001</v>
      </c>
      <c r="F111" s="16">
        <v>1</v>
      </c>
      <c r="G111" s="16" t="s">
        <v>100</v>
      </c>
      <c r="H111" s="16" t="s">
        <v>363</v>
      </c>
      <c r="I111" s="16" t="s">
        <v>364</v>
      </c>
      <c r="J111" s="41">
        <v>137.64999389648437</v>
      </c>
      <c r="K111" s="5">
        <v>2</v>
      </c>
      <c r="L111" s="41">
        <f t="shared" si="12"/>
        <v>139.64999389648437</v>
      </c>
      <c r="M111" s="41">
        <v>147.3800048828125</v>
      </c>
      <c r="N111" s="5">
        <v>2</v>
      </c>
      <c r="O111" s="41">
        <f t="shared" si="13"/>
        <v>149.3800048828125</v>
      </c>
      <c r="P111" s="41">
        <f t="shared" si="14"/>
        <v>139.64999389648437</v>
      </c>
      <c r="Q111" s="41">
        <f t="shared" si="15"/>
        <v>25.528084401334272</v>
      </c>
    </row>
    <row r="112" spans="1:17" ht="45" x14ac:dyDescent="0.25">
      <c r="A112" s="5">
        <v>18</v>
      </c>
      <c r="B112" s="16" t="s">
        <v>435</v>
      </c>
      <c r="C112" s="16">
        <v>2001</v>
      </c>
      <c r="D112" s="16">
        <v>2001</v>
      </c>
      <c r="E112" s="16">
        <v>2001</v>
      </c>
      <c r="F112" s="16" t="s">
        <v>11</v>
      </c>
      <c r="G112" s="16" t="s">
        <v>58</v>
      </c>
      <c r="H112" s="16" t="s">
        <v>59</v>
      </c>
      <c r="I112" s="16" t="s">
        <v>60</v>
      </c>
      <c r="J112" s="41">
        <v>135.1300048828125</v>
      </c>
      <c r="K112" s="5">
        <v>8</v>
      </c>
      <c r="L112" s="41">
        <f t="shared" si="12"/>
        <v>143.1300048828125</v>
      </c>
      <c r="M112" s="41">
        <v>140.33999633789062</v>
      </c>
      <c r="N112" s="5">
        <v>102</v>
      </c>
      <c r="O112" s="41">
        <f t="shared" si="13"/>
        <v>242.33999633789062</v>
      </c>
      <c r="P112" s="41">
        <f t="shared" si="14"/>
        <v>143.1300048828125</v>
      </c>
      <c r="Q112" s="41">
        <f t="shared" si="15"/>
        <v>28.656184164325843</v>
      </c>
    </row>
    <row r="113" spans="1:17" ht="30" x14ac:dyDescent="0.25">
      <c r="A113" s="5">
        <v>19</v>
      </c>
      <c r="B113" s="16" t="s">
        <v>308</v>
      </c>
      <c r="C113" s="16">
        <v>1998</v>
      </c>
      <c r="D113" s="16">
        <v>1998</v>
      </c>
      <c r="E113" s="16">
        <v>1998</v>
      </c>
      <c r="F113" s="16">
        <v>1</v>
      </c>
      <c r="G113" s="16" t="s">
        <v>84</v>
      </c>
      <c r="H113" s="16" t="s">
        <v>91</v>
      </c>
      <c r="I113" s="16" t="s">
        <v>309</v>
      </c>
      <c r="J113" s="41">
        <v>159.17999267578125</v>
      </c>
      <c r="K113" s="5">
        <v>2</v>
      </c>
      <c r="L113" s="41">
        <f t="shared" si="12"/>
        <v>161.17999267578125</v>
      </c>
      <c r="M113" s="41">
        <v>138.3699951171875</v>
      </c>
      <c r="N113" s="5">
        <v>6</v>
      </c>
      <c r="O113" s="41">
        <f t="shared" si="13"/>
        <v>144.3699951171875</v>
      </c>
      <c r="P113" s="41">
        <f t="shared" si="14"/>
        <v>144.3699951171875</v>
      </c>
      <c r="Q113" s="41">
        <f t="shared" si="15"/>
        <v>29.770782127808985</v>
      </c>
    </row>
    <row r="114" spans="1:17" ht="30" x14ac:dyDescent="0.25">
      <c r="A114" s="5">
        <v>20</v>
      </c>
      <c r="B114" s="16" t="s">
        <v>342</v>
      </c>
      <c r="C114" s="16">
        <v>1999</v>
      </c>
      <c r="D114" s="16">
        <v>1999</v>
      </c>
      <c r="E114" s="16">
        <v>1999</v>
      </c>
      <c r="F114" s="16" t="s">
        <v>11</v>
      </c>
      <c r="G114" s="16" t="s">
        <v>36</v>
      </c>
      <c r="H114" s="16" t="s">
        <v>160</v>
      </c>
      <c r="I114" s="16" t="s">
        <v>343</v>
      </c>
      <c r="J114" s="41">
        <v>142.52999877929687</v>
      </c>
      <c r="K114" s="5">
        <v>6</v>
      </c>
      <c r="L114" s="41">
        <f t="shared" si="12"/>
        <v>148.52999877929687</v>
      </c>
      <c r="M114" s="41"/>
      <c r="N114" s="5"/>
      <c r="O114" s="41" t="s">
        <v>741</v>
      </c>
      <c r="P114" s="41">
        <f t="shared" si="14"/>
        <v>148.52999877929687</v>
      </c>
      <c r="Q114" s="41">
        <f t="shared" si="15"/>
        <v>33.510111262289328</v>
      </c>
    </row>
    <row r="115" spans="1:17" ht="90" x14ac:dyDescent="0.25">
      <c r="A115" s="5">
        <v>21</v>
      </c>
      <c r="B115" s="16" t="s">
        <v>330</v>
      </c>
      <c r="C115" s="16">
        <v>1996</v>
      </c>
      <c r="D115" s="16">
        <v>1996</v>
      </c>
      <c r="E115" s="16">
        <v>1996</v>
      </c>
      <c r="F115" s="16" t="s">
        <v>11</v>
      </c>
      <c r="G115" s="16" t="s">
        <v>53</v>
      </c>
      <c r="H115" s="16" t="s">
        <v>331</v>
      </c>
      <c r="I115" s="16" t="s">
        <v>55</v>
      </c>
      <c r="J115" s="41">
        <v>143.02000427246094</v>
      </c>
      <c r="K115" s="5">
        <v>6</v>
      </c>
      <c r="L115" s="41">
        <f t="shared" si="12"/>
        <v>149.02000427246094</v>
      </c>
      <c r="M115" s="41"/>
      <c r="N115" s="5"/>
      <c r="O115" s="41" t="s">
        <v>741</v>
      </c>
      <c r="P115" s="41">
        <f t="shared" si="14"/>
        <v>149.02000427246094</v>
      </c>
      <c r="Q115" s="41">
        <f t="shared" si="15"/>
        <v>33.950565638167134</v>
      </c>
    </row>
    <row r="116" spans="1:17" ht="45" x14ac:dyDescent="0.25">
      <c r="A116" s="5">
        <v>22</v>
      </c>
      <c r="B116" s="16" t="s">
        <v>122</v>
      </c>
      <c r="C116" s="16">
        <v>1999</v>
      </c>
      <c r="D116" s="16">
        <v>1999</v>
      </c>
      <c r="E116" s="16">
        <v>1999</v>
      </c>
      <c r="F116" s="16" t="s">
        <v>11</v>
      </c>
      <c r="G116" s="16" t="s">
        <v>36</v>
      </c>
      <c r="H116" s="16" t="s">
        <v>41</v>
      </c>
      <c r="I116" s="16" t="s">
        <v>123</v>
      </c>
      <c r="J116" s="41">
        <v>148.61000061035156</v>
      </c>
      <c r="K116" s="5">
        <v>8</v>
      </c>
      <c r="L116" s="41">
        <f t="shared" si="12"/>
        <v>156.61000061035156</v>
      </c>
      <c r="M116" s="41">
        <v>152.57000732421875</v>
      </c>
      <c r="N116" s="5">
        <v>54</v>
      </c>
      <c r="O116" s="41">
        <f t="shared" si="13"/>
        <v>206.57000732421875</v>
      </c>
      <c r="P116" s="41">
        <f t="shared" si="14"/>
        <v>156.61000061035156</v>
      </c>
      <c r="Q116" s="41">
        <f t="shared" si="15"/>
        <v>40.773034256495791</v>
      </c>
    </row>
    <row r="117" spans="1:17" ht="75" x14ac:dyDescent="0.25">
      <c r="A117" s="5">
        <v>23</v>
      </c>
      <c r="B117" s="16" t="s">
        <v>49</v>
      </c>
      <c r="C117" s="16">
        <v>1999</v>
      </c>
      <c r="D117" s="16">
        <v>1999</v>
      </c>
      <c r="E117" s="16">
        <v>1999</v>
      </c>
      <c r="F117" s="16" t="s">
        <v>11</v>
      </c>
      <c r="G117" s="16" t="s">
        <v>36</v>
      </c>
      <c r="H117" s="16" t="s">
        <v>41</v>
      </c>
      <c r="I117" s="16" t="s">
        <v>50</v>
      </c>
      <c r="J117" s="41">
        <v>171.19999694824219</v>
      </c>
      <c r="K117" s="5">
        <v>12</v>
      </c>
      <c r="L117" s="41">
        <f t="shared" si="12"/>
        <v>183.19999694824219</v>
      </c>
      <c r="M117" s="41">
        <v>160.8800048828125</v>
      </c>
      <c r="N117" s="5">
        <v>4</v>
      </c>
      <c r="O117" s="41">
        <f t="shared" si="13"/>
        <v>164.8800048828125</v>
      </c>
      <c r="P117" s="41">
        <f t="shared" si="14"/>
        <v>164.8800048828125</v>
      </c>
      <c r="Q117" s="41">
        <f t="shared" si="15"/>
        <v>48.206745962078649</v>
      </c>
    </row>
    <row r="118" spans="1:17" ht="60" x14ac:dyDescent="0.25">
      <c r="A118" s="5">
        <v>24</v>
      </c>
      <c r="B118" s="16" t="s">
        <v>163</v>
      </c>
      <c r="C118" s="16">
        <v>2001</v>
      </c>
      <c r="D118" s="16">
        <v>2001</v>
      </c>
      <c r="E118" s="16">
        <v>2001</v>
      </c>
      <c r="F118" s="16" t="s">
        <v>11</v>
      </c>
      <c r="G118" s="16" t="s">
        <v>164</v>
      </c>
      <c r="H118" s="16" t="s">
        <v>165</v>
      </c>
      <c r="I118" s="16" t="s">
        <v>166</v>
      </c>
      <c r="J118" s="41">
        <v>168.72999572753906</v>
      </c>
      <c r="K118" s="5">
        <v>154</v>
      </c>
      <c r="L118" s="41">
        <f t="shared" si="12"/>
        <v>322.72999572753906</v>
      </c>
      <c r="M118" s="41">
        <v>155.16000366210937</v>
      </c>
      <c r="N118" s="5">
        <v>10</v>
      </c>
      <c r="O118" s="41">
        <f t="shared" si="13"/>
        <v>165.16000366210937</v>
      </c>
      <c r="P118" s="41">
        <f t="shared" si="14"/>
        <v>165.16000366210937</v>
      </c>
      <c r="Q118" s="41">
        <f t="shared" si="15"/>
        <v>48.458430258075843</v>
      </c>
    </row>
    <row r="119" spans="1:17" ht="30" x14ac:dyDescent="0.25">
      <c r="A119" s="5">
        <v>25</v>
      </c>
      <c r="B119" s="16" t="s">
        <v>285</v>
      </c>
      <c r="C119" s="16">
        <v>2000</v>
      </c>
      <c r="D119" s="16">
        <v>2000</v>
      </c>
      <c r="E119" s="16">
        <v>2000</v>
      </c>
      <c r="F119" s="16">
        <v>1</v>
      </c>
      <c r="G119" s="16" t="s">
        <v>115</v>
      </c>
      <c r="H119" s="16" t="s">
        <v>160</v>
      </c>
      <c r="I119" s="16" t="s">
        <v>161</v>
      </c>
      <c r="J119" s="41">
        <v>161.35000610351562</v>
      </c>
      <c r="K119" s="5">
        <v>10</v>
      </c>
      <c r="L119" s="41">
        <f t="shared" si="12"/>
        <v>171.35000610351562</v>
      </c>
      <c r="M119" s="41">
        <v>147.44000244140625</v>
      </c>
      <c r="N119" s="5">
        <v>64</v>
      </c>
      <c r="O119" s="41">
        <f t="shared" si="13"/>
        <v>211.44000244140625</v>
      </c>
      <c r="P119" s="41">
        <f t="shared" si="14"/>
        <v>171.35000610351562</v>
      </c>
      <c r="Q119" s="41">
        <f t="shared" si="15"/>
        <v>54.022477396418545</v>
      </c>
    </row>
    <row r="120" spans="1:17" ht="60" x14ac:dyDescent="0.25">
      <c r="A120" s="5">
        <v>26</v>
      </c>
      <c r="B120" s="16" t="s">
        <v>296</v>
      </c>
      <c r="C120" s="16">
        <v>2002</v>
      </c>
      <c r="D120" s="16">
        <v>2002</v>
      </c>
      <c r="E120" s="16">
        <v>2002</v>
      </c>
      <c r="F120" s="16" t="s">
        <v>11</v>
      </c>
      <c r="G120" s="16" t="s">
        <v>297</v>
      </c>
      <c r="H120" s="16" t="s">
        <v>165</v>
      </c>
      <c r="I120" s="16" t="s">
        <v>166</v>
      </c>
      <c r="J120" s="41">
        <v>177.52999877929687</v>
      </c>
      <c r="K120" s="5">
        <v>62</v>
      </c>
      <c r="L120" s="41">
        <f t="shared" si="12"/>
        <v>239.52999877929687</v>
      </c>
      <c r="M120" s="41">
        <v>169.69000244140625</v>
      </c>
      <c r="N120" s="5">
        <v>6</v>
      </c>
      <c r="O120" s="41">
        <f t="shared" si="13"/>
        <v>175.69000244140625</v>
      </c>
      <c r="P120" s="41">
        <f t="shared" si="14"/>
        <v>175.69000244140625</v>
      </c>
      <c r="Q120" s="41">
        <f t="shared" si="15"/>
        <v>57.923597700140448</v>
      </c>
    </row>
    <row r="121" spans="1:17" ht="30" x14ac:dyDescent="0.25">
      <c r="A121" s="5">
        <v>27</v>
      </c>
      <c r="B121" s="16" t="s">
        <v>178</v>
      </c>
      <c r="C121" s="16">
        <v>2002</v>
      </c>
      <c r="D121" s="16">
        <v>2002</v>
      </c>
      <c r="E121" s="16">
        <v>2002</v>
      </c>
      <c r="F121" s="16">
        <v>1</v>
      </c>
      <c r="G121" s="16" t="s">
        <v>164</v>
      </c>
      <c r="H121" s="16" t="s">
        <v>179</v>
      </c>
      <c r="I121" s="16" t="s">
        <v>180</v>
      </c>
      <c r="J121" s="41">
        <v>167.80000305175781</v>
      </c>
      <c r="K121" s="5">
        <v>8</v>
      </c>
      <c r="L121" s="41">
        <f t="shared" si="12"/>
        <v>175.80000305175781</v>
      </c>
      <c r="M121" s="41">
        <v>149.96000671386719</v>
      </c>
      <c r="N121" s="5">
        <v>54</v>
      </c>
      <c r="O121" s="41">
        <f t="shared" si="13"/>
        <v>203.96000671386719</v>
      </c>
      <c r="P121" s="41">
        <f t="shared" si="14"/>
        <v>175.80000305175781</v>
      </c>
      <c r="Q121" s="41">
        <f t="shared" si="15"/>
        <v>58.022474653265455</v>
      </c>
    </row>
    <row r="122" spans="1:17" ht="75" x14ac:dyDescent="0.25">
      <c r="A122" s="5">
        <v>28</v>
      </c>
      <c r="B122" s="16" t="s">
        <v>404</v>
      </c>
      <c r="C122" s="16">
        <v>2002</v>
      </c>
      <c r="D122" s="16">
        <v>2002</v>
      </c>
      <c r="E122" s="16">
        <v>2002</v>
      </c>
      <c r="F122" s="16">
        <v>1</v>
      </c>
      <c r="G122" s="16" t="s">
        <v>27</v>
      </c>
      <c r="H122" s="16" t="s">
        <v>28</v>
      </c>
      <c r="I122" s="16" t="s">
        <v>29</v>
      </c>
      <c r="J122" s="41">
        <v>180.30000305175781</v>
      </c>
      <c r="K122" s="5">
        <v>6</v>
      </c>
      <c r="L122" s="41">
        <f t="shared" si="12"/>
        <v>186.30000305175781</v>
      </c>
      <c r="M122" s="41">
        <v>214.85000610351562</v>
      </c>
      <c r="N122" s="5">
        <v>10</v>
      </c>
      <c r="O122" s="41">
        <f t="shared" si="13"/>
        <v>224.85000610351562</v>
      </c>
      <c r="P122" s="41">
        <f t="shared" si="14"/>
        <v>186.30000305175781</v>
      </c>
      <c r="Q122" s="41">
        <f t="shared" si="15"/>
        <v>67.460676900456463</v>
      </c>
    </row>
    <row r="123" spans="1:17" ht="60" x14ac:dyDescent="0.25">
      <c r="A123" s="5">
        <v>29</v>
      </c>
      <c r="B123" s="16" t="s">
        <v>210</v>
      </c>
      <c r="C123" s="16">
        <v>2002</v>
      </c>
      <c r="D123" s="16">
        <v>2002</v>
      </c>
      <c r="E123" s="16">
        <v>2002</v>
      </c>
      <c r="F123" s="16">
        <v>1</v>
      </c>
      <c r="G123" s="16" t="s">
        <v>53</v>
      </c>
      <c r="H123" s="16" t="s">
        <v>68</v>
      </c>
      <c r="I123" s="16" t="s">
        <v>69</v>
      </c>
      <c r="J123" s="41">
        <v>195.03999328613281</v>
      </c>
      <c r="K123" s="5">
        <v>28</v>
      </c>
      <c r="L123" s="41">
        <f t="shared" si="12"/>
        <v>223.03999328613281</v>
      </c>
      <c r="M123" s="41"/>
      <c r="N123" s="5"/>
      <c r="O123" s="41" t="s">
        <v>741</v>
      </c>
      <c r="P123" s="41">
        <f t="shared" si="14"/>
        <v>223.03999328613281</v>
      </c>
      <c r="Q123" s="41">
        <f t="shared" si="15"/>
        <v>100.48538722349016</v>
      </c>
    </row>
    <row r="124" spans="1:17" ht="75" x14ac:dyDescent="0.25">
      <c r="A124" s="5">
        <v>30</v>
      </c>
      <c r="B124" s="16" t="s">
        <v>24</v>
      </c>
      <c r="C124" s="16">
        <v>2002</v>
      </c>
      <c r="D124" s="16">
        <v>2002</v>
      </c>
      <c r="E124" s="16">
        <v>2002</v>
      </c>
      <c r="F124" s="16" t="s">
        <v>11</v>
      </c>
      <c r="G124" s="16" t="s">
        <v>12</v>
      </c>
      <c r="H124" s="16" t="s">
        <v>13</v>
      </c>
      <c r="I124" s="16" t="s">
        <v>14</v>
      </c>
      <c r="J124" s="41">
        <v>189.25</v>
      </c>
      <c r="K124" s="5">
        <v>60</v>
      </c>
      <c r="L124" s="41">
        <f t="shared" si="12"/>
        <v>249.25</v>
      </c>
      <c r="M124" s="41">
        <v>195.44000244140625</v>
      </c>
      <c r="N124" s="5">
        <v>56</v>
      </c>
      <c r="O124" s="41">
        <f t="shared" si="13"/>
        <v>251.44000244140625</v>
      </c>
      <c r="P124" s="41">
        <f t="shared" si="14"/>
        <v>249.25</v>
      </c>
      <c r="Q124" s="41">
        <f t="shared" si="15"/>
        <v>124.04494382022473</v>
      </c>
    </row>
    <row r="125" spans="1:17" ht="45" x14ac:dyDescent="0.25">
      <c r="A125" s="5"/>
      <c r="B125" s="16" t="s">
        <v>385</v>
      </c>
      <c r="C125" s="16">
        <v>2000</v>
      </c>
      <c r="D125" s="16">
        <v>2000</v>
      </c>
      <c r="E125" s="16">
        <v>2000</v>
      </c>
      <c r="F125" s="16">
        <v>1</v>
      </c>
      <c r="G125" s="16" t="s">
        <v>19</v>
      </c>
      <c r="H125" s="16" t="s">
        <v>20</v>
      </c>
      <c r="I125" s="16" t="s">
        <v>21</v>
      </c>
      <c r="J125" s="41"/>
      <c r="K125" s="5"/>
      <c r="L125" s="41" t="s">
        <v>741</v>
      </c>
      <c r="M125" s="41"/>
      <c r="N125" s="5"/>
      <c r="O125" s="41" t="s">
        <v>741</v>
      </c>
      <c r="P125" s="41"/>
      <c r="Q125" s="41" t="str">
        <f t="shared" si="15"/>
        <v/>
      </c>
    </row>
    <row r="126" spans="1:17" ht="45" x14ac:dyDescent="0.25">
      <c r="A126" s="5"/>
      <c r="B126" s="16" t="s">
        <v>17</v>
      </c>
      <c r="C126" s="16">
        <v>1999</v>
      </c>
      <c r="D126" s="16">
        <v>1999</v>
      </c>
      <c r="E126" s="16">
        <v>1999</v>
      </c>
      <c r="F126" s="16">
        <v>1</v>
      </c>
      <c r="G126" s="16" t="s">
        <v>19</v>
      </c>
      <c r="H126" s="16" t="s">
        <v>20</v>
      </c>
      <c r="I126" s="16" t="s">
        <v>21</v>
      </c>
      <c r="J126" s="41"/>
      <c r="K126" s="5"/>
      <c r="L126" s="41" t="s">
        <v>741</v>
      </c>
      <c r="M126" s="41"/>
      <c r="N126" s="5"/>
      <c r="O126" s="41" t="s">
        <v>741</v>
      </c>
      <c r="P126" s="41"/>
      <c r="Q126" s="41" t="str">
        <f t="shared" si="15"/>
        <v/>
      </c>
    </row>
    <row r="128" spans="1:17" ht="18.75" x14ac:dyDescent="0.25">
      <c r="A128" s="20" t="s">
        <v>789</v>
      </c>
      <c r="B128" s="20"/>
      <c r="C128" s="20"/>
      <c r="D128" s="20"/>
      <c r="E128" s="20"/>
      <c r="F128" s="20"/>
      <c r="G128" s="20"/>
      <c r="H128" s="20"/>
      <c r="I128" s="20"/>
      <c r="J128" s="20"/>
    </row>
    <row r="129" spans="1:17" x14ac:dyDescent="0.25">
      <c r="A129" s="28" t="s">
        <v>732</v>
      </c>
      <c r="B129" s="28" t="s">
        <v>1</v>
      </c>
      <c r="C129" s="28" t="s">
        <v>2</v>
      </c>
      <c r="D129" s="28" t="s">
        <v>447</v>
      </c>
      <c r="E129" s="28" t="s">
        <v>448</v>
      </c>
      <c r="F129" s="28" t="s">
        <v>3</v>
      </c>
      <c r="G129" s="28" t="s">
        <v>4</v>
      </c>
      <c r="H129" s="28" t="s">
        <v>5</v>
      </c>
      <c r="I129" s="28" t="s">
        <v>6</v>
      </c>
      <c r="J129" s="30" t="s">
        <v>734</v>
      </c>
      <c r="K129" s="31"/>
      <c r="L129" s="32"/>
      <c r="M129" s="30" t="s">
        <v>738</v>
      </c>
      <c r="N129" s="31"/>
      <c r="O129" s="32"/>
      <c r="P129" s="28" t="s">
        <v>739</v>
      </c>
      <c r="Q129" s="28" t="s">
        <v>740</v>
      </c>
    </row>
    <row r="130" spans="1:17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33" t="s">
        <v>735</v>
      </c>
      <c r="K130" s="33" t="s">
        <v>736</v>
      </c>
      <c r="L130" s="33" t="s">
        <v>737</v>
      </c>
      <c r="M130" s="33" t="s">
        <v>735</v>
      </c>
      <c r="N130" s="33" t="s">
        <v>736</v>
      </c>
      <c r="O130" s="33" t="s">
        <v>737</v>
      </c>
      <c r="P130" s="29"/>
      <c r="Q130" s="29"/>
    </row>
    <row r="131" spans="1:17" ht="60" x14ac:dyDescent="0.25">
      <c r="A131" s="38">
        <v>1</v>
      </c>
      <c r="B131" s="39" t="s">
        <v>433</v>
      </c>
      <c r="C131" s="39">
        <v>1996</v>
      </c>
      <c r="D131" s="39">
        <v>1996</v>
      </c>
      <c r="E131" s="39">
        <v>1996</v>
      </c>
      <c r="F131" s="39" t="s">
        <v>44</v>
      </c>
      <c r="G131" s="39" t="s">
        <v>100</v>
      </c>
      <c r="H131" s="39" t="s">
        <v>272</v>
      </c>
      <c r="I131" s="39" t="s">
        <v>273</v>
      </c>
      <c r="J131" s="40">
        <v>104.51999664306641</v>
      </c>
      <c r="K131" s="38">
        <v>50</v>
      </c>
      <c r="L131" s="40">
        <f t="shared" ref="L131:L162" si="16">J131+K131</f>
        <v>154.51999664306641</v>
      </c>
      <c r="M131" s="40">
        <v>103.54000091552734</v>
      </c>
      <c r="N131" s="38">
        <v>0</v>
      </c>
      <c r="O131" s="40">
        <f t="shared" ref="O131:O162" si="17">M131+N131</f>
        <v>103.54000091552734</v>
      </c>
      <c r="P131" s="40">
        <f t="shared" ref="P131:P162" si="18">MIN(O131,L131)</f>
        <v>103.54000091552734</v>
      </c>
      <c r="Q131" s="40">
        <f t="shared" ref="Q131:Q162" si="19">IF( AND(ISNUMBER(P$131),ISNUMBER(P131)),(P131-P$131)/P$131*100,"")</f>
        <v>0</v>
      </c>
    </row>
    <row r="132" spans="1:17" ht="45" x14ac:dyDescent="0.25">
      <c r="A132" s="5">
        <v>2</v>
      </c>
      <c r="B132" s="16" t="s">
        <v>328</v>
      </c>
      <c r="C132" s="16">
        <v>1995</v>
      </c>
      <c r="D132" s="16">
        <v>1995</v>
      </c>
      <c r="E132" s="16">
        <v>1995</v>
      </c>
      <c r="F132" s="16" t="s">
        <v>44</v>
      </c>
      <c r="G132" s="16" t="s">
        <v>100</v>
      </c>
      <c r="H132" s="16" t="s">
        <v>101</v>
      </c>
      <c r="I132" s="16" t="s">
        <v>102</v>
      </c>
      <c r="J132" s="41">
        <v>105.73000335693359</v>
      </c>
      <c r="K132" s="5">
        <v>50</v>
      </c>
      <c r="L132" s="41">
        <f t="shared" si="16"/>
        <v>155.73000335693359</v>
      </c>
      <c r="M132" s="41">
        <v>103.62000274658203</v>
      </c>
      <c r="N132" s="5">
        <v>0</v>
      </c>
      <c r="O132" s="41">
        <f t="shared" si="17"/>
        <v>103.62000274658203</v>
      </c>
      <c r="P132" s="41">
        <f t="shared" si="18"/>
        <v>103.62000274658203</v>
      </c>
      <c r="Q132" s="41">
        <f t="shared" si="19"/>
        <v>7.7266592956626148E-2</v>
      </c>
    </row>
    <row r="133" spans="1:17" ht="30" x14ac:dyDescent="0.25">
      <c r="A133" s="5">
        <v>3</v>
      </c>
      <c r="B133" s="16" t="s">
        <v>196</v>
      </c>
      <c r="C133" s="16">
        <v>1996</v>
      </c>
      <c r="D133" s="16">
        <v>1996</v>
      </c>
      <c r="E133" s="16">
        <v>1996</v>
      </c>
      <c r="F133" s="16" t="s">
        <v>11</v>
      </c>
      <c r="G133" s="16" t="s">
        <v>36</v>
      </c>
      <c r="H133" s="16" t="s">
        <v>160</v>
      </c>
      <c r="I133" s="16" t="s">
        <v>197</v>
      </c>
      <c r="J133" s="41">
        <v>103.36000061035156</v>
      </c>
      <c r="K133" s="5">
        <v>52</v>
      </c>
      <c r="L133" s="41">
        <f t="shared" si="16"/>
        <v>155.36000061035156</v>
      </c>
      <c r="M133" s="41">
        <v>104.20999908447266</v>
      </c>
      <c r="N133" s="5">
        <v>0</v>
      </c>
      <c r="O133" s="41">
        <f t="shared" si="17"/>
        <v>104.20999908447266</v>
      </c>
      <c r="P133" s="41">
        <f t="shared" si="18"/>
        <v>104.20999908447266</v>
      </c>
      <c r="Q133" s="41">
        <f t="shared" si="19"/>
        <v>0.64709113677903829</v>
      </c>
    </row>
    <row r="134" spans="1:17" ht="60" x14ac:dyDescent="0.25">
      <c r="A134" s="5">
        <v>4</v>
      </c>
      <c r="B134" s="16" t="s">
        <v>292</v>
      </c>
      <c r="C134" s="16">
        <v>1995</v>
      </c>
      <c r="D134" s="16">
        <v>1995</v>
      </c>
      <c r="E134" s="16">
        <v>1995</v>
      </c>
      <c r="F134" s="16" t="s">
        <v>44</v>
      </c>
      <c r="G134" s="16" t="s">
        <v>100</v>
      </c>
      <c r="H134" s="16" t="s">
        <v>293</v>
      </c>
      <c r="I134" s="16" t="s">
        <v>294</v>
      </c>
      <c r="J134" s="41">
        <v>104.76999664306641</v>
      </c>
      <c r="K134" s="5">
        <v>0</v>
      </c>
      <c r="L134" s="41">
        <f t="shared" si="16"/>
        <v>104.76999664306641</v>
      </c>
      <c r="M134" s="41">
        <v>103.05999755859375</v>
      </c>
      <c r="N134" s="5">
        <v>4</v>
      </c>
      <c r="O134" s="41">
        <f t="shared" si="17"/>
        <v>107.05999755859375</v>
      </c>
      <c r="P134" s="41">
        <f t="shared" si="18"/>
        <v>104.76999664306641</v>
      </c>
      <c r="Q134" s="41">
        <f t="shared" si="19"/>
        <v>1.1879425503796828</v>
      </c>
    </row>
    <row r="135" spans="1:17" ht="45" x14ac:dyDescent="0.25">
      <c r="A135" s="5">
        <v>5</v>
      </c>
      <c r="B135" s="16" t="s">
        <v>370</v>
      </c>
      <c r="C135" s="16">
        <v>1995</v>
      </c>
      <c r="D135" s="16">
        <v>1995</v>
      </c>
      <c r="E135" s="16">
        <v>1995</v>
      </c>
      <c r="F135" s="16" t="s">
        <v>44</v>
      </c>
      <c r="G135" s="16" t="s">
        <v>12</v>
      </c>
      <c r="H135" s="16" t="s">
        <v>105</v>
      </c>
      <c r="I135" s="16" t="s">
        <v>14</v>
      </c>
      <c r="J135" s="41">
        <v>105.04000091552734</v>
      </c>
      <c r="K135" s="5">
        <v>0</v>
      </c>
      <c r="L135" s="41">
        <f t="shared" si="16"/>
        <v>105.04000091552734</v>
      </c>
      <c r="M135" s="41">
        <v>118.58999633789062</v>
      </c>
      <c r="N135" s="5">
        <v>12</v>
      </c>
      <c r="O135" s="41">
        <f t="shared" si="17"/>
        <v>130.58999633789062</v>
      </c>
      <c r="P135" s="41">
        <f t="shared" si="18"/>
        <v>105.04000091552734</v>
      </c>
      <c r="Q135" s="41">
        <f t="shared" si="19"/>
        <v>1.4487154594713287</v>
      </c>
    </row>
    <row r="136" spans="1:17" ht="30" x14ac:dyDescent="0.25">
      <c r="A136" s="5">
        <v>6</v>
      </c>
      <c r="B136" s="16" t="s">
        <v>359</v>
      </c>
      <c r="C136" s="16">
        <v>1995</v>
      </c>
      <c r="D136" s="16">
        <v>1995</v>
      </c>
      <c r="E136" s="16">
        <v>1995</v>
      </c>
      <c r="F136" s="16" t="s">
        <v>44</v>
      </c>
      <c r="G136" s="16" t="s">
        <v>36</v>
      </c>
      <c r="H136" s="16" t="s">
        <v>41</v>
      </c>
      <c r="I136" s="16" t="s">
        <v>360</v>
      </c>
      <c r="J136" s="41">
        <v>104.12999725341797</v>
      </c>
      <c r="K136" s="5">
        <v>4</v>
      </c>
      <c r="L136" s="41">
        <f t="shared" si="16"/>
        <v>108.12999725341797</v>
      </c>
      <c r="M136" s="41">
        <v>104.66000366210937</v>
      </c>
      <c r="N136" s="5">
        <v>2</v>
      </c>
      <c r="O136" s="41">
        <f t="shared" si="17"/>
        <v>106.66000366210937</v>
      </c>
      <c r="P136" s="41">
        <f t="shared" si="18"/>
        <v>106.66000366210937</v>
      </c>
      <c r="Q136" s="41">
        <f t="shared" si="19"/>
        <v>3.0133308083775971</v>
      </c>
    </row>
    <row r="137" spans="1:17" ht="60" x14ac:dyDescent="0.25">
      <c r="A137" s="5">
        <v>7</v>
      </c>
      <c r="B137" s="16" t="s">
        <v>212</v>
      </c>
      <c r="C137" s="16">
        <v>1998</v>
      </c>
      <c r="D137" s="16">
        <v>1998</v>
      </c>
      <c r="E137" s="16">
        <v>1998</v>
      </c>
      <c r="F137" s="16" t="s">
        <v>11</v>
      </c>
      <c r="G137" s="16" t="s">
        <v>141</v>
      </c>
      <c r="H137" s="16" t="s">
        <v>205</v>
      </c>
      <c r="I137" s="16" t="s">
        <v>206</v>
      </c>
      <c r="J137" s="41">
        <v>104.23999786376953</v>
      </c>
      <c r="K137" s="5">
        <v>52</v>
      </c>
      <c r="L137" s="41">
        <f t="shared" si="16"/>
        <v>156.23999786376953</v>
      </c>
      <c r="M137" s="41">
        <v>104.69000244140625</v>
      </c>
      <c r="N137" s="5">
        <v>2</v>
      </c>
      <c r="O137" s="41">
        <f t="shared" si="17"/>
        <v>106.69000244140625</v>
      </c>
      <c r="P137" s="41">
        <f t="shared" si="18"/>
        <v>106.69000244140625</v>
      </c>
      <c r="Q137" s="41">
        <f t="shared" si="19"/>
        <v>3.0423039385993644</v>
      </c>
    </row>
    <row r="138" spans="1:17" ht="75" x14ac:dyDescent="0.25">
      <c r="A138" s="5">
        <v>8</v>
      </c>
      <c r="B138" s="16" t="s">
        <v>214</v>
      </c>
      <c r="C138" s="16">
        <v>1995</v>
      </c>
      <c r="D138" s="16">
        <v>1995</v>
      </c>
      <c r="E138" s="16">
        <v>1995</v>
      </c>
      <c r="F138" s="16" t="s">
        <v>11</v>
      </c>
      <c r="G138" s="16" t="s">
        <v>136</v>
      </c>
      <c r="H138" s="16" t="s">
        <v>215</v>
      </c>
      <c r="I138" s="16" t="s">
        <v>138</v>
      </c>
      <c r="J138" s="41">
        <v>122.51000213623047</v>
      </c>
      <c r="K138" s="5">
        <v>52</v>
      </c>
      <c r="L138" s="41">
        <f t="shared" si="16"/>
        <v>174.51000213623047</v>
      </c>
      <c r="M138" s="41">
        <v>107.41999816894531</v>
      </c>
      <c r="N138" s="5">
        <v>0</v>
      </c>
      <c r="O138" s="41">
        <f t="shared" si="17"/>
        <v>107.41999816894531</v>
      </c>
      <c r="P138" s="41">
        <f t="shared" si="18"/>
        <v>107.41999816894531</v>
      </c>
      <c r="Q138" s="41">
        <f t="shared" si="19"/>
        <v>3.7473413358219374</v>
      </c>
    </row>
    <row r="139" spans="1:17" ht="30" x14ac:dyDescent="0.25">
      <c r="A139" s="5">
        <v>9</v>
      </c>
      <c r="B139" s="16" t="s">
        <v>303</v>
      </c>
      <c r="C139" s="16">
        <v>1994</v>
      </c>
      <c r="D139" s="16">
        <v>1994</v>
      </c>
      <c r="E139" s="16">
        <v>1994</v>
      </c>
      <c r="F139" s="16" t="s">
        <v>44</v>
      </c>
      <c r="G139" s="16" t="s">
        <v>115</v>
      </c>
      <c r="H139" s="16" t="s">
        <v>116</v>
      </c>
      <c r="I139" s="16" t="s">
        <v>304</v>
      </c>
      <c r="J139" s="41">
        <v>114.11000061035156</v>
      </c>
      <c r="K139" s="5">
        <v>2</v>
      </c>
      <c r="L139" s="41">
        <f t="shared" si="16"/>
        <v>116.11000061035156</v>
      </c>
      <c r="M139" s="41">
        <v>106.13999938964844</v>
      </c>
      <c r="N139" s="5">
        <v>2</v>
      </c>
      <c r="O139" s="41">
        <f t="shared" si="17"/>
        <v>108.13999938964844</v>
      </c>
      <c r="P139" s="41">
        <f t="shared" si="18"/>
        <v>108.13999938964844</v>
      </c>
      <c r="Q139" s="41">
        <f t="shared" si="19"/>
        <v>4.4427259353358348</v>
      </c>
    </row>
    <row r="140" spans="1:17" ht="30" x14ac:dyDescent="0.25">
      <c r="A140" s="5">
        <v>10</v>
      </c>
      <c r="B140" s="16" t="s">
        <v>217</v>
      </c>
      <c r="C140" s="16">
        <v>1999</v>
      </c>
      <c r="D140" s="16">
        <v>1999</v>
      </c>
      <c r="E140" s="16">
        <v>1999</v>
      </c>
      <c r="F140" s="16" t="s">
        <v>11</v>
      </c>
      <c r="G140" s="16" t="s">
        <v>36</v>
      </c>
      <c r="H140" s="16" t="s">
        <v>160</v>
      </c>
      <c r="I140" s="16" t="s">
        <v>161</v>
      </c>
      <c r="J140" s="41">
        <v>111.87999725341797</v>
      </c>
      <c r="K140" s="5">
        <v>4</v>
      </c>
      <c r="L140" s="41">
        <f t="shared" si="16"/>
        <v>115.87999725341797</v>
      </c>
      <c r="M140" s="41">
        <v>106.30000305175781</v>
      </c>
      <c r="N140" s="5">
        <v>2</v>
      </c>
      <c r="O140" s="41">
        <f t="shared" si="17"/>
        <v>108.30000305175781</v>
      </c>
      <c r="P140" s="41">
        <f t="shared" si="18"/>
        <v>108.30000305175781</v>
      </c>
      <c r="Q140" s="41">
        <f t="shared" si="19"/>
        <v>4.5972591212490865</v>
      </c>
    </row>
    <row r="141" spans="1:17" ht="45" x14ac:dyDescent="0.25">
      <c r="A141" s="5">
        <v>11</v>
      </c>
      <c r="B141" s="16" t="s">
        <v>250</v>
      </c>
      <c r="C141" s="16">
        <v>1995</v>
      </c>
      <c r="D141" s="16">
        <v>1995</v>
      </c>
      <c r="E141" s="16">
        <v>1995</v>
      </c>
      <c r="F141" s="16" t="s">
        <v>44</v>
      </c>
      <c r="G141" s="16" t="s">
        <v>12</v>
      </c>
      <c r="H141" s="16" t="s">
        <v>105</v>
      </c>
      <c r="I141" s="16" t="s">
        <v>14</v>
      </c>
      <c r="J141" s="41">
        <v>106.76999664306641</v>
      </c>
      <c r="K141" s="5">
        <v>2</v>
      </c>
      <c r="L141" s="41">
        <f t="shared" si="16"/>
        <v>108.76999664306641</v>
      </c>
      <c r="M141" s="41">
        <v>106.76999664306641</v>
      </c>
      <c r="N141" s="5">
        <v>2</v>
      </c>
      <c r="O141" s="41">
        <f t="shared" si="17"/>
        <v>108.76999664306641</v>
      </c>
      <c r="P141" s="41">
        <f t="shared" si="18"/>
        <v>108.76999664306641</v>
      </c>
      <c r="Q141" s="41">
        <f t="shared" si="19"/>
        <v>5.0511837756365603</v>
      </c>
    </row>
    <row r="142" spans="1:17" ht="60" x14ac:dyDescent="0.25">
      <c r="A142" s="5">
        <v>12</v>
      </c>
      <c r="B142" s="16" t="s">
        <v>271</v>
      </c>
      <c r="C142" s="16">
        <v>1996</v>
      </c>
      <c r="D142" s="16">
        <v>1996</v>
      </c>
      <c r="E142" s="16">
        <v>1996</v>
      </c>
      <c r="F142" s="16" t="s">
        <v>44</v>
      </c>
      <c r="G142" s="16" t="s">
        <v>100</v>
      </c>
      <c r="H142" s="16" t="s">
        <v>272</v>
      </c>
      <c r="I142" s="16" t="s">
        <v>273</v>
      </c>
      <c r="J142" s="41">
        <v>113.63999938964844</v>
      </c>
      <c r="K142" s="5">
        <v>4</v>
      </c>
      <c r="L142" s="41">
        <f t="shared" si="16"/>
        <v>117.63999938964844</v>
      </c>
      <c r="M142" s="41">
        <v>109.16999816894531</v>
      </c>
      <c r="N142" s="5">
        <v>0</v>
      </c>
      <c r="O142" s="41">
        <f t="shared" si="17"/>
        <v>109.16999816894531</v>
      </c>
      <c r="P142" s="41">
        <f t="shared" si="18"/>
        <v>109.16999816894531</v>
      </c>
      <c r="Q142" s="41">
        <f t="shared" si="19"/>
        <v>5.4375093718718208</v>
      </c>
    </row>
    <row r="143" spans="1:17" ht="75" x14ac:dyDescent="0.25">
      <c r="A143" s="5">
        <v>13</v>
      </c>
      <c r="B143" s="16" t="s">
        <v>254</v>
      </c>
      <c r="C143" s="16">
        <v>1996</v>
      </c>
      <c r="D143" s="16">
        <v>1996</v>
      </c>
      <c r="E143" s="16">
        <v>1996</v>
      </c>
      <c r="F143" s="16" t="s">
        <v>44</v>
      </c>
      <c r="G143" s="16" t="s">
        <v>53</v>
      </c>
      <c r="H143" s="16" t="s">
        <v>255</v>
      </c>
      <c r="I143" s="16" t="s">
        <v>256</v>
      </c>
      <c r="J143" s="41">
        <v>109.79000091552734</v>
      </c>
      <c r="K143" s="5">
        <v>0</v>
      </c>
      <c r="L143" s="41">
        <f t="shared" si="16"/>
        <v>109.79000091552734</v>
      </c>
      <c r="M143" s="41">
        <v>107.51999664306641</v>
      </c>
      <c r="N143" s="5">
        <v>2</v>
      </c>
      <c r="O143" s="41">
        <f t="shared" si="17"/>
        <v>109.51999664306641</v>
      </c>
      <c r="P143" s="41">
        <f t="shared" si="18"/>
        <v>109.51999664306641</v>
      </c>
      <c r="Q143" s="41">
        <f t="shared" si="19"/>
        <v>5.7755415053722237</v>
      </c>
    </row>
    <row r="144" spans="1:17" ht="90" x14ac:dyDescent="0.25">
      <c r="A144" s="5">
        <v>14</v>
      </c>
      <c r="B144" s="16" t="s">
        <v>71</v>
      </c>
      <c r="C144" s="16">
        <v>1998</v>
      </c>
      <c r="D144" s="16">
        <v>1998</v>
      </c>
      <c r="E144" s="16">
        <v>1998</v>
      </c>
      <c r="F144" s="16" t="s">
        <v>11</v>
      </c>
      <c r="G144" s="16" t="s">
        <v>27</v>
      </c>
      <c r="H144" s="16" t="s">
        <v>72</v>
      </c>
      <c r="I144" s="16" t="s">
        <v>73</v>
      </c>
      <c r="J144" s="41">
        <v>110.54000091552734</v>
      </c>
      <c r="K144" s="5">
        <v>0</v>
      </c>
      <c r="L144" s="41">
        <f t="shared" si="16"/>
        <v>110.54000091552734</v>
      </c>
      <c r="M144" s="41">
        <v>153.8699951171875</v>
      </c>
      <c r="N144" s="5">
        <v>6</v>
      </c>
      <c r="O144" s="41">
        <f t="shared" si="17"/>
        <v>159.8699951171875</v>
      </c>
      <c r="P144" s="41">
        <f t="shared" si="18"/>
        <v>110.54000091552734</v>
      </c>
      <c r="Q144" s="41">
        <f t="shared" si="19"/>
        <v>6.7606721441995337</v>
      </c>
    </row>
    <row r="145" spans="1:17" ht="75" x14ac:dyDescent="0.25">
      <c r="A145" s="5">
        <v>15</v>
      </c>
      <c r="B145" s="16" t="s">
        <v>410</v>
      </c>
      <c r="C145" s="16">
        <v>1999</v>
      </c>
      <c r="D145" s="16">
        <v>1999</v>
      </c>
      <c r="E145" s="16">
        <v>1999</v>
      </c>
      <c r="F145" s="16" t="s">
        <v>11</v>
      </c>
      <c r="G145" s="16" t="s">
        <v>12</v>
      </c>
      <c r="H145" s="16" t="s">
        <v>13</v>
      </c>
      <c r="I145" s="16" t="s">
        <v>14</v>
      </c>
      <c r="J145" s="41">
        <v>108.77999877929687</v>
      </c>
      <c r="K145" s="5">
        <v>2</v>
      </c>
      <c r="L145" s="41">
        <f t="shared" si="16"/>
        <v>110.77999877929687</v>
      </c>
      <c r="M145" s="41">
        <v>111.63999938964844</v>
      </c>
      <c r="N145" s="5">
        <v>4</v>
      </c>
      <c r="O145" s="41">
        <f t="shared" si="17"/>
        <v>115.63999938964844</v>
      </c>
      <c r="P145" s="41">
        <f t="shared" si="18"/>
        <v>110.77999877929687</v>
      </c>
      <c r="Q145" s="41">
        <f t="shared" si="19"/>
        <v>6.9924645545215434</v>
      </c>
    </row>
    <row r="146" spans="1:17" ht="30" x14ac:dyDescent="0.25">
      <c r="A146" s="5">
        <v>16</v>
      </c>
      <c r="B146" s="16" t="s">
        <v>31</v>
      </c>
      <c r="C146" s="16">
        <v>1997</v>
      </c>
      <c r="D146" s="16">
        <v>1997</v>
      </c>
      <c r="E146" s="16">
        <v>1997</v>
      </c>
      <c r="F146" s="16" t="s">
        <v>11</v>
      </c>
      <c r="G146" s="16" t="s">
        <v>27</v>
      </c>
      <c r="H146" s="16" t="s">
        <v>32</v>
      </c>
      <c r="I146" s="16" t="s">
        <v>33</v>
      </c>
      <c r="J146" s="41">
        <v>104.98000335693359</v>
      </c>
      <c r="K146" s="5">
        <v>6</v>
      </c>
      <c r="L146" s="41">
        <f t="shared" si="16"/>
        <v>110.98000335693359</v>
      </c>
      <c r="M146" s="41">
        <v>109.58999633789062</v>
      </c>
      <c r="N146" s="5">
        <v>2</v>
      </c>
      <c r="O146" s="41">
        <f t="shared" si="17"/>
        <v>111.58999633789062</v>
      </c>
      <c r="P146" s="41">
        <f t="shared" si="18"/>
        <v>110.98000335693359</v>
      </c>
      <c r="Q146" s="41">
        <f t="shared" si="19"/>
        <v>7.1856310369131098</v>
      </c>
    </row>
    <row r="147" spans="1:17" ht="60" x14ac:dyDescent="0.25">
      <c r="A147" s="5">
        <v>17</v>
      </c>
      <c r="B147" s="16" t="s">
        <v>349</v>
      </c>
      <c r="C147" s="16">
        <v>1998</v>
      </c>
      <c r="D147" s="16">
        <v>1998</v>
      </c>
      <c r="E147" s="16">
        <v>1998</v>
      </c>
      <c r="F147" s="16" t="s">
        <v>11</v>
      </c>
      <c r="G147" s="16" t="s">
        <v>58</v>
      </c>
      <c r="H147" s="16" t="s">
        <v>350</v>
      </c>
      <c r="I147" s="16" t="s">
        <v>112</v>
      </c>
      <c r="J147" s="41">
        <v>111.61000061035156</v>
      </c>
      <c r="K147" s="5">
        <v>0</v>
      </c>
      <c r="L147" s="41">
        <f t="shared" si="16"/>
        <v>111.61000061035156</v>
      </c>
      <c r="M147" s="41">
        <v>113.12999725341797</v>
      </c>
      <c r="N147" s="5">
        <v>0</v>
      </c>
      <c r="O147" s="41">
        <f t="shared" si="17"/>
        <v>113.12999725341797</v>
      </c>
      <c r="P147" s="41">
        <f t="shared" si="18"/>
        <v>111.61000061035156</v>
      </c>
      <c r="Q147" s="41">
        <f t="shared" si="19"/>
        <v>7.7940888772138344</v>
      </c>
    </row>
    <row r="148" spans="1:17" x14ac:dyDescent="0.25">
      <c r="A148" s="5">
        <v>18</v>
      </c>
      <c r="B148" s="16" t="s">
        <v>62</v>
      </c>
      <c r="C148" s="16">
        <v>1998</v>
      </c>
      <c r="D148" s="16">
        <v>1998</v>
      </c>
      <c r="E148" s="16">
        <v>1998</v>
      </c>
      <c r="F148" s="16" t="s">
        <v>11</v>
      </c>
      <c r="G148" s="16" t="s">
        <v>63</v>
      </c>
      <c r="H148" s="16" t="s">
        <v>64</v>
      </c>
      <c r="I148" s="16" t="s">
        <v>65</v>
      </c>
      <c r="J148" s="41">
        <v>125.91000366210937</v>
      </c>
      <c r="K148" s="5">
        <v>0</v>
      </c>
      <c r="L148" s="41">
        <f t="shared" si="16"/>
        <v>125.91000366210937</v>
      </c>
      <c r="M148" s="41">
        <v>113.12000274658203</v>
      </c>
      <c r="N148" s="5">
        <v>0</v>
      </c>
      <c r="O148" s="41">
        <f t="shared" si="17"/>
        <v>113.12000274658203</v>
      </c>
      <c r="P148" s="41">
        <f t="shared" si="18"/>
        <v>113.12000274658203</v>
      </c>
      <c r="Q148" s="41">
        <f t="shared" si="19"/>
        <v>9.2524645029417076</v>
      </c>
    </row>
    <row r="149" spans="1:17" ht="75" x14ac:dyDescent="0.25">
      <c r="A149" s="5">
        <v>19</v>
      </c>
      <c r="B149" s="16" t="s">
        <v>135</v>
      </c>
      <c r="C149" s="16">
        <v>1997</v>
      </c>
      <c r="D149" s="16">
        <v>1997</v>
      </c>
      <c r="E149" s="16">
        <v>1997</v>
      </c>
      <c r="F149" s="16" t="s">
        <v>11</v>
      </c>
      <c r="G149" s="16" t="s">
        <v>136</v>
      </c>
      <c r="H149" s="16" t="s">
        <v>137</v>
      </c>
      <c r="I149" s="16" t="s">
        <v>138</v>
      </c>
      <c r="J149" s="41">
        <v>111.20999908447266</v>
      </c>
      <c r="K149" s="5">
        <v>2</v>
      </c>
      <c r="L149" s="41">
        <f t="shared" si="16"/>
        <v>113.20999908447266</v>
      </c>
      <c r="M149" s="41">
        <v>112.88999938964844</v>
      </c>
      <c r="N149" s="5">
        <v>4</v>
      </c>
      <c r="O149" s="41">
        <f t="shared" si="17"/>
        <v>116.88999938964844</v>
      </c>
      <c r="P149" s="41">
        <f t="shared" si="18"/>
        <v>113.20999908447266</v>
      </c>
      <c r="Q149" s="41">
        <f t="shared" si="19"/>
        <v>9.3393838936070122</v>
      </c>
    </row>
    <row r="150" spans="1:17" ht="30" x14ac:dyDescent="0.25">
      <c r="A150" s="5">
        <v>20</v>
      </c>
      <c r="B150" s="16" t="s">
        <v>114</v>
      </c>
      <c r="C150" s="16">
        <v>1994</v>
      </c>
      <c r="D150" s="16">
        <v>1994</v>
      </c>
      <c r="E150" s="16">
        <v>1994</v>
      </c>
      <c r="F150" s="16" t="s">
        <v>44</v>
      </c>
      <c r="G150" s="16" t="s">
        <v>115</v>
      </c>
      <c r="H150" s="16" t="s">
        <v>116</v>
      </c>
      <c r="I150" s="16" t="s">
        <v>117</v>
      </c>
      <c r="J150" s="41">
        <v>109.08999633789063</v>
      </c>
      <c r="K150" s="5">
        <v>6</v>
      </c>
      <c r="L150" s="41">
        <f t="shared" si="16"/>
        <v>115.08999633789062</v>
      </c>
      <c r="M150" s="41">
        <v>109.45999908447266</v>
      </c>
      <c r="N150" s="5">
        <v>4</v>
      </c>
      <c r="O150" s="41">
        <f t="shared" si="17"/>
        <v>113.45999908447266</v>
      </c>
      <c r="P150" s="41">
        <f t="shared" si="18"/>
        <v>113.45999908447266</v>
      </c>
      <c r="Q150" s="41">
        <f t="shared" si="19"/>
        <v>9.5808364701855666</v>
      </c>
    </row>
    <row r="151" spans="1:17" ht="45" x14ac:dyDescent="0.25">
      <c r="A151" s="5">
        <v>21</v>
      </c>
      <c r="B151" s="16" t="s">
        <v>99</v>
      </c>
      <c r="C151" s="16">
        <v>1995</v>
      </c>
      <c r="D151" s="16">
        <v>1995</v>
      </c>
      <c r="E151" s="16">
        <v>1995</v>
      </c>
      <c r="F151" s="16" t="s">
        <v>44</v>
      </c>
      <c r="G151" s="16" t="s">
        <v>100</v>
      </c>
      <c r="H151" s="16" t="s">
        <v>101</v>
      </c>
      <c r="I151" s="16" t="s">
        <v>102</v>
      </c>
      <c r="J151" s="41">
        <v>113.45999908447266</v>
      </c>
      <c r="K151" s="5">
        <v>2</v>
      </c>
      <c r="L151" s="41">
        <f t="shared" si="16"/>
        <v>115.45999908447266</v>
      </c>
      <c r="M151" s="41">
        <v>130.33000183105469</v>
      </c>
      <c r="N151" s="5">
        <v>8</v>
      </c>
      <c r="O151" s="41">
        <f t="shared" si="17"/>
        <v>138.33000183105469</v>
      </c>
      <c r="P151" s="41">
        <f t="shared" si="18"/>
        <v>115.45999908447266</v>
      </c>
      <c r="Q151" s="41">
        <f t="shared" si="19"/>
        <v>11.512457082814004</v>
      </c>
    </row>
    <row r="152" spans="1:17" ht="90" x14ac:dyDescent="0.25">
      <c r="A152" s="5">
        <v>22</v>
      </c>
      <c r="B152" s="16" t="s">
        <v>355</v>
      </c>
      <c r="C152" s="16">
        <v>1998</v>
      </c>
      <c r="D152" s="16">
        <v>1998</v>
      </c>
      <c r="E152" s="16">
        <v>1998</v>
      </c>
      <c r="F152" s="16" t="s">
        <v>11</v>
      </c>
      <c r="G152" s="16" t="s">
        <v>27</v>
      </c>
      <c r="H152" s="16" t="s">
        <v>72</v>
      </c>
      <c r="I152" s="16" t="s">
        <v>73</v>
      </c>
      <c r="J152" s="41">
        <v>119.62000274658203</v>
      </c>
      <c r="K152" s="5">
        <v>2</v>
      </c>
      <c r="L152" s="41">
        <f t="shared" si="16"/>
        <v>121.62000274658203</v>
      </c>
      <c r="M152" s="41">
        <v>111.66999816894531</v>
      </c>
      <c r="N152" s="5">
        <v>4</v>
      </c>
      <c r="O152" s="41">
        <f t="shared" si="17"/>
        <v>115.66999816894531</v>
      </c>
      <c r="P152" s="41">
        <f t="shared" si="18"/>
        <v>115.66999816894531</v>
      </c>
      <c r="Q152" s="41">
        <f t="shared" si="19"/>
        <v>11.715276362914246</v>
      </c>
    </row>
    <row r="153" spans="1:17" x14ac:dyDescent="0.25">
      <c r="A153" s="5">
        <v>23</v>
      </c>
      <c r="B153" s="16" t="s">
        <v>107</v>
      </c>
      <c r="C153" s="16">
        <v>1995</v>
      </c>
      <c r="D153" s="16">
        <v>1995</v>
      </c>
      <c r="E153" s="16">
        <v>1995</v>
      </c>
      <c r="F153" s="16" t="s">
        <v>11</v>
      </c>
      <c r="G153" s="16" t="s">
        <v>84</v>
      </c>
      <c r="H153" s="16" t="s">
        <v>91</v>
      </c>
      <c r="I153" s="16" t="s">
        <v>108</v>
      </c>
      <c r="J153" s="41">
        <v>111.12999725341797</v>
      </c>
      <c r="K153" s="5">
        <v>6</v>
      </c>
      <c r="L153" s="41">
        <f t="shared" si="16"/>
        <v>117.12999725341797</v>
      </c>
      <c r="M153" s="41">
        <v>113.05000305175781</v>
      </c>
      <c r="N153" s="5">
        <v>4</v>
      </c>
      <c r="O153" s="41">
        <f t="shared" si="17"/>
        <v>117.05000305175781</v>
      </c>
      <c r="P153" s="41">
        <f t="shared" si="18"/>
        <v>117.05000305175781</v>
      </c>
      <c r="Q153" s="41">
        <f t="shared" si="19"/>
        <v>13.048099301498507</v>
      </c>
    </row>
    <row r="154" spans="1:17" ht="60" x14ac:dyDescent="0.25">
      <c r="A154" s="5">
        <v>24</v>
      </c>
      <c r="B154" s="16" t="s">
        <v>204</v>
      </c>
      <c r="C154" s="16">
        <v>1998</v>
      </c>
      <c r="D154" s="16">
        <v>1998</v>
      </c>
      <c r="E154" s="16">
        <v>1998</v>
      </c>
      <c r="F154" s="16" t="s">
        <v>11</v>
      </c>
      <c r="G154" s="16" t="s">
        <v>141</v>
      </c>
      <c r="H154" s="16" t="s">
        <v>205</v>
      </c>
      <c r="I154" s="16" t="s">
        <v>206</v>
      </c>
      <c r="J154" s="41">
        <v>115.11000061035156</v>
      </c>
      <c r="K154" s="5">
        <v>2</v>
      </c>
      <c r="L154" s="41">
        <f t="shared" si="16"/>
        <v>117.11000061035156</v>
      </c>
      <c r="M154" s="41">
        <v>121.26000213623047</v>
      </c>
      <c r="N154" s="5">
        <v>110</v>
      </c>
      <c r="O154" s="41">
        <f t="shared" si="17"/>
        <v>231.26000213623047</v>
      </c>
      <c r="P154" s="41">
        <f t="shared" si="18"/>
        <v>117.11000061035156</v>
      </c>
      <c r="Q154" s="41">
        <f t="shared" si="19"/>
        <v>13.10604556194204</v>
      </c>
    </row>
    <row r="155" spans="1:17" ht="75" x14ac:dyDescent="0.25">
      <c r="A155" s="5">
        <v>25</v>
      </c>
      <c r="B155" s="16" t="s">
        <v>406</v>
      </c>
      <c r="C155" s="16">
        <v>2002</v>
      </c>
      <c r="D155" s="16">
        <v>2002</v>
      </c>
      <c r="E155" s="16">
        <v>2002</v>
      </c>
      <c r="F155" s="16" t="s">
        <v>11</v>
      </c>
      <c r="G155" s="16" t="s">
        <v>12</v>
      </c>
      <c r="H155" s="16" t="s">
        <v>13</v>
      </c>
      <c r="I155" s="16" t="s">
        <v>14</v>
      </c>
      <c r="J155" s="41">
        <v>125.19000244140625</v>
      </c>
      <c r="K155" s="5">
        <v>4</v>
      </c>
      <c r="L155" s="41">
        <f t="shared" si="16"/>
        <v>129.19000244140625</v>
      </c>
      <c r="M155" s="41">
        <v>118.02999877929687</v>
      </c>
      <c r="N155" s="5">
        <v>0</v>
      </c>
      <c r="O155" s="41">
        <f t="shared" si="17"/>
        <v>118.02999877929687</v>
      </c>
      <c r="P155" s="41">
        <f t="shared" si="18"/>
        <v>118.02999877929687</v>
      </c>
      <c r="Q155" s="41">
        <f t="shared" si="19"/>
        <v>13.994589275299631</v>
      </c>
    </row>
    <row r="156" spans="1:17" ht="105" x14ac:dyDescent="0.25">
      <c r="A156" s="5">
        <v>26</v>
      </c>
      <c r="B156" s="16" t="s">
        <v>335</v>
      </c>
      <c r="C156" s="16">
        <v>2000</v>
      </c>
      <c r="D156" s="16">
        <v>2000</v>
      </c>
      <c r="E156" s="16">
        <v>2000</v>
      </c>
      <c r="F156" s="16" t="s">
        <v>11</v>
      </c>
      <c r="G156" s="16" t="s">
        <v>224</v>
      </c>
      <c r="H156" s="16" t="s">
        <v>336</v>
      </c>
      <c r="I156" s="16" t="s">
        <v>337</v>
      </c>
      <c r="J156" s="41">
        <v>119.76999664306641</v>
      </c>
      <c r="K156" s="5">
        <v>2</v>
      </c>
      <c r="L156" s="41">
        <f t="shared" si="16"/>
        <v>121.76999664306641</v>
      </c>
      <c r="M156" s="41">
        <v>124.43000030517578</v>
      </c>
      <c r="N156" s="5">
        <v>108</v>
      </c>
      <c r="O156" s="41">
        <f t="shared" si="17"/>
        <v>232.43000030517578</v>
      </c>
      <c r="P156" s="41">
        <f t="shared" si="18"/>
        <v>121.76999664306641</v>
      </c>
      <c r="Q156" s="41">
        <f t="shared" si="19"/>
        <v>17.606717757721409</v>
      </c>
    </row>
    <row r="157" spans="1:17" ht="45" x14ac:dyDescent="0.25">
      <c r="A157" s="5">
        <v>27</v>
      </c>
      <c r="B157" s="16" t="s">
        <v>376</v>
      </c>
      <c r="C157" s="16">
        <v>2001</v>
      </c>
      <c r="D157" s="16">
        <v>2001</v>
      </c>
      <c r="E157" s="16">
        <v>2001</v>
      </c>
      <c r="F157" s="16" t="s">
        <v>11</v>
      </c>
      <c r="G157" s="16" t="s">
        <v>147</v>
      </c>
      <c r="H157" s="16" t="s">
        <v>148</v>
      </c>
      <c r="I157" s="16" t="s">
        <v>149</v>
      </c>
      <c r="J157" s="41">
        <v>115.98000335693359</v>
      </c>
      <c r="K157" s="5">
        <v>6</v>
      </c>
      <c r="L157" s="41">
        <f t="shared" si="16"/>
        <v>121.98000335693359</v>
      </c>
      <c r="M157" s="41">
        <v>123.94000244140625</v>
      </c>
      <c r="N157" s="5">
        <v>56</v>
      </c>
      <c r="O157" s="41">
        <f t="shared" si="17"/>
        <v>179.94000244140625</v>
      </c>
      <c r="P157" s="41">
        <f t="shared" si="18"/>
        <v>121.98000335693359</v>
      </c>
      <c r="Q157" s="41">
        <f t="shared" si="19"/>
        <v>17.809544406369522</v>
      </c>
    </row>
    <row r="158" spans="1:17" ht="75" x14ac:dyDescent="0.25">
      <c r="A158" s="5">
        <v>28</v>
      </c>
      <c r="B158" s="16" t="s">
        <v>223</v>
      </c>
      <c r="C158" s="16">
        <v>2000</v>
      </c>
      <c r="D158" s="16">
        <v>2000</v>
      </c>
      <c r="E158" s="16">
        <v>2000</v>
      </c>
      <c r="F158" s="16" t="s">
        <v>11</v>
      </c>
      <c r="G158" s="16" t="s">
        <v>224</v>
      </c>
      <c r="H158" s="16" t="s">
        <v>225</v>
      </c>
      <c r="I158" s="16" t="s">
        <v>226</v>
      </c>
      <c r="J158" s="41">
        <v>118.68000030517578</v>
      </c>
      <c r="K158" s="5">
        <v>4</v>
      </c>
      <c r="L158" s="41">
        <f t="shared" si="16"/>
        <v>122.68000030517578</v>
      </c>
      <c r="M158" s="41">
        <v>124.43000030517578</v>
      </c>
      <c r="N158" s="5">
        <v>4</v>
      </c>
      <c r="O158" s="41">
        <f t="shared" si="17"/>
        <v>128.43000030517578</v>
      </c>
      <c r="P158" s="41">
        <f t="shared" si="18"/>
        <v>122.68000030517578</v>
      </c>
      <c r="Q158" s="41">
        <f t="shared" si="19"/>
        <v>18.485608673370326</v>
      </c>
    </row>
    <row r="159" spans="1:17" ht="45" x14ac:dyDescent="0.25">
      <c r="A159" s="5">
        <v>29</v>
      </c>
      <c r="B159" s="16" t="s">
        <v>104</v>
      </c>
      <c r="C159" s="16">
        <v>1997</v>
      </c>
      <c r="D159" s="16">
        <v>1997</v>
      </c>
      <c r="E159" s="16">
        <v>1997</v>
      </c>
      <c r="F159" s="16" t="s">
        <v>11</v>
      </c>
      <c r="G159" s="16" t="s">
        <v>12</v>
      </c>
      <c r="H159" s="16" t="s">
        <v>105</v>
      </c>
      <c r="I159" s="16" t="s">
        <v>14</v>
      </c>
      <c r="J159" s="41">
        <v>123.29000091552734</v>
      </c>
      <c r="K159" s="5">
        <v>2</v>
      </c>
      <c r="L159" s="41">
        <f t="shared" si="16"/>
        <v>125.29000091552734</v>
      </c>
      <c r="M159" s="41">
        <v>125.19999694824219</v>
      </c>
      <c r="N159" s="5">
        <v>8</v>
      </c>
      <c r="O159" s="41">
        <f t="shared" si="17"/>
        <v>133.19999694824219</v>
      </c>
      <c r="P159" s="41">
        <f t="shared" si="18"/>
        <v>125.29000091552734</v>
      </c>
      <c r="Q159" s="41">
        <f t="shared" si="19"/>
        <v>21.006374162334268</v>
      </c>
    </row>
    <row r="160" spans="1:17" ht="30" x14ac:dyDescent="0.25">
      <c r="A160" s="5">
        <v>30</v>
      </c>
      <c r="B160" s="16" t="s">
        <v>280</v>
      </c>
      <c r="C160" s="16">
        <v>2000</v>
      </c>
      <c r="D160" s="16">
        <v>2000</v>
      </c>
      <c r="E160" s="16">
        <v>2000</v>
      </c>
      <c r="F160" s="16" t="s">
        <v>11</v>
      </c>
      <c r="G160" s="16" t="s">
        <v>281</v>
      </c>
      <c r="H160" s="16" t="s">
        <v>282</v>
      </c>
      <c r="I160" s="16" t="s">
        <v>283</v>
      </c>
      <c r="J160" s="41">
        <v>125.41999816894531</v>
      </c>
      <c r="K160" s="5">
        <v>10</v>
      </c>
      <c r="L160" s="41">
        <f t="shared" si="16"/>
        <v>135.41999816894531</v>
      </c>
      <c r="M160" s="41">
        <v>124.16000366210937</v>
      </c>
      <c r="N160" s="5">
        <v>2</v>
      </c>
      <c r="O160" s="41">
        <f t="shared" si="17"/>
        <v>126.16000366210937</v>
      </c>
      <c r="P160" s="41">
        <f t="shared" si="18"/>
        <v>126.16000366210937</v>
      </c>
      <c r="Q160" s="41">
        <f t="shared" si="19"/>
        <v>21.846631781504872</v>
      </c>
    </row>
    <row r="161" spans="1:17" ht="30" x14ac:dyDescent="0.25">
      <c r="A161" s="5">
        <v>31</v>
      </c>
      <c r="B161" s="16" t="s">
        <v>171</v>
      </c>
      <c r="C161" s="16">
        <v>2000</v>
      </c>
      <c r="D161" s="16">
        <v>2000</v>
      </c>
      <c r="E161" s="16">
        <v>2000</v>
      </c>
      <c r="F161" s="16">
        <v>1</v>
      </c>
      <c r="G161" s="16" t="s">
        <v>84</v>
      </c>
      <c r="H161" s="16" t="s">
        <v>91</v>
      </c>
      <c r="I161" s="16" t="s">
        <v>92</v>
      </c>
      <c r="J161" s="41">
        <v>125.01999664306641</v>
      </c>
      <c r="K161" s="5">
        <v>2</v>
      </c>
      <c r="L161" s="41">
        <f t="shared" si="16"/>
        <v>127.01999664306641</v>
      </c>
      <c r="M161" s="41">
        <v>137.64999389648437</v>
      </c>
      <c r="N161" s="5">
        <v>2</v>
      </c>
      <c r="O161" s="41">
        <f t="shared" si="17"/>
        <v>139.64999389648437</v>
      </c>
      <c r="P161" s="41">
        <f t="shared" si="18"/>
        <v>127.01999664306641</v>
      </c>
      <c r="Q161" s="41">
        <f t="shared" si="19"/>
        <v>22.677221865871061</v>
      </c>
    </row>
    <row r="162" spans="1:17" ht="30" x14ac:dyDescent="0.25">
      <c r="A162" s="5">
        <v>32</v>
      </c>
      <c r="B162" s="16" t="s">
        <v>357</v>
      </c>
      <c r="C162" s="16">
        <v>2003</v>
      </c>
      <c r="D162" s="16">
        <v>2003</v>
      </c>
      <c r="E162" s="16">
        <v>2003</v>
      </c>
      <c r="F162" s="16" t="s">
        <v>11</v>
      </c>
      <c r="G162" s="16" t="s">
        <v>36</v>
      </c>
      <c r="H162" s="16" t="s">
        <v>41</v>
      </c>
      <c r="I162" s="16" t="s">
        <v>38</v>
      </c>
      <c r="J162" s="41">
        <v>128.36000061035156</v>
      </c>
      <c r="K162" s="5">
        <v>10</v>
      </c>
      <c r="L162" s="41">
        <f t="shared" si="16"/>
        <v>138.36000061035156</v>
      </c>
      <c r="M162" s="41">
        <v>123.43000030517578</v>
      </c>
      <c r="N162" s="5">
        <v>4</v>
      </c>
      <c r="O162" s="41">
        <f t="shared" si="17"/>
        <v>127.43000030517578</v>
      </c>
      <c r="P162" s="41">
        <f t="shared" si="18"/>
        <v>127.43000030517578</v>
      </c>
      <c r="Q162" s="41">
        <f t="shared" si="19"/>
        <v>23.073207628362869</v>
      </c>
    </row>
    <row r="163" spans="1:17" ht="75" x14ac:dyDescent="0.25">
      <c r="A163" s="5">
        <v>33</v>
      </c>
      <c r="B163" s="16" t="s">
        <v>326</v>
      </c>
      <c r="C163" s="16">
        <v>1999</v>
      </c>
      <c r="D163" s="16">
        <v>1999</v>
      </c>
      <c r="E163" s="16">
        <v>1999</v>
      </c>
      <c r="F163" s="16" t="s">
        <v>11</v>
      </c>
      <c r="G163" s="16" t="s">
        <v>136</v>
      </c>
      <c r="H163" s="16" t="s">
        <v>215</v>
      </c>
      <c r="I163" s="16" t="s">
        <v>138</v>
      </c>
      <c r="J163" s="41">
        <v>122.44999694824219</v>
      </c>
      <c r="K163" s="5">
        <v>6</v>
      </c>
      <c r="L163" s="41">
        <f t="shared" ref="L163:L194" si="20">J163+K163</f>
        <v>128.44999694824219</v>
      </c>
      <c r="M163" s="41">
        <v>124.33999633789062</v>
      </c>
      <c r="N163" s="5">
        <v>52</v>
      </c>
      <c r="O163" s="41">
        <f t="shared" ref="O163:O194" si="21">M163+N163</f>
        <v>176.33999633789063</v>
      </c>
      <c r="P163" s="41">
        <f t="shared" ref="P163:P194" si="22">MIN(O163,L163)</f>
        <v>128.44999694824219</v>
      </c>
      <c r="Q163" s="41">
        <f t="shared" ref="Q163:Q194" si="23">IF( AND(ISNUMBER(P$131),ISNUMBER(P163)),(P163-P$131)/P$131*100,"")</f>
        <v>24.058330898642307</v>
      </c>
    </row>
    <row r="164" spans="1:17" ht="90" x14ac:dyDescent="0.25">
      <c r="A164" s="5">
        <v>34</v>
      </c>
      <c r="B164" s="16" t="s">
        <v>362</v>
      </c>
      <c r="C164" s="16">
        <v>2003</v>
      </c>
      <c r="D164" s="16">
        <v>2003</v>
      </c>
      <c r="E164" s="16">
        <v>2003</v>
      </c>
      <c r="F164" s="16">
        <v>1</v>
      </c>
      <c r="G164" s="16" t="s">
        <v>100</v>
      </c>
      <c r="H164" s="16" t="s">
        <v>363</v>
      </c>
      <c r="I164" s="16" t="s">
        <v>364</v>
      </c>
      <c r="J164" s="41">
        <v>128.33000183105469</v>
      </c>
      <c r="K164" s="5">
        <v>2</v>
      </c>
      <c r="L164" s="41">
        <f t="shared" si="20"/>
        <v>130.33000183105469</v>
      </c>
      <c r="M164" s="41">
        <v>125.70999908447266</v>
      </c>
      <c r="N164" s="5">
        <v>14</v>
      </c>
      <c r="O164" s="41">
        <f t="shared" si="21"/>
        <v>139.70999908447266</v>
      </c>
      <c r="P164" s="41">
        <f t="shared" si="22"/>
        <v>130.33000183105469</v>
      </c>
      <c r="Q164" s="41">
        <f t="shared" si="23"/>
        <v>25.874058990383674</v>
      </c>
    </row>
    <row r="165" spans="1:17" ht="30" x14ac:dyDescent="0.25">
      <c r="A165" s="5">
        <v>35</v>
      </c>
      <c r="B165" s="16" t="s">
        <v>192</v>
      </c>
      <c r="C165" s="16">
        <v>2000</v>
      </c>
      <c r="D165" s="16">
        <v>2000</v>
      </c>
      <c r="E165" s="16">
        <v>2000</v>
      </c>
      <c r="F165" s="16" t="s">
        <v>11</v>
      </c>
      <c r="G165" s="16" t="s">
        <v>84</v>
      </c>
      <c r="H165" s="16" t="s">
        <v>91</v>
      </c>
      <c r="I165" s="16" t="s">
        <v>92</v>
      </c>
      <c r="J165" s="41">
        <v>129.21000671386719</v>
      </c>
      <c r="K165" s="5">
        <v>10</v>
      </c>
      <c r="L165" s="41">
        <f t="shared" si="20"/>
        <v>139.21000671386719</v>
      </c>
      <c r="M165" s="41">
        <v>128.3699951171875</v>
      </c>
      <c r="N165" s="5">
        <v>2</v>
      </c>
      <c r="O165" s="41">
        <f t="shared" si="21"/>
        <v>130.3699951171875</v>
      </c>
      <c r="P165" s="41">
        <f t="shared" si="22"/>
        <v>130.3699951171875</v>
      </c>
      <c r="Q165" s="41">
        <f t="shared" si="23"/>
        <v>25.91268491831412</v>
      </c>
    </row>
    <row r="166" spans="1:17" ht="30" x14ac:dyDescent="0.25">
      <c r="A166" s="5">
        <v>36</v>
      </c>
      <c r="B166" s="16" t="s">
        <v>402</v>
      </c>
      <c r="C166" s="16">
        <v>2001</v>
      </c>
      <c r="D166" s="16">
        <v>2001</v>
      </c>
      <c r="E166" s="16">
        <v>2001</v>
      </c>
      <c r="F166" s="16" t="s">
        <v>11</v>
      </c>
      <c r="G166" s="16" t="s">
        <v>36</v>
      </c>
      <c r="H166" s="16" t="s">
        <v>160</v>
      </c>
      <c r="I166" s="16" t="s">
        <v>161</v>
      </c>
      <c r="J166" s="41">
        <v>137.44000244140625</v>
      </c>
      <c r="K166" s="5">
        <v>8</v>
      </c>
      <c r="L166" s="41">
        <f t="shared" si="20"/>
        <v>145.44000244140625</v>
      </c>
      <c r="M166" s="41">
        <v>128.17999267578125</v>
      </c>
      <c r="N166" s="5">
        <v>4</v>
      </c>
      <c r="O166" s="41">
        <f t="shared" si="21"/>
        <v>132.17999267578125</v>
      </c>
      <c r="P166" s="41">
        <f t="shared" si="22"/>
        <v>132.17999267578125</v>
      </c>
      <c r="Q166" s="41">
        <f t="shared" si="23"/>
        <v>27.66079921480754</v>
      </c>
    </row>
    <row r="167" spans="1:17" x14ac:dyDescent="0.25">
      <c r="A167" s="5">
        <v>37</v>
      </c>
      <c r="B167" s="16" t="s">
        <v>289</v>
      </c>
      <c r="C167" s="16">
        <v>2000</v>
      </c>
      <c r="D167" s="16">
        <v>2000</v>
      </c>
      <c r="E167" s="16">
        <v>2000</v>
      </c>
      <c r="F167" s="16" t="s">
        <v>11</v>
      </c>
      <c r="G167" s="16" t="s">
        <v>36</v>
      </c>
      <c r="H167" s="16" t="s">
        <v>41</v>
      </c>
      <c r="I167" s="16" t="s">
        <v>290</v>
      </c>
      <c r="J167" s="41">
        <v>149.69000244140625</v>
      </c>
      <c r="K167" s="5">
        <v>54</v>
      </c>
      <c r="L167" s="41">
        <f t="shared" si="20"/>
        <v>203.69000244140625</v>
      </c>
      <c r="M167" s="41">
        <v>127.58999633789062</v>
      </c>
      <c r="N167" s="5">
        <v>8</v>
      </c>
      <c r="O167" s="41">
        <f t="shared" si="21"/>
        <v>135.58999633789062</v>
      </c>
      <c r="P167" s="41">
        <f t="shared" si="22"/>
        <v>135.58999633789062</v>
      </c>
      <c r="Q167" s="41">
        <f t="shared" si="23"/>
        <v>30.954215896242005</v>
      </c>
    </row>
    <row r="168" spans="1:17" ht="30" x14ac:dyDescent="0.25">
      <c r="A168" s="5">
        <v>38</v>
      </c>
      <c r="B168" s="16" t="s">
        <v>90</v>
      </c>
      <c r="C168" s="16">
        <v>1999</v>
      </c>
      <c r="D168" s="16">
        <v>1999</v>
      </c>
      <c r="E168" s="16">
        <v>1999</v>
      </c>
      <c r="F168" s="16" t="s">
        <v>11</v>
      </c>
      <c r="G168" s="16" t="s">
        <v>84</v>
      </c>
      <c r="H168" s="16" t="s">
        <v>91</v>
      </c>
      <c r="I168" s="16" t="s">
        <v>92</v>
      </c>
      <c r="J168" s="41">
        <v>128.97999572753906</v>
      </c>
      <c r="K168" s="5">
        <v>8</v>
      </c>
      <c r="L168" s="41">
        <f t="shared" si="20"/>
        <v>136.97999572753906</v>
      </c>
      <c r="M168" s="41">
        <v>128.30000305175781</v>
      </c>
      <c r="N168" s="5">
        <v>8</v>
      </c>
      <c r="O168" s="41">
        <f t="shared" si="21"/>
        <v>136.30000305175781</v>
      </c>
      <c r="P168" s="41">
        <f t="shared" si="22"/>
        <v>136.30000305175781</v>
      </c>
      <c r="Q168" s="41">
        <f t="shared" si="23"/>
        <v>31.639947698047223</v>
      </c>
    </row>
    <row r="169" spans="1:17" ht="90" x14ac:dyDescent="0.25">
      <c r="A169" s="5">
        <v>39</v>
      </c>
      <c r="B169" s="16" t="s">
        <v>306</v>
      </c>
      <c r="C169" s="16">
        <v>2003</v>
      </c>
      <c r="D169" s="16">
        <v>2003</v>
      </c>
      <c r="E169" s="16">
        <v>2003</v>
      </c>
      <c r="F169" s="16">
        <v>1</v>
      </c>
      <c r="G169" s="16" t="s">
        <v>174</v>
      </c>
      <c r="H169" s="16" t="s">
        <v>175</v>
      </c>
      <c r="I169" s="16" t="s">
        <v>176</v>
      </c>
      <c r="J169" s="41">
        <v>134.8699951171875</v>
      </c>
      <c r="K169" s="5">
        <v>2</v>
      </c>
      <c r="L169" s="41">
        <f t="shared" si="20"/>
        <v>136.8699951171875</v>
      </c>
      <c r="M169" s="41">
        <v>129.6199951171875</v>
      </c>
      <c r="N169" s="5">
        <v>54</v>
      </c>
      <c r="O169" s="41">
        <f t="shared" si="21"/>
        <v>183.6199951171875</v>
      </c>
      <c r="P169" s="41">
        <f t="shared" si="22"/>
        <v>136.8699951171875</v>
      </c>
      <c r="Q169" s="41">
        <f t="shared" si="23"/>
        <v>32.19045190935654</v>
      </c>
    </row>
    <row r="170" spans="1:17" ht="75" x14ac:dyDescent="0.25">
      <c r="A170" s="5">
        <v>40</v>
      </c>
      <c r="B170" s="16" t="s">
        <v>243</v>
      </c>
      <c r="C170" s="16">
        <v>2000</v>
      </c>
      <c r="D170" s="16">
        <v>2000</v>
      </c>
      <c r="E170" s="16">
        <v>2000</v>
      </c>
      <c r="F170" s="16" t="s">
        <v>11</v>
      </c>
      <c r="G170" s="16" t="s">
        <v>27</v>
      </c>
      <c r="H170" s="16" t="s">
        <v>28</v>
      </c>
      <c r="I170" s="16" t="s">
        <v>81</v>
      </c>
      <c r="J170" s="41">
        <v>128.92999267578125</v>
      </c>
      <c r="K170" s="5">
        <v>8</v>
      </c>
      <c r="L170" s="41">
        <f t="shared" si="20"/>
        <v>136.92999267578125</v>
      </c>
      <c r="M170" s="41">
        <v>142.08999633789062</v>
      </c>
      <c r="N170" s="5">
        <v>12</v>
      </c>
      <c r="O170" s="41">
        <f t="shared" si="21"/>
        <v>154.08999633789062</v>
      </c>
      <c r="P170" s="41">
        <f t="shared" si="22"/>
        <v>136.92999267578125</v>
      </c>
      <c r="Q170" s="41">
        <f t="shared" si="23"/>
        <v>32.248398169800083</v>
      </c>
    </row>
    <row r="171" spans="1:17" ht="75" x14ac:dyDescent="0.25">
      <c r="A171" s="5">
        <v>41</v>
      </c>
      <c r="B171" s="16" t="s">
        <v>35</v>
      </c>
      <c r="C171" s="16">
        <v>2002</v>
      </c>
      <c r="D171" s="16">
        <v>2002</v>
      </c>
      <c r="E171" s="16">
        <v>2002</v>
      </c>
      <c r="F171" s="16">
        <v>1</v>
      </c>
      <c r="G171" s="16" t="s">
        <v>36</v>
      </c>
      <c r="H171" s="16" t="s">
        <v>37</v>
      </c>
      <c r="I171" s="16" t="s">
        <v>38</v>
      </c>
      <c r="J171" s="41">
        <v>133.38999938964844</v>
      </c>
      <c r="K171" s="5">
        <v>4</v>
      </c>
      <c r="L171" s="41">
        <f t="shared" si="20"/>
        <v>137.38999938964844</v>
      </c>
      <c r="M171" s="41">
        <v>154.30999755859375</v>
      </c>
      <c r="N171" s="5">
        <v>54</v>
      </c>
      <c r="O171" s="41">
        <f t="shared" si="21"/>
        <v>208.30999755859375</v>
      </c>
      <c r="P171" s="41">
        <f t="shared" si="22"/>
        <v>137.38999938964844</v>
      </c>
      <c r="Q171" s="41">
        <f t="shared" si="23"/>
        <v>32.692677395026749</v>
      </c>
    </row>
    <row r="172" spans="1:17" ht="75" x14ac:dyDescent="0.25">
      <c r="A172" s="5">
        <v>42</v>
      </c>
      <c r="B172" s="16" t="s">
        <v>429</v>
      </c>
      <c r="C172" s="16">
        <v>2003</v>
      </c>
      <c r="D172" s="16">
        <v>2003</v>
      </c>
      <c r="E172" s="16">
        <v>2003</v>
      </c>
      <c r="F172" s="16">
        <v>1</v>
      </c>
      <c r="G172" s="16" t="s">
        <v>58</v>
      </c>
      <c r="H172" s="16" t="s">
        <v>300</v>
      </c>
      <c r="I172" s="16" t="s">
        <v>301</v>
      </c>
      <c r="J172" s="41">
        <v>139.58999633789063</v>
      </c>
      <c r="K172" s="5">
        <v>0</v>
      </c>
      <c r="L172" s="41">
        <f t="shared" si="20"/>
        <v>139.58999633789063</v>
      </c>
      <c r="M172" s="41">
        <v>160.83000183105469</v>
      </c>
      <c r="N172" s="5">
        <v>10</v>
      </c>
      <c r="O172" s="41">
        <f t="shared" si="21"/>
        <v>170.83000183105469</v>
      </c>
      <c r="P172" s="41">
        <f t="shared" si="22"/>
        <v>139.58999633789063</v>
      </c>
      <c r="Q172" s="41">
        <f t="shared" si="23"/>
        <v>34.817457121498876</v>
      </c>
    </row>
    <row r="173" spans="1:17" ht="75" x14ac:dyDescent="0.25">
      <c r="A173" s="5">
        <v>43</v>
      </c>
      <c r="B173" s="16" t="s">
        <v>237</v>
      </c>
      <c r="C173" s="16">
        <v>1998</v>
      </c>
      <c r="D173" s="16">
        <v>1998</v>
      </c>
      <c r="E173" s="16">
        <v>1998</v>
      </c>
      <c r="F173" s="16" t="s">
        <v>11</v>
      </c>
      <c r="G173" s="16" t="s">
        <v>136</v>
      </c>
      <c r="H173" s="16" t="s">
        <v>215</v>
      </c>
      <c r="I173" s="16" t="s">
        <v>138</v>
      </c>
      <c r="J173" s="41">
        <v>137.02000427246094</v>
      </c>
      <c r="K173" s="5">
        <v>4</v>
      </c>
      <c r="L173" s="41">
        <f t="shared" si="20"/>
        <v>141.02000427246094</v>
      </c>
      <c r="M173" s="41">
        <v>144.22999572753906</v>
      </c>
      <c r="N173" s="5">
        <v>4</v>
      </c>
      <c r="O173" s="41">
        <f t="shared" si="21"/>
        <v>148.22999572753906</v>
      </c>
      <c r="P173" s="41">
        <f t="shared" si="22"/>
        <v>141.02000427246094</v>
      </c>
      <c r="Q173" s="41">
        <f t="shared" si="23"/>
        <v>36.198573522818002</v>
      </c>
    </row>
    <row r="174" spans="1:17" ht="60" x14ac:dyDescent="0.25">
      <c r="A174" s="5">
        <v>44</v>
      </c>
      <c r="B174" s="16" t="s">
        <v>110</v>
      </c>
      <c r="C174" s="16">
        <v>1998</v>
      </c>
      <c r="D174" s="16">
        <v>1998</v>
      </c>
      <c r="E174" s="16">
        <v>1998</v>
      </c>
      <c r="F174" s="16" t="s">
        <v>11</v>
      </c>
      <c r="G174" s="16" t="s">
        <v>58</v>
      </c>
      <c r="H174" s="16" t="s">
        <v>111</v>
      </c>
      <c r="I174" s="16" t="s">
        <v>112</v>
      </c>
      <c r="J174" s="41">
        <v>142.97000122070312</v>
      </c>
      <c r="K174" s="5">
        <v>14</v>
      </c>
      <c r="L174" s="41">
        <f t="shared" si="20"/>
        <v>156.97000122070312</v>
      </c>
      <c r="M174" s="41">
        <v>134.3699951171875</v>
      </c>
      <c r="N174" s="5">
        <v>10</v>
      </c>
      <c r="O174" s="41">
        <f t="shared" si="21"/>
        <v>144.3699951171875</v>
      </c>
      <c r="P174" s="41">
        <f t="shared" si="22"/>
        <v>144.3699951171875</v>
      </c>
      <c r="Q174" s="41">
        <f t="shared" si="23"/>
        <v>39.434029206713191</v>
      </c>
    </row>
    <row r="175" spans="1:17" ht="60" x14ac:dyDescent="0.25">
      <c r="A175" s="5">
        <v>45</v>
      </c>
      <c r="B175" s="16" t="s">
        <v>269</v>
      </c>
      <c r="C175" s="16">
        <v>2000</v>
      </c>
      <c r="D175" s="16">
        <v>2000</v>
      </c>
      <c r="E175" s="16">
        <v>2000</v>
      </c>
      <c r="F175" s="16" t="s">
        <v>11</v>
      </c>
      <c r="G175" s="16" t="s">
        <v>188</v>
      </c>
      <c r="H175" s="16" t="s">
        <v>189</v>
      </c>
      <c r="I175" s="16" t="s">
        <v>190</v>
      </c>
      <c r="J175" s="41">
        <v>145.94000244140625</v>
      </c>
      <c r="K175" s="5">
        <v>104</v>
      </c>
      <c r="L175" s="41">
        <f t="shared" si="20"/>
        <v>249.94000244140625</v>
      </c>
      <c r="M175" s="41">
        <v>135.07000732421875</v>
      </c>
      <c r="N175" s="5">
        <v>10</v>
      </c>
      <c r="O175" s="41">
        <f t="shared" si="21"/>
        <v>145.07000732421875</v>
      </c>
      <c r="P175" s="41">
        <f t="shared" si="22"/>
        <v>145.07000732421875</v>
      </c>
      <c r="Q175" s="41">
        <f t="shared" si="23"/>
        <v>40.110108210809727</v>
      </c>
    </row>
    <row r="176" spans="1:17" ht="75" x14ac:dyDescent="0.25">
      <c r="A176" s="5">
        <v>46</v>
      </c>
      <c r="B176" s="16" t="s">
        <v>144</v>
      </c>
      <c r="C176" s="16">
        <v>2003</v>
      </c>
      <c r="D176" s="16">
        <v>2003</v>
      </c>
      <c r="E176" s="16">
        <v>2003</v>
      </c>
      <c r="F176" s="16" t="s">
        <v>11</v>
      </c>
      <c r="G176" s="16" t="s">
        <v>12</v>
      </c>
      <c r="H176" s="16" t="s">
        <v>13</v>
      </c>
      <c r="I176" s="16" t="s">
        <v>14</v>
      </c>
      <c r="J176" s="41">
        <v>147.30999755859375</v>
      </c>
      <c r="K176" s="5">
        <v>6</v>
      </c>
      <c r="L176" s="41">
        <f t="shared" si="20"/>
        <v>153.30999755859375</v>
      </c>
      <c r="M176" s="41">
        <v>141.80000305175781</v>
      </c>
      <c r="N176" s="5">
        <v>4</v>
      </c>
      <c r="O176" s="41">
        <f t="shared" si="21"/>
        <v>145.80000305175781</v>
      </c>
      <c r="P176" s="41">
        <f t="shared" si="22"/>
        <v>145.80000305175781</v>
      </c>
      <c r="Q176" s="41">
        <f t="shared" si="23"/>
        <v>40.815145608032303</v>
      </c>
    </row>
    <row r="177" spans="1:17" ht="60" x14ac:dyDescent="0.25">
      <c r="A177" s="5">
        <v>47</v>
      </c>
      <c r="B177" s="16" t="s">
        <v>374</v>
      </c>
      <c r="C177" s="16">
        <v>2002</v>
      </c>
      <c r="D177" s="16">
        <v>2002</v>
      </c>
      <c r="E177" s="16">
        <v>2002</v>
      </c>
      <c r="F177" s="16" t="s">
        <v>11</v>
      </c>
      <c r="G177" s="16" t="s">
        <v>297</v>
      </c>
      <c r="H177" s="16" t="s">
        <v>165</v>
      </c>
      <c r="I177" s="16" t="s">
        <v>166</v>
      </c>
      <c r="J177" s="41">
        <v>149.72000122070312</v>
      </c>
      <c r="K177" s="5">
        <v>10</v>
      </c>
      <c r="L177" s="41">
        <f t="shared" si="20"/>
        <v>159.72000122070312</v>
      </c>
      <c r="M177" s="41">
        <v>138.13999938964844</v>
      </c>
      <c r="N177" s="5">
        <v>8</v>
      </c>
      <c r="O177" s="41">
        <f t="shared" si="21"/>
        <v>146.13999938964844</v>
      </c>
      <c r="P177" s="41">
        <f t="shared" si="22"/>
        <v>146.13999938964844</v>
      </c>
      <c r="Q177" s="41">
        <f t="shared" si="23"/>
        <v>41.143517575276164</v>
      </c>
    </row>
    <row r="178" spans="1:17" ht="60" x14ac:dyDescent="0.25">
      <c r="A178" s="5">
        <v>48</v>
      </c>
      <c r="B178" s="16" t="s">
        <v>194</v>
      </c>
      <c r="C178" s="16">
        <v>2002</v>
      </c>
      <c r="D178" s="16">
        <v>2002</v>
      </c>
      <c r="E178" s="16">
        <v>2002</v>
      </c>
      <c r="F178" s="16">
        <v>1</v>
      </c>
      <c r="G178" s="16" t="s">
        <v>164</v>
      </c>
      <c r="H178" s="16" t="s">
        <v>165</v>
      </c>
      <c r="I178" s="16" t="s">
        <v>166</v>
      </c>
      <c r="J178" s="41">
        <v>138.41999816894531</v>
      </c>
      <c r="K178" s="5">
        <v>8</v>
      </c>
      <c r="L178" s="41">
        <f t="shared" si="20"/>
        <v>146.41999816894531</v>
      </c>
      <c r="M178" s="41">
        <v>178.3800048828125</v>
      </c>
      <c r="N178" s="5">
        <v>8</v>
      </c>
      <c r="O178" s="41">
        <f t="shared" si="21"/>
        <v>186.3800048828125</v>
      </c>
      <c r="P178" s="41">
        <f t="shared" si="22"/>
        <v>146.41999816894531</v>
      </c>
      <c r="Q178" s="41">
        <f t="shared" si="23"/>
        <v>41.413943282076488</v>
      </c>
    </row>
    <row r="179" spans="1:17" ht="45" x14ac:dyDescent="0.25">
      <c r="A179" s="5">
        <v>49</v>
      </c>
      <c r="B179" s="16" t="s">
        <v>146</v>
      </c>
      <c r="C179" s="16">
        <v>2002</v>
      </c>
      <c r="D179" s="16">
        <v>2002</v>
      </c>
      <c r="E179" s="16">
        <v>2002</v>
      </c>
      <c r="F179" s="16">
        <v>1</v>
      </c>
      <c r="G179" s="16" t="s">
        <v>147</v>
      </c>
      <c r="H179" s="16" t="s">
        <v>148</v>
      </c>
      <c r="I179" s="16" t="s">
        <v>149</v>
      </c>
      <c r="J179" s="41">
        <v>137.19999694824219</v>
      </c>
      <c r="K179" s="5">
        <v>10</v>
      </c>
      <c r="L179" s="41">
        <f t="shared" si="20"/>
        <v>147.19999694824219</v>
      </c>
      <c r="M179" s="41">
        <v>129.11000061035156</v>
      </c>
      <c r="N179" s="5">
        <v>58</v>
      </c>
      <c r="O179" s="41">
        <f t="shared" si="21"/>
        <v>187.11000061035156</v>
      </c>
      <c r="P179" s="41">
        <f t="shared" si="22"/>
        <v>147.19999694824219</v>
      </c>
      <c r="Q179" s="41">
        <f t="shared" si="23"/>
        <v>42.167274142033918</v>
      </c>
    </row>
    <row r="180" spans="1:17" ht="30" x14ac:dyDescent="0.25">
      <c r="A180" s="5">
        <v>50</v>
      </c>
      <c r="B180" s="16" t="s">
        <v>184</v>
      </c>
      <c r="C180" s="16">
        <v>2002</v>
      </c>
      <c r="D180" s="16">
        <v>2002</v>
      </c>
      <c r="E180" s="16">
        <v>2002</v>
      </c>
      <c r="F180" s="16">
        <v>1</v>
      </c>
      <c r="G180" s="16" t="s">
        <v>36</v>
      </c>
      <c r="H180" s="16" t="s">
        <v>41</v>
      </c>
      <c r="I180" s="16" t="s">
        <v>185</v>
      </c>
      <c r="J180" s="41">
        <v>140.1300048828125</v>
      </c>
      <c r="K180" s="5">
        <v>8</v>
      </c>
      <c r="L180" s="41">
        <f t="shared" si="20"/>
        <v>148.1300048828125</v>
      </c>
      <c r="M180" s="41">
        <v>135.53999328613281</v>
      </c>
      <c r="N180" s="5">
        <v>14</v>
      </c>
      <c r="O180" s="41">
        <f t="shared" si="21"/>
        <v>149.53999328613281</v>
      </c>
      <c r="P180" s="41">
        <f t="shared" si="22"/>
        <v>148.1300048828125</v>
      </c>
      <c r="Q180" s="41">
        <f t="shared" si="23"/>
        <v>43.065485390195924</v>
      </c>
    </row>
    <row r="181" spans="1:17" ht="30" x14ac:dyDescent="0.25">
      <c r="A181" s="5">
        <v>51</v>
      </c>
      <c r="B181" s="16" t="s">
        <v>387</v>
      </c>
      <c r="C181" s="16">
        <v>2000</v>
      </c>
      <c r="D181" s="16">
        <v>2000</v>
      </c>
      <c r="E181" s="16">
        <v>2000</v>
      </c>
      <c r="F181" s="16">
        <v>1</v>
      </c>
      <c r="G181" s="16" t="s">
        <v>100</v>
      </c>
      <c r="H181" s="16" t="s">
        <v>388</v>
      </c>
      <c r="I181" s="16" t="s">
        <v>389</v>
      </c>
      <c r="J181" s="41">
        <v>144.41999816894531</v>
      </c>
      <c r="K181" s="5">
        <v>4</v>
      </c>
      <c r="L181" s="41">
        <f t="shared" si="20"/>
        <v>148.41999816894531</v>
      </c>
      <c r="M181" s="41">
        <v>152.16999816894531</v>
      </c>
      <c r="N181" s="5">
        <v>2</v>
      </c>
      <c r="O181" s="41">
        <f t="shared" si="21"/>
        <v>154.16999816894531</v>
      </c>
      <c r="P181" s="41">
        <f t="shared" si="22"/>
        <v>148.41999816894531</v>
      </c>
      <c r="Q181" s="41">
        <f t="shared" si="23"/>
        <v>43.345563894704924</v>
      </c>
    </row>
    <row r="182" spans="1:17" ht="45" x14ac:dyDescent="0.25">
      <c r="A182" s="5">
        <v>52</v>
      </c>
      <c r="B182" s="16" t="s">
        <v>75</v>
      </c>
      <c r="C182" s="16">
        <v>1998</v>
      </c>
      <c r="D182" s="16">
        <v>1998</v>
      </c>
      <c r="E182" s="16">
        <v>1998</v>
      </c>
      <c r="F182" s="16" t="s">
        <v>11</v>
      </c>
      <c r="G182" s="16" t="s">
        <v>76</v>
      </c>
      <c r="H182" s="16" t="s">
        <v>77</v>
      </c>
      <c r="I182" s="16" t="s">
        <v>78</v>
      </c>
      <c r="J182" s="41">
        <v>176.99000549316406</v>
      </c>
      <c r="K182" s="5">
        <v>4</v>
      </c>
      <c r="L182" s="41">
        <f t="shared" si="20"/>
        <v>180.99000549316406</v>
      </c>
      <c r="M182" s="41">
        <v>144.85000610351562</v>
      </c>
      <c r="N182" s="5">
        <v>4</v>
      </c>
      <c r="O182" s="41">
        <f t="shared" si="21"/>
        <v>148.85000610351562</v>
      </c>
      <c r="P182" s="41">
        <f t="shared" si="22"/>
        <v>148.85000610351562</v>
      </c>
      <c r="Q182" s="41">
        <f t="shared" si="23"/>
        <v>43.760869989709825</v>
      </c>
    </row>
    <row r="183" spans="1:17" ht="60" x14ac:dyDescent="0.25">
      <c r="A183" s="5">
        <v>53</v>
      </c>
      <c r="B183" s="16" t="s">
        <v>187</v>
      </c>
      <c r="C183" s="16">
        <v>2000</v>
      </c>
      <c r="D183" s="16">
        <v>2000</v>
      </c>
      <c r="E183" s="16">
        <v>2000</v>
      </c>
      <c r="F183" s="16" t="s">
        <v>11</v>
      </c>
      <c r="G183" s="16" t="s">
        <v>188</v>
      </c>
      <c r="H183" s="16" t="s">
        <v>189</v>
      </c>
      <c r="I183" s="16" t="s">
        <v>190</v>
      </c>
      <c r="J183" s="41">
        <v>143.10000610351562</v>
      </c>
      <c r="K183" s="5">
        <v>8</v>
      </c>
      <c r="L183" s="41">
        <f t="shared" si="20"/>
        <v>151.10000610351562</v>
      </c>
      <c r="M183" s="41">
        <v>154.92999267578125</v>
      </c>
      <c r="N183" s="5">
        <v>6</v>
      </c>
      <c r="O183" s="41">
        <f t="shared" si="21"/>
        <v>160.92999267578125</v>
      </c>
      <c r="P183" s="41">
        <f t="shared" si="22"/>
        <v>151.10000610351562</v>
      </c>
      <c r="Q183" s="41">
        <f t="shared" si="23"/>
        <v>45.933943178916813</v>
      </c>
    </row>
    <row r="184" spans="1:17" ht="45" x14ac:dyDescent="0.25">
      <c r="A184" s="5">
        <v>54</v>
      </c>
      <c r="B184" s="16" t="s">
        <v>153</v>
      </c>
      <c r="C184" s="16">
        <v>2002</v>
      </c>
      <c r="D184" s="16">
        <v>2002</v>
      </c>
      <c r="E184" s="16">
        <v>2002</v>
      </c>
      <c r="F184" s="16">
        <v>1</v>
      </c>
      <c r="G184" s="16" t="s">
        <v>53</v>
      </c>
      <c r="H184" s="16" t="s">
        <v>54</v>
      </c>
      <c r="I184" s="16" t="s">
        <v>154</v>
      </c>
      <c r="J184" s="41">
        <v>149.89999389648437</v>
      </c>
      <c r="K184" s="5">
        <v>50</v>
      </c>
      <c r="L184" s="41">
        <f t="shared" si="20"/>
        <v>199.89999389648437</v>
      </c>
      <c r="M184" s="41">
        <v>142.58000183105469</v>
      </c>
      <c r="N184" s="5">
        <v>10</v>
      </c>
      <c r="O184" s="41">
        <f t="shared" si="21"/>
        <v>152.58000183105469</v>
      </c>
      <c r="P184" s="41">
        <f t="shared" si="22"/>
        <v>152.58000183105469</v>
      </c>
      <c r="Q184" s="41">
        <f t="shared" si="23"/>
        <v>47.363338305875054</v>
      </c>
    </row>
    <row r="185" spans="1:17" ht="30" x14ac:dyDescent="0.25">
      <c r="A185" s="5">
        <v>55</v>
      </c>
      <c r="B185" s="16" t="s">
        <v>40</v>
      </c>
      <c r="C185" s="16">
        <v>1996</v>
      </c>
      <c r="D185" s="16">
        <v>1996</v>
      </c>
      <c r="E185" s="16">
        <v>1996</v>
      </c>
      <c r="F185" s="16" t="s">
        <v>11</v>
      </c>
      <c r="G185" s="16" t="s">
        <v>36</v>
      </c>
      <c r="H185" s="16" t="s">
        <v>41</v>
      </c>
      <c r="I185" s="16" t="s">
        <v>38</v>
      </c>
      <c r="J185" s="41">
        <v>156.69999694824219</v>
      </c>
      <c r="K185" s="5">
        <v>4</v>
      </c>
      <c r="L185" s="41">
        <f t="shared" si="20"/>
        <v>160.69999694824219</v>
      </c>
      <c r="M185" s="41">
        <v>155.80999755859375</v>
      </c>
      <c r="N185" s="5">
        <v>10</v>
      </c>
      <c r="O185" s="41">
        <f t="shared" si="21"/>
        <v>165.80999755859375</v>
      </c>
      <c r="P185" s="41">
        <f t="shared" si="22"/>
        <v>160.69999694824219</v>
      </c>
      <c r="Q185" s="41">
        <f t="shared" si="23"/>
        <v>55.205713277275883</v>
      </c>
    </row>
    <row r="186" spans="1:17" ht="45" x14ac:dyDescent="0.25">
      <c r="A186" s="5">
        <v>56</v>
      </c>
      <c r="B186" s="16" t="s">
        <v>57</v>
      </c>
      <c r="C186" s="16">
        <v>2001</v>
      </c>
      <c r="D186" s="16">
        <v>2001</v>
      </c>
      <c r="E186" s="16">
        <v>2001</v>
      </c>
      <c r="F186" s="16">
        <v>1</v>
      </c>
      <c r="G186" s="16" t="s">
        <v>58</v>
      </c>
      <c r="H186" s="16" t="s">
        <v>59</v>
      </c>
      <c r="I186" s="16" t="s">
        <v>60</v>
      </c>
      <c r="J186" s="41">
        <v>147.35000610351562</v>
      </c>
      <c r="K186" s="5">
        <v>114</v>
      </c>
      <c r="L186" s="41">
        <f t="shared" si="20"/>
        <v>261.35000610351562</v>
      </c>
      <c r="M186" s="41">
        <v>152.1300048828125</v>
      </c>
      <c r="N186" s="5">
        <v>10</v>
      </c>
      <c r="O186" s="41">
        <f t="shared" si="21"/>
        <v>162.1300048828125</v>
      </c>
      <c r="P186" s="41">
        <f t="shared" si="22"/>
        <v>162.1300048828125</v>
      </c>
      <c r="Q186" s="41">
        <f t="shared" si="23"/>
        <v>56.586829678594995</v>
      </c>
    </row>
    <row r="187" spans="1:17" ht="60" x14ac:dyDescent="0.25">
      <c r="A187" s="5">
        <v>57</v>
      </c>
      <c r="B187" s="16" t="s">
        <v>208</v>
      </c>
      <c r="C187" s="16">
        <v>2000</v>
      </c>
      <c r="D187" s="16">
        <v>2000</v>
      </c>
      <c r="E187" s="16">
        <v>2000</v>
      </c>
      <c r="F187" s="16" t="s">
        <v>11</v>
      </c>
      <c r="G187" s="16" t="s">
        <v>63</v>
      </c>
      <c r="H187" s="16" t="s">
        <v>189</v>
      </c>
      <c r="I187" s="16" t="s">
        <v>190</v>
      </c>
      <c r="J187" s="41">
        <v>154.88999938964844</v>
      </c>
      <c r="K187" s="5">
        <v>14</v>
      </c>
      <c r="L187" s="41">
        <f t="shared" si="20"/>
        <v>168.88999938964844</v>
      </c>
      <c r="M187" s="41">
        <v>143.49000549316406</v>
      </c>
      <c r="N187" s="5">
        <v>54</v>
      </c>
      <c r="O187" s="41">
        <f t="shared" si="21"/>
        <v>197.49000549316406</v>
      </c>
      <c r="P187" s="41">
        <f t="shared" si="22"/>
        <v>168.88999938964844</v>
      </c>
      <c r="Q187" s="41">
        <f t="shared" si="23"/>
        <v>63.115702043924649</v>
      </c>
    </row>
    <row r="188" spans="1:17" ht="60" x14ac:dyDescent="0.25">
      <c r="A188" s="5">
        <v>58</v>
      </c>
      <c r="B188" s="16" t="s">
        <v>287</v>
      </c>
      <c r="C188" s="16">
        <v>2001</v>
      </c>
      <c r="D188" s="16">
        <v>2001</v>
      </c>
      <c r="E188" s="16">
        <v>2001</v>
      </c>
      <c r="F188" s="16" t="s">
        <v>11</v>
      </c>
      <c r="G188" s="16" t="s">
        <v>164</v>
      </c>
      <c r="H188" s="16" t="s">
        <v>165</v>
      </c>
      <c r="I188" s="16" t="s">
        <v>166</v>
      </c>
      <c r="J188" s="41">
        <v>163.00999450683594</v>
      </c>
      <c r="K188" s="5">
        <v>14</v>
      </c>
      <c r="L188" s="41">
        <f t="shared" si="20"/>
        <v>177.00999450683594</v>
      </c>
      <c r="M188" s="41">
        <v>182.21000671386719</v>
      </c>
      <c r="N188" s="5">
        <v>8</v>
      </c>
      <c r="O188" s="41">
        <f t="shared" si="21"/>
        <v>190.21000671386719</v>
      </c>
      <c r="P188" s="41">
        <f t="shared" si="22"/>
        <v>177.00999450683594</v>
      </c>
      <c r="Q188" s="41">
        <f t="shared" si="23"/>
        <v>70.958077015325472</v>
      </c>
    </row>
    <row r="189" spans="1:17" ht="30" x14ac:dyDescent="0.25">
      <c r="A189" s="5">
        <v>59</v>
      </c>
      <c r="B189" s="16" t="s">
        <v>339</v>
      </c>
      <c r="C189" s="16">
        <v>2002</v>
      </c>
      <c r="D189" s="16">
        <v>2002</v>
      </c>
      <c r="E189" s="16">
        <v>2002</v>
      </c>
      <c r="F189" s="16">
        <v>1</v>
      </c>
      <c r="G189" s="16" t="s">
        <v>58</v>
      </c>
      <c r="H189" s="16" t="s">
        <v>59</v>
      </c>
      <c r="I189" s="16" t="s">
        <v>340</v>
      </c>
      <c r="J189" s="41">
        <v>163.80999755859375</v>
      </c>
      <c r="K189" s="5">
        <v>62</v>
      </c>
      <c r="L189" s="41">
        <f t="shared" si="20"/>
        <v>225.80999755859375</v>
      </c>
      <c r="M189" s="41">
        <v>163.88999938964844</v>
      </c>
      <c r="N189" s="5">
        <v>16</v>
      </c>
      <c r="O189" s="41">
        <f t="shared" si="21"/>
        <v>179.88999938964844</v>
      </c>
      <c r="P189" s="41">
        <f t="shared" si="22"/>
        <v>179.88999938964844</v>
      </c>
      <c r="Q189" s="41">
        <f t="shared" si="23"/>
        <v>73.73961541338106</v>
      </c>
    </row>
    <row r="190" spans="1:17" ht="45" x14ac:dyDescent="0.25">
      <c r="A190" s="5">
        <v>60</v>
      </c>
      <c r="B190" s="16" t="s">
        <v>423</v>
      </c>
      <c r="C190" s="16">
        <v>2001</v>
      </c>
      <c r="D190" s="16">
        <v>2001</v>
      </c>
      <c r="E190" s="16">
        <v>2001</v>
      </c>
      <c r="F190" s="16">
        <v>1</v>
      </c>
      <c r="G190" s="16" t="s">
        <v>53</v>
      </c>
      <c r="H190" s="16" t="s">
        <v>54</v>
      </c>
      <c r="I190" s="16" t="s">
        <v>55</v>
      </c>
      <c r="J190" s="41">
        <v>196.86000061035156</v>
      </c>
      <c r="K190" s="5">
        <v>56</v>
      </c>
      <c r="L190" s="41">
        <f t="shared" si="20"/>
        <v>252.86000061035156</v>
      </c>
      <c r="M190" s="41">
        <v>176.35000610351562</v>
      </c>
      <c r="N190" s="5">
        <v>10</v>
      </c>
      <c r="O190" s="41">
        <f t="shared" si="21"/>
        <v>186.35000610351562</v>
      </c>
      <c r="P190" s="41">
        <f t="shared" si="22"/>
        <v>186.35000610351562</v>
      </c>
      <c r="Q190" s="41">
        <f t="shared" si="23"/>
        <v>79.978756476493047</v>
      </c>
    </row>
    <row r="191" spans="1:17" ht="60" x14ac:dyDescent="0.25">
      <c r="A191" s="5">
        <v>61</v>
      </c>
      <c r="B191" s="16" t="s">
        <v>398</v>
      </c>
      <c r="C191" s="16">
        <v>2002</v>
      </c>
      <c r="D191" s="16">
        <v>2002</v>
      </c>
      <c r="E191" s="16">
        <v>2002</v>
      </c>
      <c r="F191" s="16">
        <v>1</v>
      </c>
      <c r="G191" s="16" t="s">
        <v>95</v>
      </c>
      <c r="H191" s="16" t="s">
        <v>96</v>
      </c>
      <c r="I191" s="16" t="s">
        <v>97</v>
      </c>
      <c r="J191" s="41">
        <v>150.02999877929687</v>
      </c>
      <c r="K191" s="5">
        <v>62</v>
      </c>
      <c r="L191" s="41">
        <f t="shared" si="20"/>
        <v>212.02999877929687</v>
      </c>
      <c r="M191" s="41">
        <v>187.30000305175781</v>
      </c>
      <c r="N191" s="5">
        <v>52</v>
      </c>
      <c r="O191" s="41">
        <f t="shared" si="21"/>
        <v>239.30000305175781</v>
      </c>
      <c r="P191" s="41">
        <f t="shared" si="22"/>
        <v>212.02999877929687</v>
      </c>
      <c r="Q191" s="41">
        <f t="shared" si="23"/>
        <v>104.78075806883625</v>
      </c>
    </row>
    <row r="192" spans="1:17" ht="30" x14ac:dyDescent="0.25">
      <c r="A192" s="5">
        <v>62</v>
      </c>
      <c r="B192" s="16" t="s">
        <v>408</v>
      </c>
      <c r="C192" s="16">
        <v>2002</v>
      </c>
      <c r="D192" s="16">
        <v>2002</v>
      </c>
      <c r="E192" s="16">
        <v>2002</v>
      </c>
      <c r="F192" s="16">
        <v>1</v>
      </c>
      <c r="G192" s="16" t="s">
        <v>58</v>
      </c>
      <c r="H192" s="16" t="s">
        <v>59</v>
      </c>
      <c r="I192" s="16" t="s">
        <v>340</v>
      </c>
      <c r="J192" s="41">
        <v>167.8699951171875</v>
      </c>
      <c r="K192" s="5">
        <v>70</v>
      </c>
      <c r="L192" s="41">
        <f t="shared" si="20"/>
        <v>237.8699951171875</v>
      </c>
      <c r="M192" s="41">
        <v>169.8800048828125</v>
      </c>
      <c r="N192" s="5">
        <v>210</v>
      </c>
      <c r="O192" s="41">
        <f t="shared" si="21"/>
        <v>379.8800048828125</v>
      </c>
      <c r="P192" s="41">
        <f t="shared" si="22"/>
        <v>237.8699951171875</v>
      </c>
      <c r="Q192" s="41">
        <f t="shared" si="23"/>
        <v>129.73729284709268</v>
      </c>
    </row>
    <row r="193" spans="1:17" ht="60" x14ac:dyDescent="0.25">
      <c r="A193" s="5">
        <v>63</v>
      </c>
      <c r="B193" s="16" t="s">
        <v>94</v>
      </c>
      <c r="C193" s="16">
        <v>2003</v>
      </c>
      <c r="D193" s="16">
        <v>2003</v>
      </c>
      <c r="E193" s="16">
        <v>2003</v>
      </c>
      <c r="F193" s="16">
        <v>1</v>
      </c>
      <c r="G193" s="16" t="s">
        <v>95</v>
      </c>
      <c r="H193" s="16" t="s">
        <v>96</v>
      </c>
      <c r="I193" s="16" t="s">
        <v>97</v>
      </c>
      <c r="J193" s="41">
        <v>289.29998779296875</v>
      </c>
      <c r="K193" s="5">
        <v>106</v>
      </c>
      <c r="L193" s="41">
        <f t="shared" si="20"/>
        <v>395.29998779296875</v>
      </c>
      <c r="M193" s="41">
        <v>216.72999572753906</v>
      </c>
      <c r="N193" s="5">
        <v>102</v>
      </c>
      <c r="O193" s="41">
        <f t="shared" si="21"/>
        <v>318.72999572753906</v>
      </c>
      <c r="P193" s="41">
        <f t="shared" si="22"/>
        <v>318.72999572753906</v>
      </c>
      <c r="Q193" s="41">
        <f t="shared" si="23"/>
        <v>207.83271480514429</v>
      </c>
    </row>
    <row r="194" spans="1:17" ht="45" x14ac:dyDescent="0.25">
      <c r="A194" s="5">
        <v>64</v>
      </c>
      <c r="B194" s="16" t="s">
        <v>88</v>
      </c>
      <c r="C194" s="16">
        <v>2000</v>
      </c>
      <c r="D194" s="16">
        <v>2000</v>
      </c>
      <c r="E194" s="16">
        <v>2000</v>
      </c>
      <c r="F194" s="16" t="s">
        <v>11</v>
      </c>
      <c r="G194" s="16" t="s">
        <v>84</v>
      </c>
      <c r="H194" s="16" t="s">
        <v>85</v>
      </c>
      <c r="I194" s="16" t="s">
        <v>86</v>
      </c>
      <c r="J194" s="41"/>
      <c r="K194" s="5"/>
      <c r="L194" s="41" t="s">
        <v>741</v>
      </c>
      <c r="M194" s="41">
        <v>172.66999816894531</v>
      </c>
      <c r="N194" s="5">
        <v>204</v>
      </c>
      <c r="O194" s="41">
        <f t="shared" si="21"/>
        <v>376.66999816894531</v>
      </c>
      <c r="P194" s="41">
        <f t="shared" si="22"/>
        <v>376.66999816894531</v>
      </c>
      <c r="Q194" s="41">
        <f t="shared" si="23"/>
        <v>263.79176631092542</v>
      </c>
    </row>
    <row r="196" spans="1:17" ht="18.75" x14ac:dyDescent="0.25">
      <c r="A196" s="20" t="s">
        <v>790</v>
      </c>
      <c r="B196" s="20"/>
      <c r="C196" s="20"/>
      <c r="D196" s="20"/>
      <c r="E196" s="20"/>
      <c r="F196" s="20"/>
      <c r="G196" s="20"/>
      <c r="H196" s="20"/>
      <c r="I196" s="20"/>
      <c r="J196" s="20"/>
    </row>
    <row r="197" spans="1:17" x14ac:dyDescent="0.25">
      <c r="A197" s="28" t="s">
        <v>732</v>
      </c>
      <c r="B197" s="28" t="s">
        <v>1</v>
      </c>
      <c r="C197" s="28" t="s">
        <v>2</v>
      </c>
      <c r="D197" s="28" t="s">
        <v>447</v>
      </c>
      <c r="E197" s="28" t="s">
        <v>448</v>
      </c>
      <c r="F197" s="28" t="s">
        <v>3</v>
      </c>
      <c r="G197" s="28" t="s">
        <v>4</v>
      </c>
      <c r="H197" s="28" t="s">
        <v>5</v>
      </c>
      <c r="I197" s="28" t="s">
        <v>6</v>
      </c>
      <c r="J197" s="30" t="s">
        <v>734</v>
      </c>
      <c r="K197" s="31"/>
      <c r="L197" s="32"/>
      <c r="M197" s="30" t="s">
        <v>738</v>
      </c>
      <c r="N197" s="31"/>
      <c r="O197" s="32"/>
      <c r="P197" s="28" t="s">
        <v>739</v>
      </c>
      <c r="Q197" s="28" t="s">
        <v>740</v>
      </c>
    </row>
    <row r="198" spans="1:17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33" t="s">
        <v>735</v>
      </c>
      <c r="K198" s="33" t="s">
        <v>736</v>
      </c>
      <c r="L198" s="33" t="s">
        <v>737</v>
      </c>
      <c r="M198" s="33" t="s">
        <v>735</v>
      </c>
      <c r="N198" s="33" t="s">
        <v>736</v>
      </c>
      <c r="O198" s="33" t="s">
        <v>737</v>
      </c>
      <c r="P198" s="29"/>
      <c r="Q198" s="29"/>
    </row>
    <row r="199" spans="1:17" ht="120" x14ac:dyDescent="0.25">
      <c r="A199" s="38">
        <v>1</v>
      </c>
      <c r="B199" s="39" t="s">
        <v>421</v>
      </c>
      <c r="C199" s="39">
        <v>2000</v>
      </c>
      <c r="D199" s="39">
        <v>2000</v>
      </c>
      <c r="E199" s="39">
        <v>2000</v>
      </c>
      <c r="F199" s="39" t="s">
        <v>44</v>
      </c>
      <c r="G199" s="39" t="s">
        <v>265</v>
      </c>
      <c r="H199" s="39" t="s">
        <v>266</v>
      </c>
      <c r="I199" s="39" t="s">
        <v>267</v>
      </c>
      <c r="J199" s="40">
        <v>125.19999694824219</v>
      </c>
      <c r="K199" s="38">
        <v>2</v>
      </c>
      <c r="L199" s="40">
        <f t="shared" ref="L199:L226" si="24">J199+K199</f>
        <v>127.19999694824219</v>
      </c>
      <c r="M199" s="40">
        <v>121.62999725341797</v>
      </c>
      <c r="N199" s="38">
        <v>2</v>
      </c>
      <c r="O199" s="40">
        <f t="shared" ref="O199:O226" si="25">M199+N199</f>
        <v>123.62999725341797</v>
      </c>
      <c r="P199" s="40">
        <f t="shared" ref="P199:P226" si="26">MIN(O199,L199)</f>
        <v>123.62999725341797</v>
      </c>
      <c r="Q199" s="40">
        <f t="shared" ref="Q199:Q226" si="27">IF( AND(ISNUMBER(P$199),ISNUMBER(P199)),(P199-P$199)/P$199*100,"")</f>
        <v>0</v>
      </c>
    </row>
    <row r="200" spans="1:17" ht="60" x14ac:dyDescent="0.25">
      <c r="A200" s="5">
        <v>2</v>
      </c>
      <c r="B200" s="16" t="s">
        <v>391</v>
      </c>
      <c r="C200" s="16">
        <v>2001</v>
      </c>
      <c r="D200" s="16">
        <v>2001</v>
      </c>
      <c r="E200" s="16">
        <v>2001</v>
      </c>
      <c r="F200" s="16" t="s">
        <v>11</v>
      </c>
      <c r="G200" s="16" t="s">
        <v>100</v>
      </c>
      <c r="H200" s="16" t="s">
        <v>392</v>
      </c>
      <c r="I200" s="16" t="s">
        <v>294</v>
      </c>
      <c r="J200" s="41">
        <v>137.24000549316406</v>
      </c>
      <c r="K200" s="5">
        <v>0</v>
      </c>
      <c r="L200" s="41">
        <f t="shared" si="24"/>
        <v>137.24000549316406</v>
      </c>
      <c r="M200" s="41">
        <v>125.87999725341797</v>
      </c>
      <c r="N200" s="5">
        <v>4</v>
      </c>
      <c r="O200" s="41">
        <f t="shared" si="25"/>
        <v>129.87999725341797</v>
      </c>
      <c r="P200" s="41">
        <f t="shared" si="26"/>
        <v>129.87999725341797</v>
      </c>
      <c r="Q200" s="41">
        <f t="shared" si="27"/>
        <v>5.0554073759208205</v>
      </c>
    </row>
    <row r="201" spans="1:17" ht="30" x14ac:dyDescent="0.25">
      <c r="A201" s="5">
        <v>3</v>
      </c>
      <c r="B201" s="16" t="s">
        <v>396</v>
      </c>
      <c r="C201" s="16">
        <v>1994</v>
      </c>
      <c r="D201" s="16">
        <v>1994</v>
      </c>
      <c r="E201" s="16">
        <v>1994</v>
      </c>
      <c r="F201" s="16" t="s">
        <v>44</v>
      </c>
      <c r="G201" s="16" t="s">
        <v>36</v>
      </c>
      <c r="H201" s="16" t="s">
        <v>41</v>
      </c>
      <c r="I201" s="16" t="s">
        <v>131</v>
      </c>
      <c r="J201" s="41">
        <v>124.02999877929687</v>
      </c>
      <c r="K201" s="5">
        <v>6</v>
      </c>
      <c r="L201" s="41">
        <f t="shared" si="24"/>
        <v>130.02999877929687</v>
      </c>
      <c r="M201" s="41">
        <v>131.47000122070312</v>
      </c>
      <c r="N201" s="5">
        <v>104</v>
      </c>
      <c r="O201" s="41">
        <f t="shared" si="25"/>
        <v>235.47000122070312</v>
      </c>
      <c r="P201" s="41">
        <f t="shared" si="26"/>
        <v>130.02999877929687</v>
      </c>
      <c r="Q201" s="41">
        <f t="shared" si="27"/>
        <v>5.1767383871732369</v>
      </c>
    </row>
    <row r="202" spans="1:17" ht="30" x14ac:dyDescent="0.25">
      <c r="A202" s="5">
        <v>4</v>
      </c>
      <c r="B202" s="16" t="s">
        <v>140</v>
      </c>
      <c r="C202" s="16">
        <v>1996</v>
      </c>
      <c r="D202" s="16">
        <v>1996</v>
      </c>
      <c r="E202" s="16">
        <v>1996</v>
      </c>
      <c r="F202" s="16" t="s">
        <v>44</v>
      </c>
      <c r="G202" s="16" t="s">
        <v>141</v>
      </c>
      <c r="H202" s="16" t="s">
        <v>142</v>
      </c>
      <c r="I202" s="16"/>
      <c r="J202" s="41">
        <v>131.88999938964844</v>
      </c>
      <c r="K202" s="5">
        <v>0</v>
      </c>
      <c r="L202" s="41">
        <f t="shared" si="24"/>
        <v>131.88999938964844</v>
      </c>
      <c r="M202" s="41">
        <v>132.83999633789062</v>
      </c>
      <c r="N202" s="5">
        <v>10</v>
      </c>
      <c r="O202" s="41">
        <f t="shared" si="25"/>
        <v>142.83999633789062</v>
      </c>
      <c r="P202" s="41">
        <f t="shared" si="26"/>
        <v>131.88999938964844</v>
      </c>
      <c r="Q202" s="41">
        <f t="shared" si="27"/>
        <v>6.6812281159394002</v>
      </c>
    </row>
    <row r="203" spans="1:17" ht="60" x14ac:dyDescent="0.25">
      <c r="A203" s="5">
        <v>5</v>
      </c>
      <c r="B203" s="16" t="s">
        <v>233</v>
      </c>
      <c r="C203" s="16">
        <v>1999</v>
      </c>
      <c r="D203" s="16">
        <v>1999</v>
      </c>
      <c r="E203" s="16">
        <v>1999</v>
      </c>
      <c r="F203" s="16" t="s">
        <v>11</v>
      </c>
      <c r="G203" s="16" t="s">
        <v>84</v>
      </c>
      <c r="H203" s="16" t="s">
        <v>234</v>
      </c>
      <c r="I203" s="16" t="s">
        <v>235</v>
      </c>
      <c r="J203" s="41">
        <v>126.66999816894531</v>
      </c>
      <c r="K203" s="5">
        <v>6</v>
      </c>
      <c r="L203" s="41">
        <f t="shared" si="24"/>
        <v>132.66999816894531</v>
      </c>
      <c r="M203" s="41"/>
      <c r="N203" s="5"/>
      <c r="O203" s="41" t="s">
        <v>741</v>
      </c>
      <c r="P203" s="41">
        <f t="shared" si="26"/>
        <v>132.66999816894531</v>
      </c>
      <c r="Q203" s="41">
        <f t="shared" si="27"/>
        <v>7.3121419690700646</v>
      </c>
    </row>
    <row r="204" spans="1:17" ht="75" x14ac:dyDescent="0.25">
      <c r="A204" s="5">
        <v>6</v>
      </c>
      <c r="B204" s="16" t="s">
        <v>201</v>
      </c>
      <c r="C204" s="16">
        <v>1998</v>
      </c>
      <c r="D204" s="16">
        <v>1998</v>
      </c>
      <c r="E204" s="16">
        <v>1998</v>
      </c>
      <c r="F204" s="16" t="s">
        <v>44</v>
      </c>
      <c r="G204" s="16" t="s">
        <v>53</v>
      </c>
      <c r="H204" s="16" t="s">
        <v>202</v>
      </c>
      <c r="I204" s="16" t="s">
        <v>55</v>
      </c>
      <c r="J204" s="41">
        <v>132.13999938964844</v>
      </c>
      <c r="K204" s="5">
        <v>4</v>
      </c>
      <c r="L204" s="41">
        <f t="shared" si="24"/>
        <v>136.13999938964844</v>
      </c>
      <c r="M204" s="41">
        <v>141.32000732421875</v>
      </c>
      <c r="N204" s="5">
        <v>0</v>
      </c>
      <c r="O204" s="41">
        <f t="shared" si="25"/>
        <v>141.32000732421875</v>
      </c>
      <c r="P204" s="41">
        <f t="shared" si="26"/>
        <v>136.13999938964844</v>
      </c>
      <c r="Q204" s="41">
        <f t="shared" si="27"/>
        <v>10.118905131565556</v>
      </c>
    </row>
    <row r="205" spans="1:17" ht="120" x14ac:dyDescent="0.25">
      <c r="A205" s="5">
        <v>7</v>
      </c>
      <c r="B205" s="16" t="s">
        <v>264</v>
      </c>
      <c r="C205" s="16">
        <v>1998</v>
      </c>
      <c r="D205" s="16">
        <v>1998</v>
      </c>
      <c r="E205" s="16">
        <v>1998</v>
      </c>
      <c r="F205" s="16" t="s">
        <v>44</v>
      </c>
      <c r="G205" s="16" t="s">
        <v>265</v>
      </c>
      <c r="H205" s="16" t="s">
        <v>266</v>
      </c>
      <c r="I205" s="16" t="s">
        <v>267</v>
      </c>
      <c r="J205" s="41">
        <v>134.00999450683594</v>
      </c>
      <c r="K205" s="5">
        <v>4</v>
      </c>
      <c r="L205" s="41">
        <f t="shared" si="24"/>
        <v>138.00999450683594</v>
      </c>
      <c r="M205" s="41">
        <v>127.11000061035156</v>
      </c>
      <c r="N205" s="5">
        <v>10</v>
      </c>
      <c r="O205" s="41">
        <f t="shared" si="25"/>
        <v>137.11000061035156</v>
      </c>
      <c r="P205" s="41">
        <f t="shared" si="26"/>
        <v>137.11000061035156</v>
      </c>
      <c r="Q205" s="41">
        <f t="shared" si="27"/>
        <v>10.903505343692723</v>
      </c>
    </row>
    <row r="206" spans="1:17" ht="30" x14ac:dyDescent="0.25">
      <c r="A206" s="5">
        <v>8</v>
      </c>
      <c r="B206" s="16" t="s">
        <v>342</v>
      </c>
      <c r="C206" s="16">
        <v>1999</v>
      </c>
      <c r="D206" s="16">
        <v>1999</v>
      </c>
      <c r="E206" s="16">
        <v>1999</v>
      </c>
      <c r="F206" s="16" t="s">
        <v>11</v>
      </c>
      <c r="G206" s="16" t="s">
        <v>115</v>
      </c>
      <c r="H206" s="16" t="s">
        <v>160</v>
      </c>
      <c r="I206" s="16" t="s">
        <v>343</v>
      </c>
      <c r="J206" s="41">
        <v>132.72000122070312</v>
      </c>
      <c r="K206" s="5">
        <v>8</v>
      </c>
      <c r="L206" s="41">
        <f t="shared" si="24"/>
        <v>140.72000122070312</v>
      </c>
      <c r="M206" s="41">
        <v>133.72999572753906</v>
      </c>
      <c r="N206" s="5">
        <v>4</v>
      </c>
      <c r="O206" s="41">
        <f t="shared" si="25"/>
        <v>137.72999572753906</v>
      </c>
      <c r="P206" s="41">
        <f t="shared" si="26"/>
        <v>137.72999572753906</v>
      </c>
      <c r="Q206" s="41">
        <f t="shared" si="27"/>
        <v>11.404997805847055</v>
      </c>
    </row>
    <row r="207" spans="1:17" ht="45" x14ac:dyDescent="0.25">
      <c r="A207" s="5">
        <v>9</v>
      </c>
      <c r="B207" s="16" t="s">
        <v>43</v>
      </c>
      <c r="C207" s="16">
        <v>1997</v>
      </c>
      <c r="D207" s="16">
        <v>1997</v>
      </c>
      <c r="E207" s="16">
        <v>1997</v>
      </c>
      <c r="F207" s="16" t="s">
        <v>44</v>
      </c>
      <c r="G207" s="16" t="s">
        <v>45</v>
      </c>
      <c r="H207" s="16" t="s">
        <v>46</v>
      </c>
      <c r="I207" s="16" t="s">
        <v>47</v>
      </c>
      <c r="J207" s="41">
        <v>140.72999572753906</v>
      </c>
      <c r="K207" s="5">
        <v>4</v>
      </c>
      <c r="L207" s="41">
        <f t="shared" si="24"/>
        <v>144.72999572753906</v>
      </c>
      <c r="M207" s="41">
        <v>136.47000122070313</v>
      </c>
      <c r="N207" s="5">
        <v>8</v>
      </c>
      <c r="O207" s="41">
        <f t="shared" si="25"/>
        <v>144.47000122070312</v>
      </c>
      <c r="P207" s="41">
        <f t="shared" si="26"/>
        <v>144.47000122070312</v>
      </c>
      <c r="Q207" s="41">
        <f t="shared" si="27"/>
        <v>16.856753563269208</v>
      </c>
    </row>
    <row r="208" spans="1:17" ht="45" x14ac:dyDescent="0.25">
      <c r="A208" s="5">
        <v>10</v>
      </c>
      <c r="B208" s="16" t="s">
        <v>314</v>
      </c>
      <c r="C208" s="16">
        <v>1998</v>
      </c>
      <c r="D208" s="16">
        <v>1998</v>
      </c>
      <c r="E208" s="16">
        <v>1998</v>
      </c>
      <c r="F208" s="16" t="s">
        <v>11</v>
      </c>
      <c r="G208" s="16" t="s">
        <v>315</v>
      </c>
      <c r="H208" s="16" t="s">
        <v>316</v>
      </c>
      <c r="I208" s="16" t="s">
        <v>317</v>
      </c>
      <c r="J208" s="41">
        <v>147.11000061035156</v>
      </c>
      <c r="K208" s="5">
        <v>4</v>
      </c>
      <c r="L208" s="41">
        <f t="shared" si="24"/>
        <v>151.11000061035156</v>
      </c>
      <c r="M208" s="41"/>
      <c r="N208" s="5"/>
      <c r="O208" s="41" t="s">
        <v>741</v>
      </c>
      <c r="P208" s="41">
        <f t="shared" si="26"/>
        <v>151.11000061035156</v>
      </c>
      <c r="Q208" s="41">
        <f t="shared" si="27"/>
        <v>22.227617865755363</v>
      </c>
    </row>
    <row r="209" spans="1:17" ht="30" x14ac:dyDescent="0.25">
      <c r="A209" s="5">
        <v>11</v>
      </c>
      <c r="B209" s="16" t="s">
        <v>285</v>
      </c>
      <c r="C209" s="16">
        <v>2000</v>
      </c>
      <c r="D209" s="16">
        <v>2000</v>
      </c>
      <c r="E209" s="16">
        <v>2000</v>
      </c>
      <c r="F209" s="16">
        <v>1</v>
      </c>
      <c r="G209" s="16" t="s">
        <v>115</v>
      </c>
      <c r="H209" s="16" t="s">
        <v>160</v>
      </c>
      <c r="I209" s="16" t="s">
        <v>161</v>
      </c>
      <c r="J209" s="41">
        <v>170.24000549316406</v>
      </c>
      <c r="K209" s="5">
        <v>108</v>
      </c>
      <c r="L209" s="41">
        <f t="shared" si="24"/>
        <v>278.24000549316406</v>
      </c>
      <c r="M209" s="41">
        <v>158.05000305175781</v>
      </c>
      <c r="N209" s="5">
        <v>2</v>
      </c>
      <c r="O209" s="41">
        <f t="shared" si="25"/>
        <v>160.05000305175781</v>
      </c>
      <c r="P209" s="41">
        <f t="shared" si="26"/>
        <v>160.05000305175781</v>
      </c>
      <c r="Q209" s="41">
        <f t="shared" si="27"/>
        <v>29.45887455104101</v>
      </c>
    </row>
    <row r="210" spans="1:17" ht="45" x14ac:dyDescent="0.25">
      <c r="A210" s="5">
        <v>12</v>
      </c>
      <c r="B210" s="16" t="s">
        <v>122</v>
      </c>
      <c r="C210" s="16">
        <v>1999</v>
      </c>
      <c r="D210" s="16">
        <v>1999</v>
      </c>
      <c r="E210" s="16">
        <v>1999</v>
      </c>
      <c r="F210" s="16" t="s">
        <v>11</v>
      </c>
      <c r="G210" s="16" t="s">
        <v>36</v>
      </c>
      <c r="H210" s="16" t="s">
        <v>41</v>
      </c>
      <c r="I210" s="16" t="s">
        <v>123</v>
      </c>
      <c r="J210" s="41">
        <v>158.21000671386719</v>
      </c>
      <c r="K210" s="5">
        <v>4</v>
      </c>
      <c r="L210" s="41">
        <f t="shared" si="24"/>
        <v>162.21000671386719</v>
      </c>
      <c r="M210" s="41">
        <v>147.77000427246094</v>
      </c>
      <c r="N210" s="5">
        <v>154</v>
      </c>
      <c r="O210" s="41">
        <f t="shared" si="25"/>
        <v>301.77000427246094</v>
      </c>
      <c r="P210" s="41">
        <f t="shared" si="26"/>
        <v>162.21000671386719</v>
      </c>
      <c r="Q210" s="41">
        <f t="shared" si="27"/>
        <v>31.206026302312001</v>
      </c>
    </row>
    <row r="211" spans="1:17" ht="30" x14ac:dyDescent="0.25">
      <c r="A211" s="5">
        <v>13</v>
      </c>
      <c r="B211" s="16" t="s">
        <v>130</v>
      </c>
      <c r="C211" s="16">
        <v>1995</v>
      </c>
      <c r="D211" s="16">
        <v>1995</v>
      </c>
      <c r="E211" s="16">
        <v>1995</v>
      </c>
      <c r="F211" s="16" t="s">
        <v>44</v>
      </c>
      <c r="G211" s="16" t="s">
        <v>36</v>
      </c>
      <c r="H211" s="16" t="s">
        <v>41</v>
      </c>
      <c r="I211" s="16" t="s">
        <v>131</v>
      </c>
      <c r="J211" s="41">
        <v>165.35000610351562</v>
      </c>
      <c r="K211" s="5">
        <v>54</v>
      </c>
      <c r="L211" s="41">
        <f t="shared" si="24"/>
        <v>219.35000610351562</v>
      </c>
      <c r="M211" s="41">
        <v>169.5</v>
      </c>
      <c r="N211" s="5">
        <v>2</v>
      </c>
      <c r="O211" s="41">
        <f t="shared" si="25"/>
        <v>171.5</v>
      </c>
      <c r="P211" s="41">
        <f t="shared" si="26"/>
        <v>171.5</v>
      </c>
      <c r="Q211" s="41">
        <f t="shared" si="27"/>
        <v>38.720378395267318</v>
      </c>
    </row>
    <row r="212" spans="1:17" ht="90" x14ac:dyDescent="0.25">
      <c r="A212" s="5">
        <v>14</v>
      </c>
      <c r="B212" s="16" t="s">
        <v>366</v>
      </c>
      <c r="C212" s="16">
        <v>2001</v>
      </c>
      <c r="D212" s="16">
        <v>2001</v>
      </c>
      <c r="E212" s="16">
        <v>2001</v>
      </c>
      <c r="F212" s="16">
        <v>1</v>
      </c>
      <c r="G212" s="16" t="s">
        <v>100</v>
      </c>
      <c r="H212" s="16" t="s">
        <v>363</v>
      </c>
      <c r="I212" s="16" t="s">
        <v>364</v>
      </c>
      <c r="J212" s="41">
        <v>159.13999938964844</v>
      </c>
      <c r="K212" s="5">
        <v>14</v>
      </c>
      <c r="L212" s="41">
        <f t="shared" si="24"/>
        <v>173.13999938964844</v>
      </c>
      <c r="M212" s="41">
        <v>158.94000244140625</v>
      </c>
      <c r="N212" s="5">
        <v>64</v>
      </c>
      <c r="O212" s="41">
        <f t="shared" si="25"/>
        <v>222.94000244140625</v>
      </c>
      <c r="P212" s="41">
        <f t="shared" si="26"/>
        <v>173.13999938964844</v>
      </c>
      <c r="Q212" s="41">
        <f t="shared" si="27"/>
        <v>40.04691679701682</v>
      </c>
    </row>
    <row r="213" spans="1:17" ht="30" x14ac:dyDescent="0.25">
      <c r="A213" s="5">
        <v>15</v>
      </c>
      <c r="B213" s="16" t="s">
        <v>425</v>
      </c>
      <c r="C213" s="16">
        <v>1994</v>
      </c>
      <c r="D213" s="16">
        <v>1994</v>
      </c>
      <c r="E213" s="16">
        <v>1994</v>
      </c>
      <c r="F213" s="16" t="s">
        <v>11</v>
      </c>
      <c r="G213" s="16" t="s">
        <v>297</v>
      </c>
      <c r="H213" s="16" t="s">
        <v>426</v>
      </c>
      <c r="I213" s="16" t="s">
        <v>427</v>
      </c>
      <c r="J213" s="41">
        <v>165.97000122070312</v>
      </c>
      <c r="K213" s="5">
        <v>8</v>
      </c>
      <c r="L213" s="41">
        <f t="shared" si="24"/>
        <v>173.97000122070312</v>
      </c>
      <c r="M213" s="41">
        <v>170.38999938964844</v>
      </c>
      <c r="N213" s="5">
        <v>158</v>
      </c>
      <c r="O213" s="41">
        <f t="shared" si="25"/>
        <v>328.38999938964844</v>
      </c>
      <c r="P213" s="41">
        <f t="shared" si="26"/>
        <v>173.97000122070312</v>
      </c>
      <c r="Q213" s="41">
        <f t="shared" si="27"/>
        <v>40.718276377615481</v>
      </c>
    </row>
    <row r="214" spans="1:17" ht="75" x14ac:dyDescent="0.25">
      <c r="A214" s="5">
        <v>16</v>
      </c>
      <c r="B214" s="16" t="s">
        <v>323</v>
      </c>
      <c r="C214" s="16">
        <v>2002</v>
      </c>
      <c r="D214" s="16">
        <v>2002</v>
      </c>
      <c r="E214" s="16">
        <v>2002</v>
      </c>
      <c r="F214" s="16" t="s">
        <v>11</v>
      </c>
      <c r="G214" s="16" t="s">
        <v>27</v>
      </c>
      <c r="H214" s="16" t="s">
        <v>28</v>
      </c>
      <c r="I214" s="16" t="s">
        <v>324</v>
      </c>
      <c r="J214" s="41">
        <v>171.94999694824219</v>
      </c>
      <c r="K214" s="5">
        <v>4</v>
      </c>
      <c r="L214" s="41">
        <f t="shared" si="24"/>
        <v>175.94999694824219</v>
      </c>
      <c r="M214" s="41">
        <v>150.78999328613281</v>
      </c>
      <c r="N214" s="5">
        <v>56</v>
      </c>
      <c r="O214" s="41">
        <f t="shared" si="25"/>
        <v>206.78999328613281</v>
      </c>
      <c r="P214" s="41">
        <f t="shared" si="26"/>
        <v>175.94999694824219</v>
      </c>
      <c r="Q214" s="41">
        <f t="shared" si="27"/>
        <v>42.319825978462312</v>
      </c>
    </row>
    <row r="215" spans="1:17" ht="60" x14ac:dyDescent="0.25">
      <c r="A215" s="5">
        <v>17</v>
      </c>
      <c r="B215" s="16" t="s">
        <v>163</v>
      </c>
      <c r="C215" s="16">
        <v>2001</v>
      </c>
      <c r="D215" s="16">
        <v>2001</v>
      </c>
      <c r="E215" s="16">
        <v>2001</v>
      </c>
      <c r="F215" s="16" t="s">
        <v>11</v>
      </c>
      <c r="G215" s="16" t="s">
        <v>164</v>
      </c>
      <c r="H215" s="16" t="s">
        <v>165</v>
      </c>
      <c r="I215" s="16" t="s">
        <v>166</v>
      </c>
      <c r="J215" s="41">
        <v>180.42999267578125</v>
      </c>
      <c r="K215" s="5">
        <v>60</v>
      </c>
      <c r="L215" s="41">
        <f t="shared" si="24"/>
        <v>240.42999267578125</v>
      </c>
      <c r="M215" s="41">
        <v>170.25</v>
      </c>
      <c r="N215" s="5">
        <v>6</v>
      </c>
      <c r="O215" s="41">
        <f t="shared" si="25"/>
        <v>176.25</v>
      </c>
      <c r="P215" s="41">
        <f t="shared" si="26"/>
        <v>176.25</v>
      </c>
      <c r="Q215" s="41">
        <f t="shared" si="27"/>
        <v>42.562488000967143</v>
      </c>
    </row>
    <row r="216" spans="1:17" ht="60" x14ac:dyDescent="0.25">
      <c r="A216" s="5">
        <v>18</v>
      </c>
      <c r="B216" s="16" t="s">
        <v>67</v>
      </c>
      <c r="C216" s="16">
        <v>2002</v>
      </c>
      <c r="D216" s="16">
        <v>2002</v>
      </c>
      <c r="E216" s="16">
        <v>2002</v>
      </c>
      <c r="F216" s="16" t="s">
        <v>11</v>
      </c>
      <c r="G216" s="16" t="s">
        <v>53</v>
      </c>
      <c r="H216" s="16" t="s">
        <v>68</v>
      </c>
      <c r="I216" s="16" t="s">
        <v>69</v>
      </c>
      <c r="J216" s="41">
        <v>174.33000183105469</v>
      </c>
      <c r="K216" s="5">
        <v>4</v>
      </c>
      <c r="L216" s="41">
        <f t="shared" si="24"/>
        <v>178.33000183105469</v>
      </c>
      <c r="M216" s="41">
        <v>143.07000732421875</v>
      </c>
      <c r="N216" s="5">
        <v>60</v>
      </c>
      <c r="O216" s="41">
        <f t="shared" si="25"/>
        <v>203.07000732421875</v>
      </c>
      <c r="P216" s="41">
        <f t="shared" si="26"/>
        <v>178.33000183105469</v>
      </c>
      <c r="Q216" s="41">
        <f t="shared" si="27"/>
        <v>44.244929056749967</v>
      </c>
    </row>
    <row r="217" spans="1:17" ht="75" x14ac:dyDescent="0.25">
      <c r="A217" s="5">
        <v>19</v>
      </c>
      <c r="B217" s="16" t="s">
        <v>319</v>
      </c>
      <c r="C217" s="16">
        <v>2001</v>
      </c>
      <c r="D217" s="16">
        <v>2001</v>
      </c>
      <c r="E217" s="16">
        <v>2001</v>
      </c>
      <c r="F217" s="16" t="s">
        <v>11</v>
      </c>
      <c r="G217" s="16" t="s">
        <v>84</v>
      </c>
      <c r="H217" s="16" t="s">
        <v>320</v>
      </c>
      <c r="I217" s="16" t="s">
        <v>321</v>
      </c>
      <c r="J217" s="41">
        <v>162.67999267578125</v>
      </c>
      <c r="K217" s="5">
        <v>16</v>
      </c>
      <c r="L217" s="41">
        <f t="shared" si="24"/>
        <v>178.67999267578125</v>
      </c>
      <c r="M217" s="41"/>
      <c r="N217" s="5"/>
      <c r="O217" s="41" t="s">
        <v>741</v>
      </c>
      <c r="P217" s="41">
        <f t="shared" si="26"/>
        <v>178.67999267578125</v>
      </c>
      <c r="Q217" s="41">
        <f t="shared" si="27"/>
        <v>44.528024464419644</v>
      </c>
    </row>
    <row r="218" spans="1:17" ht="75" x14ac:dyDescent="0.25">
      <c r="A218" s="5">
        <v>20</v>
      </c>
      <c r="B218" s="16" t="s">
        <v>299</v>
      </c>
      <c r="C218" s="16">
        <v>2003</v>
      </c>
      <c r="D218" s="16">
        <v>2003</v>
      </c>
      <c r="E218" s="16">
        <v>2003</v>
      </c>
      <c r="F218" s="16" t="s">
        <v>11</v>
      </c>
      <c r="G218" s="16" t="s">
        <v>58</v>
      </c>
      <c r="H218" s="16" t="s">
        <v>300</v>
      </c>
      <c r="I218" s="16" t="s">
        <v>301</v>
      </c>
      <c r="J218" s="41">
        <v>179.02999877929687</v>
      </c>
      <c r="K218" s="5">
        <v>58</v>
      </c>
      <c r="L218" s="41">
        <f t="shared" si="24"/>
        <v>237.02999877929687</v>
      </c>
      <c r="M218" s="41">
        <v>164.91000366210937</v>
      </c>
      <c r="N218" s="5">
        <v>14</v>
      </c>
      <c r="O218" s="41">
        <f t="shared" si="25"/>
        <v>178.91000366210937</v>
      </c>
      <c r="P218" s="41">
        <f t="shared" si="26"/>
        <v>178.91000366210937</v>
      </c>
      <c r="Q218" s="41">
        <f t="shared" si="27"/>
        <v>44.714072342311809</v>
      </c>
    </row>
    <row r="219" spans="1:17" ht="45" x14ac:dyDescent="0.25">
      <c r="A219" s="5">
        <v>21</v>
      </c>
      <c r="B219" s="16" t="s">
        <v>435</v>
      </c>
      <c r="C219" s="16">
        <v>2001</v>
      </c>
      <c r="D219" s="16">
        <v>2001</v>
      </c>
      <c r="E219" s="16">
        <v>2001</v>
      </c>
      <c r="F219" s="16" t="s">
        <v>11</v>
      </c>
      <c r="G219" s="16" t="s">
        <v>58</v>
      </c>
      <c r="H219" s="16" t="s">
        <v>59</v>
      </c>
      <c r="I219" s="16" t="s">
        <v>60</v>
      </c>
      <c r="J219" s="41">
        <v>218.77999877929687</v>
      </c>
      <c r="K219" s="5">
        <v>66</v>
      </c>
      <c r="L219" s="41">
        <f t="shared" si="24"/>
        <v>284.77999877929687</v>
      </c>
      <c r="M219" s="41">
        <v>171.03999328613281</v>
      </c>
      <c r="N219" s="5">
        <v>14</v>
      </c>
      <c r="O219" s="41">
        <f t="shared" si="25"/>
        <v>185.03999328613281</v>
      </c>
      <c r="P219" s="41">
        <f t="shared" si="26"/>
        <v>185.03999328613281</v>
      </c>
      <c r="Q219" s="41">
        <f t="shared" si="27"/>
        <v>49.672407503848795</v>
      </c>
    </row>
    <row r="220" spans="1:17" ht="90" x14ac:dyDescent="0.25">
      <c r="A220" s="5">
        <v>22</v>
      </c>
      <c r="B220" s="16" t="s">
        <v>330</v>
      </c>
      <c r="C220" s="16">
        <v>1996</v>
      </c>
      <c r="D220" s="16">
        <v>1996</v>
      </c>
      <c r="E220" s="16">
        <v>1996</v>
      </c>
      <c r="F220" s="16" t="s">
        <v>11</v>
      </c>
      <c r="G220" s="16" t="s">
        <v>53</v>
      </c>
      <c r="H220" s="16" t="s">
        <v>331</v>
      </c>
      <c r="I220" s="16" t="s">
        <v>55</v>
      </c>
      <c r="J220" s="41">
        <v>177.88999938964844</v>
      </c>
      <c r="K220" s="5">
        <v>8</v>
      </c>
      <c r="L220" s="41">
        <f t="shared" si="24"/>
        <v>185.88999938964844</v>
      </c>
      <c r="M220" s="41"/>
      <c r="N220" s="5"/>
      <c r="O220" s="41" t="s">
        <v>741</v>
      </c>
      <c r="P220" s="41">
        <f t="shared" si="26"/>
        <v>185.88999938964844</v>
      </c>
      <c r="Q220" s="41">
        <f t="shared" si="27"/>
        <v>50.359947843895291</v>
      </c>
    </row>
    <row r="221" spans="1:17" ht="60" x14ac:dyDescent="0.25">
      <c r="A221" s="5">
        <v>23</v>
      </c>
      <c r="B221" s="16" t="s">
        <v>296</v>
      </c>
      <c r="C221" s="16">
        <v>2002</v>
      </c>
      <c r="D221" s="16">
        <v>2002</v>
      </c>
      <c r="E221" s="16">
        <v>2002</v>
      </c>
      <c r="F221" s="16" t="s">
        <v>11</v>
      </c>
      <c r="G221" s="16" t="s">
        <v>297</v>
      </c>
      <c r="H221" s="16" t="s">
        <v>165</v>
      </c>
      <c r="I221" s="16" t="s">
        <v>166</v>
      </c>
      <c r="J221" s="41">
        <v>186.66000366210937</v>
      </c>
      <c r="K221" s="5">
        <v>12</v>
      </c>
      <c r="L221" s="41">
        <f t="shared" si="24"/>
        <v>198.66000366210937</v>
      </c>
      <c r="M221" s="41">
        <v>186.10000610351562</v>
      </c>
      <c r="N221" s="5">
        <v>6</v>
      </c>
      <c r="O221" s="41">
        <f t="shared" si="25"/>
        <v>192.10000610351562</v>
      </c>
      <c r="P221" s="41">
        <f t="shared" si="26"/>
        <v>192.10000610351562</v>
      </c>
      <c r="Q221" s="41">
        <f t="shared" si="27"/>
        <v>55.383006043223617</v>
      </c>
    </row>
    <row r="222" spans="1:17" ht="45" x14ac:dyDescent="0.25">
      <c r="A222" s="5">
        <v>24</v>
      </c>
      <c r="B222" s="16" t="s">
        <v>151</v>
      </c>
      <c r="C222" s="16">
        <v>1997</v>
      </c>
      <c r="D222" s="16">
        <v>1997</v>
      </c>
      <c r="E222" s="16">
        <v>1997</v>
      </c>
      <c r="F222" s="16" t="s">
        <v>11</v>
      </c>
      <c r="G222" s="16" t="s">
        <v>84</v>
      </c>
      <c r="H222" s="16" t="s">
        <v>85</v>
      </c>
      <c r="I222" s="16" t="s">
        <v>86</v>
      </c>
      <c r="J222" s="41">
        <v>187.03999328613281</v>
      </c>
      <c r="K222" s="5">
        <v>12</v>
      </c>
      <c r="L222" s="41">
        <f t="shared" si="24"/>
        <v>199.03999328613281</v>
      </c>
      <c r="M222" s="41">
        <v>196.97999572753906</v>
      </c>
      <c r="N222" s="5">
        <v>56</v>
      </c>
      <c r="O222" s="41">
        <f t="shared" si="25"/>
        <v>252.97999572753906</v>
      </c>
      <c r="P222" s="41">
        <f t="shared" si="26"/>
        <v>199.03999328613281</v>
      </c>
      <c r="Q222" s="41">
        <f t="shared" si="27"/>
        <v>60.99652002591143</v>
      </c>
    </row>
    <row r="223" spans="1:17" ht="75" x14ac:dyDescent="0.25">
      <c r="A223" s="5">
        <v>25</v>
      </c>
      <c r="B223" s="16" t="s">
        <v>49</v>
      </c>
      <c r="C223" s="16">
        <v>1999</v>
      </c>
      <c r="D223" s="16">
        <v>1999</v>
      </c>
      <c r="E223" s="16">
        <v>1999</v>
      </c>
      <c r="F223" s="16" t="s">
        <v>11</v>
      </c>
      <c r="G223" s="16" t="s">
        <v>36</v>
      </c>
      <c r="H223" s="16" t="s">
        <v>41</v>
      </c>
      <c r="I223" s="16" t="s">
        <v>50</v>
      </c>
      <c r="J223" s="41">
        <v>211.64999389648437</v>
      </c>
      <c r="K223" s="5">
        <v>60</v>
      </c>
      <c r="L223" s="41">
        <f t="shared" si="24"/>
        <v>271.64999389648437</v>
      </c>
      <c r="M223" s="41">
        <v>218.69000244140625</v>
      </c>
      <c r="N223" s="5">
        <v>4</v>
      </c>
      <c r="O223" s="41">
        <f t="shared" si="25"/>
        <v>222.69000244140625</v>
      </c>
      <c r="P223" s="41">
        <f t="shared" si="26"/>
        <v>222.69000244140625</v>
      </c>
      <c r="Q223" s="41">
        <f t="shared" si="27"/>
        <v>80.126188941777713</v>
      </c>
    </row>
    <row r="224" spans="1:17" ht="60" x14ac:dyDescent="0.25">
      <c r="A224" s="5">
        <v>26</v>
      </c>
      <c r="B224" s="16" t="s">
        <v>210</v>
      </c>
      <c r="C224" s="16">
        <v>2002</v>
      </c>
      <c r="D224" s="16">
        <v>2002</v>
      </c>
      <c r="E224" s="16">
        <v>2002</v>
      </c>
      <c r="F224" s="16">
        <v>1</v>
      </c>
      <c r="G224" s="16" t="s">
        <v>53</v>
      </c>
      <c r="H224" s="16" t="s">
        <v>68</v>
      </c>
      <c r="I224" s="16" t="s">
        <v>69</v>
      </c>
      <c r="J224" s="41">
        <v>249.85000610351562</v>
      </c>
      <c r="K224" s="5">
        <v>464</v>
      </c>
      <c r="L224" s="41">
        <f t="shared" si="24"/>
        <v>713.85000610351562</v>
      </c>
      <c r="M224" s="41"/>
      <c r="N224" s="5"/>
      <c r="O224" s="41" t="s">
        <v>742</v>
      </c>
      <c r="P224" s="41">
        <f t="shared" si="26"/>
        <v>713.85000610351562</v>
      </c>
      <c r="Q224" s="41">
        <f t="shared" si="27"/>
        <v>477.40841378509373</v>
      </c>
    </row>
    <row r="225" spans="1:17" ht="30" x14ac:dyDescent="0.25">
      <c r="A225" s="5"/>
      <c r="B225" s="16" t="s">
        <v>168</v>
      </c>
      <c r="C225" s="16">
        <v>1999</v>
      </c>
      <c r="D225" s="16">
        <v>1999</v>
      </c>
      <c r="E225" s="16">
        <v>1999</v>
      </c>
      <c r="F225" s="16" t="s">
        <v>11</v>
      </c>
      <c r="G225" s="16" t="s">
        <v>169</v>
      </c>
      <c r="H225" s="16" t="s">
        <v>160</v>
      </c>
      <c r="I225" s="16" t="s">
        <v>161</v>
      </c>
      <c r="J225" s="41"/>
      <c r="K225" s="5"/>
      <c r="L225" s="41" t="s">
        <v>741</v>
      </c>
      <c r="M225" s="41"/>
      <c r="N225" s="5"/>
      <c r="O225" s="41" t="s">
        <v>741</v>
      </c>
      <c r="P225" s="41"/>
      <c r="Q225" s="41" t="str">
        <f t="shared" si="27"/>
        <v/>
      </c>
    </row>
    <row r="226" spans="1:17" ht="60" x14ac:dyDescent="0.25">
      <c r="A226" s="5"/>
      <c r="B226" s="16" t="s">
        <v>219</v>
      </c>
      <c r="C226" s="16">
        <v>1997</v>
      </c>
      <c r="D226" s="16">
        <v>1997</v>
      </c>
      <c r="E226" s="16">
        <v>1997</v>
      </c>
      <c r="F226" s="16" t="s">
        <v>44</v>
      </c>
      <c r="G226" s="16" t="s">
        <v>84</v>
      </c>
      <c r="H226" s="16" t="s">
        <v>220</v>
      </c>
      <c r="I226" s="16" t="s">
        <v>221</v>
      </c>
      <c r="J226" s="41"/>
      <c r="K226" s="5"/>
      <c r="L226" s="41" t="s">
        <v>741</v>
      </c>
      <c r="M226" s="41"/>
      <c r="N226" s="5"/>
      <c r="O226" s="41" t="s">
        <v>741</v>
      </c>
      <c r="P226" s="41"/>
      <c r="Q226" s="41" t="str">
        <f t="shared" si="27"/>
        <v/>
      </c>
    </row>
  </sheetData>
  <mergeCells count="76">
    <mergeCell ref="P197:P198"/>
    <mergeCell ref="Q197:Q198"/>
    <mergeCell ref="G197:G198"/>
    <mergeCell ref="H197:H198"/>
    <mergeCell ref="I197:I198"/>
    <mergeCell ref="A196:J196"/>
    <mergeCell ref="J197:L197"/>
    <mergeCell ref="M197:O197"/>
    <mergeCell ref="A197:A198"/>
    <mergeCell ref="B197:B198"/>
    <mergeCell ref="C197:C198"/>
    <mergeCell ref="D197:D198"/>
    <mergeCell ref="E197:E198"/>
    <mergeCell ref="F197:F198"/>
    <mergeCell ref="I129:I130"/>
    <mergeCell ref="A128:J128"/>
    <mergeCell ref="J129:L129"/>
    <mergeCell ref="M129:O129"/>
    <mergeCell ref="P129:P130"/>
    <mergeCell ref="Q129:Q130"/>
    <mergeCell ref="P93:P94"/>
    <mergeCell ref="Q93:Q94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G93:G94"/>
    <mergeCell ref="H93:H94"/>
    <mergeCell ref="I93:I94"/>
    <mergeCell ref="A92:J92"/>
    <mergeCell ref="J93:L93"/>
    <mergeCell ref="M93:O93"/>
    <mergeCell ref="A93:A94"/>
    <mergeCell ref="B93:B94"/>
    <mergeCell ref="C93:C94"/>
    <mergeCell ref="D93:D94"/>
    <mergeCell ref="E93:E94"/>
    <mergeCell ref="F93:F94"/>
    <mergeCell ref="I68:I69"/>
    <mergeCell ref="A67:J67"/>
    <mergeCell ref="J68:L68"/>
    <mergeCell ref="M68:O68"/>
    <mergeCell ref="P68:P69"/>
    <mergeCell ref="Q68:Q69"/>
    <mergeCell ref="P8:P9"/>
    <mergeCell ref="Q8:Q9"/>
    <mergeCell ref="A68:A69"/>
    <mergeCell ref="B68:B69"/>
    <mergeCell ref="C68:C69"/>
    <mergeCell ref="D68:D69"/>
    <mergeCell ref="E68:E69"/>
    <mergeCell ref="F68:F69"/>
    <mergeCell ref="G68:G69"/>
    <mergeCell ref="H68:H69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2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445</v>
      </c>
      <c r="B1" s="1" t="s">
        <v>446</v>
      </c>
      <c r="C1" s="1" t="s">
        <v>1</v>
      </c>
      <c r="D1" s="1" t="s">
        <v>447</v>
      </c>
      <c r="E1" s="1" t="s">
        <v>448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436</v>
      </c>
      <c r="L1" s="1" t="s">
        <v>449</v>
      </c>
      <c r="M1" s="1" t="s">
        <v>8</v>
      </c>
    </row>
    <row r="2" spans="1:13" x14ac:dyDescent="0.25">
      <c r="A2" s="3" t="s">
        <v>450</v>
      </c>
      <c r="B2" s="2" t="s">
        <v>451</v>
      </c>
      <c r="C2" s="3" t="s">
        <v>10</v>
      </c>
      <c r="D2" s="2">
        <v>2002</v>
      </c>
      <c r="E2" s="2">
        <v>2002</v>
      </c>
      <c r="F2" s="4" t="s">
        <v>452</v>
      </c>
      <c r="G2" s="4" t="s">
        <v>11</v>
      </c>
      <c r="H2" s="3" t="s">
        <v>12</v>
      </c>
      <c r="I2" s="3" t="s">
        <v>13</v>
      </c>
      <c r="J2" s="3" t="s">
        <v>14</v>
      </c>
      <c r="K2" s="3" t="s">
        <v>12</v>
      </c>
      <c r="L2" s="2">
        <v>0</v>
      </c>
      <c r="M2" s="2">
        <v>0</v>
      </c>
    </row>
    <row r="3" spans="1:13" x14ac:dyDescent="0.25">
      <c r="A3" s="6" t="s">
        <v>450</v>
      </c>
      <c r="B3" s="5" t="s">
        <v>453</v>
      </c>
      <c r="C3" s="6" t="s">
        <v>26</v>
      </c>
      <c r="D3" s="5">
        <v>2002</v>
      </c>
      <c r="E3" s="5">
        <v>2002</v>
      </c>
      <c r="F3" s="7" t="s">
        <v>452</v>
      </c>
      <c r="G3" s="7" t="s">
        <v>11</v>
      </c>
      <c r="H3" s="6" t="s">
        <v>27</v>
      </c>
      <c r="I3" s="6" t="s">
        <v>28</v>
      </c>
      <c r="J3" s="6" t="s">
        <v>29</v>
      </c>
      <c r="K3" s="6" t="s">
        <v>27</v>
      </c>
      <c r="L3" s="5">
        <v>0</v>
      </c>
      <c r="M3" s="5">
        <v>0</v>
      </c>
    </row>
    <row r="4" spans="1:13" x14ac:dyDescent="0.25">
      <c r="A4" s="6" t="s">
        <v>450</v>
      </c>
      <c r="B4" s="5" t="s">
        <v>454</v>
      </c>
      <c r="C4" s="6" t="s">
        <v>35</v>
      </c>
      <c r="D4" s="5">
        <v>2002</v>
      </c>
      <c r="E4" s="5">
        <v>2002</v>
      </c>
      <c r="F4" s="7" t="s">
        <v>452</v>
      </c>
      <c r="G4" s="7" t="s">
        <v>18</v>
      </c>
      <c r="H4" s="6" t="s">
        <v>36</v>
      </c>
      <c r="I4" s="6" t="s">
        <v>37</v>
      </c>
      <c r="J4" s="6" t="s">
        <v>38</v>
      </c>
      <c r="K4" s="6" t="s">
        <v>36</v>
      </c>
      <c r="L4" s="5">
        <v>0</v>
      </c>
      <c r="M4" s="5">
        <v>0</v>
      </c>
    </row>
    <row r="5" spans="1:13" x14ac:dyDescent="0.25">
      <c r="A5" s="6" t="s">
        <v>450</v>
      </c>
      <c r="B5" s="5" t="s">
        <v>455</v>
      </c>
      <c r="C5" s="6" t="s">
        <v>52</v>
      </c>
      <c r="D5" s="5">
        <v>2002</v>
      </c>
      <c r="E5" s="5">
        <v>2002</v>
      </c>
      <c r="F5" s="7" t="s">
        <v>452</v>
      </c>
      <c r="G5" s="7" t="s">
        <v>18</v>
      </c>
      <c r="H5" s="6" t="s">
        <v>53</v>
      </c>
      <c r="I5" s="6" t="s">
        <v>54</v>
      </c>
      <c r="J5" s="6" t="s">
        <v>55</v>
      </c>
      <c r="K5" s="6" t="s">
        <v>53</v>
      </c>
      <c r="L5" s="5">
        <v>0</v>
      </c>
      <c r="M5" s="5">
        <v>0</v>
      </c>
    </row>
    <row r="6" spans="1:13" x14ac:dyDescent="0.25">
      <c r="A6" s="6" t="s">
        <v>450</v>
      </c>
      <c r="B6" s="5" t="s">
        <v>456</v>
      </c>
      <c r="C6" s="6" t="s">
        <v>57</v>
      </c>
      <c r="D6" s="5">
        <v>2001</v>
      </c>
      <c r="E6" s="5">
        <v>2001</v>
      </c>
      <c r="F6" s="7" t="s">
        <v>457</v>
      </c>
      <c r="G6" s="7" t="s">
        <v>18</v>
      </c>
      <c r="H6" s="6" t="s">
        <v>58</v>
      </c>
      <c r="I6" s="6" t="s">
        <v>59</v>
      </c>
      <c r="J6" s="6" t="s">
        <v>60</v>
      </c>
      <c r="K6" s="6" t="s">
        <v>58</v>
      </c>
      <c r="L6" s="5">
        <v>0</v>
      </c>
      <c r="M6" s="5">
        <v>0</v>
      </c>
    </row>
    <row r="7" spans="1:13" x14ac:dyDescent="0.25">
      <c r="A7" s="6" t="s">
        <v>450</v>
      </c>
      <c r="B7" s="5" t="s">
        <v>458</v>
      </c>
      <c r="C7" s="6" t="s">
        <v>75</v>
      </c>
      <c r="D7" s="5">
        <v>1998</v>
      </c>
      <c r="E7" s="5">
        <v>1998</v>
      </c>
      <c r="F7" s="7" t="s">
        <v>459</v>
      </c>
      <c r="G7" s="7" t="s">
        <v>11</v>
      </c>
      <c r="H7" s="6" t="s">
        <v>76</v>
      </c>
      <c r="I7" s="6" t="s">
        <v>77</v>
      </c>
      <c r="J7" s="6" t="s">
        <v>78</v>
      </c>
      <c r="K7" s="6" t="s">
        <v>76</v>
      </c>
      <c r="L7" s="5">
        <v>0</v>
      </c>
      <c r="M7" s="5">
        <v>0</v>
      </c>
    </row>
    <row r="8" spans="1:13" x14ac:dyDescent="0.25">
      <c r="A8" s="6" t="s">
        <v>450</v>
      </c>
      <c r="B8" s="5" t="s">
        <v>460</v>
      </c>
      <c r="C8" s="6" t="s">
        <v>80</v>
      </c>
      <c r="D8" s="5">
        <v>2001</v>
      </c>
      <c r="E8" s="5">
        <v>2001</v>
      </c>
      <c r="F8" s="7" t="s">
        <v>457</v>
      </c>
      <c r="G8" s="7" t="s">
        <v>11</v>
      </c>
      <c r="H8" s="6" t="s">
        <v>27</v>
      </c>
      <c r="I8" s="6" t="s">
        <v>28</v>
      </c>
      <c r="J8" s="6" t="s">
        <v>81</v>
      </c>
      <c r="K8" s="6" t="s">
        <v>27</v>
      </c>
      <c r="L8" s="5">
        <v>0</v>
      </c>
      <c r="M8" s="5">
        <v>0</v>
      </c>
    </row>
    <row r="9" spans="1:13" x14ac:dyDescent="0.25">
      <c r="A9" s="6" t="s">
        <v>450</v>
      </c>
      <c r="B9" s="5" t="s">
        <v>461</v>
      </c>
      <c r="C9" s="6" t="s">
        <v>83</v>
      </c>
      <c r="D9" s="5">
        <v>2002</v>
      </c>
      <c r="E9" s="5">
        <v>2002</v>
      </c>
      <c r="F9" s="7" t="s">
        <v>452</v>
      </c>
      <c r="G9" s="7" t="s">
        <v>11</v>
      </c>
      <c r="H9" s="6" t="s">
        <v>84</v>
      </c>
      <c r="I9" s="6" t="s">
        <v>85</v>
      </c>
      <c r="J9" s="6" t="s">
        <v>86</v>
      </c>
      <c r="K9" s="6" t="s">
        <v>84</v>
      </c>
      <c r="L9" s="5">
        <v>0</v>
      </c>
      <c r="M9" s="5">
        <v>0</v>
      </c>
    </row>
    <row r="10" spans="1:13" x14ac:dyDescent="0.25">
      <c r="A10" s="6" t="s">
        <v>450</v>
      </c>
      <c r="B10" s="5" t="s">
        <v>462</v>
      </c>
      <c r="C10" s="6" t="s">
        <v>88</v>
      </c>
      <c r="D10" s="5">
        <v>2000</v>
      </c>
      <c r="E10" s="5">
        <v>2000</v>
      </c>
      <c r="F10" s="7" t="s">
        <v>463</v>
      </c>
      <c r="G10" s="7" t="s">
        <v>11</v>
      </c>
      <c r="H10" s="6" t="s">
        <v>84</v>
      </c>
      <c r="I10" s="6" t="s">
        <v>85</v>
      </c>
      <c r="J10" s="6" t="s">
        <v>86</v>
      </c>
      <c r="K10" s="6" t="s">
        <v>84</v>
      </c>
      <c r="L10" s="5">
        <v>0</v>
      </c>
      <c r="M10" s="5">
        <v>0</v>
      </c>
    </row>
    <row r="11" spans="1:13" x14ac:dyDescent="0.25">
      <c r="A11" s="6" t="s">
        <v>450</v>
      </c>
      <c r="B11" s="5" t="s">
        <v>464</v>
      </c>
      <c r="C11" s="6" t="s">
        <v>94</v>
      </c>
      <c r="D11" s="5">
        <v>2003</v>
      </c>
      <c r="E11" s="5">
        <v>2003</v>
      </c>
      <c r="F11" s="7" t="s">
        <v>465</v>
      </c>
      <c r="G11" s="7" t="s">
        <v>18</v>
      </c>
      <c r="H11" s="6" t="s">
        <v>95</v>
      </c>
      <c r="I11" s="6" t="s">
        <v>96</v>
      </c>
      <c r="J11" s="6" t="s">
        <v>97</v>
      </c>
      <c r="K11" s="6" t="s">
        <v>95</v>
      </c>
      <c r="L11" s="5">
        <v>0</v>
      </c>
      <c r="M11" s="5">
        <v>0</v>
      </c>
    </row>
    <row r="12" spans="1:13" x14ac:dyDescent="0.25">
      <c r="A12" s="6" t="s">
        <v>450</v>
      </c>
      <c r="B12" s="5" t="s">
        <v>466</v>
      </c>
      <c r="C12" s="6" t="s">
        <v>110</v>
      </c>
      <c r="D12" s="5">
        <v>1998</v>
      </c>
      <c r="E12" s="5">
        <v>1998</v>
      </c>
      <c r="F12" s="7" t="s">
        <v>459</v>
      </c>
      <c r="G12" s="7" t="s">
        <v>11</v>
      </c>
      <c r="H12" s="6" t="s">
        <v>58</v>
      </c>
      <c r="I12" s="6" t="s">
        <v>111</v>
      </c>
      <c r="J12" s="6" t="s">
        <v>112</v>
      </c>
      <c r="K12" s="6" t="s">
        <v>58</v>
      </c>
      <c r="L12" s="5">
        <v>0</v>
      </c>
      <c r="M12" s="5">
        <v>0</v>
      </c>
    </row>
    <row r="13" spans="1:13" x14ac:dyDescent="0.25">
      <c r="A13" s="6" t="s">
        <v>450</v>
      </c>
      <c r="B13" s="5" t="s">
        <v>467</v>
      </c>
      <c r="C13" s="6" t="s">
        <v>119</v>
      </c>
      <c r="D13" s="5">
        <v>1996</v>
      </c>
      <c r="E13" s="5">
        <v>1996</v>
      </c>
      <c r="F13" s="7" t="s">
        <v>468</v>
      </c>
      <c r="G13" s="7" t="s">
        <v>11</v>
      </c>
      <c r="H13" s="6" t="s">
        <v>12</v>
      </c>
      <c r="I13" s="6" t="s">
        <v>120</v>
      </c>
      <c r="J13" s="6" t="s">
        <v>14</v>
      </c>
      <c r="K13" s="6" t="s">
        <v>12</v>
      </c>
      <c r="L13" s="5">
        <v>0</v>
      </c>
      <c r="M13" s="5">
        <v>0</v>
      </c>
    </row>
    <row r="14" spans="1:13" x14ac:dyDescent="0.25">
      <c r="A14" s="6" t="s">
        <v>450</v>
      </c>
      <c r="B14" s="5" t="s">
        <v>469</v>
      </c>
      <c r="C14" s="6" t="s">
        <v>125</v>
      </c>
      <c r="D14" s="5">
        <v>1998</v>
      </c>
      <c r="E14" s="5">
        <v>1998</v>
      </c>
      <c r="F14" s="7" t="s">
        <v>459</v>
      </c>
      <c r="G14" s="7" t="s">
        <v>11</v>
      </c>
      <c r="H14" s="6" t="s">
        <v>53</v>
      </c>
      <c r="I14" s="6" t="s">
        <v>126</v>
      </c>
      <c r="J14" s="6" t="s">
        <v>55</v>
      </c>
      <c r="K14" s="6" t="s">
        <v>53</v>
      </c>
      <c r="L14" s="5">
        <v>0</v>
      </c>
      <c r="M14" s="5">
        <v>0</v>
      </c>
    </row>
    <row r="15" spans="1:13" x14ac:dyDescent="0.25">
      <c r="A15" s="6" t="s">
        <v>450</v>
      </c>
      <c r="B15" s="5" t="s">
        <v>470</v>
      </c>
      <c r="C15" s="6" t="s">
        <v>128</v>
      </c>
      <c r="D15" s="5">
        <v>2002</v>
      </c>
      <c r="E15" s="5">
        <v>2002</v>
      </c>
      <c r="F15" s="7" t="s">
        <v>452</v>
      </c>
      <c r="G15" s="7" t="s">
        <v>11</v>
      </c>
      <c r="H15" s="6" t="s">
        <v>12</v>
      </c>
      <c r="I15" s="6" t="s">
        <v>13</v>
      </c>
      <c r="J15" s="6" t="s">
        <v>14</v>
      </c>
      <c r="K15" s="6" t="s">
        <v>12</v>
      </c>
      <c r="L15" s="5">
        <v>0</v>
      </c>
      <c r="M15" s="5">
        <v>0</v>
      </c>
    </row>
    <row r="16" spans="1:13" x14ac:dyDescent="0.25">
      <c r="A16" s="6" t="s">
        <v>450</v>
      </c>
      <c r="B16" s="5" t="s">
        <v>471</v>
      </c>
      <c r="C16" s="6" t="s">
        <v>133</v>
      </c>
      <c r="D16" s="5">
        <v>1994</v>
      </c>
      <c r="E16" s="5">
        <v>1994</v>
      </c>
      <c r="F16" s="7" t="s">
        <v>472</v>
      </c>
      <c r="G16" s="7" t="s">
        <v>44</v>
      </c>
      <c r="H16" s="6" t="s">
        <v>12</v>
      </c>
      <c r="I16" s="6" t="s">
        <v>105</v>
      </c>
      <c r="J16" s="6" t="s">
        <v>14</v>
      </c>
      <c r="K16" s="6" t="s">
        <v>12</v>
      </c>
      <c r="L16" s="5">
        <v>0</v>
      </c>
      <c r="M16" s="5">
        <v>0</v>
      </c>
    </row>
    <row r="17" spans="1:13" x14ac:dyDescent="0.25">
      <c r="A17" s="6" t="s">
        <v>450</v>
      </c>
      <c r="B17" s="5" t="s">
        <v>473</v>
      </c>
      <c r="C17" s="6" t="s">
        <v>159</v>
      </c>
      <c r="D17" s="5">
        <v>1998</v>
      </c>
      <c r="E17" s="5">
        <v>1998</v>
      </c>
      <c r="F17" s="7" t="s">
        <v>459</v>
      </c>
      <c r="G17" s="7" t="s">
        <v>11</v>
      </c>
      <c r="H17" s="6" t="s">
        <v>36</v>
      </c>
      <c r="I17" s="6" t="s">
        <v>160</v>
      </c>
      <c r="J17" s="6" t="s">
        <v>161</v>
      </c>
      <c r="K17" s="6" t="s">
        <v>36</v>
      </c>
      <c r="L17" s="5">
        <v>0</v>
      </c>
      <c r="M17" s="5">
        <v>0</v>
      </c>
    </row>
    <row r="18" spans="1:13" x14ac:dyDescent="0.25">
      <c r="A18" s="6" t="s">
        <v>450</v>
      </c>
      <c r="B18" s="5" t="s">
        <v>474</v>
      </c>
      <c r="C18" s="6" t="s">
        <v>173</v>
      </c>
      <c r="D18" s="5">
        <v>2003</v>
      </c>
      <c r="E18" s="5">
        <v>2003</v>
      </c>
      <c r="F18" s="7" t="s">
        <v>465</v>
      </c>
      <c r="G18" s="7" t="s">
        <v>18</v>
      </c>
      <c r="H18" s="6" t="s">
        <v>174</v>
      </c>
      <c r="I18" s="6" t="s">
        <v>175</v>
      </c>
      <c r="J18" s="6" t="s">
        <v>176</v>
      </c>
      <c r="K18" s="6" t="s">
        <v>174</v>
      </c>
      <c r="L18" s="5">
        <v>0</v>
      </c>
      <c r="M18" s="5">
        <v>0</v>
      </c>
    </row>
    <row r="19" spans="1:13" x14ac:dyDescent="0.25">
      <c r="A19" s="6" t="s">
        <v>450</v>
      </c>
      <c r="B19" s="5" t="s">
        <v>475</v>
      </c>
      <c r="C19" s="6" t="s">
        <v>182</v>
      </c>
      <c r="D19" s="5">
        <v>1994</v>
      </c>
      <c r="E19" s="5">
        <v>1994</v>
      </c>
      <c r="F19" s="7" t="s">
        <v>472</v>
      </c>
      <c r="G19" s="7" t="s">
        <v>44</v>
      </c>
      <c r="H19" s="6" t="s">
        <v>12</v>
      </c>
      <c r="I19" s="6" t="s">
        <v>105</v>
      </c>
      <c r="J19" s="6" t="s">
        <v>14</v>
      </c>
      <c r="K19" s="6" t="s">
        <v>12</v>
      </c>
      <c r="L19" s="5">
        <v>0</v>
      </c>
      <c r="M19" s="5">
        <v>0</v>
      </c>
    </row>
    <row r="20" spans="1:13" x14ac:dyDescent="0.25">
      <c r="A20" s="6" t="s">
        <v>450</v>
      </c>
      <c r="B20" s="5" t="s">
        <v>476</v>
      </c>
      <c r="C20" s="6" t="s">
        <v>194</v>
      </c>
      <c r="D20" s="5">
        <v>2002</v>
      </c>
      <c r="E20" s="5">
        <v>2002</v>
      </c>
      <c r="F20" s="7" t="s">
        <v>452</v>
      </c>
      <c r="G20" s="7" t="s">
        <v>18</v>
      </c>
      <c r="H20" s="6" t="s">
        <v>164</v>
      </c>
      <c r="I20" s="6" t="s">
        <v>165</v>
      </c>
      <c r="J20" s="6" t="s">
        <v>166</v>
      </c>
      <c r="K20" s="6" t="s">
        <v>164</v>
      </c>
      <c r="L20" s="5">
        <v>0</v>
      </c>
      <c r="M20" s="5">
        <v>0</v>
      </c>
    </row>
    <row r="21" spans="1:13" x14ac:dyDescent="0.25">
      <c r="A21" s="6" t="s">
        <v>450</v>
      </c>
      <c r="B21" s="5" t="s">
        <v>477</v>
      </c>
      <c r="C21" s="6" t="s">
        <v>199</v>
      </c>
      <c r="D21" s="5">
        <v>2003</v>
      </c>
      <c r="E21" s="5">
        <v>2003</v>
      </c>
      <c r="F21" s="7" t="s">
        <v>465</v>
      </c>
      <c r="G21" s="7" t="s">
        <v>18</v>
      </c>
      <c r="H21" s="6" t="s">
        <v>174</v>
      </c>
      <c r="I21" s="6" t="s">
        <v>175</v>
      </c>
      <c r="J21" s="6" t="s">
        <v>176</v>
      </c>
      <c r="K21" s="6" t="s">
        <v>174</v>
      </c>
      <c r="L21" s="5">
        <v>0</v>
      </c>
      <c r="M21" s="5">
        <v>0</v>
      </c>
    </row>
    <row r="22" spans="1:13" x14ac:dyDescent="0.25">
      <c r="A22" s="6" t="s">
        <v>450</v>
      </c>
      <c r="B22" s="5" t="s">
        <v>478</v>
      </c>
      <c r="C22" s="6" t="s">
        <v>217</v>
      </c>
      <c r="D22" s="5">
        <v>1999</v>
      </c>
      <c r="E22" s="5">
        <v>1999</v>
      </c>
      <c r="F22" s="7" t="s">
        <v>479</v>
      </c>
      <c r="G22" s="7" t="s">
        <v>11</v>
      </c>
      <c r="H22" s="6" t="s">
        <v>36</v>
      </c>
      <c r="I22" s="6" t="s">
        <v>160</v>
      </c>
      <c r="J22" s="6" t="s">
        <v>161</v>
      </c>
      <c r="K22" s="6" t="s">
        <v>36</v>
      </c>
      <c r="L22" s="5">
        <v>0</v>
      </c>
      <c r="M22" s="5">
        <v>0</v>
      </c>
    </row>
    <row r="23" spans="1:13" x14ac:dyDescent="0.25">
      <c r="A23" s="6" t="s">
        <v>450</v>
      </c>
      <c r="B23" s="5" t="s">
        <v>480</v>
      </c>
      <c r="C23" s="6" t="s">
        <v>228</v>
      </c>
      <c r="D23" s="5">
        <v>1999</v>
      </c>
      <c r="E23" s="5">
        <v>1999</v>
      </c>
      <c r="F23" s="7" t="s">
        <v>479</v>
      </c>
      <c r="G23" s="7" t="s">
        <v>11</v>
      </c>
      <c r="H23" s="6" t="s">
        <v>36</v>
      </c>
      <c r="I23" s="6" t="s">
        <v>41</v>
      </c>
      <c r="J23" s="6" t="s">
        <v>229</v>
      </c>
      <c r="K23" s="6" t="s">
        <v>36</v>
      </c>
      <c r="L23" s="5">
        <v>0</v>
      </c>
      <c r="M23" s="5">
        <v>0</v>
      </c>
    </row>
    <row r="24" spans="1:13" x14ac:dyDescent="0.25">
      <c r="A24" s="6" t="s">
        <v>450</v>
      </c>
      <c r="B24" s="5" t="s">
        <v>481</v>
      </c>
      <c r="C24" s="6" t="s">
        <v>231</v>
      </c>
      <c r="D24" s="5">
        <v>2000</v>
      </c>
      <c r="E24" s="5">
        <v>2000</v>
      </c>
      <c r="F24" s="7" t="s">
        <v>463</v>
      </c>
      <c r="G24" s="7" t="s">
        <v>11</v>
      </c>
      <c r="H24" s="6" t="s">
        <v>58</v>
      </c>
      <c r="I24" s="6" t="s">
        <v>59</v>
      </c>
      <c r="J24" s="6" t="s">
        <v>60</v>
      </c>
      <c r="K24" s="6" t="s">
        <v>58</v>
      </c>
      <c r="L24" s="5">
        <v>0</v>
      </c>
      <c r="M24" s="5">
        <v>0</v>
      </c>
    </row>
    <row r="25" spans="1:13" x14ac:dyDescent="0.25">
      <c r="A25" s="6" t="s">
        <v>450</v>
      </c>
      <c r="B25" s="5" t="s">
        <v>482</v>
      </c>
      <c r="C25" s="6" t="s">
        <v>239</v>
      </c>
      <c r="D25" s="5">
        <v>2000</v>
      </c>
      <c r="E25" s="5">
        <v>2000</v>
      </c>
      <c r="F25" s="7" t="s">
        <v>463</v>
      </c>
      <c r="G25" s="7" t="s">
        <v>11</v>
      </c>
      <c r="H25" s="6" t="s">
        <v>12</v>
      </c>
      <c r="I25" s="6" t="s">
        <v>13</v>
      </c>
      <c r="J25" s="6" t="s">
        <v>14</v>
      </c>
      <c r="K25" s="6" t="s">
        <v>12</v>
      </c>
      <c r="L25" s="5">
        <v>0</v>
      </c>
      <c r="M25" s="5">
        <v>0</v>
      </c>
    </row>
    <row r="26" spans="1:13" x14ac:dyDescent="0.25">
      <c r="A26" s="6" t="s">
        <v>450</v>
      </c>
      <c r="B26" s="5" t="s">
        <v>483</v>
      </c>
      <c r="C26" s="6" t="s">
        <v>241</v>
      </c>
      <c r="D26" s="5">
        <v>1998</v>
      </c>
      <c r="E26" s="5">
        <v>1998</v>
      </c>
      <c r="F26" s="7" t="s">
        <v>459</v>
      </c>
      <c r="G26" s="7" t="s">
        <v>11</v>
      </c>
      <c r="H26" s="6" t="s">
        <v>136</v>
      </c>
      <c r="I26" s="6" t="s">
        <v>215</v>
      </c>
      <c r="J26" s="6" t="s">
        <v>138</v>
      </c>
      <c r="K26" s="6" t="s">
        <v>174</v>
      </c>
      <c r="L26" s="5">
        <v>0</v>
      </c>
      <c r="M26" s="5">
        <v>0</v>
      </c>
    </row>
    <row r="27" spans="1:13" x14ac:dyDescent="0.25">
      <c r="A27" s="6" t="s">
        <v>450</v>
      </c>
      <c r="B27" s="5" t="s">
        <v>484</v>
      </c>
      <c r="C27" s="6" t="s">
        <v>245</v>
      </c>
      <c r="D27" s="5">
        <v>2002</v>
      </c>
      <c r="E27" s="5">
        <v>2002</v>
      </c>
      <c r="F27" s="7" t="s">
        <v>452</v>
      </c>
      <c r="G27" s="7" t="s">
        <v>11</v>
      </c>
      <c r="H27" s="6" t="s">
        <v>84</v>
      </c>
      <c r="I27" s="6" t="s">
        <v>85</v>
      </c>
      <c r="J27" s="6" t="s">
        <v>246</v>
      </c>
      <c r="K27" s="6" t="s">
        <v>84</v>
      </c>
      <c r="L27" s="5">
        <v>0</v>
      </c>
      <c r="M27" s="5">
        <v>0</v>
      </c>
    </row>
    <row r="28" spans="1:13" x14ac:dyDescent="0.25">
      <c r="A28" s="6" t="s">
        <v>450</v>
      </c>
      <c r="B28" s="5" t="s">
        <v>485</v>
      </c>
      <c r="C28" s="6" t="s">
        <v>248</v>
      </c>
      <c r="D28" s="5">
        <v>1997</v>
      </c>
      <c r="E28" s="5">
        <v>1997</v>
      </c>
      <c r="F28" s="7" t="s">
        <v>486</v>
      </c>
      <c r="G28" s="7" t="s">
        <v>44</v>
      </c>
      <c r="H28" s="6" t="s">
        <v>36</v>
      </c>
      <c r="I28" s="6" t="s">
        <v>160</v>
      </c>
      <c r="J28" s="6" t="s">
        <v>161</v>
      </c>
      <c r="K28" s="6" t="s">
        <v>36</v>
      </c>
      <c r="L28" s="5">
        <v>0</v>
      </c>
      <c r="M28" s="5">
        <v>0</v>
      </c>
    </row>
    <row r="29" spans="1:13" x14ac:dyDescent="0.25">
      <c r="A29" s="6" t="s">
        <v>450</v>
      </c>
      <c r="B29" s="5" t="s">
        <v>487</v>
      </c>
      <c r="C29" s="6" t="s">
        <v>252</v>
      </c>
      <c r="D29" s="5">
        <v>2001</v>
      </c>
      <c r="E29" s="5">
        <v>2001</v>
      </c>
      <c r="F29" s="7" t="s">
        <v>457</v>
      </c>
      <c r="G29" s="7" t="s">
        <v>11</v>
      </c>
      <c r="H29" s="6" t="s">
        <v>12</v>
      </c>
      <c r="I29" s="6" t="s">
        <v>13</v>
      </c>
      <c r="J29" s="6" t="s">
        <v>14</v>
      </c>
      <c r="K29" s="6" t="s">
        <v>12</v>
      </c>
      <c r="L29" s="5">
        <v>0</v>
      </c>
      <c r="M29" s="5">
        <v>0</v>
      </c>
    </row>
    <row r="30" spans="1:13" x14ac:dyDescent="0.25">
      <c r="A30" s="6" t="s">
        <v>450</v>
      </c>
      <c r="B30" s="5" t="s">
        <v>488</v>
      </c>
      <c r="C30" s="6" t="s">
        <v>258</v>
      </c>
      <c r="D30" s="5">
        <v>2002</v>
      </c>
      <c r="E30" s="5">
        <v>2002</v>
      </c>
      <c r="F30" s="7" t="s">
        <v>452</v>
      </c>
      <c r="G30" s="7" t="s">
        <v>11</v>
      </c>
      <c r="H30" s="6" t="s">
        <v>12</v>
      </c>
      <c r="I30" s="6" t="s">
        <v>13</v>
      </c>
      <c r="J30" s="6" t="s">
        <v>14</v>
      </c>
      <c r="K30" s="6" t="s">
        <v>12</v>
      </c>
      <c r="L30" s="5">
        <v>0</v>
      </c>
      <c r="M30" s="5">
        <v>0</v>
      </c>
    </row>
    <row r="31" spans="1:13" x14ac:dyDescent="0.25">
      <c r="A31" s="6" t="s">
        <v>450</v>
      </c>
      <c r="B31" s="5" t="s">
        <v>489</v>
      </c>
      <c r="C31" s="6" t="s">
        <v>260</v>
      </c>
      <c r="D31" s="5">
        <v>2000</v>
      </c>
      <c r="E31" s="5">
        <v>2000</v>
      </c>
      <c r="F31" s="7" t="s">
        <v>463</v>
      </c>
      <c r="G31" s="7" t="s">
        <v>18</v>
      </c>
      <c r="H31" s="6" t="s">
        <v>36</v>
      </c>
      <c r="I31" s="6" t="s">
        <v>41</v>
      </c>
      <c r="J31" s="6" t="s">
        <v>229</v>
      </c>
      <c r="K31" s="6" t="s">
        <v>36</v>
      </c>
      <c r="L31" s="5">
        <v>0</v>
      </c>
      <c r="M31" s="5">
        <v>0</v>
      </c>
    </row>
    <row r="32" spans="1:13" x14ac:dyDescent="0.25">
      <c r="A32" s="6" t="s">
        <v>450</v>
      </c>
      <c r="B32" s="5" t="s">
        <v>490</v>
      </c>
      <c r="C32" s="6" t="s">
        <v>262</v>
      </c>
      <c r="D32" s="5">
        <v>2000</v>
      </c>
      <c r="E32" s="5">
        <v>2000</v>
      </c>
      <c r="F32" s="7" t="s">
        <v>463</v>
      </c>
      <c r="G32" s="7" t="s">
        <v>11</v>
      </c>
      <c r="H32" s="6" t="s">
        <v>36</v>
      </c>
      <c r="I32" s="6" t="s">
        <v>41</v>
      </c>
      <c r="J32" s="6" t="s">
        <v>229</v>
      </c>
      <c r="K32" s="6" t="s">
        <v>36</v>
      </c>
      <c r="L32" s="5">
        <v>0</v>
      </c>
      <c r="M32" s="5">
        <v>0</v>
      </c>
    </row>
    <row r="33" spans="1:13" x14ac:dyDescent="0.25">
      <c r="A33" s="6" t="s">
        <v>450</v>
      </c>
      <c r="B33" s="5" t="s">
        <v>491</v>
      </c>
      <c r="C33" s="6" t="s">
        <v>275</v>
      </c>
      <c r="D33" s="5">
        <v>1999</v>
      </c>
      <c r="E33" s="5">
        <v>1999</v>
      </c>
      <c r="F33" s="7" t="s">
        <v>479</v>
      </c>
      <c r="G33" s="7" t="s">
        <v>11</v>
      </c>
      <c r="H33" s="6" t="s">
        <v>276</v>
      </c>
      <c r="I33" s="6" t="s">
        <v>277</v>
      </c>
      <c r="J33" s="6" t="s">
        <v>278</v>
      </c>
      <c r="K33" s="6" t="s">
        <v>276</v>
      </c>
      <c r="L33" s="5">
        <v>0</v>
      </c>
      <c r="M33" s="5">
        <v>1</v>
      </c>
    </row>
    <row r="34" spans="1:13" x14ac:dyDescent="0.25">
      <c r="A34" s="6" t="s">
        <v>450</v>
      </c>
      <c r="B34" s="5" t="s">
        <v>492</v>
      </c>
      <c r="C34" s="6" t="s">
        <v>287</v>
      </c>
      <c r="D34" s="5">
        <v>2001</v>
      </c>
      <c r="E34" s="5">
        <v>2001</v>
      </c>
      <c r="F34" s="7" t="s">
        <v>457</v>
      </c>
      <c r="G34" s="7" t="s">
        <v>11</v>
      </c>
      <c r="H34" s="6" t="s">
        <v>164</v>
      </c>
      <c r="I34" s="6" t="s">
        <v>165</v>
      </c>
      <c r="J34" s="6" t="s">
        <v>166</v>
      </c>
      <c r="K34" s="6" t="s">
        <v>164</v>
      </c>
      <c r="L34" s="5">
        <v>0</v>
      </c>
      <c r="M34" s="5">
        <v>0</v>
      </c>
    </row>
    <row r="35" spans="1:13" x14ac:dyDescent="0.25">
      <c r="A35" s="6" t="s">
        <v>450</v>
      </c>
      <c r="B35" s="5" t="s">
        <v>493</v>
      </c>
      <c r="C35" s="6" t="s">
        <v>292</v>
      </c>
      <c r="D35" s="5">
        <v>1995</v>
      </c>
      <c r="E35" s="5">
        <v>1995</v>
      </c>
      <c r="F35" s="7" t="s">
        <v>494</v>
      </c>
      <c r="G35" s="7" t="s">
        <v>44</v>
      </c>
      <c r="H35" s="6" t="s">
        <v>100</v>
      </c>
      <c r="I35" s="6" t="s">
        <v>293</v>
      </c>
      <c r="J35" s="6" t="s">
        <v>294</v>
      </c>
      <c r="K35" s="6" t="s">
        <v>100</v>
      </c>
      <c r="L35" s="5">
        <v>0</v>
      </c>
      <c r="M35" s="5">
        <v>0</v>
      </c>
    </row>
    <row r="36" spans="1:13" x14ac:dyDescent="0.25">
      <c r="A36" s="6" t="s">
        <v>450</v>
      </c>
      <c r="B36" s="5" t="s">
        <v>495</v>
      </c>
      <c r="C36" s="6" t="s">
        <v>311</v>
      </c>
      <c r="D36" s="5">
        <v>2002</v>
      </c>
      <c r="E36" s="5">
        <v>2002</v>
      </c>
      <c r="F36" s="7" t="s">
        <v>452</v>
      </c>
      <c r="G36" s="7" t="s">
        <v>18</v>
      </c>
      <c r="H36" s="6" t="s">
        <v>95</v>
      </c>
      <c r="I36" s="6" t="s">
        <v>96</v>
      </c>
      <c r="J36" s="6" t="s">
        <v>312</v>
      </c>
      <c r="K36" s="6" t="s">
        <v>95</v>
      </c>
      <c r="L36" s="5">
        <v>0</v>
      </c>
      <c r="M36" s="5">
        <v>0</v>
      </c>
    </row>
    <row r="37" spans="1:13" x14ac:dyDescent="0.25">
      <c r="A37" s="6" t="s">
        <v>450</v>
      </c>
      <c r="B37" s="5" t="s">
        <v>496</v>
      </c>
      <c r="C37" s="6" t="s">
        <v>333</v>
      </c>
      <c r="D37" s="5">
        <v>2000</v>
      </c>
      <c r="E37" s="5">
        <v>2000</v>
      </c>
      <c r="F37" s="7" t="s">
        <v>463</v>
      </c>
      <c r="G37" s="7" t="s">
        <v>11</v>
      </c>
      <c r="H37" s="6" t="s">
        <v>84</v>
      </c>
      <c r="I37" s="6" t="s">
        <v>85</v>
      </c>
      <c r="J37" s="6" t="s">
        <v>246</v>
      </c>
      <c r="K37" s="6" t="s">
        <v>84</v>
      </c>
      <c r="L37" s="5">
        <v>0</v>
      </c>
      <c r="M37" s="5">
        <v>0</v>
      </c>
    </row>
    <row r="38" spans="1:13" x14ac:dyDescent="0.25">
      <c r="A38" s="6" t="s">
        <v>450</v>
      </c>
      <c r="B38" s="5" t="s">
        <v>497</v>
      </c>
      <c r="C38" s="6" t="s">
        <v>345</v>
      </c>
      <c r="D38" s="5">
        <v>2000</v>
      </c>
      <c r="E38" s="5">
        <v>2000</v>
      </c>
      <c r="F38" s="7" t="s">
        <v>463</v>
      </c>
      <c r="G38" s="7" t="s">
        <v>11</v>
      </c>
      <c r="H38" s="6" t="s">
        <v>84</v>
      </c>
      <c r="I38" s="6" t="s">
        <v>85</v>
      </c>
      <c r="J38" s="6" t="s">
        <v>246</v>
      </c>
      <c r="K38" s="6" t="s">
        <v>84</v>
      </c>
      <c r="L38" s="5">
        <v>0</v>
      </c>
      <c r="M38" s="5">
        <v>0</v>
      </c>
    </row>
    <row r="39" spans="1:13" x14ac:dyDescent="0.25">
      <c r="A39" s="6" t="s">
        <v>450</v>
      </c>
      <c r="B39" s="5" t="s">
        <v>498</v>
      </c>
      <c r="C39" s="6" t="s">
        <v>347</v>
      </c>
      <c r="D39" s="5">
        <v>2002</v>
      </c>
      <c r="E39" s="5">
        <v>2002</v>
      </c>
      <c r="F39" s="7" t="s">
        <v>452</v>
      </c>
      <c r="G39" s="7" t="s">
        <v>11</v>
      </c>
      <c r="H39" s="6" t="s">
        <v>12</v>
      </c>
      <c r="I39" s="6" t="s">
        <v>13</v>
      </c>
      <c r="J39" s="6" t="s">
        <v>14</v>
      </c>
      <c r="K39" s="6" t="s">
        <v>12</v>
      </c>
      <c r="L39" s="5">
        <v>0</v>
      </c>
      <c r="M39" s="5">
        <v>0</v>
      </c>
    </row>
    <row r="40" spans="1:13" x14ac:dyDescent="0.25">
      <c r="A40" s="6" t="s">
        <v>450</v>
      </c>
      <c r="B40" s="5" t="s">
        <v>499</v>
      </c>
      <c r="C40" s="6" t="s">
        <v>349</v>
      </c>
      <c r="D40" s="5">
        <v>1998</v>
      </c>
      <c r="E40" s="5">
        <v>1998</v>
      </c>
      <c r="F40" s="7" t="s">
        <v>459</v>
      </c>
      <c r="G40" s="7" t="s">
        <v>11</v>
      </c>
      <c r="H40" s="6" t="s">
        <v>58</v>
      </c>
      <c r="I40" s="6" t="s">
        <v>350</v>
      </c>
      <c r="J40" s="6" t="s">
        <v>112</v>
      </c>
      <c r="K40" s="6" t="s">
        <v>58</v>
      </c>
      <c r="L40" s="5">
        <v>0</v>
      </c>
      <c r="M40" s="5">
        <v>0</v>
      </c>
    </row>
    <row r="41" spans="1:13" x14ac:dyDescent="0.25">
      <c r="A41" s="6" t="s">
        <v>450</v>
      </c>
      <c r="B41" s="5" t="s">
        <v>500</v>
      </c>
      <c r="C41" s="6" t="s">
        <v>352</v>
      </c>
      <c r="D41" s="5">
        <v>2001</v>
      </c>
      <c r="E41" s="5">
        <v>2001</v>
      </c>
      <c r="F41" s="7" t="s">
        <v>457</v>
      </c>
      <c r="G41" s="7" t="s">
        <v>18</v>
      </c>
      <c r="H41" s="6" t="s">
        <v>63</v>
      </c>
      <c r="I41" s="6" t="s">
        <v>353</v>
      </c>
      <c r="J41" s="6" t="s">
        <v>190</v>
      </c>
      <c r="K41" s="6" t="s">
        <v>63</v>
      </c>
      <c r="L41" s="5">
        <v>0</v>
      </c>
      <c r="M41" s="5">
        <v>0</v>
      </c>
    </row>
    <row r="42" spans="1:13" x14ac:dyDescent="0.25">
      <c r="A42" s="6" t="s">
        <v>450</v>
      </c>
      <c r="B42" s="5" t="s">
        <v>501</v>
      </c>
      <c r="C42" s="6" t="s">
        <v>357</v>
      </c>
      <c r="D42" s="5">
        <v>2003</v>
      </c>
      <c r="E42" s="5">
        <v>2003</v>
      </c>
      <c r="F42" s="7" t="s">
        <v>465</v>
      </c>
      <c r="G42" s="7" t="s">
        <v>11</v>
      </c>
      <c r="H42" s="6" t="s">
        <v>36</v>
      </c>
      <c r="I42" s="6" t="s">
        <v>41</v>
      </c>
      <c r="J42" s="6" t="s">
        <v>38</v>
      </c>
      <c r="K42" s="6" t="s">
        <v>36</v>
      </c>
      <c r="L42" s="5">
        <v>0</v>
      </c>
      <c r="M42" s="5">
        <v>0</v>
      </c>
    </row>
    <row r="43" spans="1:13" x14ac:dyDescent="0.25">
      <c r="A43" s="6" t="s">
        <v>450</v>
      </c>
      <c r="B43" s="5" t="s">
        <v>502</v>
      </c>
      <c r="C43" s="6" t="s">
        <v>372</v>
      </c>
      <c r="D43" s="5">
        <v>2000</v>
      </c>
      <c r="E43" s="5">
        <v>2000</v>
      </c>
      <c r="F43" s="7" t="s">
        <v>463</v>
      </c>
      <c r="G43" s="7" t="s">
        <v>18</v>
      </c>
      <c r="H43" s="6" t="s">
        <v>36</v>
      </c>
      <c r="I43" s="6" t="s">
        <v>41</v>
      </c>
      <c r="J43" s="6" t="s">
        <v>131</v>
      </c>
      <c r="K43" s="6" t="s">
        <v>36</v>
      </c>
      <c r="L43" s="5">
        <v>0</v>
      </c>
      <c r="M43" s="5">
        <v>0</v>
      </c>
    </row>
    <row r="44" spans="1:13" x14ac:dyDescent="0.25">
      <c r="A44" s="6" t="s">
        <v>450</v>
      </c>
      <c r="B44" s="5" t="s">
        <v>503</v>
      </c>
      <c r="C44" s="6" t="s">
        <v>374</v>
      </c>
      <c r="D44" s="5">
        <v>2002</v>
      </c>
      <c r="E44" s="5">
        <v>2002</v>
      </c>
      <c r="F44" s="7" t="s">
        <v>452</v>
      </c>
      <c r="G44" s="7" t="s">
        <v>11</v>
      </c>
      <c r="H44" s="6" t="s">
        <v>297</v>
      </c>
      <c r="I44" s="6" t="s">
        <v>165</v>
      </c>
      <c r="J44" s="6" t="s">
        <v>166</v>
      </c>
      <c r="K44" s="6" t="s">
        <v>164</v>
      </c>
      <c r="L44" s="5">
        <v>0</v>
      </c>
      <c r="M44" s="5">
        <v>0</v>
      </c>
    </row>
    <row r="45" spans="1:13" x14ac:dyDescent="0.25">
      <c r="A45" s="6" t="s">
        <v>450</v>
      </c>
      <c r="B45" s="5" t="s">
        <v>504</v>
      </c>
      <c r="C45" s="6" t="s">
        <v>378</v>
      </c>
      <c r="D45" s="5">
        <v>2000</v>
      </c>
      <c r="E45" s="5">
        <v>2000</v>
      </c>
      <c r="F45" s="7" t="s">
        <v>463</v>
      </c>
      <c r="G45" s="7" t="s">
        <v>11</v>
      </c>
      <c r="H45" s="6" t="s">
        <v>27</v>
      </c>
      <c r="I45" s="6" t="s">
        <v>28</v>
      </c>
      <c r="J45" s="6" t="s">
        <v>73</v>
      </c>
      <c r="K45" s="6" t="s">
        <v>27</v>
      </c>
      <c r="L45" s="5">
        <v>0</v>
      </c>
      <c r="M45" s="5">
        <v>0</v>
      </c>
    </row>
    <row r="46" spans="1:13" x14ac:dyDescent="0.25">
      <c r="A46" s="6" t="s">
        <v>450</v>
      </c>
      <c r="B46" s="5" t="s">
        <v>505</v>
      </c>
      <c r="C46" s="6" t="s">
        <v>380</v>
      </c>
      <c r="D46" s="5">
        <v>2003</v>
      </c>
      <c r="E46" s="5">
        <v>2003</v>
      </c>
      <c r="F46" s="7" t="s">
        <v>465</v>
      </c>
      <c r="G46" s="7" t="s">
        <v>18</v>
      </c>
      <c r="H46" s="6" t="s">
        <v>36</v>
      </c>
      <c r="I46" s="6" t="s">
        <v>41</v>
      </c>
      <c r="J46" s="6" t="s">
        <v>131</v>
      </c>
      <c r="K46" s="6" t="s">
        <v>36</v>
      </c>
      <c r="L46" s="5">
        <v>0</v>
      </c>
      <c r="M46" s="5">
        <v>0</v>
      </c>
    </row>
    <row r="47" spans="1:13" x14ac:dyDescent="0.25">
      <c r="A47" s="6" t="s">
        <v>450</v>
      </c>
      <c r="B47" s="5" t="s">
        <v>506</v>
      </c>
      <c r="C47" s="6" t="s">
        <v>382</v>
      </c>
      <c r="D47" s="5">
        <v>2000</v>
      </c>
      <c r="E47" s="5">
        <v>2000</v>
      </c>
      <c r="F47" s="7" t="s">
        <v>463</v>
      </c>
      <c r="G47" s="7" t="s">
        <v>18</v>
      </c>
      <c r="H47" s="6" t="s">
        <v>27</v>
      </c>
      <c r="I47" s="6" t="s">
        <v>28</v>
      </c>
      <c r="J47" s="6" t="s">
        <v>383</v>
      </c>
      <c r="K47" s="6" t="s">
        <v>27</v>
      </c>
      <c r="L47" s="5">
        <v>0</v>
      </c>
      <c r="M47" s="5">
        <v>0</v>
      </c>
    </row>
    <row r="48" spans="1:13" x14ac:dyDescent="0.25">
      <c r="A48" s="6" t="s">
        <v>450</v>
      </c>
      <c r="B48" s="5" t="s">
        <v>507</v>
      </c>
      <c r="C48" s="6" t="s">
        <v>394</v>
      </c>
      <c r="D48" s="5">
        <v>1995</v>
      </c>
      <c r="E48" s="5">
        <v>1995</v>
      </c>
      <c r="F48" s="7" t="s">
        <v>494</v>
      </c>
      <c r="G48" s="7" t="s">
        <v>11</v>
      </c>
      <c r="H48" s="6" t="s">
        <v>136</v>
      </c>
      <c r="I48" s="6" t="s">
        <v>137</v>
      </c>
      <c r="J48" s="6" t="s">
        <v>138</v>
      </c>
      <c r="K48" s="6" t="s">
        <v>174</v>
      </c>
      <c r="L48" s="5">
        <v>0</v>
      </c>
      <c r="M48" s="5">
        <v>0</v>
      </c>
    </row>
    <row r="49" spans="1:13" x14ac:dyDescent="0.25">
      <c r="A49" s="6" t="s">
        <v>450</v>
      </c>
      <c r="B49" s="5" t="s">
        <v>508</v>
      </c>
      <c r="C49" s="6" t="s">
        <v>398</v>
      </c>
      <c r="D49" s="5">
        <v>2002</v>
      </c>
      <c r="E49" s="5">
        <v>2002</v>
      </c>
      <c r="F49" s="7" t="s">
        <v>452</v>
      </c>
      <c r="G49" s="7" t="s">
        <v>18</v>
      </c>
      <c r="H49" s="6" t="s">
        <v>95</v>
      </c>
      <c r="I49" s="6" t="s">
        <v>96</v>
      </c>
      <c r="J49" s="6" t="s">
        <v>97</v>
      </c>
      <c r="K49" s="6" t="s">
        <v>95</v>
      </c>
      <c r="L49" s="5">
        <v>0</v>
      </c>
      <c r="M49" s="5">
        <v>0</v>
      </c>
    </row>
    <row r="50" spans="1:13" x14ac:dyDescent="0.25">
      <c r="A50" s="6" t="s">
        <v>450</v>
      </c>
      <c r="B50" s="5" t="s">
        <v>509</v>
      </c>
      <c r="C50" s="6" t="s">
        <v>400</v>
      </c>
      <c r="D50" s="5">
        <v>1999</v>
      </c>
      <c r="E50" s="5">
        <v>1999</v>
      </c>
      <c r="F50" s="7" t="s">
        <v>479</v>
      </c>
      <c r="G50" s="7" t="s">
        <v>11</v>
      </c>
      <c r="H50" s="6" t="s">
        <v>53</v>
      </c>
      <c r="I50" s="6" t="s">
        <v>54</v>
      </c>
      <c r="J50" s="6" t="s">
        <v>55</v>
      </c>
      <c r="K50" s="6" t="s">
        <v>53</v>
      </c>
      <c r="L50" s="5">
        <v>0</v>
      </c>
      <c r="M50" s="5">
        <v>0</v>
      </c>
    </row>
    <row r="51" spans="1:13" x14ac:dyDescent="0.25">
      <c r="A51" s="6" t="s">
        <v>450</v>
      </c>
      <c r="B51" s="5" t="s">
        <v>510</v>
      </c>
      <c r="C51" s="6" t="s">
        <v>408</v>
      </c>
      <c r="D51" s="5">
        <v>2002</v>
      </c>
      <c r="E51" s="5">
        <v>2002</v>
      </c>
      <c r="F51" s="7" t="s">
        <v>452</v>
      </c>
      <c r="G51" s="7" t="s">
        <v>18</v>
      </c>
      <c r="H51" s="6" t="s">
        <v>58</v>
      </c>
      <c r="I51" s="6" t="s">
        <v>59</v>
      </c>
      <c r="J51" s="6" t="s">
        <v>340</v>
      </c>
      <c r="K51" s="6" t="s">
        <v>58</v>
      </c>
      <c r="L51" s="5">
        <v>0</v>
      </c>
      <c r="M51" s="5">
        <v>0</v>
      </c>
    </row>
    <row r="52" spans="1:13" x14ac:dyDescent="0.25">
      <c r="A52" s="6" t="s">
        <v>450</v>
      </c>
      <c r="B52" s="5" t="s">
        <v>511</v>
      </c>
      <c r="C52" s="6" t="s">
        <v>412</v>
      </c>
      <c r="D52" s="5">
        <v>2002</v>
      </c>
      <c r="E52" s="5">
        <v>2002</v>
      </c>
      <c r="F52" s="7" t="s">
        <v>452</v>
      </c>
      <c r="G52" s="7" t="s">
        <v>11</v>
      </c>
      <c r="H52" s="6" t="s">
        <v>27</v>
      </c>
      <c r="I52" s="6" t="s">
        <v>28</v>
      </c>
      <c r="J52" s="6" t="s">
        <v>413</v>
      </c>
      <c r="K52" s="6" t="s">
        <v>27</v>
      </c>
      <c r="L52" s="5">
        <v>0</v>
      </c>
      <c r="M52" s="5">
        <v>0</v>
      </c>
    </row>
    <row r="53" spans="1:13" x14ac:dyDescent="0.25">
      <c r="A53" s="6" t="s">
        <v>450</v>
      </c>
      <c r="B53" s="5" t="s">
        <v>512</v>
      </c>
      <c r="C53" s="6" t="s">
        <v>415</v>
      </c>
      <c r="D53" s="5">
        <v>2001</v>
      </c>
      <c r="E53" s="5">
        <v>2001</v>
      </c>
      <c r="F53" s="7" t="s">
        <v>457</v>
      </c>
      <c r="G53" s="7" t="s">
        <v>18</v>
      </c>
      <c r="H53" s="6" t="s">
        <v>58</v>
      </c>
      <c r="I53" s="6" t="s">
        <v>59</v>
      </c>
      <c r="J53" s="6" t="s">
        <v>60</v>
      </c>
      <c r="K53" s="6" t="s">
        <v>58</v>
      </c>
      <c r="L53" s="5">
        <v>0</v>
      </c>
      <c r="M53" s="5">
        <v>0</v>
      </c>
    </row>
    <row r="54" spans="1:13" x14ac:dyDescent="0.25">
      <c r="A54" s="6" t="s">
        <v>450</v>
      </c>
      <c r="B54" s="5" t="s">
        <v>513</v>
      </c>
      <c r="C54" s="6" t="s">
        <v>417</v>
      </c>
      <c r="D54" s="5">
        <v>1994</v>
      </c>
      <c r="E54" s="5">
        <v>1994</v>
      </c>
      <c r="F54" s="7" t="s">
        <v>472</v>
      </c>
      <c r="G54" s="7" t="s">
        <v>44</v>
      </c>
      <c r="H54" s="6" t="s">
        <v>84</v>
      </c>
      <c r="I54" s="6" t="s">
        <v>418</v>
      </c>
      <c r="J54" s="6" t="s">
        <v>419</v>
      </c>
      <c r="K54" s="6" t="s">
        <v>84</v>
      </c>
      <c r="L54" s="5">
        <v>0</v>
      </c>
      <c r="M54" s="5">
        <v>0</v>
      </c>
    </row>
    <row r="55" spans="1:13" x14ac:dyDescent="0.25">
      <c r="A55" s="6" t="s">
        <v>450</v>
      </c>
      <c r="B55" s="5" t="s">
        <v>514</v>
      </c>
      <c r="C55" s="6" t="s">
        <v>423</v>
      </c>
      <c r="D55" s="5">
        <v>2001</v>
      </c>
      <c r="E55" s="5">
        <v>2001</v>
      </c>
      <c r="F55" s="7" t="s">
        <v>457</v>
      </c>
      <c r="G55" s="7" t="s">
        <v>18</v>
      </c>
      <c r="H55" s="6" t="s">
        <v>53</v>
      </c>
      <c r="I55" s="6" t="s">
        <v>54</v>
      </c>
      <c r="J55" s="6" t="s">
        <v>55</v>
      </c>
      <c r="K55" s="6" t="s">
        <v>53</v>
      </c>
      <c r="L55" s="5">
        <v>0</v>
      </c>
      <c r="M55" s="5">
        <v>0</v>
      </c>
    </row>
    <row r="56" spans="1:13" x14ac:dyDescent="0.25">
      <c r="A56" s="6" t="s">
        <v>450</v>
      </c>
      <c r="B56" s="5" t="s">
        <v>515</v>
      </c>
      <c r="C56" s="6" t="s">
        <v>429</v>
      </c>
      <c r="D56" s="5">
        <v>2003</v>
      </c>
      <c r="E56" s="5">
        <v>2003</v>
      </c>
      <c r="F56" s="7" t="s">
        <v>465</v>
      </c>
      <c r="G56" s="7" t="s">
        <v>18</v>
      </c>
      <c r="H56" s="6" t="s">
        <v>58</v>
      </c>
      <c r="I56" s="6" t="s">
        <v>300</v>
      </c>
      <c r="J56" s="6" t="s">
        <v>301</v>
      </c>
      <c r="K56" s="6" t="s">
        <v>58</v>
      </c>
      <c r="L56" s="5">
        <v>0</v>
      </c>
      <c r="M56" s="5">
        <v>0</v>
      </c>
    </row>
    <row r="57" spans="1:13" x14ac:dyDescent="0.25">
      <c r="A57" s="6" t="s">
        <v>450</v>
      </c>
      <c r="B57" s="5" t="s">
        <v>516</v>
      </c>
      <c r="C57" s="6" t="s">
        <v>431</v>
      </c>
      <c r="D57" s="5">
        <v>1998</v>
      </c>
      <c r="E57" s="5">
        <v>1998</v>
      </c>
      <c r="F57" s="7" t="s">
        <v>459</v>
      </c>
      <c r="G57" s="7" t="s">
        <v>18</v>
      </c>
      <c r="H57" s="6" t="s">
        <v>95</v>
      </c>
      <c r="I57" s="6" t="s">
        <v>96</v>
      </c>
      <c r="J57" s="6" t="s">
        <v>97</v>
      </c>
      <c r="K57" s="6" t="s">
        <v>95</v>
      </c>
      <c r="L57" s="5">
        <v>0</v>
      </c>
      <c r="M57" s="5">
        <v>0</v>
      </c>
    </row>
    <row r="58" spans="1:13" ht="30" customHeight="1" x14ac:dyDescent="0.25">
      <c r="A58" s="6" t="s">
        <v>517</v>
      </c>
      <c r="B58" s="5" t="s">
        <v>518</v>
      </c>
      <c r="C58" s="16" t="s">
        <v>519</v>
      </c>
      <c r="D58" s="5">
        <v>2002</v>
      </c>
      <c r="E58" s="5">
        <v>1999</v>
      </c>
      <c r="F58" s="17" t="s">
        <v>520</v>
      </c>
      <c r="G58" s="17" t="s">
        <v>521</v>
      </c>
      <c r="H58" s="6" t="s">
        <v>53</v>
      </c>
      <c r="I58" s="6" t="s">
        <v>54</v>
      </c>
      <c r="J58" s="6" t="s">
        <v>55</v>
      </c>
      <c r="K58" s="6" t="s">
        <v>53</v>
      </c>
      <c r="L58" s="5">
        <v>0</v>
      </c>
      <c r="M58" s="5">
        <v>0</v>
      </c>
    </row>
    <row r="59" spans="1:13" ht="30" customHeight="1" x14ac:dyDescent="0.25">
      <c r="A59" s="6" t="s">
        <v>517</v>
      </c>
      <c r="B59" s="5" t="s">
        <v>522</v>
      </c>
      <c r="C59" s="16" t="s">
        <v>523</v>
      </c>
      <c r="D59" s="5">
        <v>2000</v>
      </c>
      <c r="E59" s="5">
        <v>1998</v>
      </c>
      <c r="F59" s="17" t="s">
        <v>524</v>
      </c>
      <c r="G59" s="17" t="s">
        <v>525</v>
      </c>
      <c r="H59" s="6" t="s">
        <v>63</v>
      </c>
      <c r="I59" s="16" t="s">
        <v>526</v>
      </c>
      <c r="J59" s="16" t="s">
        <v>527</v>
      </c>
      <c r="K59" s="6" t="s">
        <v>63</v>
      </c>
      <c r="L59" s="5">
        <v>0</v>
      </c>
      <c r="M59" s="5">
        <v>0</v>
      </c>
    </row>
    <row r="60" spans="1:13" ht="30" customHeight="1" x14ac:dyDescent="0.25">
      <c r="A60" s="6" t="s">
        <v>517</v>
      </c>
      <c r="B60" s="5" t="s">
        <v>528</v>
      </c>
      <c r="C60" s="16" t="s">
        <v>529</v>
      </c>
      <c r="D60" s="5">
        <v>1995</v>
      </c>
      <c r="E60" s="5">
        <v>1995</v>
      </c>
      <c r="F60" s="17" t="s">
        <v>530</v>
      </c>
      <c r="G60" s="17" t="s">
        <v>531</v>
      </c>
      <c r="H60" s="6" t="s">
        <v>100</v>
      </c>
      <c r="I60" s="6" t="s">
        <v>101</v>
      </c>
      <c r="J60" s="6" t="s">
        <v>102</v>
      </c>
      <c r="K60" s="6" t="s">
        <v>100</v>
      </c>
      <c r="L60" s="5">
        <v>0</v>
      </c>
      <c r="M60" s="5">
        <v>0</v>
      </c>
    </row>
    <row r="61" spans="1:13" ht="30" customHeight="1" x14ac:dyDescent="0.25">
      <c r="A61" s="6" t="s">
        <v>517</v>
      </c>
      <c r="B61" s="5" t="s">
        <v>532</v>
      </c>
      <c r="C61" s="16" t="s">
        <v>533</v>
      </c>
      <c r="D61" s="5">
        <v>2002</v>
      </c>
      <c r="E61" s="5">
        <v>1997</v>
      </c>
      <c r="F61" s="17" t="s">
        <v>534</v>
      </c>
      <c r="G61" s="17" t="s">
        <v>525</v>
      </c>
      <c r="H61" s="6" t="s">
        <v>12</v>
      </c>
      <c r="I61" s="16" t="s">
        <v>535</v>
      </c>
      <c r="J61" s="6" t="s">
        <v>14</v>
      </c>
      <c r="K61" s="6" t="s">
        <v>12</v>
      </c>
      <c r="L61" s="5">
        <v>0</v>
      </c>
      <c r="M61" s="5">
        <v>0</v>
      </c>
    </row>
    <row r="62" spans="1:13" ht="30" customHeight="1" x14ac:dyDescent="0.25">
      <c r="A62" s="6" t="s">
        <v>517</v>
      </c>
      <c r="B62" s="5" t="s">
        <v>536</v>
      </c>
      <c r="C62" s="16" t="s">
        <v>537</v>
      </c>
      <c r="D62" s="5">
        <v>1994</v>
      </c>
      <c r="E62" s="5">
        <v>1994</v>
      </c>
      <c r="F62" s="17" t="s">
        <v>538</v>
      </c>
      <c r="G62" s="17" t="s">
        <v>531</v>
      </c>
      <c r="H62" s="6" t="s">
        <v>115</v>
      </c>
      <c r="I62" s="6" t="s">
        <v>116</v>
      </c>
      <c r="J62" s="16" t="s">
        <v>539</v>
      </c>
      <c r="K62" s="6" t="s">
        <v>36</v>
      </c>
      <c r="L62" s="5">
        <v>0</v>
      </c>
      <c r="M62" s="5">
        <v>0</v>
      </c>
    </row>
    <row r="63" spans="1:13" ht="30" customHeight="1" x14ac:dyDescent="0.25">
      <c r="A63" s="6" t="s">
        <v>517</v>
      </c>
      <c r="B63" s="5" t="s">
        <v>540</v>
      </c>
      <c r="C63" s="16" t="s">
        <v>541</v>
      </c>
      <c r="D63" s="5">
        <v>1998</v>
      </c>
      <c r="E63" s="5">
        <v>1996</v>
      </c>
      <c r="F63" s="17" t="s">
        <v>542</v>
      </c>
      <c r="G63" s="17" t="s">
        <v>543</v>
      </c>
      <c r="H63" s="6" t="s">
        <v>53</v>
      </c>
      <c r="I63" s="16" t="s">
        <v>544</v>
      </c>
      <c r="J63" s="16" t="s">
        <v>545</v>
      </c>
      <c r="K63" s="6" t="s">
        <v>53</v>
      </c>
      <c r="L63" s="5">
        <v>0</v>
      </c>
      <c r="M63" s="5">
        <v>0</v>
      </c>
    </row>
    <row r="64" spans="1:13" ht="30" customHeight="1" x14ac:dyDescent="0.25">
      <c r="A64" s="6" t="s">
        <v>517</v>
      </c>
      <c r="B64" s="5" t="s">
        <v>546</v>
      </c>
      <c r="C64" s="16" t="s">
        <v>547</v>
      </c>
      <c r="D64" s="5">
        <v>2003</v>
      </c>
      <c r="E64" s="5">
        <v>2003</v>
      </c>
      <c r="F64" s="17" t="s">
        <v>548</v>
      </c>
      <c r="G64" s="17" t="s">
        <v>549</v>
      </c>
      <c r="H64" s="6" t="s">
        <v>174</v>
      </c>
      <c r="I64" s="6" t="s">
        <v>175</v>
      </c>
      <c r="J64" s="6" t="s">
        <v>176</v>
      </c>
      <c r="K64" s="6" t="s">
        <v>174</v>
      </c>
      <c r="L64" s="5">
        <v>0</v>
      </c>
      <c r="M64" s="5">
        <v>0</v>
      </c>
    </row>
    <row r="65" spans="1:13" ht="30" customHeight="1" x14ac:dyDescent="0.25">
      <c r="A65" s="6" t="s">
        <v>517</v>
      </c>
      <c r="B65" s="5" t="s">
        <v>550</v>
      </c>
      <c r="C65" s="16" t="s">
        <v>551</v>
      </c>
      <c r="D65" s="5">
        <v>2000</v>
      </c>
      <c r="E65" s="5">
        <v>2000</v>
      </c>
      <c r="F65" s="17" t="s">
        <v>552</v>
      </c>
      <c r="G65" s="17" t="s">
        <v>553</v>
      </c>
      <c r="H65" s="6" t="s">
        <v>84</v>
      </c>
      <c r="I65" s="6" t="s">
        <v>91</v>
      </c>
      <c r="J65" s="6" t="s">
        <v>92</v>
      </c>
      <c r="K65" s="6" t="s">
        <v>84</v>
      </c>
      <c r="L65" s="5">
        <v>0</v>
      </c>
      <c r="M65" s="5">
        <v>0</v>
      </c>
    </row>
    <row r="66" spans="1:13" ht="30" customHeight="1" x14ac:dyDescent="0.25">
      <c r="A66" s="6" t="s">
        <v>517</v>
      </c>
      <c r="B66" s="5" t="s">
        <v>554</v>
      </c>
      <c r="C66" s="16" t="s">
        <v>555</v>
      </c>
      <c r="D66" s="5">
        <v>2000</v>
      </c>
      <c r="E66" s="5">
        <v>2000</v>
      </c>
      <c r="F66" s="17" t="s">
        <v>552</v>
      </c>
      <c r="G66" s="17" t="s">
        <v>525</v>
      </c>
      <c r="H66" s="6" t="s">
        <v>63</v>
      </c>
      <c r="I66" s="6" t="s">
        <v>189</v>
      </c>
      <c r="J66" s="6" t="s">
        <v>190</v>
      </c>
      <c r="K66" s="6" t="s">
        <v>63</v>
      </c>
      <c r="L66" s="5">
        <v>0</v>
      </c>
      <c r="M66" s="5">
        <v>0</v>
      </c>
    </row>
    <row r="67" spans="1:13" ht="30" customHeight="1" x14ac:dyDescent="0.25">
      <c r="A67" s="6" t="s">
        <v>517</v>
      </c>
      <c r="B67" s="5" t="s">
        <v>556</v>
      </c>
      <c r="C67" s="16" t="s">
        <v>557</v>
      </c>
      <c r="D67" s="5">
        <v>1998</v>
      </c>
      <c r="E67" s="5">
        <v>1998</v>
      </c>
      <c r="F67" s="17" t="s">
        <v>558</v>
      </c>
      <c r="G67" s="17" t="s">
        <v>525</v>
      </c>
      <c r="H67" s="6" t="s">
        <v>141</v>
      </c>
      <c r="I67" s="6" t="s">
        <v>205</v>
      </c>
      <c r="J67" s="6" t="s">
        <v>206</v>
      </c>
      <c r="K67" s="6" t="s">
        <v>141</v>
      </c>
      <c r="L67" s="5">
        <v>0</v>
      </c>
      <c r="M67" s="5">
        <v>0</v>
      </c>
    </row>
    <row r="68" spans="1:13" ht="30" customHeight="1" x14ac:dyDescent="0.25">
      <c r="A68" s="6" t="s">
        <v>517</v>
      </c>
      <c r="B68" s="5" t="s">
        <v>559</v>
      </c>
      <c r="C68" s="16" t="s">
        <v>560</v>
      </c>
      <c r="D68" s="5">
        <v>1995</v>
      </c>
      <c r="E68" s="5">
        <v>1995</v>
      </c>
      <c r="F68" s="17" t="s">
        <v>530</v>
      </c>
      <c r="G68" s="17" t="s">
        <v>525</v>
      </c>
      <c r="H68" s="6" t="s">
        <v>136</v>
      </c>
      <c r="I68" s="16" t="s">
        <v>561</v>
      </c>
      <c r="J68" s="6" t="s">
        <v>138</v>
      </c>
      <c r="K68" s="6" t="s">
        <v>174</v>
      </c>
      <c r="L68" s="5">
        <v>0</v>
      </c>
      <c r="M68" s="5">
        <v>0</v>
      </c>
    </row>
    <row r="69" spans="1:13" ht="30" customHeight="1" x14ac:dyDescent="0.25">
      <c r="A69" s="6" t="s">
        <v>517</v>
      </c>
      <c r="B69" s="5" t="s">
        <v>562</v>
      </c>
      <c r="C69" s="16" t="s">
        <v>563</v>
      </c>
      <c r="D69" s="5">
        <v>1999</v>
      </c>
      <c r="E69" s="5">
        <v>1999</v>
      </c>
      <c r="F69" s="17" t="s">
        <v>564</v>
      </c>
      <c r="G69" s="17" t="s">
        <v>525</v>
      </c>
      <c r="H69" s="6" t="s">
        <v>36</v>
      </c>
      <c r="I69" s="16" t="s">
        <v>565</v>
      </c>
      <c r="J69" s="16" t="s">
        <v>566</v>
      </c>
      <c r="K69" s="6" t="s">
        <v>36</v>
      </c>
      <c r="L69" s="5">
        <v>0</v>
      </c>
      <c r="M69" s="5">
        <v>0</v>
      </c>
    </row>
    <row r="70" spans="1:13" ht="30" customHeight="1" x14ac:dyDescent="0.25">
      <c r="A70" s="6" t="s">
        <v>517</v>
      </c>
      <c r="B70" s="5" t="s">
        <v>567</v>
      </c>
      <c r="C70" s="16" t="s">
        <v>568</v>
      </c>
      <c r="D70" s="5">
        <v>2000</v>
      </c>
      <c r="E70" s="5">
        <v>1995</v>
      </c>
      <c r="F70" s="17" t="s">
        <v>569</v>
      </c>
      <c r="G70" s="17" t="s">
        <v>525</v>
      </c>
      <c r="H70" s="16" t="s">
        <v>570</v>
      </c>
      <c r="I70" s="16" t="s">
        <v>571</v>
      </c>
      <c r="J70" s="16" t="s">
        <v>572</v>
      </c>
      <c r="K70" s="6" t="s">
        <v>84</v>
      </c>
      <c r="L70" s="5">
        <v>0</v>
      </c>
      <c r="M70" s="5">
        <v>0</v>
      </c>
    </row>
    <row r="71" spans="1:13" ht="30" customHeight="1" x14ac:dyDescent="0.25">
      <c r="A71" s="6" t="s">
        <v>517</v>
      </c>
      <c r="B71" s="5" t="s">
        <v>573</v>
      </c>
      <c r="C71" s="16" t="s">
        <v>574</v>
      </c>
      <c r="D71" s="5">
        <v>1999</v>
      </c>
      <c r="E71" s="5">
        <v>1998</v>
      </c>
      <c r="F71" s="17" t="s">
        <v>575</v>
      </c>
      <c r="G71" s="17" t="s">
        <v>525</v>
      </c>
      <c r="H71" s="6" t="s">
        <v>136</v>
      </c>
      <c r="I71" s="6" t="s">
        <v>215</v>
      </c>
      <c r="J71" s="6" t="s">
        <v>138</v>
      </c>
      <c r="K71" s="6" t="s">
        <v>174</v>
      </c>
      <c r="L71" s="5">
        <v>0</v>
      </c>
      <c r="M71" s="5">
        <v>0</v>
      </c>
    </row>
    <row r="72" spans="1:13" ht="30" customHeight="1" x14ac:dyDescent="0.25">
      <c r="A72" s="6" t="s">
        <v>517</v>
      </c>
      <c r="B72" s="5" t="s">
        <v>576</v>
      </c>
      <c r="C72" s="16" t="s">
        <v>577</v>
      </c>
      <c r="D72" s="5">
        <v>2000</v>
      </c>
      <c r="E72" s="5">
        <v>2000</v>
      </c>
      <c r="F72" s="17" t="s">
        <v>552</v>
      </c>
      <c r="G72" s="17" t="s">
        <v>525</v>
      </c>
      <c r="H72" s="6" t="s">
        <v>27</v>
      </c>
      <c r="I72" s="6" t="s">
        <v>28</v>
      </c>
      <c r="J72" s="16" t="s">
        <v>578</v>
      </c>
      <c r="K72" s="6" t="s">
        <v>27</v>
      </c>
      <c r="L72" s="5">
        <v>0</v>
      </c>
      <c r="M72" s="5">
        <v>0</v>
      </c>
    </row>
    <row r="73" spans="1:13" ht="30" customHeight="1" x14ac:dyDescent="0.25">
      <c r="A73" s="6" t="s">
        <v>517</v>
      </c>
      <c r="B73" s="5" t="s">
        <v>579</v>
      </c>
      <c r="C73" s="16" t="s">
        <v>580</v>
      </c>
      <c r="D73" s="5">
        <v>1997</v>
      </c>
      <c r="E73" s="5">
        <v>1996</v>
      </c>
      <c r="F73" s="17" t="s">
        <v>581</v>
      </c>
      <c r="G73" s="17" t="s">
        <v>582</v>
      </c>
      <c r="H73" s="6" t="s">
        <v>36</v>
      </c>
      <c r="I73" s="6" t="s">
        <v>160</v>
      </c>
      <c r="J73" s="16" t="s">
        <v>583</v>
      </c>
      <c r="K73" s="6" t="s">
        <v>36</v>
      </c>
      <c r="L73" s="5">
        <v>0</v>
      </c>
      <c r="M73" s="5">
        <v>0</v>
      </c>
    </row>
    <row r="74" spans="1:13" ht="30" customHeight="1" x14ac:dyDescent="0.25">
      <c r="A74" s="6" t="s">
        <v>517</v>
      </c>
      <c r="B74" s="5" t="s">
        <v>584</v>
      </c>
      <c r="C74" s="16" t="s">
        <v>585</v>
      </c>
      <c r="D74" s="5">
        <v>1996</v>
      </c>
      <c r="E74" s="5">
        <v>1996</v>
      </c>
      <c r="F74" s="17" t="s">
        <v>586</v>
      </c>
      <c r="G74" s="17" t="s">
        <v>531</v>
      </c>
      <c r="H74" s="6" t="s">
        <v>100</v>
      </c>
      <c r="I74" s="6" t="s">
        <v>272</v>
      </c>
      <c r="J74" s="6" t="s">
        <v>273</v>
      </c>
      <c r="K74" s="6" t="s">
        <v>100</v>
      </c>
      <c r="L74" s="5">
        <v>0</v>
      </c>
      <c r="M74" s="5">
        <v>0</v>
      </c>
    </row>
    <row r="75" spans="1:13" ht="30" customHeight="1" x14ac:dyDescent="0.25">
      <c r="A75" s="6" t="s">
        <v>517</v>
      </c>
      <c r="B75" s="5" t="s">
        <v>587</v>
      </c>
      <c r="C75" s="16" t="s">
        <v>588</v>
      </c>
      <c r="D75" s="5">
        <v>1998</v>
      </c>
      <c r="E75" s="5">
        <v>1998</v>
      </c>
      <c r="F75" s="17" t="s">
        <v>558</v>
      </c>
      <c r="G75" s="17" t="s">
        <v>525</v>
      </c>
      <c r="H75" s="6" t="s">
        <v>27</v>
      </c>
      <c r="I75" s="6" t="s">
        <v>72</v>
      </c>
      <c r="J75" s="6" t="s">
        <v>73</v>
      </c>
      <c r="K75" s="6" t="s">
        <v>27</v>
      </c>
      <c r="L75" s="5">
        <v>0</v>
      </c>
      <c r="M75" s="5">
        <v>0</v>
      </c>
    </row>
    <row r="76" spans="1:13" ht="30" customHeight="1" x14ac:dyDescent="0.25">
      <c r="A76" s="6" t="s">
        <v>517</v>
      </c>
      <c r="B76" s="5" t="s">
        <v>589</v>
      </c>
      <c r="C76" s="16" t="s">
        <v>590</v>
      </c>
      <c r="D76" s="5">
        <v>2002</v>
      </c>
      <c r="E76" s="5">
        <v>2001</v>
      </c>
      <c r="F76" s="17" t="s">
        <v>591</v>
      </c>
      <c r="G76" s="17" t="s">
        <v>525</v>
      </c>
      <c r="H76" s="6" t="s">
        <v>297</v>
      </c>
      <c r="I76" s="6" t="s">
        <v>165</v>
      </c>
      <c r="J76" s="6" t="s">
        <v>166</v>
      </c>
      <c r="K76" s="6" t="s">
        <v>164</v>
      </c>
      <c r="L76" s="5">
        <v>0</v>
      </c>
      <c r="M76" s="5">
        <v>0</v>
      </c>
    </row>
    <row r="77" spans="1:13" ht="30" customHeight="1" x14ac:dyDescent="0.25">
      <c r="A77" s="6" t="s">
        <v>517</v>
      </c>
      <c r="B77" s="5" t="s">
        <v>592</v>
      </c>
      <c r="C77" s="16" t="s">
        <v>593</v>
      </c>
      <c r="D77" s="5">
        <v>2002</v>
      </c>
      <c r="E77" s="5">
        <v>2001</v>
      </c>
      <c r="F77" s="17" t="s">
        <v>594</v>
      </c>
      <c r="G77" s="17" t="s">
        <v>553</v>
      </c>
      <c r="H77" s="6" t="s">
        <v>147</v>
      </c>
      <c r="I77" s="6" t="s">
        <v>148</v>
      </c>
      <c r="J77" s="6" t="s">
        <v>149</v>
      </c>
      <c r="K77" s="6" t="s">
        <v>147</v>
      </c>
      <c r="L77" s="5">
        <v>0</v>
      </c>
      <c r="M77" s="5">
        <v>0</v>
      </c>
    </row>
    <row r="78" spans="1:13" ht="30" customHeight="1" x14ac:dyDescent="0.25">
      <c r="A78" s="6" t="s">
        <v>517</v>
      </c>
      <c r="B78" s="5" t="s">
        <v>595</v>
      </c>
      <c r="C78" s="16" t="s">
        <v>596</v>
      </c>
      <c r="D78" s="5">
        <v>2002</v>
      </c>
      <c r="E78" s="5">
        <v>2001</v>
      </c>
      <c r="F78" s="17" t="s">
        <v>594</v>
      </c>
      <c r="G78" s="17" t="s">
        <v>549</v>
      </c>
      <c r="H78" s="6" t="s">
        <v>53</v>
      </c>
      <c r="I78" s="6" t="s">
        <v>54</v>
      </c>
      <c r="J78" s="16" t="s">
        <v>597</v>
      </c>
      <c r="K78" s="6" t="s">
        <v>53</v>
      </c>
      <c r="L78" s="5">
        <v>0</v>
      </c>
      <c r="M78" s="5">
        <v>0</v>
      </c>
    </row>
    <row r="79" spans="1:13" x14ac:dyDescent="0.25">
      <c r="A79" s="6" t="s">
        <v>598</v>
      </c>
      <c r="B79" s="5" t="s">
        <v>599</v>
      </c>
      <c r="C79" s="6" t="s">
        <v>17</v>
      </c>
      <c r="D79" s="5">
        <v>1999</v>
      </c>
      <c r="E79" s="5">
        <v>1999</v>
      </c>
      <c r="F79" s="7" t="s">
        <v>479</v>
      </c>
      <c r="G79" s="7" t="s">
        <v>18</v>
      </c>
      <c r="H79" s="6" t="s">
        <v>19</v>
      </c>
      <c r="I79" s="6" t="s">
        <v>20</v>
      </c>
      <c r="J79" s="6" t="s">
        <v>21</v>
      </c>
      <c r="K79" s="6" t="s">
        <v>19</v>
      </c>
      <c r="L79" s="5">
        <v>1</v>
      </c>
      <c r="M79" s="5">
        <v>0</v>
      </c>
    </row>
    <row r="80" spans="1:13" x14ac:dyDescent="0.25">
      <c r="A80" s="6" t="s">
        <v>598</v>
      </c>
      <c r="B80" s="5" t="s">
        <v>600</v>
      </c>
      <c r="C80" s="6" t="s">
        <v>24</v>
      </c>
      <c r="D80" s="5">
        <v>2002</v>
      </c>
      <c r="E80" s="5">
        <v>2002</v>
      </c>
      <c r="F80" s="7" t="s">
        <v>452</v>
      </c>
      <c r="G80" s="7" t="s">
        <v>11</v>
      </c>
      <c r="H80" s="6" t="s">
        <v>12</v>
      </c>
      <c r="I80" s="6" t="s">
        <v>13</v>
      </c>
      <c r="J80" s="6" t="s">
        <v>14</v>
      </c>
      <c r="K80" s="6" t="s">
        <v>12</v>
      </c>
      <c r="L80" s="5">
        <v>0</v>
      </c>
      <c r="M80" s="5">
        <v>0</v>
      </c>
    </row>
    <row r="81" spans="1:13" x14ac:dyDescent="0.25">
      <c r="A81" s="6" t="s">
        <v>598</v>
      </c>
      <c r="B81" s="5" t="s">
        <v>601</v>
      </c>
      <c r="C81" s="6" t="s">
        <v>43</v>
      </c>
      <c r="D81" s="5">
        <v>1997</v>
      </c>
      <c r="E81" s="5">
        <v>1997</v>
      </c>
      <c r="F81" s="7" t="s">
        <v>486</v>
      </c>
      <c r="G81" s="7" t="s">
        <v>44</v>
      </c>
      <c r="H81" s="6" t="s">
        <v>45</v>
      </c>
      <c r="I81" s="6" t="s">
        <v>46</v>
      </c>
      <c r="J81" s="6" t="s">
        <v>47</v>
      </c>
      <c r="K81" s="6" t="s">
        <v>100</v>
      </c>
      <c r="L81" s="5">
        <v>0</v>
      </c>
      <c r="M81" s="5">
        <v>0</v>
      </c>
    </row>
    <row r="82" spans="1:13" x14ac:dyDescent="0.25">
      <c r="A82" s="6" t="s">
        <v>598</v>
      </c>
      <c r="B82" s="5" t="s">
        <v>602</v>
      </c>
      <c r="C82" s="6" t="s">
        <v>49</v>
      </c>
      <c r="D82" s="5">
        <v>1999</v>
      </c>
      <c r="E82" s="5">
        <v>1999</v>
      </c>
      <c r="F82" s="7" t="s">
        <v>479</v>
      </c>
      <c r="G82" s="7" t="s">
        <v>11</v>
      </c>
      <c r="H82" s="6" t="s">
        <v>36</v>
      </c>
      <c r="I82" s="6" t="s">
        <v>41</v>
      </c>
      <c r="J82" s="6" t="s">
        <v>50</v>
      </c>
      <c r="K82" s="6" t="s">
        <v>36</v>
      </c>
      <c r="L82" s="5">
        <v>0</v>
      </c>
      <c r="M82" s="5">
        <v>0</v>
      </c>
    </row>
    <row r="83" spans="1:13" x14ac:dyDescent="0.25">
      <c r="A83" s="6" t="s">
        <v>598</v>
      </c>
      <c r="B83" s="5" t="s">
        <v>603</v>
      </c>
      <c r="C83" s="6" t="s">
        <v>67</v>
      </c>
      <c r="D83" s="5">
        <v>2002</v>
      </c>
      <c r="E83" s="5">
        <v>2002</v>
      </c>
      <c r="F83" s="7" t="s">
        <v>452</v>
      </c>
      <c r="G83" s="7" t="s">
        <v>11</v>
      </c>
      <c r="H83" s="6" t="s">
        <v>53</v>
      </c>
      <c r="I83" s="6" t="s">
        <v>68</v>
      </c>
      <c r="J83" s="6" t="s">
        <v>69</v>
      </c>
      <c r="K83" s="6" t="s">
        <v>53</v>
      </c>
      <c r="L83" s="5">
        <v>0</v>
      </c>
      <c r="M83" s="5">
        <v>0</v>
      </c>
    </row>
    <row r="84" spans="1:13" x14ac:dyDescent="0.25">
      <c r="A84" s="6" t="s">
        <v>598</v>
      </c>
      <c r="B84" s="5" t="s">
        <v>604</v>
      </c>
      <c r="C84" s="6" t="s">
        <v>122</v>
      </c>
      <c r="D84" s="5">
        <v>1999</v>
      </c>
      <c r="E84" s="5">
        <v>1999</v>
      </c>
      <c r="F84" s="7" t="s">
        <v>479</v>
      </c>
      <c r="G84" s="7" t="s">
        <v>11</v>
      </c>
      <c r="H84" s="6" t="s">
        <v>36</v>
      </c>
      <c r="I84" s="6" t="s">
        <v>41</v>
      </c>
      <c r="J84" s="6" t="s">
        <v>123</v>
      </c>
      <c r="K84" s="6" t="s">
        <v>36</v>
      </c>
      <c r="L84" s="5">
        <v>0</v>
      </c>
      <c r="M84" s="5">
        <v>0</v>
      </c>
    </row>
    <row r="85" spans="1:13" x14ac:dyDescent="0.25">
      <c r="A85" s="6" t="s">
        <v>598</v>
      </c>
      <c r="B85" s="5" t="s">
        <v>605</v>
      </c>
      <c r="C85" s="6" t="s">
        <v>130</v>
      </c>
      <c r="D85" s="5">
        <v>1995</v>
      </c>
      <c r="E85" s="5">
        <v>1995</v>
      </c>
      <c r="F85" s="7" t="s">
        <v>494</v>
      </c>
      <c r="G85" s="7" t="s">
        <v>44</v>
      </c>
      <c r="H85" s="6" t="s">
        <v>36</v>
      </c>
      <c r="I85" s="6" t="s">
        <v>41</v>
      </c>
      <c r="J85" s="6" t="s">
        <v>131</v>
      </c>
      <c r="K85" s="6" t="s">
        <v>36</v>
      </c>
      <c r="L85" s="5">
        <v>0</v>
      </c>
      <c r="M85" s="5">
        <v>0</v>
      </c>
    </row>
    <row r="86" spans="1:13" x14ac:dyDescent="0.25">
      <c r="A86" s="6" t="s">
        <v>598</v>
      </c>
      <c r="B86" s="5" t="s">
        <v>606</v>
      </c>
      <c r="C86" s="6" t="s">
        <v>140</v>
      </c>
      <c r="D86" s="5">
        <v>1996</v>
      </c>
      <c r="E86" s="5">
        <v>1996</v>
      </c>
      <c r="F86" s="7" t="s">
        <v>468</v>
      </c>
      <c r="G86" s="7" t="s">
        <v>44</v>
      </c>
      <c r="H86" s="6" t="s">
        <v>141</v>
      </c>
      <c r="I86" s="6" t="s">
        <v>142</v>
      </c>
      <c r="J86" s="6" t="s">
        <v>607</v>
      </c>
      <c r="K86" s="6" t="s">
        <v>141</v>
      </c>
      <c r="L86" s="5">
        <v>0</v>
      </c>
      <c r="M86" s="5">
        <v>0</v>
      </c>
    </row>
    <row r="87" spans="1:13" x14ac:dyDescent="0.25">
      <c r="A87" s="6" t="s">
        <v>598</v>
      </c>
      <c r="B87" s="5" t="s">
        <v>608</v>
      </c>
      <c r="C87" s="6" t="s">
        <v>156</v>
      </c>
      <c r="D87" s="5">
        <v>1998</v>
      </c>
      <c r="E87" s="5">
        <v>1998</v>
      </c>
      <c r="F87" s="7" t="s">
        <v>459</v>
      </c>
      <c r="G87" s="7" t="s">
        <v>11</v>
      </c>
      <c r="H87" s="6" t="s">
        <v>36</v>
      </c>
      <c r="I87" s="6" t="s">
        <v>41</v>
      </c>
      <c r="J87" s="6" t="s">
        <v>157</v>
      </c>
      <c r="K87" s="6" t="s">
        <v>36</v>
      </c>
      <c r="L87" s="5">
        <v>0</v>
      </c>
      <c r="M87" s="5">
        <v>0</v>
      </c>
    </row>
    <row r="88" spans="1:13" x14ac:dyDescent="0.25">
      <c r="A88" s="6" t="s">
        <v>598</v>
      </c>
      <c r="B88" s="5" t="s">
        <v>609</v>
      </c>
      <c r="C88" s="6" t="s">
        <v>163</v>
      </c>
      <c r="D88" s="5">
        <v>2001</v>
      </c>
      <c r="E88" s="5">
        <v>2001</v>
      </c>
      <c r="F88" s="7" t="s">
        <v>457</v>
      </c>
      <c r="G88" s="7" t="s">
        <v>11</v>
      </c>
      <c r="H88" s="6" t="s">
        <v>164</v>
      </c>
      <c r="I88" s="6" t="s">
        <v>165</v>
      </c>
      <c r="J88" s="6" t="s">
        <v>166</v>
      </c>
      <c r="K88" s="6" t="s">
        <v>164</v>
      </c>
      <c r="L88" s="5">
        <v>0</v>
      </c>
      <c r="M88" s="5">
        <v>0</v>
      </c>
    </row>
    <row r="89" spans="1:13" x14ac:dyDescent="0.25">
      <c r="A89" s="6" t="s">
        <v>598</v>
      </c>
      <c r="B89" s="5" t="s">
        <v>610</v>
      </c>
      <c r="C89" s="6" t="s">
        <v>168</v>
      </c>
      <c r="D89" s="5">
        <v>1999</v>
      </c>
      <c r="E89" s="5">
        <v>1999</v>
      </c>
      <c r="F89" s="7" t="s">
        <v>479</v>
      </c>
      <c r="G89" s="7" t="s">
        <v>11</v>
      </c>
      <c r="H89" s="6" t="s">
        <v>169</v>
      </c>
      <c r="I89" s="6" t="s">
        <v>160</v>
      </c>
      <c r="J89" s="6" t="s">
        <v>161</v>
      </c>
      <c r="K89" s="6" t="s">
        <v>36</v>
      </c>
      <c r="L89" s="5">
        <v>0</v>
      </c>
      <c r="M89" s="5">
        <v>0</v>
      </c>
    </row>
    <row r="90" spans="1:13" x14ac:dyDescent="0.25">
      <c r="A90" s="6" t="s">
        <v>598</v>
      </c>
      <c r="B90" s="5" t="s">
        <v>611</v>
      </c>
      <c r="C90" s="6" t="s">
        <v>178</v>
      </c>
      <c r="D90" s="5">
        <v>2002</v>
      </c>
      <c r="E90" s="5">
        <v>2002</v>
      </c>
      <c r="F90" s="7" t="s">
        <v>452</v>
      </c>
      <c r="G90" s="7" t="s">
        <v>18</v>
      </c>
      <c r="H90" s="6" t="s">
        <v>164</v>
      </c>
      <c r="I90" s="6" t="s">
        <v>179</v>
      </c>
      <c r="J90" s="6" t="s">
        <v>180</v>
      </c>
      <c r="K90" s="6" t="s">
        <v>164</v>
      </c>
      <c r="L90" s="5">
        <v>0</v>
      </c>
      <c r="M90" s="5">
        <v>0</v>
      </c>
    </row>
    <row r="91" spans="1:13" x14ac:dyDescent="0.25">
      <c r="A91" s="6" t="s">
        <v>598</v>
      </c>
      <c r="B91" s="5" t="s">
        <v>612</v>
      </c>
      <c r="C91" s="6" t="s">
        <v>201</v>
      </c>
      <c r="D91" s="5">
        <v>1998</v>
      </c>
      <c r="E91" s="5">
        <v>1998</v>
      </c>
      <c r="F91" s="7" t="s">
        <v>459</v>
      </c>
      <c r="G91" s="7" t="s">
        <v>44</v>
      </c>
      <c r="H91" s="6" t="s">
        <v>53</v>
      </c>
      <c r="I91" s="6" t="s">
        <v>202</v>
      </c>
      <c r="J91" s="6" t="s">
        <v>55</v>
      </c>
      <c r="K91" s="6" t="s">
        <v>53</v>
      </c>
      <c r="L91" s="5">
        <v>0</v>
      </c>
      <c r="M91" s="5">
        <v>0</v>
      </c>
    </row>
    <row r="92" spans="1:13" x14ac:dyDescent="0.25">
      <c r="A92" s="6" t="s">
        <v>598</v>
      </c>
      <c r="B92" s="5" t="s">
        <v>613</v>
      </c>
      <c r="C92" s="6" t="s">
        <v>210</v>
      </c>
      <c r="D92" s="5">
        <v>2002</v>
      </c>
      <c r="E92" s="5">
        <v>2002</v>
      </c>
      <c r="F92" s="7" t="s">
        <v>452</v>
      </c>
      <c r="G92" s="7" t="s">
        <v>18</v>
      </c>
      <c r="H92" s="6" t="s">
        <v>53</v>
      </c>
      <c r="I92" s="6" t="s">
        <v>68</v>
      </c>
      <c r="J92" s="6" t="s">
        <v>69</v>
      </c>
      <c r="K92" s="6" t="s">
        <v>53</v>
      </c>
      <c r="L92" s="5">
        <v>0</v>
      </c>
      <c r="M92" s="5">
        <v>0</v>
      </c>
    </row>
    <row r="93" spans="1:13" x14ac:dyDescent="0.25">
      <c r="A93" s="6" t="s">
        <v>598</v>
      </c>
      <c r="B93" s="5" t="s">
        <v>614</v>
      </c>
      <c r="C93" s="6" t="s">
        <v>219</v>
      </c>
      <c r="D93" s="5">
        <v>1997</v>
      </c>
      <c r="E93" s="5">
        <v>1997</v>
      </c>
      <c r="F93" s="7" t="s">
        <v>486</v>
      </c>
      <c r="G93" s="7" t="s">
        <v>44</v>
      </c>
      <c r="H93" s="6" t="s">
        <v>84</v>
      </c>
      <c r="I93" s="6" t="s">
        <v>220</v>
      </c>
      <c r="J93" s="6" t="s">
        <v>221</v>
      </c>
      <c r="K93" s="6" t="s">
        <v>84</v>
      </c>
      <c r="L93" s="5">
        <v>0</v>
      </c>
      <c r="M93" s="5">
        <v>0</v>
      </c>
    </row>
    <row r="94" spans="1:13" x14ac:dyDescent="0.25">
      <c r="A94" s="6" t="s">
        <v>598</v>
      </c>
      <c r="B94" s="5" t="s">
        <v>615</v>
      </c>
      <c r="C94" s="6" t="s">
        <v>233</v>
      </c>
      <c r="D94" s="5">
        <v>1999</v>
      </c>
      <c r="E94" s="5">
        <v>1999</v>
      </c>
      <c r="F94" s="7" t="s">
        <v>479</v>
      </c>
      <c r="G94" s="7" t="s">
        <v>11</v>
      </c>
      <c r="H94" s="6" t="s">
        <v>84</v>
      </c>
      <c r="I94" s="6" t="s">
        <v>234</v>
      </c>
      <c r="J94" s="6" t="s">
        <v>235</v>
      </c>
      <c r="K94" s="6" t="s">
        <v>84</v>
      </c>
      <c r="L94" s="5">
        <v>0</v>
      </c>
      <c r="M94" s="5">
        <v>0</v>
      </c>
    </row>
    <row r="95" spans="1:13" x14ac:dyDescent="0.25">
      <c r="A95" s="6" t="s">
        <v>598</v>
      </c>
      <c r="B95" s="5" t="s">
        <v>616</v>
      </c>
      <c r="C95" s="6" t="s">
        <v>264</v>
      </c>
      <c r="D95" s="5">
        <v>1998</v>
      </c>
      <c r="E95" s="5">
        <v>1998</v>
      </c>
      <c r="F95" s="7" t="s">
        <v>459</v>
      </c>
      <c r="G95" s="7" t="s">
        <v>44</v>
      </c>
      <c r="H95" s="6" t="s">
        <v>265</v>
      </c>
      <c r="I95" s="6" t="s">
        <v>266</v>
      </c>
      <c r="J95" s="6" t="s">
        <v>267</v>
      </c>
      <c r="K95" s="6" t="s">
        <v>100</v>
      </c>
      <c r="L95" s="5">
        <v>0</v>
      </c>
      <c r="M95" s="5">
        <v>0</v>
      </c>
    </row>
    <row r="96" spans="1:13" x14ac:dyDescent="0.25">
      <c r="A96" s="6" t="s">
        <v>598</v>
      </c>
      <c r="B96" s="5" t="s">
        <v>617</v>
      </c>
      <c r="C96" s="6" t="s">
        <v>285</v>
      </c>
      <c r="D96" s="5">
        <v>2000</v>
      </c>
      <c r="E96" s="5">
        <v>2000</v>
      </c>
      <c r="F96" s="7" t="s">
        <v>463</v>
      </c>
      <c r="G96" s="7" t="s">
        <v>18</v>
      </c>
      <c r="H96" s="6" t="s">
        <v>115</v>
      </c>
      <c r="I96" s="6" t="s">
        <v>160</v>
      </c>
      <c r="J96" s="6" t="s">
        <v>161</v>
      </c>
      <c r="K96" s="6" t="s">
        <v>36</v>
      </c>
      <c r="L96" s="5">
        <v>0</v>
      </c>
      <c r="M96" s="5">
        <v>0</v>
      </c>
    </row>
    <row r="97" spans="1:13" x14ac:dyDescent="0.25">
      <c r="A97" s="6" t="s">
        <v>598</v>
      </c>
      <c r="B97" s="5" t="s">
        <v>618</v>
      </c>
      <c r="C97" s="6" t="s">
        <v>296</v>
      </c>
      <c r="D97" s="5">
        <v>2002</v>
      </c>
      <c r="E97" s="5">
        <v>2002</v>
      </c>
      <c r="F97" s="7" t="s">
        <v>452</v>
      </c>
      <c r="G97" s="7" t="s">
        <v>11</v>
      </c>
      <c r="H97" s="6" t="s">
        <v>297</v>
      </c>
      <c r="I97" s="6" t="s">
        <v>165</v>
      </c>
      <c r="J97" s="6" t="s">
        <v>166</v>
      </c>
      <c r="K97" s="6" t="s">
        <v>164</v>
      </c>
      <c r="L97" s="5">
        <v>0</v>
      </c>
      <c r="M97" s="5">
        <v>0</v>
      </c>
    </row>
    <row r="98" spans="1:13" x14ac:dyDescent="0.25">
      <c r="A98" s="6" t="s">
        <v>598</v>
      </c>
      <c r="B98" s="5" t="s">
        <v>619</v>
      </c>
      <c r="C98" s="6" t="s">
        <v>299</v>
      </c>
      <c r="D98" s="5">
        <v>2003</v>
      </c>
      <c r="E98" s="5">
        <v>2003</v>
      </c>
      <c r="F98" s="7" t="s">
        <v>465</v>
      </c>
      <c r="G98" s="7" t="s">
        <v>11</v>
      </c>
      <c r="H98" s="6" t="s">
        <v>58</v>
      </c>
      <c r="I98" s="6" t="s">
        <v>300</v>
      </c>
      <c r="J98" s="6" t="s">
        <v>301</v>
      </c>
      <c r="K98" s="6" t="s">
        <v>58</v>
      </c>
      <c r="L98" s="5">
        <v>0</v>
      </c>
      <c r="M98" s="5">
        <v>0</v>
      </c>
    </row>
    <row r="99" spans="1:13" x14ac:dyDescent="0.25">
      <c r="A99" s="6" t="s">
        <v>598</v>
      </c>
      <c r="B99" s="5" t="s">
        <v>620</v>
      </c>
      <c r="C99" s="6" t="s">
        <v>308</v>
      </c>
      <c r="D99" s="5">
        <v>1998</v>
      </c>
      <c r="E99" s="5">
        <v>1998</v>
      </c>
      <c r="F99" s="7" t="s">
        <v>459</v>
      </c>
      <c r="G99" s="7" t="s">
        <v>18</v>
      </c>
      <c r="H99" s="6" t="s">
        <v>84</v>
      </c>
      <c r="I99" s="6" t="s">
        <v>91</v>
      </c>
      <c r="J99" s="6" t="s">
        <v>309</v>
      </c>
      <c r="K99" s="6" t="s">
        <v>84</v>
      </c>
      <c r="L99" s="5">
        <v>0</v>
      </c>
      <c r="M99" s="5">
        <v>0</v>
      </c>
    </row>
    <row r="100" spans="1:13" x14ac:dyDescent="0.25">
      <c r="A100" s="6" t="s">
        <v>598</v>
      </c>
      <c r="B100" s="5" t="s">
        <v>621</v>
      </c>
      <c r="C100" s="6" t="s">
        <v>314</v>
      </c>
      <c r="D100" s="5">
        <v>1998</v>
      </c>
      <c r="E100" s="5">
        <v>1998</v>
      </c>
      <c r="F100" s="7" t="s">
        <v>459</v>
      </c>
      <c r="G100" s="7" t="s">
        <v>11</v>
      </c>
      <c r="H100" s="6" t="s">
        <v>315</v>
      </c>
      <c r="I100" s="6" t="s">
        <v>316</v>
      </c>
      <c r="J100" s="6" t="s">
        <v>317</v>
      </c>
      <c r="K100" s="6" t="s">
        <v>100</v>
      </c>
      <c r="L100" s="5">
        <v>0</v>
      </c>
      <c r="M100" s="5">
        <v>0</v>
      </c>
    </row>
    <row r="101" spans="1:13" x14ac:dyDescent="0.25">
      <c r="A101" s="6" t="s">
        <v>598</v>
      </c>
      <c r="B101" s="5" t="s">
        <v>622</v>
      </c>
      <c r="C101" s="6" t="s">
        <v>319</v>
      </c>
      <c r="D101" s="5">
        <v>2001</v>
      </c>
      <c r="E101" s="5">
        <v>2001</v>
      </c>
      <c r="F101" s="7" t="s">
        <v>457</v>
      </c>
      <c r="G101" s="7" t="s">
        <v>11</v>
      </c>
      <c r="H101" s="6" t="s">
        <v>84</v>
      </c>
      <c r="I101" s="6" t="s">
        <v>320</v>
      </c>
      <c r="J101" s="6" t="s">
        <v>321</v>
      </c>
      <c r="K101" s="6" t="s">
        <v>84</v>
      </c>
      <c r="L101" s="5">
        <v>0</v>
      </c>
      <c r="M101" s="5">
        <v>0</v>
      </c>
    </row>
    <row r="102" spans="1:13" x14ac:dyDescent="0.25">
      <c r="A102" s="6" t="s">
        <v>598</v>
      </c>
      <c r="B102" s="5" t="s">
        <v>623</v>
      </c>
      <c r="C102" s="6" t="s">
        <v>330</v>
      </c>
      <c r="D102" s="5">
        <v>1996</v>
      </c>
      <c r="E102" s="5">
        <v>1996</v>
      </c>
      <c r="F102" s="7" t="s">
        <v>468</v>
      </c>
      <c r="G102" s="7" t="s">
        <v>11</v>
      </c>
      <c r="H102" s="6" t="s">
        <v>53</v>
      </c>
      <c r="I102" s="6" t="s">
        <v>331</v>
      </c>
      <c r="J102" s="6" t="s">
        <v>55</v>
      </c>
      <c r="K102" s="6" t="s">
        <v>53</v>
      </c>
      <c r="L102" s="5">
        <v>0</v>
      </c>
      <c r="M102" s="5">
        <v>0</v>
      </c>
    </row>
    <row r="103" spans="1:13" x14ac:dyDescent="0.25">
      <c r="A103" s="6" t="s">
        <v>598</v>
      </c>
      <c r="B103" s="5" t="s">
        <v>624</v>
      </c>
      <c r="C103" s="6" t="s">
        <v>342</v>
      </c>
      <c r="D103" s="5">
        <v>1999</v>
      </c>
      <c r="E103" s="5">
        <v>1999</v>
      </c>
      <c r="F103" s="7" t="s">
        <v>479</v>
      </c>
      <c r="G103" s="7" t="s">
        <v>11</v>
      </c>
      <c r="H103" s="6" t="s">
        <v>36</v>
      </c>
      <c r="I103" s="6" t="s">
        <v>160</v>
      </c>
      <c r="J103" s="6" t="s">
        <v>343</v>
      </c>
      <c r="K103" s="6" t="s">
        <v>36</v>
      </c>
      <c r="L103" s="5">
        <v>0</v>
      </c>
      <c r="M103" s="5">
        <v>0</v>
      </c>
    </row>
    <row r="104" spans="1:13" x14ac:dyDescent="0.25">
      <c r="A104" s="6" t="s">
        <v>598</v>
      </c>
      <c r="B104" s="5" t="s">
        <v>625</v>
      </c>
      <c r="C104" s="6" t="s">
        <v>366</v>
      </c>
      <c r="D104" s="5">
        <v>2001</v>
      </c>
      <c r="E104" s="5">
        <v>2001</v>
      </c>
      <c r="F104" s="7" t="s">
        <v>457</v>
      </c>
      <c r="G104" s="7" t="s">
        <v>18</v>
      </c>
      <c r="H104" s="6" t="s">
        <v>100</v>
      </c>
      <c r="I104" s="6" t="s">
        <v>363</v>
      </c>
      <c r="J104" s="6" t="s">
        <v>364</v>
      </c>
      <c r="K104" s="6" t="s">
        <v>100</v>
      </c>
      <c r="L104" s="5">
        <v>0</v>
      </c>
      <c r="M104" s="5">
        <v>0</v>
      </c>
    </row>
    <row r="105" spans="1:13" x14ac:dyDescent="0.25">
      <c r="A105" s="6" t="s">
        <v>598</v>
      </c>
      <c r="B105" s="5" t="s">
        <v>626</v>
      </c>
      <c r="C105" s="6" t="s">
        <v>368</v>
      </c>
      <c r="D105" s="5">
        <v>1995</v>
      </c>
      <c r="E105" s="5">
        <v>1995</v>
      </c>
      <c r="F105" s="7" t="s">
        <v>494</v>
      </c>
      <c r="G105" s="7" t="s">
        <v>44</v>
      </c>
      <c r="H105" s="6" t="s">
        <v>36</v>
      </c>
      <c r="I105" s="6" t="s">
        <v>41</v>
      </c>
      <c r="J105" s="6" t="s">
        <v>38</v>
      </c>
      <c r="K105" s="6" t="s">
        <v>36</v>
      </c>
      <c r="L105" s="5">
        <v>0</v>
      </c>
      <c r="M105" s="5">
        <v>0</v>
      </c>
    </row>
    <row r="106" spans="1:13" x14ac:dyDescent="0.25">
      <c r="A106" s="6" t="s">
        <v>598</v>
      </c>
      <c r="B106" s="5" t="s">
        <v>627</v>
      </c>
      <c r="C106" s="6" t="s">
        <v>385</v>
      </c>
      <c r="D106" s="5">
        <v>2000</v>
      </c>
      <c r="E106" s="5">
        <v>2000</v>
      </c>
      <c r="F106" s="7" t="s">
        <v>463</v>
      </c>
      <c r="G106" s="7" t="s">
        <v>18</v>
      </c>
      <c r="H106" s="6" t="s">
        <v>19</v>
      </c>
      <c r="I106" s="6" t="s">
        <v>20</v>
      </c>
      <c r="J106" s="6" t="s">
        <v>21</v>
      </c>
      <c r="K106" s="6" t="s">
        <v>19</v>
      </c>
      <c r="L106" s="5">
        <v>1</v>
      </c>
      <c r="M106" s="5">
        <v>0</v>
      </c>
    </row>
    <row r="107" spans="1:13" x14ac:dyDescent="0.25">
      <c r="A107" s="6" t="s">
        <v>598</v>
      </c>
      <c r="B107" s="5" t="s">
        <v>628</v>
      </c>
      <c r="C107" s="6" t="s">
        <v>391</v>
      </c>
      <c r="D107" s="5">
        <v>2001</v>
      </c>
      <c r="E107" s="5">
        <v>2001</v>
      </c>
      <c r="F107" s="7" t="s">
        <v>457</v>
      </c>
      <c r="G107" s="7" t="s">
        <v>11</v>
      </c>
      <c r="H107" s="6" t="s">
        <v>100</v>
      </c>
      <c r="I107" s="6" t="s">
        <v>392</v>
      </c>
      <c r="J107" s="6" t="s">
        <v>294</v>
      </c>
      <c r="K107" s="6" t="s">
        <v>100</v>
      </c>
      <c r="L107" s="5">
        <v>0</v>
      </c>
      <c r="M107" s="5">
        <v>0</v>
      </c>
    </row>
    <row r="108" spans="1:13" x14ac:dyDescent="0.25">
      <c r="A108" s="6" t="s">
        <v>598</v>
      </c>
      <c r="B108" s="5" t="s">
        <v>629</v>
      </c>
      <c r="C108" s="6" t="s">
        <v>404</v>
      </c>
      <c r="D108" s="5">
        <v>2002</v>
      </c>
      <c r="E108" s="5">
        <v>2002</v>
      </c>
      <c r="F108" s="7" t="s">
        <v>452</v>
      </c>
      <c r="G108" s="7" t="s">
        <v>18</v>
      </c>
      <c r="H108" s="6" t="s">
        <v>27</v>
      </c>
      <c r="I108" s="6" t="s">
        <v>28</v>
      </c>
      <c r="J108" s="6" t="s">
        <v>29</v>
      </c>
      <c r="K108" s="6" t="s">
        <v>27</v>
      </c>
      <c r="L108" s="5">
        <v>0</v>
      </c>
      <c r="M108" s="5">
        <v>0</v>
      </c>
    </row>
    <row r="109" spans="1:13" x14ac:dyDescent="0.25">
      <c r="A109" s="6" t="s">
        <v>598</v>
      </c>
      <c r="B109" s="5" t="s">
        <v>630</v>
      </c>
      <c r="C109" s="6" t="s">
        <v>421</v>
      </c>
      <c r="D109" s="5">
        <v>2000</v>
      </c>
      <c r="E109" s="5">
        <v>2000</v>
      </c>
      <c r="F109" s="7" t="s">
        <v>463</v>
      </c>
      <c r="G109" s="7" t="s">
        <v>44</v>
      </c>
      <c r="H109" s="6" t="s">
        <v>265</v>
      </c>
      <c r="I109" s="6" t="s">
        <v>266</v>
      </c>
      <c r="J109" s="6" t="s">
        <v>267</v>
      </c>
      <c r="K109" s="6" t="s">
        <v>100</v>
      </c>
      <c r="L109" s="5">
        <v>0</v>
      </c>
      <c r="M109" s="5">
        <v>0</v>
      </c>
    </row>
    <row r="110" spans="1:13" x14ac:dyDescent="0.25">
      <c r="A110" s="6" t="s">
        <v>598</v>
      </c>
      <c r="B110" s="5" t="s">
        <v>631</v>
      </c>
      <c r="C110" s="6" t="s">
        <v>435</v>
      </c>
      <c r="D110" s="5">
        <v>2001</v>
      </c>
      <c r="E110" s="5">
        <v>2001</v>
      </c>
      <c r="F110" s="7" t="s">
        <v>457</v>
      </c>
      <c r="G110" s="7" t="s">
        <v>11</v>
      </c>
      <c r="H110" s="6" t="s">
        <v>58</v>
      </c>
      <c r="I110" s="6" t="s">
        <v>59</v>
      </c>
      <c r="J110" s="6" t="s">
        <v>60</v>
      </c>
      <c r="K110" s="6" t="s">
        <v>58</v>
      </c>
      <c r="L110" s="5">
        <v>0</v>
      </c>
      <c r="M110" s="5">
        <v>0</v>
      </c>
    </row>
    <row r="111" spans="1:13" x14ac:dyDescent="0.25">
      <c r="A111" s="6" t="s">
        <v>632</v>
      </c>
      <c r="B111" s="5" t="s">
        <v>633</v>
      </c>
      <c r="C111" s="6" t="s">
        <v>31</v>
      </c>
      <c r="D111" s="5">
        <v>1997</v>
      </c>
      <c r="E111" s="5">
        <v>1997</v>
      </c>
      <c r="F111" s="7" t="s">
        <v>486</v>
      </c>
      <c r="G111" s="7" t="s">
        <v>11</v>
      </c>
      <c r="H111" s="6" t="s">
        <v>27</v>
      </c>
      <c r="I111" s="6" t="s">
        <v>32</v>
      </c>
      <c r="J111" s="6" t="s">
        <v>33</v>
      </c>
      <c r="K111" s="6" t="s">
        <v>27</v>
      </c>
      <c r="L111" s="5">
        <v>0</v>
      </c>
      <c r="M111" s="5">
        <v>0</v>
      </c>
    </row>
    <row r="112" spans="1:13" x14ac:dyDescent="0.25">
      <c r="A112" s="6" t="s">
        <v>632</v>
      </c>
      <c r="B112" s="5" t="s">
        <v>634</v>
      </c>
      <c r="C112" s="6" t="s">
        <v>35</v>
      </c>
      <c r="D112" s="5">
        <v>2002</v>
      </c>
      <c r="E112" s="5">
        <v>2002</v>
      </c>
      <c r="F112" s="7" t="s">
        <v>452</v>
      </c>
      <c r="G112" s="7" t="s">
        <v>18</v>
      </c>
      <c r="H112" s="6" t="s">
        <v>36</v>
      </c>
      <c r="I112" s="6" t="s">
        <v>37</v>
      </c>
      <c r="J112" s="6" t="s">
        <v>38</v>
      </c>
      <c r="K112" s="6" t="s">
        <v>36</v>
      </c>
      <c r="L112" s="5">
        <v>0</v>
      </c>
      <c r="M112" s="5">
        <v>0</v>
      </c>
    </row>
    <row r="113" spans="1:13" x14ac:dyDescent="0.25">
      <c r="A113" s="6" t="s">
        <v>632</v>
      </c>
      <c r="B113" s="5" t="s">
        <v>635</v>
      </c>
      <c r="C113" s="6" t="s">
        <v>40</v>
      </c>
      <c r="D113" s="5">
        <v>1996</v>
      </c>
      <c r="E113" s="5">
        <v>1996</v>
      </c>
      <c r="F113" s="7" t="s">
        <v>468</v>
      </c>
      <c r="G113" s="7" t="s">
        <v>11</v>
      </c>
      <c r="H113" s="6" t="s">
        <v>36</v>
      </c>
      <c r="I113" s="6" t="s">
        <v>41</v>
      </c>
      <c r="J113" s="6" t="s">
        <v>38</v>
      </c>
      <c r="K113" s="6" t="s">
        <v>36</v>
      </c>
      <c r="L113" s="5">
        <v>0</v>
      </c>
      <c r="M113" s="5">
        <v>0</v>
      </c>
    </row>
    <row r="114" spans="1:13" x14ac:dyDescent="0.25">
      <c r="A114" s="6" t="s">
        <v>632</v>
      </c>
      <c r="B114" s="5" t="s">
        <v>636</v>
      </c>
      <c r="C114" s="6" t="s">
        <v>57</v>
      </c>
      <c r="D114" s="5">
        <v>2001</v>
      </c>
      <c r="E114" s="5">
        <v>2001</v>
      </c>
      <c r="F114" s="7" t="s">
        <v>457</v>
      </c>
      <c r="G114" s="7" t="s">
        <v>18</v>
      </c>
      <c r="H114" s="6" t="s">
        <v>58</v>
      </c>
      <c r="I114" s="6" t="s">
        <v>59</v>
      </c>
      <c r="J114" s="6" t="s">
        <v>60</v>
      </c>
      <c r="K114" s="6" t="s">
        <v>58</v>
      </c>
      <c r="L114" s="5">
        <v>0</v>
      </c>
      <c r="M114" s="5">
        <v>0</v>
      </c>
    </row>
    <row r="115" spans="1:13" x14ac:dyDescent="0.25">
      <c r="A115" s="6" t="s">
        <v>632</v>
      </c>
      <c r="B115" s="5" t="s">
        <v>637</v>
      </c>
      <c r="C115" s="6" t="s">
        <v>62</v>
      </c>
      <c r="D115" s="5">
        <v>1998</v>
      </c>
      <c r="E115" s="5">
        <v>1998</v>
      </c>
      <c r="F115" s="7" t="s">
        <v>459</v>
      </c>
      <c r="G115" s="7" t="s">
        <v>11</v>
      </c>
      <c r="H115" s="6" t="s">
        <v>63</v>
      </c>
      <c r="I115" s="6" t="s">
        <v>64</v>
      </c>
      <c r="J115" s="6" t="s">
        <v>65</v>
      </c>
      <c r="K115" s="6" t="s">
        <v>63</v>
      </c>
      <c r="L115" s="5">
        <v>0</v>
      </c>
      <c r="M115" s="5">
        <v>0</v>
      </c>
    </row>
    <row r="116" spans="1:13" x14ac:dyDescent="0.25">
      <c r="A116" s="6" t="s">
        <v>632</v>
      </c>
      <c r="B116" s="5" t="s">
        <v>638</v>
      </c>
      <c r="C116" s="6" t="s">
        <v>71</v>
      </c>
      <c r="D116" s="5">
        <v>1998</v>
      </c>
      <c r="E116" s="5">
        <v>1998</v>
      </c>
      <c r="F116" s="7" t="s">
        <v>459</v>
      </c>
      <c r="G116" s="7" t="s">
        <v>11</v>
      </c>
      <c r="H116" s="6" t="s">
        <v>27</v>
      </c>
      <c r="I116" s="6" t="s">
        <v>72</v>
      </c>
      <c r="J116" s="6" t="s">
        <v>73</v>
      </c>
      <c r="K116" s="6" t="s">
        <v>27</v>
      </c>
      <c r="L116" s="5">
        <v>0</v>
      </c>
      <c r="M116" s="5">
        <v>0</v>
      </c>
    </row>
    <row r="117" spans="1:13" x14ac:dyDescent="0.25">
      <c r="A117" s="6" t="s">
        <v>632</v>
      </c>
      <c r="B117" s="5" t="s">
        <v>639</v>
      </c>
      <c r="C117" s="6" t="s">
        <v>75</v>
      </c>
      <c r="D117" s="5">
        <v>1998</v>
      </c>
      <c r="E117" s="5">
        <v>1998</v>
      </c>
      <c r="F117" s="7" t="s">
        <v>459</v>
      </c>
      <c r="G117" s="7" t="s">
        <v>11</v>
      </c>
      <c r="H117" s="6" t="s">
        <v>76</v>
      </c>
      <c r="I117" s="6" t="s">
        <v>77</v>
      </c>
      <c r="J117" s="6" t="s">
        <v>78</v>
      </c>
      <c r="K117" s="6" t="s">
        <v>76</v>
      </c>
      <c r="L117" s="5">
        <v>0</v>
      </c>
      <c r="M117" s="5">
        <v>0</v>
      </c>
    </row>
    <row r="118" spans="1:13" x14ac:dyDescent="0.25">
      <c r="A118" s="6" t="s">
        <v>632</v>
      </c>
      <c r="B118" s="5" t="s">
        <v>640</v>
      </c>
      <c r="C118" s="6" t="s">
        <v>88</v>
      </c>
      <c r="D118" s="5">
        <v>2000</v>
      </c>
      <c r="E118" s="5">
        <v>2000</v>
      </c>
      <c r="F118" s="7" t="s">
        <v>463</v>
      </c>
      <c r="G118" s="7" t="s">
        <v>11</v>
      </c>
      <c r="H118" s="6" t="s">
        <v>84</v>
      </c>
      <c r="I118" s="6" t="s">
        <v>85</v>
      </c>
      <c r="J118" s="6" t="s">
        <v>86</v>
      </c>
      <c r="K118" s="6" t="s">
        <v>84</v>
      </c>
      <c r="L118" s="5">
        <v>0</v>
      </c>
      <c r="M118" s="5">
        <v>0</v>
      </c>
    </row>
    <row r="119" spans="1:13" x14ac:dyDescent="0.25">
      <c r="A119" s="6" t="s">
        <v>632</v>
      </c>
      <c r="B119" s="5" t="s">
        <v>641</v>
      </c>
      <c r="C119" s="6" t="s">
        <v>90</v>
      </c>
      <c r="D119" s="5">
        <v>1999</v>
      </c>
      <c r="E119" s="5">
        <v>1999</v>
      </c>
      <c r="F119" s="7" t="s">
        <v>479</v>
      </c>
      <c r="G119" s="7" t="s">
        <v>11</v>
      </c>
      <c r="H119" s="6" t="s">
        <v>84</v>
      </c>
      <c r="I119" s="6" t="s">
        <v>91</v>
      </c>
      <c r="J119" s="6" t="s">
        <v>92</v>
      </c>
      <c r="K119" s="6" t="s">
        <v>84</v>
      </c>
      <c r="L119" s="5">
        <v>0</v>
      </c>
      <c r="M119" s="5">
        <v>0</v>
      </c>
    </row>
    <row r="120" spans="1:13" x14ac:dyDescent="0.25">
      <c r="A120" s="6" t="s">
        <v>632</v>
      </c>
      <c r="B120" s="5" t="s">
        <v>642</v>
      </c>
      <c r="C120" s="6" t="s">
        <v>94</v>
      </c>
      <c r="D120" s="5">
        <v>2003</v>
      </c>
      <c r="E120" s="5">
        <v>2003</v>
      </c>
      <c r="F120" s="7" t="s">
        <v>465</v>
      </c>
      <c r="G120" s="7" t="s">
        <v>18</v>
      </c>
      <c r="H120" s="6" t="s">
        <v>95</v>
      </c>
      <c r="I120" s="6" t="s">
        <v>96</v>
      </c>
      <c r="J120" s="6" t="s">
        <v>97</v>
      </c>
      <c r="K120" s="6" t="s">
        <v>95</v>
      </c>
      <c r="L120" s="5">
        <v>0</v>
      </c>
      <c r="M120" s="5">
        <v>0</v>
      </c>
    </row>
    <row r="121" spans="1:13" x14ac:dyDescent="0.25">
      <c r="A121" s="6" t="s">
        <v>632</v>
      </c>
      <c r="B121" s="5" t="s">
        <v>643</v>
      </c>
      <c r="C121" s="6" t="s">
        <v>99</v>
      </c>
      <c r="D121" s="5">
        <v>1995</v>
      </c>
      <c r="E121" s="5">
        <v>1995</v>
      </c>
      <c r="F121" s="7" t="s">
        <v>494</v>
      </c>
      <c r="G121" s="7" t="s">
        <v>44</v>
      </c>
      <c r="H121" s="6" t="s">
        <v>100</v>
      </c>
      <c r="I121" s="6" t="s">
        <v>101</v>
      </c>
      <c r="J121" s="6" t="s">
        <v>102</v>
      </c>
      <c r="K121" s="6" t="s">
        <v>100</v>
      </c>
      <c r="L121" s="5">
        <v>0</v>
      </c>
      <c r="M121" s="5">
        <v>0</v>
      </c>
    </row>
    <row r="122" spans="1:13" x14ac:dyDescent="0.25">
      <c r="A122" s="6" t="s">
        <v>632</v>
      </c>
      <c r="B122" s="5" t="s">
        <v>644</v>
      </c>
      <c r="C122" s="6" t="s">
        <v>104</v>
      </c>
      <c r="D122" s="5">
        <v>1997</v>
      </c>
      <c r="E122" s="5">
        <v>1997</v>
      </c>
      <c r="F122" s="7" t="s">
        <v>486</v>
      </c>
      <c r="G122" s="7" t="s">
        <v>11</v>
      </c>
      <c r="H122" s="6" t="s">
        <v>12</v>
      </c>
      <c r="I122" s="6" t="s">
        <v>105</v>
      </c>
      <c r="J122" s="6" t="s">
        <v>14</v>
      </c>
      <c r="K122" s="6" t="s">
        <v>12</v>
      </c>
      <c r="L122" s="5">
        <v>0</v>
      </c>
      <c r="M122" s="5">
        <v>0</v>
      </c>
    </row>
    <row r="123" spans="1:13" x14ac:dyDescent="0.25">
      <c r="A123" s="6" t="s">
        <v>632</v>
      </c>
      <c r="B123" s="5" t="s">
        <v>645</v>
      </c>
      <c r="C123" s="6" t="s">
        <v>107</v>
      </c>
      <c r="D123" s="5">
        <v>1995</v>
      </c>
      <c r="E123" s="5">
        <v>1995</v>
      </c>
      <c r="F123" s="7" t="s">
        <v>494</v>
      </c>
      <c r="G123" s="7" t="s">
        <v>11</v>
      </c>
      <c r="H123" s="6" t="s">
        <v>84</v>
      </c>
      <c r="I123" s="6" t="s">
        <v>91</v>
      </c>
      <c r="J123" s="6" t="s">
        <v>108</v>
      </c>
      <c r="K123" s="6" t="s">
        <v>84</v>
      </c>
      <c r="L123" s="5">
        <v>0</v>
      </c>
      <c r="M123" s="5">
        <v>0</v>
      </c>
    </row>
    <row r="124" spans="1:13" x14ac:dyDescent="0.25">
      <c r="A124" s="6" t="s">
        <v>632</v>
      </c>
      <c r="B124" s="5" t="s">
        <v>646</v>
      </c>
      <c r="C124" s="6" t="s">
        <v>110</v>
      </c>
      <c r="D124" s="5">
        <v>1998</v>
      </c>
      <c r="E124" s="5">
        <v>1998</v>
      </c>
      <c r="F124" s="7" t="s">
        <v>459</v>
      </c>
      <c r="G124" s="7" t="s">
        <v>11</v>
      </c>
      <c r="H124" s="6" t="s">
        <v>58</v>
      </c>
      <c r="I124" s="6" t="s">
        <v>111</v>
      </c>
      <c r="J124" s="6" t="s">
        <v>112</v>
      </c>
      <c r="K124" s="6" t="s">
        <v>58</v>
      </c>
      <c r="L124" s="5">
        <v>0</v>
      </c>
      <c r="M124" s="5">
        <v>0</v>
      </c>
    </row>
    <row r="125" spans="1:13" x14ac:dyDescent="0.25">
      <c r="A125" s="6" t="s">
        <v>632</v>
      </c>
      <c r="B125" s="5" t="s">
        <v>647</v>
      </c>
      <c r="C125" s="6" t="s">
        <v>114</v>
      </c>
      <c r="D125" s="5">
        <v>1994</v>
      </c>
      <c r="E125" s="5">
        <v>1994</v>
      </c>
      <c r="F125" s="7" t="s">
        <v>472</v>
      </c>
      <c r="G125" s="7" t="s">
        <v>44</v>
      </c>
      <c r="H125" s="6" t="s">
        <v>115</v>
      </c>
      <c r="I125" s="6" t="s">
        <v>116</v>
      </c>
      <c r="J125" s="6" t="s">
        <v>117</v>
      </c>
      <c r="K125" s="6" t="s">
        <v>36</v>
      </c>
      <c r="L125" s="5">
        <v>0</v>
      </c>
      <c r="M125" s="5">
        <v>0</v>
      </c>
    </row>
    <row r="126" spans="1:13" x14ac:dyDescent="0.25">
      <c r="A126" s="6" t="s">
        <v>632</v>
      </c>
      <c r="B126" s="5" t="s">
        <v>648</v>
      </c>
      <c r="C126" s="6" t="s">
        <v>135</v>
      </c>
      <c r="D126" s="5">
        <v>1997</v>
      </c>
      <c r="E126" s="5">
        <v>1997</v>
      </c>
      <c r="F126" s="7" t="s">
        <v>486</v>
      </c>
      <c r="G126" s="7" t="s">
        <v>11</v>
      </c>
      <c r="H126" s="6" t="s">
        <v>136</v>
      </c>
      <c r="I126" s="6" t="s">
        <v>137</v>
      </c>
      <c r="J126" s="6" t="s">
        <v>138</v>
      </c>
      <c r="K126" s="6" t="s">
        <v>174</v>
      </c>
      <c r="L126" s="5">
        <v>0</v>
      </c>
      <c r="M126" s="5">
        <v>0</v>
      </c>
    </row>
    <row r="127" spans="1:13" x14ac:dyDescent="0.25">
      <c r="A127" s="6" t="s">
        <v>632</v>
      </c>
      <c r="B127" s="5" t="s">
        <v>649</v>
      </c>
      <c r="C127" s="6" t="s">
        <v>144</v>
      </c>
      <c r="D127" s="5">
        <v>2003</v>
      </c>
      <c r="E127" s="5">
        <v>2003</v>
      </c>
      <c r="F127" s="7" t="s">
        <v>465</v>
      </c>
      <c r="G127" s="7" t="s">
        <v>11</v>
      </c>
      <c r="H127" s="6" t="s">
        <v>12</v>
      </c>
      <c r="I127" s="6" t="s">
        <v>13</v>
      </c>
      <c r="J127" s="6" t="s">
        <v>14</v>
      </c>
      <c r="K127" s="6" t="s">
        <v>12</v>
      </c>
      <c r="L127" s="5">
        <v>0</v>
      </c>
      <c r="M127" s="5">
        <v>0</v>
      </c>
    </row>
    <row r="128" spans="1:13" x14ac:dyDescent="0.25">
      <c r="A128" s="6" t="s">
        <v>632</v>
      </c>
      <c r="B128" s="5" t="s">
        <v>650</v>
      </c>
      <c r="C128" s="6" t="s">
        <v>146</v>
      </c>
      <c r="D128" s="5">
        <v>2002</v>
      </c>
      <c r="E128" s="5">
        <v>2002</v>
      </c>
      <c r="F128" s="7" t="s">
        <v>452</v>
      </c>
      <c r="G128" s="7" t="s">
        <v>18</v>
      </c>
      <c r="H128" s="6" t="s">
        <v>147</v>
      </c>
      <c r="I128" s="6" t="s">
        <v>148</v>
      </c>
      <c r="J128" s="6" t="s">
        <v>149</v>
      </c>
      <c r="K128" s="6" t="s">
        <v>147</v>
      </c>
      <c r="L128" s="5">
        <v>0</v>
      </c>
      <c r="M128" s="5">
        <v>0</v>
      </c>
    </row>
    <row r="129" spans="1:13" x14ac:dyDescent="0.25">
      <c r="A129" s="6" t="s">
        <v>632</v>
      </c>
      <c r="B129" s="5" t="s">
        <v>651</v>
      </c>
      <c r="C129" s="6" t="s">
        <v>153</v>
      </c>
      <c r="D129" s="5">
        <v>2002</v>
      </c>
      <c r="E129" s="5">
        <v>2002</v>
      </c>
      <c r="F129" s="7" t="s">
        <v>452</v>
      </c>
      <c r="G129" s="7" t="s">
        <v>18</v>
      </c>
      <c r="H129" s="6" t="s">
        <v>53</v>
      </c>
      <c r="I129" s="6" t="s">
        <v>54</v>
      </c>
      <c r="J129" s="6" t="s">
        <v>154</v>
      </c>
      <c r="K129" s="6" t="s">
        <v>53</v>
      </c>
      <c r="L129" s="5">
        <v>0</v>
      </c>
      <c r="M129" s="5">
        <v>0</v>
      </c>
    </row>
    <row r="130" spans="1:13" x14ac:dyDescent="0.25">
      <c r="A130" s="6" t="s">
        <v>632</v>
      </c>
      <c r="B130" s="5" t="s">
        <v>652</v>
      </c>
      <c r="C130" s="6" t="s">
        <v>171</v>
      </c>
      <c r="D130" s="5">
        <v>2000</v>
      </c>
      <c r="E130" s="5">
        <v>2000</v>
      </c>
      <c r="F130" s="7" t="s">
        <v>463</v>
      </c>
      <c r="G130" s="7" t="s">
        <v>18</v>
      </c>
      <c r="H130" s="6" t="s">
        <v>84</v>
      </c>
      <c r="I130" s="6" t="s">
        <v>91</v>
      </c>
      <c r="J130" s="6" t="s">
        <v>92</v>
      </c>
      <c r="K130" s="6" t="s">
        <v>84</v>
      </c>
      <c r="L130" s="5">
        <v>0</v>
      </c>
      <c r="M130" s="5">
        <v>0</v>
      </c>
    </row>
    <row r="131" spans="1:13" x14ac:dyDescent="0.25">
      <c r="A131" s="6" t="s">
        <v>632</v>
      </c>
      <c r="B131" s="5" t="s">
        <v>653</v>
      </c>
      <c r="C131" s="6" t="s">
        <v>184</v>
      </c>
      <c r="D131" s="5">
        <v>2002</v>
      </c>
      <c r="E131" s="5">
        <v>2002</v>
      </c>
      <c r="F131" s="7" t="s">
        <v>452</v>
      </c>
      <c r="G131" s="7" t="s">
        <v>18</v>
      </c>
      <c r="H131" s="6" t="s">
        <v>36</v>
      </c>
      <c r="I131" s="6" t="s">
        <v>41</v>
      </c>
      <c r="J131" s="6" t="s">
        <v>185</v>
      </c>
      <c r="K131" s="6" t="s">
        <v>36</v>
      </c>
      <c r="L131" s="5">
        <v>0</v>
      </c>
      <c r="M131" s="5">
        <v>0</v>
      </c>
    </row>
    <row r="132" spans="1:13" x14ac:dyDescent="0.25">
      <c r="A132" s="6" t="s">
        <v>632</v>
      </c>
      <c r="B132" s="5" t="s">
        <v>654</v>
      </c>
      <c r="C132" s="6" t="s">
        <v>187</v>
      </c>
      <c r="D132" s="5">
        <v>2000</v>
      </c>
      <c r="E132" s="5">
        <v>2000</v>
      </c>
      <c r="F132" s="7" t="s">
        <v>463</v>
      </c>
      <c r="G132" s="7" t="s">
        <v>11</v>
      </c>
      <c r="H132" s="6" t="s">
        <v>188</v>
      </c>
      <c r="I132" s="6" t="s">
        <v>189</v>
      </c>
      <c r="J132" s="6" t="s">
        <v>190</v>
      </c>
      <c r="K132" s="6" t="s">
        <v>63</v>
      </c>
      <c r="L132" s="5">
        <v>0</v>
      </c>
      <c r="M132" s="5">
        <v>0</v>
      </c>
    </row>
    <row r="133" spans="1:13" x14ac:dyDescent="0.25">
      <c r="A133" s="6" t="s">
        <v>632</v>
      </c>
      <c r="B133" s="5" t="s">
        <v>655</v>
      </c>
      <c r="C133" s="6" t="s">
        <v>192</v>
      </c>
      <c r="D133" s="5">
        <v>2000</v>
      </c>
      <c r="E133" s="5">
        <v>2000</v>
      </c>
      <c r="F133" s="7" t="s">
        <v>463</v>
      </c>
      <c r="G133" s="7" t="s">
        <v>11</v>
      </c>
      <c r="H133" s="6" t="s">
        <v>84</v>
      </c>
      <c r="I133" s="6" t="s">
        <v>91</v>
      </c>
      <c r="J133" s="6" t="s">
        <v>92</v>
      </c>
      <c r="K133" s="6" t="s">
        <v>84</v>
      </c>
      <c r="L133" s="5">
        <v>0</v>
      </c>
      <c r="M133" s="5">
        <v>0</v>
      </c>
    </row>
    <row r="134" spans="1:13" x14ac:dyDescent="0.25">
      <c r="A134" s="6" t="s">
        <v>632</v>
      </c>
      <c r="B134" s="5" t="s">
        <v>656</v>
      </c>
      <c r="C134" s="6" t="s">
        <v>194</v>
      </c>
      <c r="D134" s="5">
        <v>2002</v>
      </c>
      <c r="E134" s="5">
        <v>2002</v>
      </c>
      <c r="F134" s="7" t="s">
        <v>452</v>
      </c>
      <c r="G134" s="7" t="s">
        <v>18</v>
      </c>
      <c r="H134" s="6" t="s">
        <v>164</v>
      </c>
      <c r="I134" s="6" t="s">
        <v>165</v>
      </c>
      <c r="J134" s="6" t="s">
        <v>166</v>
      </c>
      <c r="K134" s="6" t="s">
        <v>164</v>
      </c>
      <c r="L134" s="5">
        <v>0</v>
      </c>
      <c r="M134" s="5">
        <v>0</v>
      </c>
    </row>
    <row r="135" spans="1:13" x14ac:dyDescent="0.25">
      <c r="A135" s="6" t="s">
        <v>632</v>
      </c>
      <c r="B135" s="5" t="s">
        <v>657</v>
      </c>
      <c r="C135" s="6" t="s">
        <v>196</v>
      </c>
      <c r="D135" s="5">
        <v>1996</v>
      </c>
      <c r="E135" s="5">
        <v>1996</v>
      </c>
      <c r="F135" s="7" t="s">
        <v>468</v>
      </c>
      <c r="G135" s="7" t="s">
        <v>11</v>
      </c>
      <c r="H135" s="6" t="s">
        <v>36</v>
      </c>
      <c r="I135" s="6" t="s">
        <v>160</v>
      </c>
      <c r="J135" s="6" t="s">
        <v>197</v>
      </c>
      <c r="K135" s="6" t="s">
        <v>36</v>
      </c>
      <c r="L135" s="5">
        <v>0</v>
      </c>
      <c r="M135" s="5">
        <v>0</v>
      </c>
    </row>
    <row r="136" spans="1:13" x14ac:dyDescent="0.25">
      <c r="A136" s="6" t="s">
        <v>632</v>
      </c>
      <c r="B136" s="5" t="s">
        <v>658</v>
      </c>
      <c r="C136" s="6" t="s">
        <v>204</v>
      </c>
      <c r="D136" s="5">
        <v>1998</v>
      </c>
      <c r="E136" s="5">
        <v>1998</v>
      </c>
      <c r="F136" s="7" t="s">
        <v>459</v>
      </c>
      <c r="G136" s="7" t="s">
        <v>11</v>
      </c>
      <c r="H136" s="6" t="s">
        <v>141</v>
      </c>
      <c r="I136" s="6" t="s">
        <v>205</v>
      </c>
      <c r="J136" s="6" t="s">
        <v>206</v>
      </c>
      <c r="K136" s="6" t="s">
        <v>141</v>
      </c>
      <c r="L136" s="5">
        <v>0</v>
      </c>
      <c r="M136" s="5">
        <v>0</v>
      </c>
    </row>
    <row r="137" spans="1:13" x14ac:dyDescent="0.25">
      <c r="A137" s="6" t="s">
        <v>632</v>
      </c>
      <c r="B137" s="5" t="s">
        <v>659</v>
      </c>
      <c r="C137" s="6" t="s">
        <v>208</v>
      </c>
      <c r="D137" s="5">
        <v>2000</v>
      </c>
      <c r="E137" s="5">
        <v>2000</v>
      </c>
      <c r="F137" s="7" t="s">
        <v>463</v>
      </c>
      <c r="G137" s="7" t="s">
        <v>11</v>
      </c>
      <c r="H137" s="6" t="s">
        <v>63</v>
      </c>
      <c r="I137" s="6" t="s">
        <v>189</v>
      </c>
      <c r="J137" s="6" t="s">
        <v>190</v>
      </c>
      <c r="K137" s="6" t="s">
        <v>63</v>
      </c>
      <c r="L137" s="5">
        <v>0</v>
      </c>
      <c r="M137" s="5">
        <v>0</v>
      </c>
    </row>
    <row r="138" spans="1:13" x14ac:dyDescent="0.25">
      <c r="A138" s="6" t="s">
        <v>632</v>
      </c>
      <c r="B138" s="5" t="s">
        <v>660</v>
      </c>
      <c r="C138" s="6" t="s">
        <v>212</v>
      </c>
      <c r="D138" s="5">
        <v>1998</v>
      </c>
      <c r="E138" s="5">
        <v>1998</v>
      </c>
      <c r="F138" s="7" t="s">
        <v>459</v>
      </c>
      <c r="G138" s="7" t="s">
        <v>11</v>
      </c>
      <c r="H138" s="6" t="s">
        <v>141</v>
      </c>
      <c r="I138" s="6" t="s">
        <v>205</v>
      </c>
      <c r="J138" s="6" t="s">
        <v>206</v>
      </c>
      <c r="K138" s="6" t="s">
        <v>141</v>
      </c>
      <c r="L138" s="5">
        <v>0</v>
      </c>
      <c r="M138" s="5">
        <v>0</v>
      </c>
    </row>
    <row r="139" spans="1:13" x14ac:dyDescent="0.25">
      <c r="A139" s="6" t="s">
        <v>632</v>
      </c>
      <c r="B139" s="5" t="s">
        <v>661</v>
      </c>
      <c r="C139" s="6" t="s">
        <v>214</v>
      </c>
      <c r="D139" s="5">
        <v>1995</v>
      </c>
      <c r="E139" s="5">
        <v>1995</v>
      </c>
      <c r="F139" s="7" t="s">
        <v>494</v>
      </c>
      <c r="G139" s="7" t="s">
        <v>11</v>
      </c>
      <c r="H139" s="6" t="s">
        <v>136</v>
      </c>
      <c r="I139" s="6" t="s">
        <v>215</v>
      </c>
      <c r="J139" s="6" t="s">
        <v>138</v>
      </c>
      <c r="K139" s="6" t="s">
        <v>174</v>
      </c>
      <c r="L139" s="5">
        <v>0</v>
      </c>
      <c r="M139" s="5">
        <v>0</v>
      </c>
    </row>
    <row r="140" spans="1:13" x14ac:dyDescent="0.25">
      <c r="A140" s="6" t="s">
        <v>632</v>
      </c>
      <c r="B140" s="5" t="s">
        <v>662</v>
      </c>
      <c r="C140" s="6" t="s">
        <v>217</v>
      </c>
      <c r="D140" s="5">
        <v>1999</v>
      </c>
      <c r="E140" s="5">
        <v>1999</v>
      </c>
      <c r="F140" s="7" t="s">
        <v>479</v>
      </c>
      <c r="G140" s="7" t="s">
        <v>11</v>
      </c>
      <c r="H140" s="6" t="s">
        <v>36</v>
      </c>
      <c r="I140" s="6" t="s">
        <v>160</v>
      </c>
      <c r="J140" s="6" t="s">
        <v>161</v>
      </c>
      <c r="K140" s="6" t="s">
        <v>36</v>
      </c>
      <c r="L140" s="5">
        <v>0</v>
      </c>
      <c r="M140" s="5">
        <v>0</v>
      </c>
    </row>
    <row r="141" spans="1:13" x14ac:dyDescent="0.25">
      <c r="A141" s="6" t="s">
        <v>632</v>
      </c>
      <c r="B141" s="5" t="s">
        <v>663</v>
      </c>
      <c r="C141" s="6" t="s">
        <v>223</v>
      </c>
      <c r="D141" s="5">
        <v>2000</v>
      </c>
      <c r="E141" s="5">
        <v>2000</v>
      </c>
      <c r="F141" s="7" t="s">
        <v>463</v>
      </c>
      <c r="G141" s="7" t="s">
        <v>11</v>
      </c>
      <c r="H141" s="6" t="s">
        <v>224</v>
      </c>
      <c r="I141" s="6" t="s">
        <v>225</v>
      </c>
      <c r="J141" s="6" t="s">
        <v>226</v>
      </c>
      <c r="K141" s="6" t="s">
        <v>84</v>
      </c>
      <c r="L141" s="5">
        <v>0</v>
      </c>
      <c r="M141" s="5">
        <v>0</v>
      </c>
    </row>
    <row r="142" spans="1:13" x14ac:dyDescent="0.25">
      <c r="A142" s="6" t="s">
        <v>632</v>
      </c>
      <c r="B142" s="5" t="s">
        <v>664</v>
      </c>
      <c r="C142" s="6" t="s">
        <v>237</v>
      </c>
      <c r="D142" s="5">
        <v>1998</v>
      </c>
      <c r="E142" s="5">
        <v>1998</v>
      </c>
      <c r="F142" s="7" t="s">
        <v>459</v>
      </c>
      <c r="G142" s="7" t="s">
        <v>11</v>
      </c>
      <c r="H142" s="6" t="s">
        <v>136</v>
      </c>
      <c r="I142" s="6" t="s">
        <v>215</v>
      </c>
      <c r="J142" s="6" t="s">
        <v>138</v>
      </c>
      <c r="K142" s="6" t="s">
        <v>174</v>
      </c>
      <c r="L142" s="5">
        <v>0</v>
      </c>
      <c r="M142" s="5">
        <v>0</v>
      </c>
    </row>
    <row r="143" spans="1:13" x14ac:dyDescent="0.25">
      <c r="A143" s="6" t="s">
        <v>632</v>
      </c>
      <c r="B143" s="5" t="s">
        <v>665</v>
      </c>
      <c r="C143" s="6" t="s">
        <v>243</v>
      </c>
      <c r="D143" s="5">
        <v>2000</v>
      </c>
      <c r="E143" s="5">
        <v>2000</v>
      </c>
      <c r="F143" s="7" t="s">
        <v>463</v>
      </c>
      <c r="G143" s="7" t="s">
        <v>11</v>
      </c>
      <c r="H143" s="6" t="s">
        <v>27</v>
      </c>
      <c r="I143" s="6" t="s">
        <v>28</v>
      </c>
      <c r="J143" s="6" t="s">
        <v>81</v>
      </c>
      <c r="K143" s="6" t="s">
        <v>27</v>
      </c>
      <c r="L143" s="5">
        <v>0</v>
      </c>
      <c r="M143" s="5">
        <v>0</v>
      </c>
    </row>
    <row r="144" spans="1:13" x14ac:dyDescent="0.25">
      <c r="A144" s="6" t="s">
        <v>632</v>
      </c>
      <c r="B144" s="5" t="s">
        <v>666</v>
      </c>
      <c r="C144" s="6" t="s">
        <v>250</v>
      </c>
      <c r="D144" s="5">
        <v>1995</v>
      </c>
      <c r="E144" s="5">
        <v>1995</v>
      </c>
      <c r="F144" s="7" t="s">
        <v>494</v>
      </c>
      <c r="G144" s="7" t="s">
        <v>44</v>
      </c>
      <c r="H144" s="6" t="s">
        <v>12</v>
      </c>
      <c r="I144" s="6" t="s">
        <v>105</v>
      </c>
      <c r="J144" s="6" t="s">
        <v>14</v>
      </c>
      <c r="K144" s="6" t="s">
        <v>12</v>
      </c>
      <c r="L144" s="5">
        <v>0</v>
      </c>
      <c r="M144" s="5">
        <v>0</v>
      </c>
    </row>
    <row r="145" spans="1:13" x14ac:dyDescent="0.25">
      <c r="A145" s="6" t="s">
        <v>632</v>
      </c>
      <c r="B145" s="5" t="s">
        <v>667</v>
      </c>
      <c r="C145" s="6" t="s">
        <v>254</v>
      </c>
      <c r="D145" s="5">
        <v>1996</v>
      </c>
      <c r="E145" s="5">
        <v>1996</v>
      </c>
      <c r="F145" s="7" t="s">
        <v>468</v>
      </c>
      <c r="G145" s="7" t="s">
        <v>44</v>
      </c>
      <c r="H145" s="6" t="s">
        <v>53</v>
      </c>
      <c r="I145" s="6" t="s">
        <v>255</v>
      </c>
      <c r="J145" s="6" t="s">
        <v>256</v>
      </c>
      <c r="K145" s="6" t="s">
        <v>53</v>
      </c>
      <c r="L145" s="5">
        <v>0</v>
      </c>
      <c r="M145" s="5">
        <v>0</v>
      </c>
    </row>
    <row r="146" spans="1:13" x14ac:dyDescent="0.25">
      <c r="A146" s="6" t="s">
        <v>632</v>
      </c>
      <c r="B146" s="5" t="s">
        <v>668</v>
      </c>
      <c r="C146" s="6" t="s">
        <v>269</v>
      </c>
      <c r="D146" s="5">
        <v>2000</v>
      </c>
      <c r="E146" s="5">
        <v>2000</v>
      </c>
      <c r="F146" s="7" t="s">
        <v>463</v>
      </c>
      <c r="G146" s="7" t="s">
        <v>11</v>
      </c>
      <c r="H146" s="6" t="s">
        <v>188</v>
      </c>
      <c r="I146" s="6" t="s">
        <v>189</v>
      </c>
      <c r="J146" s="6" t="s">
        <v>190</v>
      </c>
      <c r="K146" s="6" t="s">
        <v>63</v>
      </c>
      <c r="L146" s="5">
        <v>0</v>
      </c>
      <c r="M146" s="5">
        <v>0</v>
      </c>
    </row>
    <row r="147" spans="1:13" x14ac:dyDescent="0.25">
      <c r="A147" s="6" t="s">
        <v>632</v>
      </c>
      <c r="B147" s="5" t="s">
        <v>669</v>
      </c>
      <c r="C147" s="6" t="s">
        <v>271</v>
      </c>
      <c r="D147" s="5">
        <v>1996</v>
      </c>
      <c r="E147" s="5">
        <v>1996</v>
      </c>
      <c r="F147" s="7" t="s">
        <v>468</v>
      </c>
      <c r="G147" s="7" t="s">
        <v>44</v>
      </c>
      <c r="H147" s="6" t="s">
        <v>100</v>
      </c>
      <c r="I147" s="6" t="s">
        <v>272</v>
      </c>
      <c r="J147" s="6" t="s">
        <v>273</v>
      </c>
      <c r="K147" s="6" t="s">
        <v>100</v>
      </c>
      <c r="L147" s="5">
        <v>0</v>
      </c>
      <c r="M147" s="5">
        <v>0</v>
      </c>
    </row>
    <row r="148" spans="1:13" x14ac:dyDescent="0.25">
      <c r="A148" s="6" t="s">
        <v>632</v>
      </c>
      <c r="B148" s="5" t="s">
        <v>670</v>
      </c>
      <c r="C148" s="6" t="s">
        <v>280</v>
      </c>
      <c r="D148" s="5">
        <v>2000</v>
      </c>
      <c r="E148" s="5">
        <v>2000</v>
      </c>
      <c r="F148" s="7" t="s">
        <v>463</v>
      </c>
      <c r="G148" s="7" t="s">
        <v>11</v>
      </c>
      <c r="H148" s="6" t="s">
        <v>281</v>
      </c>
      <c r="I148" s="6" t="s">
        <v>282</v>
      </c>
      <c r="J148" s="6" t="s">
        <v>283</v>
      </c>
      <c r="K148" s="6" t="s">
        <v>281</v>
      </c>
      <c r="L148" s="5">
        <v>0</v>
      </c>
      <c r="M148" s="5">
        <v>0</v>
      </c>
    </row>
    <row r="149" spans="1:13" x14ac:dyDescent="0.25">
      <c r="A149" s="6" t="s">
        <v>632</v>
      </c>
      <c r="B149" s="5" t="s">
        <v>671</v>
      </c>
      <c r="C149" s="6" t="s">
        <v>287</v>
      </c>
      <c r="D149" s="5">
        <v>2001</v>
      </c>
      <c r="E149" s="5">
        <v>2001</v>
      </c>
      <c r="F149" s="7" t="s">
        <v>457</v>
      </c>
      <c r="G149" s="7" t="s">
        <v>11</v>
      </c>
      <c r="H149" s="6" t="s">
        <v>164</v>
      </c>
      <c r="I149" s="6" t="s">
        <v>165</v>
      </c>
      <c r="J149" s="6" t="s">
        <v>166</v>
      </c>
      <c r="K149" s="6" t="s">
        <v>164</v>
      </c>
      <c r="L149" s="5">
        <v>0</v>
      </c>
      <c r="M149" s="5">
        <v>0</v>
      </c>
    </row>
    <row r="150" spans="1:13" x14ac:dyDescent="0.25">
      <c r="A150" s="6" t="s">
        <v>632</v>
      </c>
      <c r="B150" s="5" t="s">
        <v>672</v>
      </c>
      <c r="C150" s="6" t="s">
        <v>289</v>
      </c>
      <c r="D150" s="5">
        <v>2000</v>
      </c>
      <c r="E150" s="5">
        <v>2000</v>
      </c>
      <c r="F150" s="7" t="s">
        <v>463</v>
      </c>
      <c r="G150" s="7" t="s">
        <v>11</v>
      </c>
      <c r="H150" s="6" t="s">
        <v>36</v>
      </c>
      <c r="I150" s="6" t="s">
        <v>41</v>
      </c>
      <c r="J150" s="6" t="s">
        <v>290</v>
      </c>
      <c r="K150" s="6" t="s">
        <v>36</v>
      </c>
      <c r="L150" s="5">
        <v>0</v>
      </c>
      <c r="M150" s="5">
        <v>0</v>
      </c>
    </row>
    <row r="151" spans="1:13" x14ac:dyDescent="0.25">
      <c r="A151" s="6" t="s">
        <v>632</v>
      </c>
      <c r="B151" s="5" t="s">
        <v>673</v>
      </c>
      <c r="C151" s="6" t="s">
        <v>292</v>
      </c>
      <c r="D151" s="5">
        <v>1995</v>
      </c>
      <c r="E151" s="5">
        <v>1995</v>
      </c>
      <c r="F151" s="7" t="s">
        <v>494</v>
      </c>
      <c r="G151" s="7" t="s">
        <v>44</v>
      </c>
      <c r="H151" s="6" t="s">
        <v>100</v>
      </c>
      <c r="I151" s="6" t="s">
        <v>293</v>
      </c>
      <c r="J151" s="6" t="s">
        <v>294</v>
      </c>
      <c r="K151" s="6" t="s">
        <v>100</v>
      </c>
      <c r="L151" s="5">
        <v>0</v>
      </c>
      <c r="M151" s="5">
        <v>0</v>
      </c>
    </row>
    <row r="152" spans="1:13" x14ac:dyDescent="0.25">
      <c r="A152" s="6" t="s">
        <v>632</v>
      </c>
      <c r="B152" s="5" t="s">
        <v>674</v>
      </c>
      <c r="C152" s="6" t="s">
        <v>303</v>
      </c>
      <c r="D152" s="5">
        <v>1994</v>
      </c>
      <c r="E152" s="5">
        <v>1994</v>
      </c>
      <c r="F152" s="7" t="s">
        <v>472</v>
      </c>
      <c r="G152" s="7" t="s">
        <v>44</v>
      </c>
      <c r="H152" s="6" t="s">
        <v>115</v>
      </c>
      <c r="I152" s="6" t="s">
        <v>116</v>
      </c>
      <c r="J152" s="6" t="s">
        <v>304</v>
      </c>
      <c r="K152" s="6" t="s">
        <v>36</v>
      </c>
      <c r="L152" s="5">
        <v>0</v>
      </c>
      <c r="M152" s="5">
        <v>0</v>
      </c>
    </row>
    <row r="153" spans="1:13" x14ac:dyDescent="0.25">
      <c r="A153" s="6" t="s">
        <v>632</v>
      </c>
      <c r="B153" s="5" t="s">
        <v>675</v>
      </c>
      <c r="C153" s="6" t="s">
        <v>306</v>
      </c>
      <c r="D153" s="5">
        <v>2003</v>
      </c>
      <c r="E153" s="5">
        <v>2003</v>
      </c>
      <c r="F153" s="7" t="s">
        <v>465</v>
      </c>
      <c r="G153" s="7" t="s">
        <v>18</v>
      </c>
      <c r="H153" s="6" t="s">
        <v>174</v>
      </c>
      <c r="I153" s="6" t="s">
        <v>175</v>
      </c>
      <c r="J153" s="6" t="s">
        <v>176</v>
      </c>
      <c r="K153" s="6" t="s">
        <v>174</v>
      </c>
      <c r="L153" s="5">
        <v>0</v>
      </c>
      <c r="M153" s="5">
        <v>0</v>
      </c>
    </row>
    <row r="154" spans="1:13" x14ac:dyDescent="0.25">
      <c r="A154" s="6" t="s">
        <v>632</v>
      </c>
      <c r="B154" s="5" t="s">
        <v>676</v>
      </c>
      <c r="C154" s="6" t="s">
        <v>326</v>
      </c>
      <c r="D154" s="5">
        <v>1999</v>
      </c>
      <c r="E154" s="5">
        <v>1999</v>
      </c>
      <c r="F154" s="7" t="s">
        <v>479</v>
      </c>
      <c r="G154" s="7" t="s">
        <v>11</v>
      </c>
      <c r="H154" s="6" t="s">
        <v>136</v>
      </c>
      <c r="I154" s="6" t="s">
        <v>215</v>
      </c>
      <c r="J154" s="6" t="s">
        <v>138</v>
      </c>
      <c r="K154" s="6" t="s">
        <v>174</v>
      </c>
      <c r="L154" s="5">
        <v>0</v>
      </c>
      <c r="M154" s="5">
        <v>0</v>
      </c>
    </row>
    <row r="155" spans="1:13" x14ac:dyDescent="0.25">
      <c r="A155" s="6" t="s">
        <v>632</v>
      </c>
      <c r="B155" s="5" t="s">
        <v>677</v>
      </c>
      <c r="C155" s="6" t="s">
        <v>328</v>
      </c>
      <c r="D155" s="5">
        <v>1995</v>
      </c>
      <c r="E155" s="5">
        <v>1995</v>
      </c>
      <c r="F155" s="7" t="s">
        <v>494</v>
      </c>
      <c r="G155" s="7" t="s">
        <v>44</v>
      </c>
      <c r="H155" s="6" t="s">
        <v>100</v>
      </c>
      <c r="I155" s="6" t="s">
        <v>101</v>
      </c>
      <c r="J155" s="6" t="s">
        <v>102</v>
      </c>
      <c r="K155" s="6" t="s">
        <v>100</v>
      </c>
      <c r="L155" s="5">
        <v>0</v>
      </c>
      <c r="M155" s="5">
        <v>0</v>
      </c>
    </row>
    <row r="156" spans="1:13" x14ac:dyDescent="0.25">
      <c r="A156" s="6" t="s">
        <v>632</v>
      </c>
      <c r="B156" s="5" t="s">
        <v>678</v>
      </c>
      <c r="C156" s="6" t="s">
        <v>335</v>
      </c>
      <c r="D156" s="5">
        <v>2000</v>
      </c>
      <c r="E156" s="5">
        <v>2000</v>
      </c>
      <c r="F156" s="7" t="s">
        <v>463</v>
      </c>
      <c r="G156" s="7" t="s">
        <v>11</v>
      </c>
      <c r="H156" s="6" t="s">
        <v>224</v>
      </c>
      <c r="I156" s="6" t="s">
        <v>336</v>
      </c>
      <c r="J156" s="6" t="s">
        <v>337</v>
      </c>
      <c r="K156" s="6" t="s">
        <v>84</v>
      </c>
      <c r="L156" s="5">
        <v>0</v>
      </c>
      <c r="M156" s="5">
        <v>0</v>
      </c>
    </row>
    <row r="157" spans="1:13" x14ac:dyDescent="0.25">
      <c r="A157" s="6" t="s">
        <v>632</v>
      </c>
      <c r="B157" s="5" t="s">
        <v>679</v>
      </c>
      <c r="C157" s="6" t="s">
        <v>339</v>
      </c>
      <c r="D157" s="5">
        <v>2002</v>
      </c>
      <c r="E157" s="5">
        <v>2002</v>
      </c>
      <c r="F157" s="7" t="s">
        <v>452</v>
      </c>
      <c r="G157" s="7" t="s">
        <v>18</v>
      </c>
      <c r="H157" s="6" t="s">
        <v>58</v>
      </c>
      <c r="I157" s="6" t="s">
        <v>59</v>
      </c>
      <c r="J157" s="6" t="s">
        <v>340</v>
      </c>
      <c r="K157" s="6" t="s">
        <v>58</v>
      </c>
      <c r="L157" s="5">
        <v>0</v>
      </c>
      <c r="M157" s="5">
        <v>0</v>
      </c>
    </row>
    <row r="158" spans="1:13" x14ac:dyDescent="0.25">
      <c r="A158" s="6" t="s">
        <v>632</v>
      </c>
      <c r="B158" s="5" t="s">
        <v>680</v>
      </c>
      <c r="C158" s="6" t="s">
        <v>349</v>
      </c>
      <c r="D158" s="5">
        <v>1998</v>
      </c>
      <c r="E158" s="5">
        <v>1998</v>
      </c>
      <c r="F158" s="7" t="s">
        <v>459</v>
      </c>
      <c r="G158" s="7" t="s">
        <v>11</v>
      </c>
      <c r="H158" s="6" t="s">
        <v>58</v>
      </c>
      <c r="I158" s="6" t="s">
        <v>350</v>
      </c>
      <c r="J158" s="6" t="s">
        <v>112</v>
      </c>
      <c r="K158" s="6" t="s">
        <v>58</v>
      </c>
      <c r="L158" s="5">
        <v>0</v>
      </c>
      <c r="M158" s="5">
        <v>0</v>
      </c>
    </row>
    <row r="159" spans="1:13" x14ac:dyDescent="0.25">
      <c r="A159" s="6" t="s">
        <v>632</v>
      </c>
      <c r="B159" s="5" t="s">
        <v>681</v>
      </c>
      <c r="C159" s="6" t="s">
        <v>355</v>
      </c>
      <c r="D159" s="5">
        <v>1998</v>
      </c>
      <c r="E159" s="5">
        <v>1998</v>
      </c>
      <c r="F159" s="7" t="s">
        <v>459</v>
      </c>
      <c r="G159" s="7" t="s">
        <v>11</v>
      </c>
      <c r="H159" s="6" t="s">
        <v>27</v>
      </c>
      <c r="I159" s="6" t="s">
        <v>72</v>
      </c>
      <c r="J159" s="6" t="s">
        <v>73</v>
      </c>
      <c r="K159" s="6" t="s">
        <v>27</v>
      </c>
      <c r="L159" s="5">
        <v>0</v>
      </c>
      <c r="M159" s="5">
        <v>0</v>
      </c>
    </row>
    <row r="160" spans="1:13" x14ac:dyDescent="0.25">
      <c r="A160" s="6" t="s">
        <v>632</v>
      </c>
      <c r="B160" s="5" t="s">
        <v>682</v>
      </c>
      <c r="C160" s="6" t="s">
        <v>357</v>
      </c>
      <c r="D160" s="5">
        <v>2003</v>
      </c>
      <c r="E160" s="5">
        <v>2003</v>
      </c>
      <c r="F160" s="7" t="s">
        <v>465</v>
      </c>
      <c r="G160" s="7" t="s">
        <v>11</v>
      </c>
      <c r="H160" s="6" t="s">
        <v>36</v>
      </c>
      <c r="I160" s="6" t="s">
        <v>41</v>
      </c>
      <c r="J160" s="6" t="s">
        <v>38</v>
      </c>
      <c r="K160" s="6" t="s">
        <v>36</v>
      </c>
      <c r="L160" s="5">
        <v>0</v>
      </c>
      <c r="M160" s="5">
        <v>0</v>
      </c>
    </row>
    <row r="161" spans="1:13" x14ac:dyDescent="0.25">
      <c r="A161" s="6" t="s">
        <v>632</v>
      </c>
      <c r="B161" s="5" t="s">
        <v>683</v>
      </c>
      <c r="C161" s="6" t="s">
        <v>359</v>
      </c>
      <c r="D161" s="5">
        <v>1995</v>
      </c>
      <c r="E161" s="5">
        <v>1995</v>
      </c>
      <c r="F161" s="7" t="s">
        <v>494</v>
      </c>
      <c r="G161" s="7" t="s">
        <v>44</v>
      </c>
      <c r="H161" s="6" t="s">
        <v>36</v>
      </c>
      <c r="I161" s="6" t="s">
        <v>41</v>
      </c>
      <c r="J161" s="6" t="s">
        <v>360</v>
      </c>
      <c r="K161" s="6" t="s">
        <v>36</v>
      </c>
      <c r="L161" s="5">
        <v>0</v>
      </c>
      <c r="M161" s="5">
        <v>0</v>
      </c>
    </row>
    <row r="162" spans="1:13" x14ac:dyDescent="0.25">
      <c r="A162" s="6" t="s">
        <v>632</v>
      </c>
      <c r="B162" s="5" t="s">
        <v>684</v>
      </c>
      <c r="C162" s="6" t="s">
        <v>362</v>
      </c>
      <c r="D162" s="5">
        <v>2003</v>
      </c>
      <c r="E162" s="5">
        <v>2003</v>
      </c>
      <c r="F162" s="7" t="s">
        <v>465</v>
      </c>
      <c r="G162" s="7" t="s">
        <v>18</v>
      </c>
      <c r="H162" s="6" t="s">
        <v>100</v>
      </c>
      <c r="I162" s="6" t="s">
        <v>363</v>
      </c>
      <c r="J162" s="6" t="s">
        <v>364</v>
      </c>
      <c r="K162" s="6" t="s">
        <v>100</v>
      </c>
      <c r="L162" s="5">
        <v>0</v>
      </c>
      <c r="M162" s="5">
        <v>0</v>
      </c>
    </row>
    <row r="163" spans="1:13" x14ac:dyDescent="0.25">
      <c r="A163" s="6" t="s">
        <v>632</v>
      </c>
      <c r="B163" s="5" t="s">
        <v>685</v>
      </c>
      <c r="C163" s="6" t="s">
        <v>370</v>
      </c>
      <c r="D163" s="5">
        <v>1995</v>
      </c>
      <c r="E163" s="5">
        <v>1995</v>
      </c>
      <c r="F163" s="7" t="s">
        <v>494</v>
      </c>
      <c r="G163" s="7" t="s">
        <v>44</v>
      </c>
      <c r="H163" s="6" t="s">
        <v>12</v>
      </c>
      <c r="I163" s="6" t="s">
        <v>105</v>
      </c>
      <c r="J163" s="6" t="s">
        <v>14</v>
      </c>
      <c r="K163" s="6" t="s">
        <v>12</v>
      </c>
      <c r="L163" s="5">
        <v>0</v>
      </c>
      <c r="M163" s="5">
        <v>0</v>
      </c>
    </row>
    <row r="164" spans="1:13" x14ac:dyDescent="0.25">
      <c r="A164" s="6" t="s">
        <v>632</v>
      </c>
      <c r="B164" s="5" t="s">
        <v>686</v>
      </c>
      <c r="C164" s="6" t="s">
        <v>374</v>
      </c>
      <c r="D164" s="5">
        <v>2002</v>
      </c>
      <c r="E164" s="5">
        <v>2002</v>
      </c>
      <c r="F164" s="7" t="s">
        <v>452</v>
      </c>
      <c r="G164" s="7" t="s">
        <v>11</v>
      </c>
      <c r="H164" s="6" t="s">
        <v>297</v>
      </c>
      <c r="I164" s="6" t="s">
        <v>165</v>
      </c>
      <c r="J164" s="6" t="s">
        <v>166</v>
      </c>
      <c r="K164" s="6" t="s">
        <v>164</v>
      </c>
      <c r="L164" s="5">
        <v>0</v>
      </c>
      <c r="M164" s="5">
        <v>0</v>
      </c>
    </row>
    <row r="165" spans="1:13" x14ac:dyDescent="0.25">
      <c r="A165" s="6" t="s">
        <v>632</v>
      </c>
      <c r="B165" s="5" t="s">
        <v>687</v>
      </c>
      <c r="C165" s="6" t="s">
        <v>376</v>
      </c>
      <c r="D165" s="5">
        <v>2001</v>
      </c>
      <c r="E165" s="5">
        <v>2001</v>
      </c>
      <c r="F165" s="7" t="s">
        <v>457</v>
      </c>
      <c r="G165" s="7" t="s">
        <v>11</v>
      </c>
      <c r="H165" s="6" t="s">
        <v>147</v>
      </c>
      <c r="I165" s="6" t="s">
        <v>148</v>
      </c>
      <c r="J165" s="6" t="s">
        <v>149</v>
      </c>
      <c r="K165" s="6" t="s">
        <v>147</v>
      </c>
      <c r="L165" s="5">
        <v>0</v>
      </c>
      <c r="M165" s="5">
        <v>0</v>
      </c>
    </row>
    <row r="166" spans="1:13" x14ac:dyDescent="0.25">
      <c r="A166" s="6" t="s">
        <v>632</v>
      </c>
      <c r="B166" s="5" t="s">
        <v>688</v>
      </c>
      <c r="C166" s="6" t="s">
        <v>387</v>
      </c>
      <c r="D166" s="5">
        <v>2000</v>
      </c>
      <c r="E166" s="5">
        <v>2000</v>
      </c>
      <c r="F166" s="7" t="s">
        <v>463</v>
      </c>
      <c r="G166" s="7" t="s">
        <v>18</v>
      </c>
      <c r="H166" s="6" t="s">
        <v>100</v>
      </c>
      <c r="I166" s="6" t="s">
        <v>388</v>
      </c>
      <c r="J166" s="6" t="s">
        <v>389</v>
      </c>
      <c r="K166" s="6" t="s">
        <v>100</v>
      </c>
      <c r="L166" s="5">
        <v>0</v>
      </c>
      <c r="M166" s="5">
        <v>0</v>
      </c>
    </row>
    <row r="167" spans="1:13" x14ac:dyDescent="0.25">
      <c r="A167" s="6" t="s">
        <v>632</v>
      </c>
      <c r="B167" s="5" t="s">
        <v>689</v>
      </c>
      <c r="C167" s="6" t="s">
        <v>398</v>
      </c>
      <c r="D167" s="5">
        <v>2002</v>
      </c>
      <c r="E167" s="5">
        <v>2002</v>
      </c>
      <c r="F167" s="7" t="s">
        <v>452</v>
      </c>
      <c r="G167" s="7" t="s">
        <v>18</v>
      </c>
      <c r="H167" s="6" t="s">
        <v>95</v>
      </c>
      <c r="I167" s="6" t="s">
        <v>96</v>
      </c>
      <c r="J167" s="6" t="s">
        <v>97</v>
      </c>
      <c r="K167" s="6" t="s">
        <v>95</v>
      </c>
      <c r="L167" s="5">
        <v>0</v>
      </c>
      <c r="M167" s="5">
        <v>0</v>
      </c>
    </row>
    <row r="168" spans="1:13" x14ac:dyDescent="0.25">
      <c r="A168" s="6" t="s">
        <v>632</v>
      </c>
      <c r="B168" s="5" t="s">
        <v>690</v>
      </c>
      <c r="C168" s="6" t="s">
        <v>402</v>
      </c>
      <c r="D168" s="5">
        <v>2001</v>
      </c>
      <c r="E168" s="5">
        <v>2001</v>
      </c>
      <c r="F168" s="7" t="s">
        <v>457</v>
      </c>
      <c r="G168" s="7" t="s">
        <v>11</v>
      </c>
      <c r="H168" s="6" t="s">
        <v>36</v>
      </c>
      <c r="I168" s="6" t="s">
        <v>160</v>
      </c>
      <c r="J168" s="6" t="s">
        <v>161</v>
      </c>
      <c r="K168" s="6" t="s">
        <v>36</v>
      </c>
      <c r="L168" s="5">
        <v>0</v>
      </c>
      <c r="M168" s="5">
        <v>0</v>
      </c>
    </row>
    <row r="169" spans="1:13" x14ac:dyDescent="0.25">
      <c r="A169" s="6" t="s">
        <v>632</v>
      </c>
      <c r="B169" s="5" t="s">
        <v>691</v>
      </c>
      <c r="C169" s="6" t="s">
        <v>406</v>
      </c>
      <c r="D169" s="5">
        <v>2002</v>
      </c>
      <c r="E169" s="5">
        <v>2002</v>
      </c>
      <c r="F169" s="7" t="s">
        <v>452</v>
      </c>
      <c r="G169" s="7" t="s">
        <v>11</v>
      </c>
      <c r="H169" s="6" t="s">
        <v>12</v>
      </c>
      <c r="I169" s="6" t="s">
        <v>13</v>
      </c>
      <c r="J169" s="6" t="s">
        <v>14</v>
      </c>
      <c r="K169" s="6" t="s">
        <v>12</v>
      </c>
      <c r="L169" s="5">
        <v>0</v>
      </c>
      <c r="M169" s="5">
        <v>0</v>
      </c>
    </row>
    <row r="170" spans="1:13" x14ac:dyDescent="0.25">
      <c r="A170" s="6" t="s">
        <v>632</v>
      </c>
      <c r="B170" s="5" t="s">
        <v>692</v>
      </c>
      <c r="C170" s="6" t="s">
        <v>408</v>
      </c>
      <c r="D170" s="5">
        <v>2002</v>
      </c>
      <c r="E170" s="5">
        <v>2002</v>
      </c>
      <c r="F170" s="7" t="s">
        <v>452</v>
      </c>
      <c r="G170" s="7" t="s">
        <v>18</v>
      </c>
      <c r="H170" s="6" t="s">
        <v>58</v>
      </c>
      <c r="I170" s="6" t="s">
        <v>59</v>
      </c>
      <c r="J170" s="6" t="s">
        <v>340</v>
      </c>
      <c r="K170" s="6" t="s">
        <v>58</v>
      </c>
      <c r="L170" s="5">
        <v>0</v>
      </c>
      <c r="M170" s="5">
        <v>0</v>
      </c>
    </row>
    <row r="171" spans="1:13" x14ac:dyDescent="0.25">
      <c r="A171" s="6" t="s">
        <v>632</v>
      </c>
      <c r="B171" s="5" t="s">
        <v>693</v>
      </c>
      <c r="C171" s="6" t="s">
        <v>410</v>
      </c>
      <c r="D171" s="5">
        <v>1999</v>
      </c>
      <c r="E171" s="5">
        <v>1999</v>
      </c>
      <c r="F171" s="7" t="s">
        <v>479</v>
      </c>
      <c r="G171" s="7" t="s">
        <v>11</v>
      </c>
      <c r="H171" s="6" t="s">
        <v>12</v>
      </c>
      <c r="I171" s="6" t="s">
        <v>13</v>
      </c>
      <c r="J171" s="6" t="s">
        <v>14</v>
      </c>
      <c r="K171" s="6" t="s">
        <v>12</v>
      </c>
      <c r="L171" s="5">
        <v>0</v>
      </c>
      <c r="M171" s="5">
        <v>0</v>
      </c>
    </row>
    <row r="172" spans="1:13" x14ac:dyDescent="0.25">
      <c r="A172" s="6" t="s">
        <v>632</v>
      </c>
      <c r="B172" s="5" t="s">
        <v>694</v>
      </c>
      <c r="C172" s="6" t="s">
        <v>423</v>
      </c>
      <c r="D172" s="5">
        <v>2001</v>
      </c>
      <c r="E172" s="5">
        <v>2001</v>
      </c>
      <c r="F172" s="7" t="s">
        <v>457</v>
      </c>
      <c r="G172" s="7" t="s">
        <v>18</v>
      </c>
      <c r="H172" s="6" t="s">
        <v>53</v>
      </c>
      <c r="I172" s="6" t="s">
        <v>54</v>
      </c>
      <c r="J172" s="6" t="s">
        <v>55</v>
      </c>
      <c r="K172" s="6" t="s">
        <v>53</v>
      </c>
      <c r="L172" s="5">
        <v>0</v>
      </c>
      <c r="M172" s="5">
        <v>0</v>
      </c>
    </row>
    <row r="173" spans="1:13" x14ac:dyDescent="0.25">
      <c r="A173" s="6" t="s">
        <v>632</v>
      </c>
      <c r="B173" s="5" t="s">
        <v>695</v>
      </c>
      <c r="C173" s="6" t="s">
        <v>429</v>
      </c>
      <c r="D173" s="5">
        <v>2003</v>
      </c>
      <c r="E173" s="5">
        <v>2003</v>
      </c>
      <c r="F173" s="7" t="s">
        <v>465</v>
      </c>
      <c r="G173" s="7" t="s">
        <v>18</v>
      </c>
      <c r="H173" s="6" t="s">
        <v>58</v>
      </c>
      <c r="I173" s="6" t="s">
        <v>300</v>
      </c>
      <c r="J173" s="6" t="s">
        <v>301</v>
      </c>
      <c r="K173" s="6" t="s">
        <v>58</v>
      </c>
      <c r="L173" s="5">
        <v>0</v>
      </c>
      <c r="M173" s="5">
        <v>0</v>
      </c>
    </row>
    <row r="174" spans="1:13" x14ac:dyDescent="0.25">
      <c r="A174" s="6" t="s">
        <v>632</v>
      </c>
      <c r="B174" s="5" t="s">
        <v>696</v>
      </c>
      <c r="C174" s="6" t="s">
        <v>433</v>
      </c>
      <c r="D174" s="5">
        <v>1996</v>
      </c>
      <c r="E174" s="5">
        <v>1996</v>
      </c>
      <c r="F174" s="7" t="s">
        <v>468</v>
      </c>
      <c r="G174" s="7" t="s">
        <v>44</v>
      </c>
      <c r="H174" s="6" t="s">
        <v>100</v>
      </c>
      <c r="I174" s="6" t="s">
        <v>272</v>
      </c>
      <c r="J174" s="6" t="s">
        <v>273</v>
      </c>
      <c r="K174" s="6" t="s">
        <v>100</v>
      </c>
      <c r="L174" s="5">
        <v>0</v>
      </c>
      <c r="M174" s="5">
        <v>0</v>
      </c>
    </row>
    <row r="175" spans="1:13" x14ac:dyDescent="0.25">
      <c r="A175" s="6" t="s">
        <v>697</v>
      </c>
      <c r="B175" s="5" t="s">
        <v>698</v>
      </c>
      <c r="C175" s="6" t="s">
        <v>43</v>
      </c>
      <c r="D175" s="5">
        <v>1997</v>
      </c>
      <c r="E175" s="5">
        <v>1997</v>
      </c>
      <c r="F175" s="7" t="s">
        <v>486</v>
      </c>
      <c r="G175" s="7" t="s">
        <v>44</v>
      </c>
      <c r="H175" s="6" t="s">
        <v>45</v>
      </c>
      <c r="I175" s="6" t="s">
        <v>46</v>
      </c>
      <c r="J175" s="6" t="s">
        <v>47</v>
      </c>
      <c r="K175" s="6" t="s">
        <v>100</v>
      </c>
      <c r="L175" s="5">
        <v>0</v>
      </c>
      <c r="M175" s="5">
        <v>0</v>
      </c>
    </row>
    <row r="176" spans="1:13" x14ac:dyDescent="0.25">
      <c r="A176" s="6" t="s">
        <v>697</v>
      </c>
      <c r="B176" s="5" t="s">
        <v>699</v>
      </c>
      <c r="C176" s="6" t="s">
        <v>49</v>
      </c>
      <c r="D176" s="5">
        <v>1999</v>
      </c>
      <c r="E176" s="5">
        <v>1999</v>
      </c>
      <c r="F176" s="7" t="s">
        <v>479</v>
      </c>
      <c r="G176" s="7" t="s">
        <v>11</v>
      </c>
      <c r="H176" s="6" t="s">
        <v>36</v>
      </c>
      <c r="I176" s="6" t="s">
        <v>41</v>
      </c>
      <c r="J176" s="6" t="s">
        <v>50</v>
      </c>
      <c r="K176" s="6" t="s">
        <v>36</v>
      </c>
      <c r="L176" s="5">
        <v>0</v>
      </c>
      <c r="M176" s="5">
        <v>0</v>
      </c>
    </row>
    <row r="177" spans="1:13" x14ac:dyDescent="0.25">
      <c r="A177" s="6" t="s">
        <v>697</v>
      </c>
      <c r="B177" s="5" t="s">
        <v>700</v>
      </c>
      <c r="C177" s="6" t="s">
        <v>67</v>
      </c>
      <c r="D177" s="5">
        <v>2002</v>
      </c>
      <c r="E177" s="5">
        <v>2002</v>
      </c>
      <c r="F177" s="7" t="s">
        <v>452</v>
      </c>
      <c r="G177" s="7" t="s">
        <v>11</v>
      </c>
      <c r="H177" s="6" t="s">
        <v>53</v>
      </c>
      <c r="I177" s="6" t="s">
        <v>68</v>
      </c>
      <c r="J177" s="6" t="s">
        <v>69</v>
      </c>
      <c r="K177" s="6" t="s">
        <v>53</v>
      </c>
      <c r="L177" s="5">
        <v>0</v>
      </c>
      <c r="M177" s="5">
        <v>0</v>
      </c>
    </row>
    <row r="178" spans="1:13" x14ac:dyDescent="0.25">
      <c r="A178" s="6" t="s">
        <v>697</v>
      </c>
      <c r="B178" s="5" t="s">
        <v>701</v>
      </c>
      <c r="C178" s="6" t="s">
        <v>122</v>
      </c>
      <c r="D178" s="5">
        <v>1999</v>
      </c>
      <c r="E178" s="5">
        <v>1999</v>
      </c>
      <c r="F178" s="7" t="s">
        <v>479</v>
      </c>
      <c r="G178" s="7" t="s">
        <v>11</v>
      </c>
      <c r="H178" s="6" t="s">
        <v>36</v>
      </c>
      <c r="I178" s="6" t="s">
        <v>41</v>
      </c>
      <c r="J178" s="6" t="s">
        <v>123</v>
      </c>
      <c r="K178" s="6" t="s">
        <v>36</v>
      </c>
      <c r="L178" s="5">
        <v>0</v>
      </c>
      <c r="M178" s="5">
        <v>0</v>
      </c>
    </row>
    <row r="179" spans="1:13" x14ac:dyDescent="0.25">
      <c r="A179" s="6" t="s">
        <v>697</v>
      </c>
      <c r="B179" s="5" t="s">
        <v>702</v>
      </c>
      <c r="C179" s="6" t="s">
        <v>130</v>
      </c>
      <c r="D179" s="5">
        <v>1995</v>
      </c>
      <c r="E179" s="5">
        <v>1995</v>
      </c>
      <c r="F179" s="7" t="s">
        <v>494</v>
      </c>
      <c r="G179" s="7" t="s">
        <v>44</v>
      </c>
      <c r="H179" s="6" t="s">
        <v>36</v>
      </c>
      <c r="I179" s="6" t="s">
        <v>41</v>
      </c>
      <c r="J179" s="6" t="s">
        <v>131</v>
      </c>
      <c r="K179" s="6" t="s">
        <v>36</v>
      </c>
      <c r="L179" s="5">
        <v>0</v>
      </c>
      <c r="M179" s="5">
        <v>0</v>
      </c>
    </row>
    <row r="180" spans="1:13" x14ac:dyDescent="0.25">
      <c r="A180" s="6" t="s">
        <v>697</v>
      </c>
      <c r="B180" s="5" t="s">
        <v>703</v>
      </c>
      <c r="C180" s="6" t="s">
        <v>140</v>
      </c>
      <c r="D180" s="5">
        <v>1996</v>
      </c>
      <c r="E180" s="5">
        <v>1996</v>
      </c>
      <c r="F180" s="7" t="s">
        <v>468</v>
      </c>
      <c r="G180" s="7" t="s">
        <v>44</v>
      </c>
      <c r="H180" s="6" t="s">
        <v>141</v>
      </c>
      <c r="I180" s="6" t="s">
        <v>142</v>
      </c>
      <c r="J180" s="6" t="s">
        <v>607</v>
      </c>
      <c r="K180" s="6" t="s">
        <v>141</v>
      </c>
      <c r="L180" s="5">
        <v>0</v>
      </c>
      <c r="M180" s="5">
        <v>0</v>
      </c>
    </row>
    <row r="181" spans="1:13" x14ac:dyDescent="0.25">
      <c r="A181" s="6" t="s">
        <v>697</v>
      </c>
      <c r="B181" s="5" t="s">
        <v>704</v>
      </c>
      <c r="C181" s="6" t="s">
        <v>151</v>
      </c>
      <c r="D181" s="5">
        <v>1997</v>
      </c>
      <c r="E181" s="5">
        <v>1997</v>
      </c>
      <c r="F181" s="7" t="s">
        <v>486</v>
      </c>
      <c r="G181" s="7" t="s">
        <v>11</v>
      </c>
      <c r="H181" s="6" t="s">
        <v>84</v>
      </c>
      <c r="I181" s="6" t="s">
        <v>85</v>
      </c>
      <c r="J181" s="6" t="s">
        <v>86</v>
      </c>
      <c r="K181" s="6" t="s">
        <v>84</v>
      </c>
      <c r="L181" s="5">
        <v>0</v>
      </c>
      <c r="M181" s="5">
        <v>0</v>
      </c>
    </row>
    <row r="182" spans="1:13" x14ac:dyDescent="0.25">
      <c r="A182" s="6" t="s">
        <v>697</v>
      </c>
      <c r="B182" s="5" t="s">
        <v>705</v>
      </c>
      <c r="C182" s="6" t="s">
        <v>163</v>
      </c>
      <c r="D182" s="5">
        <v>2001</v>
      </c>
      <c r="E182" s="5">
        <v>2001</v>
      </c>
      <c r="F182" s="7" t="s">
        <v>457</v>
      </c>
      <c r="G182" s="7" t="s">
        <v>11</v>
      </c>
      <c r="H182" s="6" t="s">
        <v>164</v>
      </c>
      <c r="I182" s="6" t="s">
        <v>165</v>
      </c>
      <c r="J182" s="6" t="s">
        <v>166</v>
      </c>
      <c r="K182" s="6" t="s">
        <v>164</v>
      </c>
      <c r="L182" s="5">
        <v>0</v>
      </c>
      <c r="M182" s="5">
        <v>0</v>
      </c>
    </row>
    <row r="183" spans="1:13" x14ac:dyDescent="0.25">
      <c r="A183" s="6" t="s">
        <v>697</v>
      </c>
      <c r="B183" s="5" t="s">
        <v>706</v>
      </c>
      <c r="C183" s="6" t="s">
        <v>168</v>
      </c>
      <c r="D183" s="5">
        <v>1999</v>
      </c>
      <c r="E183" s="5">
        <v>1999</v>
      </c>
      <c r="F183" s="7" t="s">
        <v>479</v>
      </c>
      <c r="G183" s="7" t="s">
        <v>11</v>
      </c>
      <c r="H183" s="6" t="s">
        <v>169</v>
      </c>
      <c r="I183" s="6" t="s">
        <v>160</v>
      </c>
      <c r="J183" s="6" t="s">
        <v>161</v>
      </c>
      <c r="K183" s="6" t="s">
        <v>36</v>
      </c>
      <c r="L183" s="5">
        <v>1</v>
      </c>
      <c r="M183" s="5">
        <v>0</v>
      </c>
    </row>
    <row r="184" spans="1:13" x14ac:dyDescent="0.25">
      <c r="A184" s="6" t="s">
        <v>697</v>
      </c>
      <c r="B184" s="5" t="s">
        <v>707</v>
      </c>
      <c r="C184" s="6" t="s">
        <v>201</v>
      </c>
      <c r="D184" s="5">
        <v>1998</v>
      </c>
      <c r="E184" s="5">
        <v>1998</v>
      </c>
      <c r="F184" s="7" t="s">
        <v>459</v>
      </c>
      <c r="G184" s="7" t="s">
        <v>44</v>
      </c>
      <c r="H184" s="6" t="s">
        <v>53</v>
      </c>
      <c r="I184" s="6" t="s">
        <v>202</v>
      </c>
      <c r="J184" s="6" t="s">
        <v>55</v>
      </c>
      <c r="K184" s="6" t="s">
        <v>53</v>
      </c>
      <c r="L184" s="5">
        <v>0</v>
      </c>
      <c r="M184" s="5">
        <v>0</v>
      </c>
    </row>
    <row r="185" spans="1:13" x14ac:dyDescent="0.25">
      <c r="A185" s="6" t="s">
        <v>697</v>
      </c>
      <c r="B185" s="5" t="s">
        <v>708</v>
      </c>
      <c r="C185" s="6" t="s">
        <v>210</v>
      </c>
      <c r="D185" s="5">
        <v>2002</v>
      </c>
      <c r="E185" s="5">
        <v>2002</v>
      </c>
      <c r="F185" s="7" t="s">
        <v>452</v>
      </c>
      <c r="G185" s="7" t="s">
        <v>18</v>
      </c>
      <c r="H185" s="6" t="s">
        <v>53</v>
      </c>
      <c r="I185" s="6" t="s">
        <v>68</v>
      </c>
      <c r="J185" s="6" t="s">
        <v>69</v>
      </c>
      <c r="K185" s="6" t="s">
        <v>53</v>
      </c>
      <c r="L185" s="5">
        <v>0</v>
      </c>
      <c r="M185" s="5">
        <v>0</v>
      </c>
    </row>
    <row r="186" spans="1:13" x14ac:dyDescent="0.25">
      <c r="A186" s="6" t="s">
        <v>697</v>
      </c>
      <c r="B186" s="5" t="s">
        <v>709</v>
      </c>
      <c r="C186" s="6" t="s">
        <v>219</v>
      </c>
      <c r="D186" s="5">
        <v>1997</v>
      </c>
      <c r="E186" s="5">
        <v>1997</v>
      </c>
      <c r="F186" s="7" t="s">
        <v>486</v>
      </c>
      <c r="G186" s="7" t="s">
        <v>44</v>
      </c>
      <c r="H186" s="6" t="s">
        <v>84</v>
      </c>
      <c r="I186" s="6" t="s">
        <v>220</v>
      </c>
      <c r="J186" s="6" t="s">
        <v>221</v>
      </c>
      <c r="K186" s="6" t="s">
        <v>84</v>
      </c>
      <c r="L186" s="5">
        <v>1</v>
      </c>
      <c r="M186" s="5">
        <v>0</v>
      </c>
    </row>
    <row r="187" spans="1:13" x14ac:dyDescent="0.25">
      <c r="A187" s="6" t="s">
        <v>697</v>
      </c>
      <c r="B187" s="5" t="s">
        <v>710</v>
      </c>
      <c r="C187" s="6" t="s">
        <v>233</v>
      </c>
      <c r="D187" s="5">
        <v>1999</v>
      </c>
      <c r="E187" s="5">
        <v>1999</v>
      </c>
      <c r="F187" s="7" t="s">
        <v>479</v>
      </c>
      <c r="G187" s="7" t="s">
        <v>11</v>
      </c>
      <c r="H187" s="6" t="s">
        <v>84</v>
      </c>
      <c r="I187" s="6" t="s">
        <v>234</v>
      </c>
      <c r="J187" s="6" t="s">
        <v>235</v>
      </c>
      <c r="K187" s="6" t="s">
        <v>84</v>
      </c>
      <c r="L187" s="5">
        <v>0</v>
      </c>
      <c r="M187" s="5">
        <v>0</v>
      </c>
    </row>
    <row r="188" spans="1:13" x14ac:dyDescent="0.25">
      <c r="A188" s="6" t="s">
        <v>697</v>
      </c>
      <c r="B188" s="5" t="s">
        <v>711</v>
      </c>
      <c r="C188" s="6" t="s">
        <v>264</v>
      </c>
      <c r="D188" s="5">
        <v>1998</v>
      </c>
      <c r="E188" s="5">
        <v>1998</v>
      </c>
      <c r="F188" s="7" t="s">
        <v>459</v>
      </c>
      <c r="G188" s="7" t="s">
        <v>44</v>
      </c>
      <c r="H188" s="6" t="s">
        <v>265</v>
      </c>
      <c r="I188" s="6" t="s">
        <v>266</v>
      </c>
      <c r="J188" s="6" t="s">
        <v>267</v>
      </c>
      <c r="K188" s="6" t="s">
        <v>100</v>
      </c>
      <c r="L188" s="5">
        <v>0</v>
      </c>
      <c r="M188" s="5">
        <v>0</v>
      </c>
    </row>
    <row r="189" spans="1:13" x14ac:dyDescent="0.25">
      <c r="A189" s="6" t="s">
        <v>697</v>
      </c>
      <c r="B189" s="5" t="s">
        <v>712</v>
      </c>
      <c r="C189" s="6" t="s">
        <v>285</v>
      </c>
      <c r="D189" s="5">
        <v>2000</v>
      </c>
      <c r="E189" s="5">
        <v>2000</v>
      </c>
      <c r="F189" s="7" t="s">
        <v>463</v>
      </c>
      <c r="G189" s="7" t="s">
        <v>18</v>
      </c>
      <c r="H189" s="6" t="s">
        <v>115</v>
      </c>
      <c r="I189" s="6" t="s">
        <v>160</v>
      </c>
      <c r="J189" s="6" t="s">
        <v>161</v>
      </c>
      <c r="K189" s="6" t="s">
        <v>36</v>
      </c>
      <c r="L189" s="5">
        <v>0</v>
      </c>
      <c r="M189" s="5">
        <v>0</v>
      </c>
    </row>
    <row r="190" spans="1:13" x14ac:dyDescent="0.25">
      <c r="A190" s="6" t="s">
        <v>697</v>
      </c>
      <c r="B190" s="5" t="s">
        <v>713</v>
      </c>
      <c r="C190" s="6" t="s">
        <v>296</v>
      </c>
      <c r="D190" s="5">
        <v>2002</v>
      </c>
      <c r="E190" s="5">
        <v>2002</v>
      </c>
      <c r="F190" s="7" t="s">
        <v>452</v>
      </c>
      <c r="G190" s="7" t="s">
        <v>11</v>
      </c>
      <c r="H190" s="6" t="s">
        <v>297</v>
      </c>
      <c r="I190" s="6" t="s">
        <v>165</v>
      </c>
      <c r="J190" s="6" t="s">
        <v>166</v>
      </c>
      <c r="K190" s="6" t="s">
        <v>164</v>
      </c>
      <c r="L190" s="5">
        <v>0</v>
      </c>
      <c r="M190" s="5">
        <v>0</v>
      </c>
    </row>
    <row r="191" spans="1:13" x14ac:dyDescent="0.25">
      <c r="A191" s="6" t="s">
        <v>697</v>
      </c>
      <c r="B191" s="5" t="s">
        <v>714</v>
      </c>
      <c r="C191" s="6" t="s">
        <v>299</v>
      </c>
      <c r="D191" s="5">
        <v>2003</v>
      </c>
      <c r="E191" s="5">
        <v>2003</v>
      </c>
      <c r="F191" s="7" t="s">
        <v>465</v>
      </c>
      <c r="G191" s="7" t="s">
        <v>11</v>
      </c>
      <c r="H191" s="6" t="s">
        <v>58</v>
      </c>
      <c r="I191" s="6" t="s">
        <v>300</v>
      </c>
      <c r="J191" s="6" t="s">
        <v>301</v>
      </c>
      <c r="K191" s="6" t="s">
        <v>58</v>
      </c>
      <c r="L191" s="5">
        <v>0</v>
      </c>
      <c r="M191" s="5">
        <v>0</v>
      </c>
    </row>
    <row r="192" spans="1:13" x14ac:dyDescent="0.25">
      <c r="A192" s="6" t="s">
        <v>697</v>
      </c>
      <c r="B192" s="5" t="s">
        <v>715</v>
      </c>
      <c r="C192" s="6" t="s">
        <v>314</v>
      </c>
      <c r="D192" s="5">
        <v>1998</v>
      </c>
      <c r="E192" s="5">
        <v>1998</v>
      </c>
      <c r="F192" s="7" t="s">
        <v>459</v>
      </c>
      <c r="G192" s="7" t="s">
        <v>11</v>
      </c>
      <c r="H192" s="6" t="s">
        <v>315</v>
      </c>
      <c r="I192" s="6" t="s">
        <v>316</v>
      </c>
      <c r="J192" s="6" t="s">
        <v>317</v>
      </c>
      <c r="K192" s="6" t="s">
        <v>100</v>
      </c>
      <c r="L192" s="5">
        <v>0</v>
      </c>
      <c r="M192" s="5">
        <v>0</v>
      </c>
    </row>
    <row r="193" spans="1:13" x14ac:dyDescent="0.25">
      <c r="A193" s="6" t="s">
        <v>697</v>
      </c>
      <c r="B193" s="5" t="s">
        <v>716</v>
      </c>
      <c r="C193" s="6" t="s">
        <v>319</v>
      </c>
      <c r="D193" s="5">
        <v>2001</v>
      </c>
      <c r="E193" s="5">
        <v>2001</v>
      </c>
      <c r="F193" s="7" t="s">
        <v>457</v>
      </c>
      <c r="G193" s="7" t="s">
        <v>11</v>
      </c>
      <c r="H193" s="6" t="s">
        <v>84</v>
      </c>
      <c r="I193" s="6" t="s">
        <v>320</v>
      </c>
      <c r="J193" s="6" t="s">
        <v>321</v>
      </c>
      <c r="K193" s="6" t="s">
        <v>84</v>
      </c>
      <c r="L193" s="5">
        <v>0</v>
      </c>
      <c r="M193" s="5">
        <v>0</v>
      </c>
    </row>
    <row r="194" spans="1:13" x14ac:dyDescent="0.25">
      <c r="A194" s="6" t="s">
        <v>697</v>
      </c>
      <c r="B194" s="5" t="s">
        <v>717</v>
      </c>
      <c r="C194" s="6" t="s">
        <v>323</v>
      </c>
      <c r="D194" s="5">
        <v>2002</v>
      </c>
      <c r="E194" s="5">
        <v>2002</v>
      </c>
      <c r="F194" s="7" t="s">
        <v>452</v>
      </c>
      <c r="G194" s="7" t="s">
        <v>11</v>
      </c>
      <c r="H194" s="6" t="s">
        <v>27</v>
      </c>
      <c r="I194" s="6" t="s">
        <v>28</v>
      </c>
      <c r="J194" s="6" t="s">
        <v>324</v>
      </c>
      <c r="K194" s="6" t="s">
        <v>27</v>
      </c>
      <c r="L194" s="5">
        <v>0</v>
      </c>
      <c r="M194" s="5">
        <v>0</v>
      </c>
    </row>
    <row r="195" spans="1:13" x14ac:dyDescent="0.25">
      <c r="A195" s="6" t="s">
        <v>697</v>
      </c>
      <c r="B195" s="5" t="s">
        <v>718</v>
      </c>
      <c r="C195" s="6" t="s">
        <v>330</v>
      </c>
      <c r="D195" s="5">
        <v>1996</v>
      </c>
      <c r="E195" s="5">
        <v>1996</v>
      </c>
      <c r="F195" s="7" t="s">
        <v>468</v>
      </c>
      <c r="G195" s="7" t="s">
        <v>11</v>
      </c>
      <c r="H195" s="6" t="s">
        <v>53</v>
      </c>
      <c r="I195" s="6" t="s">
        <v>331</v>
      </c>
      <c r="J195" s="6" t="s">
        <v>55</v>
      </c>
      <c r="K195" s="6" t="s">
        <v>53</v>
      </c>
      <c r="L195" s="5">
        <v>0</v>
      </c>
      <c r="M195" s="5">
        <v>0</v>
      </c>
    </row>
    <row r="196" spans="1:13" x14ac:dyDescent="0.25">
      <c r="A196" s="6" t="s">
        <v>697</v>
      </c>
      <c r="B196" s="5" t="s">
        <v>719</v>
      </c>
      <c r="C196" s="6" t="s">
        <v>342</v>
      </c>
      <c r="D196" s="5">
        <v>1999</v>
      </c>
      <c r="E196" s="5">
        <v>1999</v>
      </c>
      <c r="F196" s="7" t="s">
        <v>479</v>
      </c>
      <c r="G196" s="7" t="s">
        <v>11</v>
      </c>
      <c r="H196" s="6" t="s">
        <v>115</v>
      </c>
      <c r="I196" s="6" t="s">
        <v>160</v>
      </c>
      <c r="J196" s="6" t="s">
        <v>343</v>
      </c>
      <c r="K196" s="6" t="s">
        <v>36</v>
      </c>
      <c r="L196" s="5">
        <v>0</v>
      </c>
      <c r="M196" s="5">
        <v>0</v>
      </c>
    </row>
    <row r="197" spans="1:13" x14ac:dyDescent="0.25">
      <c r="A197" s="6" t="s">
        <v>697</v>
      </c>
      <c r="B197" s="5" t="s">
        <v>720</v>
      </c>
      <c r="C197" s="6" t="s">
        <v>366</v>
      </c>
      <c r="D197" s="5">
        <v>2001</v>
      </c>
      <c r="E197" s="5">
        <v>2001</v>
      </c>
      <c r="F197" s="7" t="s">
        <v>457</v>
      </c>
      <c r="G197" s="7" t="s">
        <v>18</v>
      </c>
      <c r="H197" s="6" t="s">
        <v>100</v>
      </c>
      <c r="I197" s="6" t="s">
        <v>363</v>
      </c>
      <c r="J197" s="6" t="s">
        <v>364</v>
      </c>
      <c r="K197" s="6" t="s">
        <v>100</v>
      </c>
      <c r="L197" s="5">
        <v>0</v>
      </c>
      <c r="M197" s="5">
        <v>0</v>
      </c>
    </row>
    <row r="198" spans="1:13" x14ac:dyDescent="0.25">
      <c r="A198" s="6" t="s">
        <v>697</v>
      </c>
      <c r="B198" s="5" t="s">
        <v>721</v>
      </c>
      <c r="C198" s="6" t="s">
        <v>391</v>
      </c>
      <c r="D198" s="5">
        <v>2001</v>
      </c>
      <c r="E198" s="5">
        <v>2001</v>
      </c>
      <c r="F198" s="7" t="s">
        <v>457</v>
      </c>
      <c r="G198" s="7" t="s">
        <v>11</v>
      </c>
      <c r="H198" s="6" t="s">
        <v>100</v>
      </c>
      <c r="I198" s="6" t="s">
        <v>392</v>
      </c>
      <c r="J198" s="6" t="s">
        <v>294</v>
      </c>
      <c r="K198" s="6" t="s">
        <v>100</v>
      </c>
      <c r="L198" s="5">
        <v>0</v>
      </c>
      <c r="M198" s="5">
        <v>0</v>
      </c>
    </row>
    <row r="199" spans="1:13" x14ac:dyDescent="0.25">
      <c r="A199" s="6" t="s">
        <v>697</v>
      </c>
      <c r="B199" s="5" t="s">
        <v>722</v>
      </c>
      <c r="C199" s="6" t="s">
        <v>396</v>
      </c>
      <c r="D199" s="5">
        <v>1994</v>
      </c>
      <c r="E199" s="5">
        <v>1994</v>
      </c>
      <c r="F199" s="7" t="s">
        <v>472</v>
      </c>
      <c r="G199" s="7" t="s">
        <v>44</v>
      </c>
      <c r="H199" s="6" t="s">
        <v>36</v>
      </c>
      <c r="I199" s="6" t="s">
        <v>41</v>
      </c>
      <c r="J199" s="6" t="s">
        <v>131</v>
      </c>
      <c r="K199" s="6" t="s">
        <v>36</v>
      </c>
      <c r="L199" s="5">
        <v>0</v>
      </c>
      <c r="M199" s="5">
        <v>0</v>
      </c>
    </row>
    <row r="200" spans="1:13" x14ac:dyDescent="0.25">
      <c r="A200" s="6" t="s">
        <v>697</v>
      </c>
      <c r="B200" s="5" t="s">
        <v>723</v>
      </c>
      <c r="C200" s="6" t="s">
        <v>421</v>
      </c>
      <c r="D200" s="5">
        <v>2000</v>
      </c>
      <c r="E200" s="5">
        <v>2000</v>
      </c>
      <c r="F200" s="7" t="s">
        <v>463</v>
      </c>
      <c r="G200" s="7" t="s">
        <v>44</v>
      </c>
      <c r="H200" s="6" t="s">
        <v>265</v>
      </c>
      <c r="I200" s="6" t="s">
        <v>266</v>
      </c>
      <c r="J200" s="6" t="s">
        <v>267</v>
      </c>
      <c r="K200" s="6" t="s">
        <v>100</v>
      </c>
      <c r="L200" s="5">
        <v>0</v>
      </c>
      <c r="M200" s="5">
        <v>0</v>
      </c>
    </row>
    <row r="201" spans="1:13" x14ac:dyDescent="0.25">
      <c r="A201" s="6" t="s">
        <v>697</v>
      </c>
      <c r="B201" s="5" t="s">
        <v>724</v>
      </c>
      <c r="C201" s="6" t="s">
        <v>425</v>
      </c>
      <c r="D201" s="5">
        <v>1994</v>
      </c>
      <c r="E201" s="5">
        <v>1994</v>
      </c>
      <c r="F201" s="7" t="s">
        <v>472</v>
      </c>
      <c r="G201" s="7" t="s">
        <v>11</v>
      </c>
      <c r="H201" s="6" t="s">
        <v>297</v>
      </c>
      <c r="I201" s="6" t="s">
        <v>426</v>
      </c>
      <c r="J201" s="6" t="s">
        <v>427</v>
      </c>
      <c r="K201" s="6" t="s">
        <v>164</v>
      </c>
      <c r="L201" s="5">
        <v>0</v>
      </c>
      <c r="M201" s="5">
        <v>0</v>
      </c>
    </row>
    <row r="202" spans="1:13" x14ac:dyDescent="0.25">
      <c r="A202" s="6" t="s">
        <v>697</v>
      </c>
      <c r="B202" s="5" t="s">
        <v>725</v>
      </c>
      <c r="C202" s="6" t="s">
        <v>435</v>
      </c>
      <c r="D202" s="5">
        <v>2001</v>
      </c>
      <c r="E202" s="5">
        <v>2001</v>
      </c>
      <c r="F202" s="7" t="s">
        <v>457</v>
      </c>
      <c r="G202" s="7" t="s">
        <v>11</v>
      </c>
      <c r="H202" s="6" t="s">
        <v>58</v>
      </c>
      <c r="I202" s="6" t="s">
        <v>59</v>
      </c>
      <c r="J202" s="6" t="s">
        <v>60</v>
      </c>
      <c r="K202" s="6" t="s">
        <v>58</v>
      </c>
      <c r="L202" s="5">
        <v>0</v>
      </c>
      <c r="M202" s="5">
        <v>0</v>
      </c>
    </row>
  </sheetData>
  <autoFilter ref="A1:M202"/>
  <pageMargins left="0.7" right="0.7" top="0.75" bottom="0.75" header="0.3" footer="0.3"/>
  <pageSetup paperSize="9" orientation="portrait" r:id="rId1"/>
  <ignoredErrors>
    <ignoredError sqref="F2:F57 G4:G6 G11 G18 G20:G21 G31 G36 G41 G43 G46:G47 G49 G51 G53 G55:G57 F79:G79 F80:F202 G90 G92 G96 G99 G104 G106 G108 G112 G114 G120 G128:G131 G134 G153 G157 G162 G166:G167 G170 G172:G173 G185 G189 G19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sqref="A1:A2"/>
    </sheetView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18" width="5.28515625" style="1" customWidth="1"/>
    <col min="19" max="16384" width="9.140625" style="1"/>
  </cols>
  <sheetData>
    <row r="1" spans="1:18" x14ac:dyDescent="0.25">
      <c r="A1" s="11" t="s">
        <v>436</v>
      </c>
      <c r="B1" s="11" t="s">
        <v>437</v>
      </c>
      <c r="C1" s="11"/>
      <c r="D1" s="11" t="s">
        <v>440</v>
      </c>
      <c r="E1" s="11" t="s">
        <v>441</v>
      </c>
      <c r="F1" s="11" t="s">
        <v>442</v>
      </c>
      <c r="G1" s="11"/>
      <c r="H1" s="11"/>
      <c r="I1" s="11" t="s">
        <v>443</v>
      </c>
      <c r="J1" s="11"/>
      <c r="K1" s="11"/>
      <c r="L1" s="11"/>
      <c r="M1" s="11"/>
      <c r="N1" s="11"/>
      <c r="O1" s="11"/>
      <c r="P1" s="11"/>
      <c r="Q1" s="11"/>
      <c r="R1" s="11"/>
    </row>
    <row r="2" spans="1:18" x14ac:dyDescent="0.25">
      <c r="A2" s="11"/>
      <c r="B2" s="12" t="s">
        <v>438</v>
      </c>
      <c r="C2" s="12" t="s">
        <v>439</v>
      </c>
      <c r="D2" s="11"/>
      <c r="E2" s="11"/>
      <c r="F2" s="12" t="s">
        <v>44</v>
      </c>
      <c r="G2" s="12" t="s">
        <v>11</v>
      </c>
      <c r="H2" s="12">
        <v>1</v>
      </c>
      <c r="I2" s="12">
        <v>1994</v>
      </c>
      <c r="J2" s="12">
        <v>1995</v>
      </c>
      <c r="K2" s="12">
        <v>1996</v>
      </c>
      <c r="L2" s="12">
        <v>1997</v>
      </c>
      <c r="M2" s="12">
        <v>1998</v>
      </c>
      <c r="N2" s="12">
        <v>1999</v>
      </c>
      <c r="O2" s="12">
        <v>2000</v>
      </c>
      <c r="P2" s="12">
        <v>2001</v>
      </c>
      <c r="Q2" s="12">
        <v>2002</v>
      </c>
      <c r="R2" s="12">
        <v>2003</v>
      </c>
    </row>
    <row r="3" spans="1:18" x14ac:dyDescent="0.25">
      <c r="A3" s="13" t="s">
        <v>174</v>
      </c>
      <c r="B3" s="14">
        <v>9</v>
      </c>
      <c r="C3" s="14"/>
      <c r="D3" s="15"/>
      <c r="E3" s="15">
        <f t="shared" ref="E3:E18" si="0">SUM(B3:D3)</f>
        <v>9</v>
      </c>
      <c r="F3" s="15"/>
      <c r="G3" s="15">
        <v>6</v>
      </c>
      <c r="H3" s="15">
        <v>3</v>
      </c>
      <c r="I3" s="15"/>
      <c r="J3" s="15">
        <v>2</v>
      </c>
      <c r="K3" s="15"/>
      <c r="L3" s="15">
        <v>1</v>
      </c>
      <c r="M3" s="15">
        <v>2</v>
      </c>
      <c r="N3" s="15">
        <v>1</v>
      </c>
      <c r="O3" s="15"/>
      <c r="P3" s="15"/>
      <c r="Q3" s="15"/>
      <c r="R3" s="15">
        <v>3</v>
      </c>
    </row>
    <row r="4" spans="1:18" x14ac:dyDescent="0.25">
      <c r="A4" s="13" t="s">
        <v>58</v>
      </c>
      <c r="B4" s="14">
        <v>8</v>
      </c>
      <c r="C4" s="14">
        <v>2</v>
      </c>
      <c r="D4" s="15"/>
      <c r="E4" s="15">
        <f t="shared" si="0"/>
        <v>10</v>
      </c>
      <c r="F4" s="15"/>
      <c r="G4" s="15">
        <v>5</v>
      </c>
      <c r="H4" s="15">
        <v>5</v>
      </c>
      <c r="I4" s="15"/>
      <c r="J4" s="15"/>
      <c r="K4" s="15"/>
      <c r="L4" s="15"/>
      <c r="M4" s="15">
        <v>2</v>
      </c>
      <c r="N4" s="15"/>
      <c r="O4" s="15">
        <v>1</v>
      </c>
      <c r="P4" s="15">
        <v>3</v>
      </c>
      <c r="Q4" s="15">
        <v>2</v>
      </c>
      <c r="R4" s="15">
        <v>2</v>
      </c>
    </row>
    <row r="5" spans="1:18" x14ac:dyDescent="0.25">
      <c r="A5" s="13" t="s">
        <v>164</v>
      </c>
      <c r="B5" s="14">
        <v>3</v>
      </c>
      <c r="C5" s="14">
        <v>4</v>
      </c>
      <c r="D5" s="15"/>
      <c r="E5" s="15">
        <f t="shared" si="0"/>
        <v>7</v>
      </c>
      <c r="F5" s="15"/>
      <c r="G5" s="15">
        <v>5</v>
      </c>
      <c r="H5" s="15">
        <v>2</v>
      </c>
      <c r="I5" s="15">
        <v>1</v>
      </c>
      <c r="J5" s="15"/>
      <c r="K5" s="15"/>
      <c r="L5" s="15"/>
      <c r="M5" s="15"/>
      <c r="N5" s="15"/>
      <c r="O5" s="15"/>
      <c r="P5" s="15">
        <v>2</v>
      </c>
      <c r="Q5" s="15">
        <v>4</v>
      </c>
      <c r="R5" s="15"/>
    </row>
    <row r="6" spans="1:18" x14ac:dyDescent="0.25">
      <c r="A6" s="13" t="s">
        <v>53</v>
      </c>
      <c r="B6" s="14">
        <v>6</v>
      </c>
      <c r="C6" s="14">
        <v>4</v>
      </c>
      <c r="D6" s="15"/>
      <c r="E6" s="15">
        <f t="shared" si="0"/>
        <v>10</v>
      </c>
      <c r="F6" s="15">
        <v>2</v>
      </c>
      <c r="G6" s="15">
        <v>4</v>
      </c>
      <c r="H6" s="15">
        <v>4</v>
      </c>
      <c r="I6" s="15"/>
      <c r="J6" s="15"/>
      <c r="K6" s="15">
        <v>2</v>
      </c>
      <c r="L6" s="15"/>
      <c r="M6" s="15">
        <v>2</v>
      </c>
      <c r="N6" s="15">
        <v>1</v>
      </c>
      <c r="O6" s="15"/>
      <c r="P6" s="15">
        <v>1</v>
      </c>
      <c r="Q6" s="15">
        <v>4</v>
      </c>
      <c r="R6" s="15"/>
    </row>
    <row r="7" spans="1:18" x14ac:dyDescent="0.25">
      <c r="A7" s="13" t="s">
        <v>84</v>
      </c>
      <c r="B7" s="14">
        <v>12</v>
      </c>
      <c r="C7" s="14">
        <v>5</v>
      </c>
      <c r="D7" s="15"/>
      <c r="E7" s="15">
        <f t="shared" si="0"/>
        <v>17</v>
      </c>
      <c r="F7" s="15">
        <v>2</v>
      </c>
      <c r="G7" s="15">
        <v>13</v>
      </c>
      <c r="H7" s="15">
        <v>2</v>
      </c>
      <c r="I7" s="15">
        <v>1</v>
      </c>
      <c r="J7" s="15">
        <v>1</v>
      </c>
      <c r="K7" s="15"/>
      <c r="L7" s="15">
        <v>2</v>
      </c>
      <c r="M7" s="15">
        <v>1</v>
      </c>
      <c r="N7" s="15">
        <v>2</v>
      </c>
      <c r="O7" s="15">
        <v>7</v>
      </c>
      <c r="P7" s="15">
        <v>1</v>
      </c>
      <c r="Q7" s="15">
        <v>2</v>
      </c>
      <c r="R7" s="15"/>
    </row>
    <row r="8" spans="1:18" x14ac:dyDescent="0.25">
      <c r="A8" s="13" t="s">
        <v>100</v>
      </c>
      <c r="B8" s="14">
        <v>7</v>
      </c>
      <c r="C8" s="14">
        <v>6</v>
      </c>
      <c r="D8" s="15"/>
      <c r="E8" s="15">
        <f t="shared" si="0"/>
        <v>13</v>
      </c>
      <c r="F8" s="15">
        <v>8</v>
      </c>
      <c r="G8" s="15">
        <v>2</v>
      </c>
      <c r="H8" s="15">
        <v>3</v>
      </c>
      <c r="I8" s="15"/>
      <c r="J8" s="15">
        <v>3</v>
      </c>
      <c r="K8" s="15">
        <v>2</v>
      </c>
      <c r="L8" s="15">
        <v>1</v>
      </c>
      <c r="M8" s="15">
        <v>2</v>
      </c>
      <c r="N8" s="15"/>
      <c r="O8" s="15">
        <v>2</v>
      </c>
      <c r="P8" s="15">
        <v>2</v>
      </c>
      <c r="Q8" s="15"/>
      <c r="R8" s="15">
        <v>1</v>
      </c>
    </row>
    <row r="9" spans="1:18" x14ac:dyDescent="0.25">
      <c r="A9" s="13" t="s">
        <v>19</v>
      </c>
      <c r="B9" s="14"/>
      <c r="C9" s="14">
        <v>2</v>
      </c>
      <c r="D9" s="15"/>
      <c r="E9" s="15">
        <f t="shared" si="0"/>
        <v>2</v>
      </c>
      <c r="F9" s="15"/>
      <c r="G9" s="15"/>
      <c r="H9" s="15">
        <v>2</v>
      </c>
      <c r="I9" s="15"/>
      <c r="J9" s="15"/>
      <c r="K9" s="15"/>
      <c r="L9" s="15"/>
      <c r="M9" s="15"/>
      <c r="N9" s="15">
        <v>1</v>
      </c>
      <c r="O9" s="15">
        <v>1</v>
      </c>
      <c r="P9" s="15"/>
      <c r="Q9" s="15"/>
      <c r="R9" s="15"/>
    </row>
    <row r="10" spans="1:18" x14ac:dyDescent="0.25">
      <c r="A10" s="13" t="s">
        <v>281</v>
      </c>
      <c r="B10" s="14">
        <v>1</v>
      </c>
      <c r="C10" s="14"/>
      <c r="D10" s="15"/>
      <c r="E10" s="15">
        <f t="shared" si="0"/>
        <v>1</v>
      </c>
      <c r="F10" s="15"/>
      <c r="G10" s="15">
        <v>1</v>
      </c>
      <c r="H10" s="15"/>
      <c r="I10" s="15"/>
      <c r="J10" s="15"/>
      <c r="K10" s="15"/>
      <c r="L10" s="15"/>
      <c r="M10" s="15"/>
      <c r="N10" s="15"/>
      <c r="O10" s="15">
        <v>1</v>
      </c>
      <c r="P10" s="15"/>
      <c r="Q10" s="15"/>
      <c r="R10" s="15"/>
    </row>
    <row r="11" spans="1:18" x14ac:dyDescent="0.25">
      <c r="A11" s="13" t="s">
        <v>76</v>
      </c>
      <c r="B11" s="14">
        <v>1</v>
      </c>
      <c r="C11" s="14"/>
      <c r="D11" s="15"/>
      <c r="E11" s="15">
        <f t="shared" si="0"/>
        <v>1</v>
      </c>
      <c r="F11" s="15"/>
      <c r="G11" s="15">
        <v>1</v>
      </c>
      <c r="H11" s="15"/>
      <c r="I11" s="15"/>
      <c r="J11" s="15"/>
      <c r="K11" s="15"/>
      <c r="L11" s="15"/>
      <c r="M11" s="15">
        <v>1</v>
      </c>
      <c r="N11" s="15"/>
      <c r="O11" s="15"/>
      <c r="P11" s="15"/>
      <c r="Q11" s="15"/>
      <c r="R11" s="15"/>
    </row>
    <row r="12" spans="1:18" x14ac:dyDescent="0.25">
      <c r="A12" s="13" t="s">
        <v>36</v>
      </c>
      <c r="B12" s="14">
        <v>18</v>
      </c>
      <c r="C12" s="14">
        <v>9</v>
      </c>
      <c r="D12" s="15"/>
      <c r="E12" s="15">
        <f t="shared" si="0"/>
        <v>27</v>
      </c>
      <c r="F12" s="15">
        <v>7</v>
      </c>
      <c r="G12" s="15">
        <v>14</v>
      </c>
      <c r="H12" s="15">
        <v>6</v>
      </c>
      <c r="I12" s="15">
        <v>3</v>
      </c>
      <c r="J12" s="15">
        <v>3</v>
      </c>
      <c r="K12" s="15">
        <v>2</v>
      </c>
      <c r="L12" s="15">
        <v>1</v>
      </c>
      <c r="M12" s="15">
        <v>2</v>
      </c>
      <c r="N12" s="15">
        <v>6</v>
      </c>
      <c r="O12" s="15">
        <v>5</v>
      </c>
      <c r="P12" s="15">
        <v>1</v>
      </c>
      <c r="Q12" s="15">
        <v>2</v>
      </c>
      <c r="R12" s="15">
        <v>2</v>
      </c>
    </row>
    <row r="13" spans="1:18" x14ac:dyDescent="0.25">
      <c r="A13" s="13" t="s">
        <v>12</v>
      </c>
      <c r="B13" s="14">
        <v>15</v>
      </c>
      <c r="C13" s="14">
        <v>1</v>
      </c>
      <c r="D13" s="15"/>
      <c r="E13" s="15">
        <f t="shared" si="0"/>
        <v>16</v>
      </c>
      <c r="F13" s="15">
        <v>4</v>
      </c>
      <c r="G13" s="15">
        <v>12</v>
      </c>
      <c r="H13" s="15"/>
      <c r="I13" s="15">
        <v>2</v>
      </c>
      <c r="J13" s="15">
        <v>2</v>
      </c>
      <c r="K13" s="15">
        <v>1</v>
      </c>
      <c r="L13" s="15">
        <v>1</v>
      </c>
      <c r="M13" s="15"/>
      <c r="N13" s="15">
        <v>1</v>
      </c>
      <c r="O13" s="15">
        <v>1</v>
      </c>
      <c r="P13" s="15">
        <v>1</v>
      </c>
      <c r="Q13" s="15">
        <v>6</v>
      </c>
      <c r="R13" s="15">
        <v>1</v>
      </c>
    </row>
    <row r="14" spans="1:18" x14ac:dyDescent="0.25">
      <c r="A14" s="13" t="s">
        <v>63</v>
      </c>
      <c r="B14" s="14">
        <v>5</v>
      </c>
      <c r="C14" s="14"/>
      <c r="D14" s="15"/>
      <c r="E14" s="15">
        <f t="shared" si="0"/>
        <v>5</v>
      </c>
      <c r="F14" s="15"/>
      <c r="G14" s="15">
        <v>4</v>
      </c>
      <c r="H14" s="15">
        <v>1</v>
      </c>
      <c r="I14" s="15"/>
      <c r="J14" s="15"/>
      <c r="K14" s="15"/>
      <c r="L14" s="15"/>
      <c r="M14" s="15">
        <v>1</v>
      </c>
      <c r="N14" s="15"/>
      <c r="O14" s="15">
        <v>3</v>
      </c>
      <c r="P14" s="15">
        <v>1</v>
      </c>
      <c r="Q14" s="15"/>
      <c r="R14" s="15"/>
    </row>
    <row r="15" spans="1:18" x14ac:dyDescent="0.25">
      <c r="A15" s="13" t="s">
        <v>147</v>
      </c>
      <c r="B15" s="14">
        <v>2</v>
      </c>
      <c r="C15" s="14"/>
      <c r="D15" s="15"/>
      <c r="E15" s="15">
        <f t="shared" si="0"/>
        <v>2</v>
      </c>
      <c r="F15" s="15"/>
      <c r="G15" s="15">
        <v>1</v>
      </c>
      <c r="H15" s="15">
        <v>1</v>
      </c>
      <c r="I15" s="15"/>
      <c r="J15" s="15"/>
      <c r="K15" s="15"/>
      <c r="L15" s="15"/>
      <c r="M15" s="15"/>
      <c r="N15" s="15"/>
      <c r="O15" s="15"/>
      <c r="P15" s="15">
        <v>1</v>
      </c>
      <c r="Q15" s="15">
        <v>1</v>
      </c>
      <c r="R15" s="15"/>
    </row>
    <row r="16" spans="1:18" x14ac:dyDescent="0.25">
      <c r="A16" s="13" t="s">
        <v>27</v>
      </c>
      <c r="B16" s="14">
        <v>9</v>
      </c>
      <c r="C16" s="14">
        <v>2</v>
      </c>
      <c r="D16" s="15"/>
      <c r="E16" s="15">
        <f t="shared" si="0"/>
        <v>11</v>
      </c>
      <c r="F16" s="15"/>
      <c r="G16" s="15">
        <v>9</v>
      </c>
      <c r="H16" s="15">
        <v>2</v>
      </c>
      <c r="I16" s="15"/>
      <c r="J16" s="15"/>
      <c r="K16" s="15"/>
      <c r="L16" s="15">
        <v>1</v>
      </c>
      <c r="M16" s="15">
        <v>2</v>
      </c>
      <c r="N16" s="15"/>
      <c r="O16" s="15">
        <v>3</v>
      </c>
      <c r="P16" s="15">
        <v>1</v>
      </c>
      <c r="Q16" s="15">
        <v>4</v>
      </c>
      <c r="R16" s="15"/>
    </row>
    <row r="17" spans="1:18" x14ac:dyDescent="0.25">
      <c r="A17" s="13" t="s">
        <v>141</v>
      </c>
      <c r="B17" s="14">
        <v>2</v>
      </c>
      <c r="C17" s="14">
        <v>1</v>
      </c>
      <c r="D17" s="15"/>
      <c r="E17" s="15">
        <f t="shared" si="0"/>
        <v>3</v>
      </c>
      <c r="F17" s="15">
        <v>1</v>
      </c>
      <c r="G17" s="15">
        <v>2</v>
      </c>
      <c r="H17" s="15"/>
      <c r="I17" s="15"/>
      <c r="J17" s="15"/>
      <c r="K17" s="15">
        <v>1</v>
      </c>
      <c r="L17" s="15"/>
      <c r="M17" s="15">
        <v>2</v>
      </c>
      <c r="N17" s="15"/>
      <c r="O17" s="15"/>
      <c r="P17" s="15"/>
      <c r="Q17" s="15"/>
      <c r="R17" s="15"/>
    </row>
    <row r="18" spans="1:18" x14ac:dyDescent="0.25">
      <c r="A18" s="13" t="s">
        <v>95</v>
      </c>
      <c r="B18" s="14">
        <v>4</v>
      </c>
      <c r="C18" s="14"/>
      <c r="D18" s="15"/>
      <c r="E18" s="15">
        <f t="shared" si="0"/>
        <v>4</v>
      </c>
      <c r="F18" s="15"/>
      <c r="G18" s="15"/>
      <c r="H18" s="15">
        <v>4</v>
      </c>
      <c r="I18" s="15"/>
      <c r="J18" s="15"/>
      <c r="K18" s="15"/>
      <c r="L18" s="15"/>
      <c r="M18" s="15">
        <v>1</v>
      </c>
      <c r="N18" s="15"/>
      <c r="O18" s="15"/>
      <c r="P18" s="15"/>
      <c r="Q18" s="15">
        <v>2</v>
      </c>
      <c r="R18" s="15">
        <v>1</v>
      </c>
    </row>
    <row r="19" spans="1:18" x14ac:dyDescent="0.25">
      <c r="A19" s="14" t="s">
        <v>444</v>
      </c>
      <c r="B19" s="14">
        <f t="shared" ref="B19:R19" si="1">SUM(B3:B18)</f>
        <v>102</v>
      </c>
      <c r="C19" s="14">
        <f t="shared" si="1"/>
        <v>36</v>
      </c>
      <c r="D19" s="14">
        <f t="shared" si="1"/>
        <v>0</v>
      </c>
      <c r="E19" s="14">
        <f t="shared" si="1"/>
        <v>138</v>
      </c>
      <c r="F19" s="14">
        <f t="shared" si="1"/>
        <v>24</v>
      </c>
      <c r="G19" s="14">
        <f t="shared" si="1"/>
        <v>79</v>
      </c>
      <c r="H19" s="14">
        <f t="shared" si="1"/>
        <v>35</v>
      </c>
      <c r="I19" s="14">
        <f t="shared" si="1"/>
        <v>7</v>
      </c>
      <c r="J19" s="14">
        <f t="shared" si="1"/>
        <v>11</v>
      </c>
      <c r="K19" s="14">
        <f t="shared" si="1"/>
        <v>8</v>
      </c>
      <c r="L19" s="14">
        <f t="shared" si="1"/>
        <v>7</v>
      </c>
      <c r="M19" s="14">
        <f t="shared" si="1"/>
        <v>18</v>
      </c>
      <c r="N19" s="14">
        <f t="shared" si="1"/>
        <v>12</v>
      </c>
      <c r="O19" s="14">
        <f t="shared" si="1"/>
        <v>24</v>
      </c>
      <c r="P19" s="14">
        <f t="shared" si="1"/>
        <v>14</v>
      </c>
      <c r="Q19" s="14">
        <f t="shared" si="1"/>
        <v>27</v>
      </c>
      <c r="R19" s="14">
        <f t="shared" si="1"/>
        <v>10</v>
      </c>
    </row>
  </sheetData>
  <mergeCells count="6">
    <mergeCell ref="A1:A2"/>
    <mergeCell ref="B1:C1"/>
    <mergeCell ref="D1:D2"/>
    <mergeCell ref="E1:E2"/>
    <mergeCell ref="F1:H1"/>
    <mergeCell ref="I1:R1"/>
  </mergeCells>
  <pageMargins left="0.7" right="0.7" top="0.75" bottom="0.75" header="0.3" footer="0.3"/>
  <pageSetup paperSize="9" orientation="portrait" r:id="rId1"/>
  <ignoredErrors>
    <ignoredError sqref="F2:H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2002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1999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5">
        <v>0</v>
      </c>
    </row>
    <row r="4" spans="1:9" x14ac:dyDescent="0.25">
      <c r="A4" s="5" t="s">
        <v>23</v>
      </c>
      <c r="B4" s="6" t="s">
        <v>24</v>
      </c>
      <c r="C4" s="5">
        <v>2002</v>
      </c>
      <c r="D4" s="7" t="s">
        <v>11</v>
      </c>
      <c r="E4" s="6" t="s">
        <v>12</v>
      </c>
      <c r="F4" s="6" t="s">
        <v>13</v>
      </c>
      <c r="G4" s="6" t="s">
        <v>14</v>
      </c>
      <c r="H4" s="6" t="s">
        <v>22</v>
      </c>
      <c r="I4" s="5">
        <v>0</v>
      </c>
    </row>
    <row r="5" spans="1:9" x14ac:dyDescent="0.25">
      <c r="A5" s="5" t="s">
        <v>25</v>
      </c>
      <c r="B5" s="6" t="s">
        <v>26</v>
      </c>
      <c r="C5" s="5">
        <v>2002</v>
      </c>
      <c r="D5" s="7" t="s">
        <v>11</v>
      </c>
      <c r="E5" s="6" t="s">
        <v>27</v>
      </c>
      <c r="F5" s="6" t="s">
        <v>28</v>
      </c>
      <c r="G5" s="6" t="s">
        <v>29</v>
      </c>
      <c r="H5" s="6" t="s">
        <v>15</v>
      </c>
      <c r="I5" s="5">
        <v>0</v>
      </c>
    </row>
    <row r="6" spans="1:9" x14ac:dyDescent="0.25">
      <c r="A6" s="5" t="s">
        <v>30</v>
      </c>
      <c r="B6" s="6" t="s">
        <v>31</v>
      </c>
      <c r="C6" s="5">
        <v>1997</v>
      </c>
      <c r="D6" s="7" t="s">
        <v>11</v>
      </c>
      <c r="E6" s="6" t="s">
        <v>27</v>
      </c>
      <c r="F6" s="6" t="s">
        <v>32</v>
      </c>
      <c r="G6" s="6" t="s">
        <v>33</v>
      </c>
      <c r="H6" s="6" t="s">
        <v>15</v>
      </c>
      <c r="I6" s="5">
        <v>0</v>
      </c>
    </row>
    <row r="7" spans="1:9" x14ac:dyDescent="0.25">
      <c r="A7" s="5" t="s">
        <v>34</v>
      </c>
      <c r="B7" s="6" t="s">
        <v>35</v>
      </c>
      <c r="C7" s="5">
        <v>2002</v>
      </c>
      <c r="D7" s="7" t="s">
        <v>18</v>
      </c>
      <c r="E7" s="6" t="s">
        <v>36</v>
      </c>
      <c r="F7" s="6" t="s">
        <v>37</v>
      </c>
      <c r="G7" s="6" t="s">
        <v>38</v>
      </c>
      <c r="H7" s="6" t="s">
        <v>15</v>
      </c>
      <c r="I7" s="5">
        <v>0</v>
      </c>
    </row>
    <row r="8" spans="1:9" x14ac:dyDescent="0.25">
      <c r="A8" s="5" t="s">
        <v>39</v>
      </c>
      <c r="B8" s="6" t="s">
        <v>40</v>
      </c>
      <c r="C8" s="5">
        <v>1996</v>
      </c>
      <c r="D8" s="7" t="s">
        <v>11</v>
      </c>
      <c r="E8" s="6" t="s">
        <v>36</v>
      </c>
      <c r="F8" s="6" t="s">
        <v>41</v>
      </c>
      <c r="G8" s="6" t="s">
        <v>38</v>
      </c>
      <c r="H8" s="6" t="s">
        <v>15</v>
      </c>
      <c r="I8" s="5">
        <v>0</v>
      </c>
    </row>
    <row r="9" spans="1:9" x14ac:dyDescent="0.25">
      <c r="A9" s="5" t="s">
        <v>42</v>
      </c>
      <c r="B9" s="6" t="s">
        <v>43</v>
      </c>
      <c r="C9" s="5">
        <v>1997</v>
      </c>
      <c r="D9" s="7" t="s">
        <v>44</v>
      </c>
      <c r="E9" s="6" t="s">
        <v>45</v>
      </c>
      <c r="F9" s="6" t="s">
        <v>46</v>
      </c>
      <c r="G9" s="6" t="s">
        <v>47</v>
      </c>
      <c r="H9" s="6" t="s">
        <v>22</v>
      </c>
      <c r="I9" s="5">
        <v>0</v>
      </c>
    </row>
    <row r="10" spans="1:9" x14ac:dyDescent="0.25">
      <c r="A10" s="5" t="s">
        <v>48</v>
      </c>
      <c r="B10" s="6" t="s">
        <v>49</v>
      </c>
      <c r="C10" s="5">
        <v>1999</v>
      </c>
      <c r="D10" s="7" t="s">
        <v>11</v>
      </c>
      <c r="E10" s="6" t="s">
        <v>36</v>
      </c>
      <c r="F10" s="6" t="s">
        <v>41</v>
      </c>
      <c r="G10" s="6" t="s">
        <v>50</v>
      </c>
      <c r="H10" s="6" t="s">
        <v>22</v>
      </c>
      <c r="I10" s="5">
        <v>0</v>
      </c>
    </row>
    <row r="11" spans="1:9" x14ac:dyDescent="0.25">
      <c r="A11" s="5" t="s">
        <v>51</v>
      </c>
      <c r="B11" s="6" t="s">
        <v>52</v>
      </c>
      <c r="C11" s="5">
        <v>2002</v>
      </c>
      <c r="D11" s="7" t="s">
        <v>18</v>
      </c>
      <c r="E11" s="6" t="s">
        <v>53</v>
      </c>
      <c r="F11" s="6" t="s">
        <v>54</v>
      </c>
      <c r="G11" s="6" t="s">
        <v>55</v>
      </c>
      <c r="H11" s="6" t="s">
        <v>15</v>
      </c>
      <c r="I11" s="5">
        <v>0</v>
      </c>
    </row>
    <row r="12" spans="1:9" x14ac:dyDescent="0.25">
      <c r="A12" s="5" t="s">
        <v>56</v>
      </c>
      <c r="B12" s="6" t="s">
        <v>57</v>
      </c>
      <c r="C12" s="5">
        <v>2001</v>
      </c>
      <c r="D12" s="7" t="s">
        <v>18</v>
      </c>
      <c r="E12" s="6" t="s">
        <v>58</v>
      </c>
      <c r="F12" s="6" t="s">
        <v>59</v>
      </c>
      <c r="G12" s="6" t="s">
        <v>60</v>
      </c>
      <c r="H12" s="6" t="s">
        <v>15</v>
      </c>
      <c r="I12" s="5">
        <v>0</v>
      </c>
    </row>
    <row r="13" spans="1:9" x14ac:dyDescent="0.25">
      <c r="A13" s="5" t="s">
        <v>61</v>
      </c>
      <c r="B13" s="6" t="s">
        <v>62</v>
      </c>
      <c r="C13" s="5">
        <v>1998</v>
      </c>
      <c r="D13" s="7" t="s">
        <v>11</v>
      </c>
      <c r="E13" s="6" t="s">
        <v>63</v>
      </c>
      <c r="F13" s="6" t="s">
        <v>64</v>
      </c>
      <c r="G13" s="6" t="s">
        <v>65</v>
      </c>
      <c r="H13" s="6" t="s">
        <v>15</v>
      </c>
      <c r="I13" s="5">
        <v>0</v>
      </c>
    </row>
    <row r="14" spans="1:9" x14ac:dyDescent="0.25">
      <c r="A14" s="5" t="s">
        <v>66</v>
      </c>
      <c r="B14" s="6" t="s">
        <v>67</v>
      </c>
      <c r="C14" s="5">
        <v>2002</v>
      </c>
      <c r="D14" s="7" t="s">
        <v>11</v>
      </c>
      <c r="E14" s="6" t="s">
        <v>53</v>
      </c>
      <c r="F14" s="6" t="s">
        <v>68</v>
      </c>
      <c r="G14" s="6" t="s">
        <v>69</v>
      </c>
      <c r="H14" s="6" t="s">
        <v>22</v>
      </c>
      <c r="I14" s="5">
        <v>0</v>
      </c>
    </row>
    <row r="15" spans="1:9" x14ac:dyDescent="0.25">
      <c r="A15" s="5" t="s">
        <v>70</v>
      </c>
      <c r="B15" s="6" t="s">
        <v>71</v>
      </c>
      <c r="C15" s="5">
        <v>1998</v>
      </c>
      <c r="D15" s="7" t="s">
        <v>11</v>
      </c>
      <c r="E15" s="6" t="s">
        <v>27</v>
      </c>
      <c r="F15" s="6" t="s">
        <v>72</v>
      </c>
      <c r="G15" s="6" t="s">
        <v>73</v>
      </c>
      <c r="H15" s="6" t="s">
        <v>15</v>
      </c>
      <c r="I15" s="5">
        <v>0</v>
      </c>
    </row>
    <row r="16" spans="1:9" x14ac:dyDescent="0.25">
      <c r="A16" s="5" t="s">
        <v>74</v>
      </c>
      <c r="B16" s="6" t="s">
        <v>75</v>
      </c>
      <c r="C16" s="5">
        <v>1998</v>
      </c>
      <c r="D16" s="7" t="s">
        <v>11</v>
      </c>
      <c r="E16" s="6" t="s">
        <v>76</v>
      </c>
      <c r="F16" s="6" t="s">
        <v>77</v>
      </c>
      <c r="G16" s="6" t="s">
        <v>78</v>
      </c>
      <c r="H16" s="6" t="s">
        <v>15</v>
      </c>
      <c r="I16" s="5">
        <v>0</v>
      </c>
    </row>
    <row r="17" spans="1:9" x14ac:dyDescent="0.25">
      <c r="A17" s="5" t="s">
        <v>79</v>
      </c>
      <c r="B17" s="6" t="s">
        <v>80</v>
      </c>
      <c r="C17" s="5">
        <v>2001</v>
      </c>
      <c r="D17" s="7" t="s">
        <v>11</v>
      </c>
      <c r="E17" s="6" t="s">
        <v>27</v>
      </c>
      <c r="F17" s="6" t="s">
        <v>28</v>
      </c>
      <c r="G17" s="6" t="s">
        <v>81</v>
      </c>
      <c r="H17" s="6" t="s">
        <v>15</v>
      </c>
      <c r="I17" s="5">
        <v>0</v>
      </c>
    </row>
    <row r="18" spans="1:9" x14ac:dyDescent="0.25">
      <c r="A18" s="5" t="s">
        <v>82</v>
      </c>
      <c r="B18" s="6" t="s">
        <v>83</v>
      </c>
      <c r="C18" s="5">
        <v>2002</v>
      </c>
      <c r="D18" s="7" t="s">
        <v>11</v>
      </c>
      <c r="E18" s="6" t="s">
        <v>84</v>
      </c>
      <c r="F18" s="6" t="s">
        <v>85</v>
      </c>
      <c r="G18" s="6" t="s">
        <v>86</v>
      </c>
      <c r="H18" s="6" t="s">
        <v>15</v>
      </c>
      <c r="I18" s="5">
        <v>0</v>
      </c>
    </row>
    <row r="19" spans="1:9" x14ac:dyDescent="0.25">
      <c r="A19" s="5" t="s">
        <v>87</v>
      </c>
      <c r="B19" s="6" t="s">
        <v>88</v>
      </c>
      <c r="C19" s="5">
        <v>2000</v>
      </c>
      <c r="D19" s="7" t="s">
        <v>11</v>
      </c>
      <c r="E19" s="6" t="s">
        <v>84</v>
      </c>
      <c r="F19" s="6" t="s">
        <v>85</v>
      </c>
      <c r="G19" s="6" t="s">
        <v>86</v>
      </c>
      <c r="H19" s="6" t="s">
        <v>15</v>
      </c>
      <c r="I19" s="5">
        <v>0</v>
      </c>
    </row>
    <row r="20" spans="1:9" x14ac:dyDescent="0.25">
      <c r="A20" s="5" t="s">
        <v>89</v>
      </c>
      <c r="B20" s="6" t="s">
        <v>90</v>
      </c>
      <c r="C20" s="5">
        <v>1999</v>
      </c>
      <c r="D20" s="7" t="s">
        <v>11</v>
      </c>
      <c r="E20" s="6" t="s">
        <v>84</v>
      </c>
      <c r="F20" s="6" t="s">
        <v>91</v>
      </c>
      <c r="G20" s="6" t="s">
        <v>92</v>
      </c>
      <c r="H20" s="6" t="s">
        <v>15</v>
      </c>
      <c r="I20" s="5">
        <v>0</v>
      </c>
    </row>
    <row r="21" spans="1:9" x14ac:dyDescent="0.25">
      <c r="A21" s="5" t="s">
        <v>93</v>
      </c>
      <c r="B21" s="6" t="s">
        <v>94</v>
      </c>
      <c r="C21" s="5">
        <v>2003</v>
      </c>
      <c r="D21" s="7" t="s">
        <v>18</v>
      </c>
      <c r="E21" s="6" t="s">
        <v>95</v>
      </c>
      <c r="F21" s="6" t="s">
        <v>96</v>
      </c>
      <c r="G21" s="6" t="s">
        <v>97</v>
      </c>
      <c r="H21" s="6" t="s">
        <v>15</v>
      </c>
      <c r="I21" s="5">
        <v>0</v>
      </c>
    </row>
    <row r="22" spans="1:9" x14ac:dyDescent="0.25">
      <c r="A22" s="5" t="s">
        <v>98</v>
      </c>
      <c r="B22" s="6" t="s">
        <v>99</v>
      </c>
      <c r="C22" s="5">
        <v>1995</v>
      </c>
      <c r="D22" s="7" t="s">
        <v>44</v>
      </c>
      <c r="E22" s="6" t="s">
        <v>100</v>
      </c>
      <c r="F22" s="6" t="s">
        <v>101</v>
      </c>
      <c r="G22" s="6" t="s">
        <v>102</v>
      </c>
      <c r="H22" s="6" t="s">
        <v>15</v>
      </c>
      <c r="I22" s="5">
        <v>0</v>
      </c>
    </row>
    <row r="23" spans="1:9" x14ac:dyDescent="0.25">
      <c r="A23" s="5" t="s">
        <v>103</v>
      </c>
      <c r="B23" s="6" t="s">
        <v>104</v>
      </c>
      <c r="C23" s="5">
        <v>1997</v>
      </c>
      <c r="D23" s="7" t="s">
        <v>11</v>
      </c>
      <c r="E23" s="6" t="s">
        <v>12</v>
      </c>
      <c r="F23" s="6" t="s">
        <v>105</v>
      </c>
      <c r="G23" s="6" t="s">
        <v>14</v>
      </c>
      <c r="H23" s="6" t="s">
        <v>15</v>
      </c>
      <c r="I23" s="5">
        <v>0</v>
      </c>
    </row>
    <row r="24" spans="1:9" x14ac:dyDescent="0.25">
      <c r="A24" s="5" t="s">
        <v>106</v>
      </c>
      <c r="B24" s="6" t="s">
        <v>107</v>
      </c>
      <c r="C24" s="5">
        <v>1995</v>
      </c>
      <c r="D24" s="7" t="s">
        <v>11</v>
      </c>
      <c r="E24" s="6" t="s">
        <v>84</v>
      </c>
      <c r="F24" s="6" t="s">
        <v>91</v>
      </c>
      <c r="G24" s="6" t="s">
        <v>108</v>
      </c>
      <c r="H24" s="6" t="s">
        <v>15</v>
      </c>
      <c r="I24" s="5">
        <v>0</v>
      </c>
    </row>
    <row r="25" spans="1:9" x14ac:dyDescent="0.25">
      <c r="A25" s="5" t="s">
        <v>109</v>
      </c>
      <c r="B25" s="6" t="s">
        <v>110</v>
      </c>
      <c r="C25" s="5">
        <v>1998</v>
      </c>
      <c r="D25" s="7" t="s">
        <v>11</v>
      </c>
      <c r="E25" s="6" t="s">
        <v>58</v>
      </c>
      <c r="F25" s="6" t="s">
        <v>111</v>
      </c>
      <c r="G25" s="6" t="s">
        <v>112</v>
      </c>
      <c r="H25" s="6" t="s">
        <v>15</v>
      </c>
      <c r="I25" s="5">
        <v>0</v>
      </c>
    </row>
    <row r="26" spans="1:9" x14ac:dyDescent="0.25">
      <c r="A26" s="5" t="s">
        <v>113</v>
      </c>
      <c r="B26" s="6" t="s">
        <v>114</v>
      </c>
      <c r="C26" s="5">
        <v>1994</v>
      </c>
      <c r="D26" s="7" t="s">
        <v>44</v>
      </c>
      <c r="E26" s="6" t="s">
        <v>115</v>
      </c>
      <c r="F26" s="6" t="s">
        <v>116</v>
      </c>
      <c r="G26" s="6" t="s">
        <v>117</v>
      </c>
      <c r="H26" s="6" t="s">
        <v>15</v>
      </c>
      <c r="I26" s="5">
        <v>0</v>
      </c>
    </row>
    <row r="27" spans="1:9" x14ac:dyDescent="0.25">
      <c r="A27" s="5" t="s">
        <v>118</v>
      </c>
      <c r="B27" s="6" t="s">
        <v>119</v>
      </c>
      <c r="C27" s="5">
        <v>1996</v>
      </c>
      <c r="D27" s="7" t="s">
        <v>11</v>
      </c>
      <c r="E27" s="6" t="s">
        <v>12</v>
      </c>
      <c r="F27" s="6" t="s">
        <v>120</v>
      </c>
      <c r="G27" s="6" t="s">
        <v>14</v>
      </c>
      <c r="H27" s="6" t="s">
        <v>15</v>
      </c>
      <c r="I27" s="5">
        <v>0</v>
      </c>
    </row>
    <row r="28" spans="1:9" x14ac:dyDescent="0.25">
      <c r="A28" s="5" t="s">
        <v>121</v>
      </c>
      <c r="B28" s="6" t="s">
        <v>122</v>
      </c>
      <c r="C28" s="5">
        <v>1999</v>
      </c>
      <c r="D28" s="7" t="s">
        <v>11</v>
      </c>
      <c r="E28" s="6" t="s">
        <v>36</v>
      </c>
      <c r="F28" s="6" t="s">
        <v>41</v>
      </c>
      <c r="G28" s="6" t="s">
        <v>123</v>
      </c>
      <c r="H28" s="6" t="s">
        <v>22</v>
      </c>
      <c r="I28" s="5">
        <v>0</v>
      </c>
    </row>
    <row r="29" spans="1:9" x14ac:dyDescent="0.25">
      <c r="A29" s="5" t="s">
        <v>124</v>
      </c>
      <c r="B29" s="6" t="s">
        <v>125</v>
      </c>
      <c r="C29" s="5">
        <v>1998</v>
      </c>
      <c r="D29" s="7" t="s">
        <v>11</v>
      </c>
      <c r="E29" s="6" t="s">
        <v>53</v>
      </c>
      <c r="F29" s="6" t="s">
        <v>126</v>
      </c>
      <c r="G29" s="6" t="s">
        <v>55</v>
      </c>
      <c r="H29" s="6" t="s">
        <v>15</v>
      </c>
      <c r="I29" s="5">
        <v>0</v>
      </c>
    </row>
    <row r="30" spans="1:9" x14ac:dyDescent="0.25">
      <c r="A30" s="5" t="s">
        <v>127</v>
      </c>
      <c r="B30" s="6" t="s">
        <v>128</v>
      </c>
      <c r="C30" s="5">
        <v>2002</v>
      </c>
      <c r="D30" s="7" t="s">
        <v>11</v>
      </c>
      <c r="E30" s="6" t="s">
        <v>12</v>
      </c>
      <c r="F30" s="6" t="s">
        <v>13</v>
      </c>
      <c r="G30" s="6" t="s">
        <v>14</v>
      </c>
      <c r="H30" s="6" t="s">
        <v>15</v>
      </c>
      <c r="I30" s="5">
        <v>0</v>
      </c>
    </row>
    <row r="31" spans="1:9" x14ac:dyDescent="0.25">
      <c r="A31" s="5" t="s">
        <v>129</v>
      </c>
      <c r="B31" s="6" t="s">
        <v>130</v>
      </c>
      <c r="C31" s="5">
        <v>1995</v>
      </c>
      <c r="D31" s="7" t="s">
        <v>44</v>
      </c>
      <c r="E31" s="6" t="s">
        <v>36</v>
      </c>
      <c r="F31" s="6" t="s">
        <v>41</v>
      </c>
      <c r="G31" s="6" t="s">
        <v>131</v>
      </c>
      <c r="H31" s="6" t="s">
        <v>22</v>
      </c>
      <c r="I31" s="5">
        <v>0</v>
      </c>
    </row>
    <row r="32" spans="1:9" x14ac:dyDescent="0.25">
      <c r="A32" s="5" t="s">
        <v>132</v>
      </c>
      <c r="B32" s="6" t="s">
        <v>133</v>
      </c>
      <c r="C32" s="5">
        <v>1994</v>
      </c>
      <c r="D32" s="7" t="s">
        <v>44</v>
      </c>
      <c r="E32" s="6" t="s">
        <v>12</v>
      </c>
      <c r="F32" s="6" t="s">
        <v>105</v>
      </c>
      <c r="G32" s="6" t="s">
        <v>14</v>
      </c>
      <c r="H32" s="6" t="s">
        <v>15</v>
      </c>
      <c r="I32" s="5">
        <v>0</v>
      </c>
    </row>
    <row r="33" spans="1:9" x14ac:dyDescent="0.25">
      <c r="A33" s="5" t="s">
        <v>134</v>
      </c>
      <c r="B33" s="6" t="s">
        <v>135</v>
      </c>
      <c r="C33" s="5">
        <v>1997</v>
      </c>
      <c r="D33" s="7" t="s">
        <v>11</v>
      </c>
      <c r="E33" s="6" t="s">
        <v>136</v>
      </c>
      <c r="F33" s="6" t="s">
        <v>137</v>
      </c>
      <c r="G33" s="6" t="s">
        <v>138</v>
      </c>
      <c r="H33" s="6" t="s">
        <v>15</v>
      </c>
      <c r="I33" s="5">
        <v>0</v>
      </c>
    </row>
    <row r="34" spans="1:9" x14ac:dyDescent="0.25">
      <c r="A34" s="5" t="s">
        <v>139</v>
      </c>
      <c r="B34" s="6" t="s">
        <v>140</v>
      </c>
      <c r="C34" s="5">
        <v>1996</v>
      </c>
      <c r="D34" s="7" t="s">
        <v>44</v>
      </c>
      <c r="E34" s="6" t="s">
        <v>141</v>
      </c>
      <c r="F34" s="6" t="s">
        <v>142</v>
      </c>
      <c r="G34" s="6"/>
      <c r="H34" s="6" t="s">
        <v>22</v>
      </c>
      <c r="I34" s="5">
        <v>0</v>
      </c>
    </row>
    <row r="35" spans="1:9" x14ac:dyDescent="0.25">
      <c r="A35" s="5" t="s">
        <v>143</v>
      </c>
      <c r="B35" s="6" t="s">
        <v>144</v>
      </c>
      <c r="C35" s="5">
        <v>2003</v>
      </c>
      <c r="D35" s="7" t="s">
        <v>11</v>
      </c>
      <c r="E35" s="6" t="s">
        <v>12</v>
      </c>
      <c r="F35" s="6" t="s">
        <v>13</v>
      </c>
      <c r="G35" s="6" t="s">
        <v>14</v>
      </c>
      <c r="H35" s="6" t="s">
        <v>15</v>
      </c>
      <c r="I35" s="5">
        <v>0</v>
      </c>
    </row>
    <row r="36" spans="1:9" x14ac:dyDescent="0.25">
      <c r="A36" s="5" t="s">
        <v>145</v>
      </c>
      <c r="B36" s="6" t="s">
        <v>146</v>
      </c>
      <c r="C36" s="5">
        <v>2002</v>
      </c>
      <c r="D36" s="7" t="s">
        <v>18</v>
      </c>
      <c r="E36" s="6" t="s">
        <v>147</v>
      </c>
      <c r="F36" s="6" t="s">
        <v>148</v>
      </c>
      <c r="G36" s="6" t="s">
        <v>149</v>
      </c>
      <c r="H36" s="6" t="s">
        <v>15</v>
      </c>
      <c r="I36" s="5">
        <v>0</v>
      </c>
    </row>
    <row r="37" spans="1:9" x14ac:dyDescent="0.25">
      <c r="A37" s="5" t="s">
        <v>150</v>
      </c>
      <c r="B37" s="6" t="s">
        <v>151</v>
      </c>
      <c r="C37" s="5">
        <v>1997</v>
      </c>
      <c r="D37" s="7" t="s">
        <v>11</v>
      </c>
      <c r="E37" s="6" t="s">
        <v>84</v>
      </c>
      <c r="F37" s="6" t="s">
        <v>85</v>
      </c>
      <c r="G37" s="6" t="s">
        <v>86</v>
      </c>
      <c r="H37" s="6" t="s">
        <v>22</v>
      </c>
      <c r="I37" s="5">
        <v>0</v>
      </c>
    </row>
    <row r="38" spans="1:9" x14ac:dyDescent="0.25">
      <c r="A38" s="5" t="s">
        <v>152</v>
      </c>
      <c r="B38" s="6" t="s">
        <v>153</v>
      </c>
      <c r="C38" s="5">
        <v>2002</v>
      </c>
      <c r="D38" s="7" t="s">
        <v>18</v>
      </c>
      <c r="E38" s="6" t="s">
        <v>53</v>
      </c>
      <c r="F38" s="6" t="s">
        <v>54</v>
      </c>
      <c r="G38" s="6" t="s">
        <v>154</v>
      </c>
      <c r="H38" s="6" t="s">
        <v>15</v>
      </c>
      <c r="I38" s="5">
        <v>0</v>
      </c>
    </row>
    <row r="39" spans="1:9" x14ac:dyDescent="0.25">
      <c r="A39" s="5" t="s">
        <v>155</v>
      </c>
      <c r="B39" s="6" t="s">
        <v>156</v>
      </c>
      <c r="C39" s="5">
        <v>1998</v>
      </c>
      <c r="D39" s="7" t="s">
        <v>11</v>
      </c>
      <c r="E39" s="6" t="s">
        <v>36</v>
      </c>
      <c r="F39" s="6" t="s">
        <v>41</v>
      </c>
      <c r="G39" s="6" t="s">
        <v>157</v>
      </c>
      <c r="H39" s="6" t="s">
        <v>22</v>
      </c>
      <c r="I39" s="5">
        <v>0</v>
      </c>
    </row>
    <row r="40" spans="1:9" x14ac:dyDescent="0.25">
      <c r="A40" s="5" t="s">
        <v>158</v>
      </c>
      <c r="B40" s="6" t="s">
        <v>159</v>
      </c>
      <c r="C40" s="5">
        <v>1998</v>
      </c>
      <c r="D40" s="7" t="s">
        <v>11</v>
      </c>
      <c r="E40" s="6" t="s">
        <v>36</v>
      </c>
      <c r="F40" s="6" t="s">
        <v>160</v>
      </c>
      <c r="G40" s="6" t="s">
        <v>161</v>
      </c>
      <c r="H40" s="6" t="s">
        <v>15</v>
      </c>
      <c r="I40" s="5">
        <v>0</v>
      </c>
    </row>
    <row r="41" spans="1:9" x14ac:dyDescent="0.25">
      <c r="A41" s="5" t="s">
        <v>162</v>
      </c>
      <c r="B41" s="6" t="s">
        <v>163</v>
      </c>
      <c r="C41" s="5">
        <v>2001</v>
      </c>
      <c r="D41" s="7" t="s">
        <v>11</v>
      </c>
      <c r="E41" s="6" t="s">
        <v>164</v>
      </c>
      <c r="F41" s="6" t="s">
        <v>165</v>
      </c>
      <c r="G41" s="6" t="s">
        <v>166</v>
      </c>
      <c r="H41" s="6" t="s">
        <v>22</v>
      </c>
      <c r="I41" s="5">
        <v>0</v>
      </c>
    </row>
    <row r="42" spans="1:9" x14ac:dyDescent="0.25">
      <c r="A42" s="5" t="s">
        <v>167</v>
      </c>
      <c r="B42" s="6" t="s">
        <v>168</v>
      </c>
      <c r="C42" s="5">
        <v>1999</v>
      </c>
      <c r="D42" s="7" t="s">
        <v>11</v>
      </c>
      <c r="E42" s="6" t="s">
        <v>169</v>
      </c>
      <c r="F42" s="6" t="s">
        <v>160</v>
      </c>
      <c r="G42" s="6" t="s">
        <v>161</v>
      </c>
      <c r="H42" s="6" t="s">
        <v>22</v>
      </c>
      <c r="I42" s="5">
        <v>0</v>
      </c>
    </row>
    <row r="43" spans="1:9" x14ac:dyDescent="0.25">
      <c r="A43" s="5" t="s">
        <v>170</v>
      </c>
      <c r="B43" s="6" t="s">
        <v>171</v>
      </c>
      <c r="C43" s="5">
        <v>2000</v>
      </c>
      <c r="D43" s="7" t="s">
        <v>18</v>
      </c>
      <c r="E43" s="6" t="s">
        <v>84</v>
      </c>
      <c r="F43" s="6" t="s">
        <v>91</v>
      </c>
      <c r="G43" s="6" t="s">
        <v>92</v>
      </c>
      <c r="H43" s="6" t="s">
        <v>15</v>
      </c>
      <c r="I43" s="5">
        <v>0</v>
      </c>
    </row>
    <row r="44" spans="1:9" x14ac:dyDescent="0.25">
      <c r="A44" s="5" t="s">
        <v>172</v>
      </c>
      <c r="B44" s="6" t="s">
        <v>173</v>
      </c>
      <c r="C44" s="5">
        <v>2003</v>
      </c>
      <c r="D44" s="7" t="s">
        <v>18</v>
      </c>
      <c r="E44" s="6" t="s">
        <v>174</v>
      </c>
      <c r="F44" s="6" t="s">
        <v>175</v>
      </c>
      <c r="G44" s="6" t="s">
        <v>176</v>
      </c>
      <c r="H44" s="6" t="s">
        <v>15</v>
      </c>
      <c r="I44" s="5">
        <v>0</v>
      </c>
    </row>
    <row r="45" spans="1:9" x14ac:dyDescent="0.25">
      <c r="A45" s="5" t="s">
        <v>177</v>
      </c>
      <c r="B45" s="6" t="s">
        <v>178</v>
      </c>
      <c r="C45" s="5">
        <v>2002</v>
      </c>
      <c r="D45" s="7" t="s">
        <v>18</v>
      </c>
      <c r="E45" s="6" t="s">
        <v>164</v>
      </c>
      <c r="F45" s="6" t="s">
        <v>179</v>
      </c>
      <c r="G45" s="6" t="s">
        <v>180</v>
      </c>
      <c r="H45" s="6" t="s">
        <v>22</v>
      </c>
      <c r="I45" s="5">
        <v>0</v>
      </c>
    </row>
    <row r="46" spans="1:9" x14ac:dyDescent="0.25">
      <c r="A46" s="5" t="s">
        <v>181</v>
      </c>
      <c r="B46" s="6" t="s">
        <v>182</v>
      </c>
      <c r="C46" s="5">
        <v>1994</v>
      </c>
      <c r="D46" s="7" t="s">
        <v>44</v>
      </c>
      <c r="E46" s="6" t="s">
        <v>12</v>
      </c>
      <c r="F46" s="6" t="s">
        <v>105</v>
      </c>
      <c r="G46" s="6" t="s">
        <v>14</v>
      </c>
      <c r="H46" s="6" t="s">
        <v>15</v>
      </c>
      <c r="I46" s="5">
        <v>0</v>
      </c>
    </row>
    <row r="47" spans="1:9" x14ac:dyDescent="0.25">
      <c r="A47" s="5" t="s">
        <v>183</v>
      </c>
      <c r="B47" s="6" t="s">
        <v>184</v>
      </c>
      <c r="C47" s="5">
        <v>2002</v>
      </c>
      <c r="D47" s="7" t="s">
        <v>18</v>
      </c>
      <c r="E47" s="6" t="s">
        <v>36</v>
      </c>
      <c r="F47" s="6" t="s">
        <v>41</v>
      </c>
      <c r="G47" s="6" t="s">
        <v>185</v>
      </c>
      <c r="H47" s="6" t="s">
        <v>15</v>
      </c>
      <c r="I47" s="5">
        <v>0</v>
      </c>
    </row>
    <row r="48" spans="1:9" x14ac:dyDescent="0.25">
      <c r="A48" s="5" t="s">
        <v>186</v>
      </c>
      <c r="B48" s="6" t="s">
        <v>187</v>
      </c>
      <c r="C48" s="5">
        <v>2000</v>
      </c>
      <c r="D48" s="7" t="s">
        <v>11</v>
      </c>
      <c r="E48" s="6" t="s">
        <v>188</v>
      </c>
      <c r="F48" s="6" t="s">
        <v>189</v>
      </c>
      <c r="G48" s="6" t="s">
        <v>190</v>
      </c>
      <c r="H48" s="6" t="s">
        <v>15</v>
      </c>
      <c r="I48" s="5">
        <v>0</v>
      </c>
    </row>
    <row r="49" spans="1:9" x14ac:dyDescent="0.25">
      <c r="A49" s="5" t="s">
        <v>191</v>
      </c>
      <c r="B49" s="6" t="s">
        <v>192</v>
      </c>
      <c r="C49" s="5">
        <v>2000</v>
      </c>
      <c r="D49" s="7" t="s">
        <v>11</v>
      </c>
      <c r="E49" s="6" t="s">
        <v>84</v>
      </c>
      <c r="F49" s="6" t="s">
        <v>91</v>
      </c>
      <c r="G49" s="6" t="s">
        <v>92</v>
      </c>
      <c r="H49" s="6" t="s">
        <v>15</v>
      </c>
      <c r="I49" s="5">
        <v>0</v>
      </c>
    </row>
    <row r="50" spans="1:9" x14ac:dyDescent="0.25">
      <c r="A50" s="5" t="s">
        <v>193</v>
      </c>
      <c r="B50" s="6" t="s">
        <v>194</v>
      </c>
      <c r="C50" s="5">
        <v>2002</v>
      </c>
      <c r="D50" s="7" t="s">
        <v>18</v>
      </c>
      <c r="E50" s="6" t="s">
        <v>164</v>
      </c>
      <c r="F50" s="6" t="s">
        <v>165</v>
      </c>
      <c r="G50" s="6" t="s">
        <v>166</v>
      </c>
      <c r="H50" s="6" t="s">
        <v>15</v>
      </c>
      <c r="I50" s="5">
        <v>0</v>
      </c>
    </row>
    <row r="51" spans="1:9" x14ac:dyDescent="0.25">
      <c r="A51" s="5" t="s">
        <v>195</v>
      </c>
      <c r="B51" s="6" t="s">
        <v>196</v>
      </c>
      <c r="C51" s="5">
        <v>1996</v>
      </c>
      <c r="D51" s="7" t="s">
        <v>11</v>
      </c>
      <c r="E51" s="6" t="s">
        <v>36</v>
      </c>
      <c r="F51" s="6" t="s">
        <v>160</v>
      </c>
      <c r="G51" s="6" t="s">
        <v>197</v>
      </c>
      <c r="H51" s="6" t="s">
        <v>15</v>
      </c>
      <c r="I51" s="5">
        <v>0</v>
      </c>
    </row>
    <row r="52" spans="1:9" x14ac:dyDescent="0.25">
      <c r="A52" s="5" t="s">
        <v>198</v>
      </c>
      <c r="B52" s="6" t="s">
        <v>199</v>
      </c>
      <c r="C52" s="5">
        <v>2003</v>
      </c>
      <c r="D52" s="7" t="s">
        <v>18</v>
      </c>
      <c r="E52" s="6" t="s">
        <v>174</v>
      </c>
      <c r="F52" s="6" t="s">
        <v>175</v>
      </c>
      <c r="G52" s="6" t="s">
        <v>176</v>
      </c>
      <c r="H52" s="6" t="s">
        <v>15</v>
      </c>
      <c r="I52" s="5">
        <v>0</v>
      </c>
    </row>
    <row r="53" spans="1:9" x14ac:dyDescent="0.25">
      <c r="A53" s="5" t="s">
        <v>200</v>
      </c>
      <c r="B53" s="6" t="s">
        <v>201</v>
      </c>
      <c r="C53" s="5">
        <v>1998</v>
      </c>
      <c r="D53" s="7" t="s">
        <v>44</v>
      </c>
      <c r="E53" s="6" t="s">
        <v>53</v>
      </c>
      <c r="F53" s="6" t="s">
        <v>202</v>
      </c>
      <c r="G53" s="6" t="s">
        <v>55</v>
      </c>
      <c r="H53" s="6" t="s">
        <v>22</v>
      </c>
      <c r="I53" s="5">
        <v>0</v>
      </c>
    </row>
    <row r="54" spans="1:9" x14ac:dyDescent="0.25">
      <c r="A54" s="5" t="s">
        <v>203</v>
      </c>
      <c r="B54" s="6" t="s">
        <v>204</v>
      </c>
      <c r="C54" s="5">
        <v>1998</v>
      </c>
      <c r="D54" s="7" t="s">
        <v>11</v>
      </c>
      <c r="E54" s="6" t="s">
        <v>141</v>
      </c>
      <c r="F54" s="6" t="s">
        <v>205</v>
      </c>
      <c r="G54" s="6" t="s">
        <v>206</v>
      </c>
      <c r="H54" s="6" t="s">
        <v>15</v>
      </c>
      <c r="I54" s="5">
        <v>0</v>
      </c>
    </row>
    <row r="55" spans="1:9" x14ac:dyDescent="0.25">
      <c r="A55" s="5" t="s">
        <v>207</v>
      </c>
      <c r="B55" s="6" t="s">
        <v>208</v>
      </c>
      <c r="C55" s="5">
        <v>2000</v>
      </c>
      <c r="D55" s="7" t="s">
        <v>11</v>
      </c>
      <c r="E55" s="6" t="s">
        <v>63</v>
      </c>
      <c r="F55" s="6" t="s">
        <v>189</v>
      </c>
      <c r="G55" s="6" t="s">
        <v>190</v>
      </c>
      <c r="H55" s="6" t="s">
        <v>15</v>
      </c>
      <c r="I55" s="5">
        <v>0</v>
      </c>
    </row>
    <row r="56" spans="1:9" x14ac:dyDescent="0.25">
      <c r="A56" s="5" t="s">
        <v>209</v>
      </c>
      <c r="B56" s="6" t="s">
        <v>210</v>
      </c>
      <c r="C56" s="5">
        <v>2002</v>
      </c>
      <c r="D56" s="7" t="s">
        <v>18</v>
      </c>
      <c r="E56" s="6" t="s">
        <v>53</v>
      </c>
      <c r="F56" s="6" t="s">
        <v>68</v>
      </c>
      <c r="G56" s="6" t="s">
        <v>69</v>
      </c>
      <c r="H56" s="6" t="s">
        <v>22</v>
      </c>
      <c r="I56" s="5">
        <v>0</v>
      </c>
    </row>
    <row r="57" spans="1:9" x14ac:dyDescent="0.25">
      <c r="A57" s="5" t="s">
        <v>211</v>
      </c>
      <c r="B57" s="6" t="s">
        <v>212</v>
      </c>
      <c r="C57" s="5">
        <v>1998</v>
      </c>
      <c r="D57" s="7" t="s">
        <v>11</v>
      </c>
      <c r="E57" s="6" t="s">
        <v>141</v>
      </c>
      <c r="F57" s="6" t="s">
        <v>205</v>
      </c>
      <c r="G57" s="6" t="s">
        <v>206</v>
      </c>
      <c r="H57" s="6" t="s">
        <v>15</v>
      </c>
      <c r="I57" s="5">
        <v>0</v>
      </c>
    </row>
    <row r="58" spans="1:9" x14ac:dyDescent="0.25">
      <c r="A58" s="5" t="s">
        <v>213</v>
      </c>
      <c r="B58" s="6" t="s">
        <v>214</v>
      </c>
      <c r="C58" s="5">
        <v>1995</v>
      </c>
      <c r="D58" s="7" t="s">
        <v>11</v>
      </c>
      <c r="E58" s="6" t="s">
        <v>136</v>
      </c>
      <c r="F58" s="6" t="s">
        <v>215</v>
      </c>
      <c r="G58" s="6" t="s">
        <v>138</v>
      </c>
      <c r="H58" s="6" t="s">
        <v>15</v>
      </c>
      <c r="I58" s="5">
        <v>0</v>
      </c>
    </row>
    <row r="59" spans="1:9" x14ac:dyDescent="0.25">
      <c r="A59" s="5" t="s">
        <v>216</v>
      </c>
      <c r="B59" s="6" t="s">
        <v>217</v>
      </c>
      <c r="C59" s="5">
        <v>1999</v>
      </c>
      <c r="D59" s="7" t="s">
        <v>11</v>
      </c>
      <c r="E59" s="6" t="s">
        <v>36</v>
      </c>
      <c r="F59" s="6" t="s">
        <v>160</v>
      </c>
      <c r="G59" s="6" t="s">
        <v>161</v>
      </c>
      <c r="H59" s="6" t="s">
        <v>15</v>
      </c>
      <c r="I59" s="5">
        <v>0</v>
      </c>
    </row>
    <row r="60" spans="1:9" x14ac:dyDescent="0.25">
      <c r="A60" s="5" t="s">
        <v>218</v>
      </c>
      <c r="B60" s="6" t="s">
        <v>219</v>
      </c>
      <c r="C60" s="5">
        <v>1997</v>
      </c>
      <c r="D60" s="7" t="s">
        <v>44</v>
      </c>
      <c r="E60" s="6" t="s">
        <v>84</v>
      </c>
      <c r="F60" s="6" t="s">
        <v>220</v>
      </c>
      <c r="G60" s="6" t="s">
        <v>221</v>
      </c>
      <c r="H60" s="6" t="s">
        <v>22</v>
      </c>
      <c r="I60" s="5">
        <v>0</v>
      </c>
    </row>
    <row r="61" spans="1:9" x14ac:dyDescent="0.25">
      <c r="A61" s="5" t="s">
        <v>222</v>
      </c>
      <c r="B61" s="6" t="s">
        <v>223</v>
      </c>
      <c r="C61" s="5">
        <v>2000</v>
      </c>
      <c r="D61" s="7" t="s">
        <v>11</v>
      </c>
      <c r="E61" s="6" t="s">
        <v>224</v>
      </c>
      <c r="F61" s="6" t="s">
        <v>225</v>
      </c>
      <c r="G61" s="6" t="s">
        <v>226</v>
      </c>
      <c r="H61" s="6" t="s">
        <v>15</v>
      </c>
      <c r="I61" s="5">
        <v>0</v>
      </c>
    </row>
    <row r="62" spans="1:9" x14ac:dyDescent="0.25">
      <c r="A62" s="5" t="s">
        <v>227</v>
      </c>
      <c r="B62" s="6" t="s">
        <v>228</v>
      </c>
      <c r="C62" s="5">
        <v>1999</v>
      </c>
      <c r="D62" s="7" t="s">
        <v>11</v>
      </c>
      <c r="E62" s="6" t="s">
        <v>36</v>
      </c>
      <c r="F62" s="6" t="s">
        <v>41</v>
      </c>
      <c r="G62" s="6" t="s">
        <v>229</v>
      </c>
      <c r="H62" s="6" t="s">
        <v>15</v>
      </c>
      <c r="I62" s="5">
        <v>0</v>
      </c>
    </row>
    <row r="63" spans="1:9" x14ac:dyDescent="0.25">
      <c r="A63" s="5" t="s">
        <v>230</v>
      </c>
      <c r="B63" s="6" t="s">
        <v>231</v>
      </c>
      <c r="C63" s="5">
        <v>2000</v>
      </c>
      <c r="D63" s="7" t="s">
        <v>11</v>
      </c>
      <c r="E63" s="6" t="s">
        <v>58</v>
      </c>
      <c r="F63" s="6" t="s">
        <v>59</v>
      </c>
      <c r="G63" s="6" t="s">
        <v>60</v>
      </c>
      <c r="H63" s="6" t="s">
        <v>15</v>
      </c>
      <c r="I63" s="5">
        <v>0</v>
      </c>
    </row>
    <row r="64" spans="1:9" x14ac:dyDescent="0.25">
      <c r="A64" s="5" t="s">
        <v>232</v>
      </c>
      <c r="B64" s="6" t="s">
        <v>233</v>
      </c>
      <c r="C64" s="5">
        <v>1999</v>
      </c>
      <c r="D64" s="7" t="s">
        <v>11</v>
      </c>
      <c r="E64" s="6" t="s">
        <v>84</v>
      </c>
      <c r="F64" s="6" t="s">
        <v>234</v>
      </c>
      <c r="G64" s="6" t="s">
        <v>235</v>
      </c>
      <c r="H64" s="6" t="s">
        <v>22</v>
      </c>
      <c r="I64" s="5">
        <v>0</v>
      </c>
    </row>
    <row r="65" spans="1:9" x14ac:dyDescent="0.25">
      <c r="A65" s="5" t="s">
        <v>236</v>
      </c>
      <c r="B65" s="6" t="s">
        <v>237</v>
      </c>
      <c r="C65" s="5">
        <v>1998</v>
      </c>
      <c r="D65" s="7" t="s">
        <v>11</v>
      </c>
      <c r="E65" s="6" t="s">
        <v>136</v>
      </c>
      <c r="F65" s="6" t="s">
        <v>215</v>
      </c>
      <c r="G65" s="6" t="s">
        <v>138</v>
      </c>
      <c r="H65" s="6" t="s">
        <v>15</v>
      </c>
      <c r="I65" s="5">
        <v>0</v>
      </c>
    </row>
    <row r="66" spans="1:9" x14ac:dyDescent="0.25">
      <c r="A66" s="5" t="s">
        <v>238</v>
      </c>
      <c r="B66" s="6" t="s">
        <v>239</v>
      </c>
      <c r="C66" s="5">
        <v>2000</v>
      </c>
      <c r="D66" s="7" t="s">
        <v>11</v>
      </c>
      <c r="E66" s="6" t="s">
        <v>12</v>
      </c>
      <c r="F66" s="6" t="s">
        <v>13</v>
      </c>
      <c r="G66" s="6" t="s">
        <v>14</v>
      </c>
      <c r="H66" s="6" t="s">
        <v>15</v>
      </c>
      <c r="I66" s="5">
        <v>0</v>
      </c>
    </row>
    <row r="67" spans="1:9" x14ac:dyDescent="0.25">
      <c r="A67" s="5" t="s">
        <v>240</v>
      </c>
      <c r="B67" s="6" t="s">
        <v>241</v>
      </c>
      <c r="C67" s="5">
        <v>1998</v>
      </c>
      <c r="D67" s="7" t="s">
        <v>11</v>
      </c>
      <c r="E67" s="6" t="s">
        <v>136</v>
      </c>
      <c r="F67" s="6" t="s">
        <v>215</v>
      </c>
      <c r="G67" s="6" t="s">
        <v>138</v>
      </c>
      <c r="H67" s="6" t="s">
        <v>15</v>
      </c>
      <c r="I67" s="5">
        <v>0</v>
      </c>
    </row>
    <row r="68" spans="1:9" x14ac:dyDescent="0.25">
      <c r="A68" s="5" t="s">
        <v>242</v>
      </c>
      <c r="B68" s="6" t="s">
        <v>243</v>
      </c>
      <c r="C68" s="5">
        <v>2000</v>
      </c>
      <c r="D68" s="7" t="s">
        <v>11</v>
      </c>
      <c r="E68" s="6" t="s">
        <v>27</v>
      </c>
      <c r="F68" s="6" t="s">
        <v>28</v>
      </c>
      <c r="G68" s="6" t="s">
        <v>81</v>
      </c>
      <c r="H68" s="6" t="s">
        <v>15</v>
      </c>
      <c r="I68" s="5">
        <v>0</v>
      </c>
    </row>
    <row r="69" spans="1:9" x14ac:dyDescent="0.25">
      <c r="A69" s="5" t="s">
        <v>244</v>
      </c>
      <c r="B69" s="6" t="s">
        <v>245</v>
      </c>
      <c r="C69" s="5">
        <v>2002</v>
      </c>
      <c r="D69" s="7" t="s">
        <v>11</v>
      </c>
      <c r="E69" s="6" t="s">
        <v>84</v>
      </c>
      <c r="F69" s="6" t="s">
        <v>85</v>
      </c>
      <c r="G69" s="6" t="s">
        <v>246</v>
      </c>
      <c r="H69" s="6" t="s">
        <v>15</v>
      </c>
      <c r="I69" s="5">
        <v>0</v>
      </c>
    </row>
    <row r="70" spans="1:9" x14ac:dyDescent="0.25">
      <c r="A70" s="5" t="s">
        <v>247</v>
      </c>
      <c r="B70" s="6" t="s">
        <v>248</v>
      </c>
      <c r="C70" s="5">
        <v>1997</v>
      </c>
      <c r="D70" s="7" t="s">
        <v>44</v>
      </c>
      <c r="E70" s="6" t="s">
        <v>36</v>
      </c>
      <c r="F70" s="6" t="s">
        <v>160</v>
      </c>
      <c r="G70" s="6" t="s">
        <v>161</v>
      </c>
      <c r="H70" s="6" t="s">
        <v>15</v>
      </c>
      <c r="I70" s="5">
        <v>0</v>
      </c>
    </row>
    <row r="71" spans="1:9" x14ac:dyDescent="0.25">
      <c r="A71" s="5" t="s">
        <v>249</v>
      </c>
      <c r="B71" s="6" t="s">
        <v>250</v>
      </c>
      <c r="C71" s="5">
        <v>1995</v>
      </c>
      <c r="D71" s="7" t="s">
        <v>44</v>
      </c>
      <c r="E71" s="6" t="s">
        <v>12</v>
      </c>
      <c r="F71" s="6" t="s">
        <v>105</v>
      </c>
      <c r="G71" s="6" t="s">
        <v>14</v>
      </c>
      <c r="H71" s="6" t="s">
        <v>15</v>
      </c>
      <c r="I71" s="5">
        <v>0</v>
      </c>
    </row>
    <row r="72" spans="1:9" x14ac:dyDescent="0.25">
      <c r="A72" s="5" t="s">
        <v>251</v>
      </c>
      <c r="B72" s="6" t="s">
        <v>252</v>
      </c>
      <c r="C72" s="5">
        <v>2001</v>
      </c>
      <c r="D72" s="7" t="s">
        <v>11</v>
      </c>
      <c r="E72" s="6" t="s">
        <v>12</v>
      </c>
      <c r="F72" s="6" t="s">
        <v>13</v>
      </c>
      <c r="G72" s="6" t="s">
        <v>14</v>
      </c>
      <c r="H72" s="6" t="s">
        <v>15</v>
      </c>
      <c r="I72" s="5">
        <v>0</v>
      </c>
    </row>
    <row r="73" spans="1:9" x14ac:dyDescent="0.25">
      <c r="A73" s="5" t="s">
        <v>253</v>
      </c>
      <c r="B73" s="6" t="s">
        <v>254</v>
      </c>
      <c r="C73" s="5">
        <v>1996</v>
      </c>
      <c r="D73" s="7" t="s">
        <v>44</v>
      </c>
      <c r="E73" s="6" t="s">
        <v>53</v>
      </c>
      <c r="F73" s="6" t="s">
        <v>255</v>
      </c>
      <c r="G73" s="6" t="s">
        <v>256</v>
      </c>
      <c r="H73" s="6" t="s">
        <v>15</v>
      </c>
      <c r="I73" s="5">
        <v>0</v>
      </c>
    </row>
    <row r="74" spans="1:9" x14ac:dyDescent="0.25">
      <c r="A74" s="5" t="s">
        <v>257</v>
      </c>
      <c r="B74" s="6" t="s">
        <v>258</v>
      </c>
      <c r="C74" s="5">
        <v>2002</v>
      </c>
      <c r="D74" s="7" t="s">
        <v>11</v>
      </c>
      <c r="E74" s="6" t="s">
        <v>12</v>
      </c>
      <c r="F74" s="6" t="s">
        <v>13</v>
      </c>
      <c r="G74" s="6" t="s">
        <v>14</v>
      </c>
      <c r="H74" s="6" t="s">
        <v>15</v>
      </c>
      <c r="I74" s="5">
        <v>0</v>
      </c>
    </row>
    <row r="75" spans="1:9" x14ac:dyDescent="0.25">
      <c r="A75" s="5" t="s">
        <v>259</v>
      </c>
      <c r="B75" s="6" t="s">
        <v>260</v>
      </c>
      <c r="C75" s="5">
        <v>2000</v>
      </c>
      <c r="D75" s="7" t="s">
        <v>18</v>
      </c>
      <c r="E75" s="6" t="s">
        <v>36</v>
      </c>
      <c r="F75" s="6" t="s">
        <v>41</v>
      </c>
      <c r="G75" s="6" t="s">
        <v>229</v>
      </c>
      <c r="H75" s="6" t="s">
        <v>15</v>
      </c>
      <c r="I75" s="5">
        <v>0</v>
      </c>
    </row>
    <row r="76" spans="1:9" x14ac:dyDescent="0.25">
      <c r="A76" s="5" t="s">
        <v>261</v>
      </c>
      <c r="B76" s="6" t="s">
        <v>262</v>
      </c>
      <c r="C76" s="5">
        <v>2000</v>
      </c>
      <c r="D76" s="7" t="s">
        <v>11</v>
      </c>
      <c r="E76" s="6" t="s">
        <v>36</v>
      </c>
      <c r="F76" s="6" t="s">
        <v>41</v>
      </c>
      <c r="G76" s="6" t="s">
        <v>229</v>
      </c>
      <c r="H76" s="6" t="s">
        <v>15</v>
      </c>
      <c r="I76" s="5">
        <v>0</v>
      </c>
    </row>
    <row r="77" spans="1:9" x14ac:dyDescent="0.25">
      <c r="A77" s="5" t="s">
        <v>263</v>
      </c>
      <c r="B77" s="6" t="s">
        <v>264</v>
      </c>
      <c r="C77" s="5">
        <v>1998</v>
      </c>
      <c r="D77" s="7" t="s">
        <v>44</v>
      </c>
      <c r="E77" s="6" t="s">
        <v>265</v>
      </c>
      <c r="F77" s="6" t="s">
        <v>266</v>
      </c>
      <c r="G77" s="6" t="s">
        <v>267</v>
      </c>
      <c r="H77" s="6" t="s">
        <v>22</v>
      </c>
      <c r="I77" s="5">
        <v>0</v>
      </c>
    </row>
    <row r="78" spans="1:9" x14ac:dyDescent="0.25">
      <c r="A78" s="5" t="s">
        <v>268</v>
      </c>
      <c r="B78" s="6" t="s">
        <v>269</v>
      </c>
      <c r="C78" s="5">
        <v>2000</v>
      </c>
      <c r="D78" s="7" t="s">
        <v>11</v>
      </c>
      <c r="E78" s="6" t="s">
        <v>188</v>
      </c>
      <c r="F78" s="6" t="s">
        <v>189</v>
      </c>
      <c r="G78" s="6" t="s">
        <v>190</v>
      </c>
      <c r="H78" s="6" t="s">
        <v>15</v>
      </c>
      <c r="I78" s="5">
        <v>0</v>
      </c>
    </row>
    <row r="79" spans="1:9" x14ac:dyDescent="0.25">
      <c r="A79" s="5" t="s">
        <v>270</v>
      </c>
      <c r="B79" s="6" t="s">
        <v>271</v>
      </c>
      <c r="C79" s="5">
        <v>1996</v>
      </c>
      <c r="D79" s="7" t="s">
        <v>44</v>
      </c>
      <c r="E79" s="6" t="s">
        <v>100</v>
      </c>
      <c r="F79" s="6" t="s">
        <v>272</v>
      </c>
      <c r="G79" s="6" t="s">
        <v>273</v>
      </c>
      <c r="H79" s="6" t="s">
        <v>15</v>
      </c>
      <c r="I79" s="5">
        <v>0</v>
      </c>
    </row>
    <row r="80" spans="1:9" x14ac:dyDescent="0.25">
      <c r="A80" s="5" t="s">
        <v>274</v>
      </c>
      <c r="B80" s="6" t="s">
        <v>275</v>
      </c>
      <c r="C80" s="5">
        <v>1999</v>
      </c>
      <c r="D80" s="7" t="s">
        <v>11</v>
      </c>
      <c r="E80" s="6" t="s">
        <v>276</v>
      </c>
      <c r="F80" s="6" t="s">
        <v>277</v>
      </c>
      <c r="G80" s="6" t="s">
        <v>278</v>
      </c>
      <c r="H80" s="6" t="s">
        <v>15</v>
      </c>
      <c r="I80" s="5">
        <v>1</v>
      </c>
    </row>
    <row r="81" spans="1:9" x14ac:dyDescent="0.25">
      <c r="A81" s="5" t="s">
        <v>279</v>
      </c>
      <c r="B81" s="6" t="s">
        <v>280</v>
      </c>
      <c r="C81" s="5">
        <v>2000</v>
      </c>
      <c r="D81" s="7" t="s">
        <v>11</v>
      </c>
      <c r="E81" s="6" t="s">
        <v>281</v>
      </c>
      <c r="F81" s="6" t="s">
        <v>282</v>
      </c>
      <c r="G81" s="6" t="s">
        <v>283</v>
      </c>
      <c r="H81" s="6" t="s">
        <v>15</v>
      </c>
      <c r="I81" s="5">
        <v>0</v>
      </c>
    </row>
    <row r="82" spans="1:9" x14ac:dyDescent="0.25">
      <c r="A82" s="5" t="s">
        <v>284</v>
      </c>
      <c r="B82" s="6" t="s">
        <v>285</v>
      </c>
      <c r="C82" s="5">
        <v>2000</v>
      </c>
      <c r="D82" s="7" t="s">
        <v>18</v>
      </c>
      <c r="E82" s="6" t="s">
        <v>115</v>
      </c>
      <c r="F82" s="6" t="s">
        <v>160</v>
      </c>
      <c r="G82" s="6" t="s">
        <v>161</v>
      </c>
      <c r="H82" s="6" t="s">
        <v>22</v>
      </c>
      <c r="I82" s="5">
        <v>0</v>
      </c>
    </row>
    <row r="83" spans="1:9" x14ac:dyDescent="0.25">
      <c r="A83" s="5" t="s">
        <v>286</v>
      </c>
      <c r="B83" s="6" t="s">
        <v>287</v>
      </c>
      <c r="C83" s="5">
        <v>2001</v>
      </c>
      <c r="D83" s="7" t="s">
        <v>11</v>
      </c>
      <c r="E83" s="6" t="s">
        <v>164</v>
      </c>
      <c r="F83" s="6" t="s">
        <v>165</v>
      </c>
      <c r="G83" s="6" t="s">
        <v>166</v>
      </c>
      <c r="H83" s="6" t="s">
        <v>15</v>
      </c>
      <c r="I83" s="5">
        <v>0</v>
      </c>
    </row>
    <row r="84" spans="1:9" x14ac:dyDescent="0.25">
      <c r="A84" s="5" t="s">
        <v>288</v>
      </c>
      <c r="B84" s="6" t="s">
        <v>289</v>
      </c>
      <c r="C84" s="5">
        <v>2000</v>
      </c>
      <c r="D84" s="7" t="s">
        <v>11</v>
      </c>
      <c r="E84" s="6" t="s">
        <v>36</v>
      </c>
      <c r="F84" s="6" t="s">
        <v>41</v>
      </c>
      <c r="G84" s="6" t="s">
        <v>290</v>
      </c>
      <c r="H84" s="6" t="s">
        <v>15</v>
      </c>
      <c r="I84" s="5">
        <v>0</v>
      </c>
    </row>
    <row r="85" spans="1:9" x14ac:dyDescent="0.25">
      <c r="A85" s="5" t="s">
        <v>291</v>
      </c>
      <c r="B85" s="6" t="s">
        <v>292</v>
      </c>
      <c r="C85" s="5">
        <v>1995</v>
      </c>
      <c r="D85" s="7" t="s">
        <v>44</v>
      </c>
      <c r="E85" s="6" t="s">
        <v>100</v>
      </c>
      <c r="F85" s="6" t="s">
        <v>293</v>
      </c>
      <c r="G85" s="6" t="s">
        <v>294</v>
      </c>
      <c r="H85" s="6" t="s">
        <v>15</v>
      </c>
      <c r="I85" s="5">
        <v>0</v>
      </c>
    </row>
    <row r="86" spans="1:9" x14ac:dyDescent="0.25">
      <c r="A86" s="5" t="s">
        <v>295</v>
      </c>
      <c r="B86" s="6" t="s">
        <v>296</v>
      </c>
      <c r="C86" s="5">
        <v>2002</v>
      </c>
      <c r="D86" s="7" t="s">
        <v>11</v>
      </c>
      <c r="E86" s="6" t="s">
        <v>297</v>
      </c>
      <c r="F86" s="6" t="s">
        <v>165</v>
      </c>
      <c r="G86" s="6" t="s">
        <v>166</v>
      </c>
      <c r="H86" s="6" t="s">
        <v>22</v>
      </c>
      <c r="I86" s="5">
        <v>0</v>
      </c>
    </row>
    <row r="87" spans="1:9" x14ac:dyDescent="0.25">
      <c r="A87" s="5" t="s">
        <v>298</v>
      </c>
      <c r="B87" s="6" t="s">
        <v>299</v>
      </c>
      <c r="C87" s="5">
        <v>2003</v>
      </c>
      <c r="D87" s="7" t="s">
        <v>11</v>
      </c>
      <c r="E87" s="6" t="s">
        <v>58</v>
      </c>
      <c r="F87" s="6" t="s">
        <v>300</v>
      </c>
      <c r="G87" s="6" t="s">
        <v>301</v>
      </c>
      <c r="H87" s="6" t="s">
        <v>22</v>
      </c>
      <c r="I87" s="5">
        <v>0</v>
      </c>
    </row>
    <row r="88" spans="1:9" x14ac:dyDescent="0.25">
      <c r="A88" s="5" t="s">
        <v>302</v>
      </c>
      <c r="B88" s="6" t="s">
        <v>303</v>
      </c>
      <c r="C88" s="5">
        <v>1994</v>
      </c>
      <c r="D88" s="7" t="s">
        <v>44</v>
      </c>
      <c r="E88" s="6" t="s">
        <v>115</v>
      </c>
      <c r="F88" s="6" t="s">
        <v>116</v>
      </c>
      <c r="G88" s="6" t="s">
        <v>304</v>
      </c>
      <c r="H88" s="6" t="s">
        <v>15</v>
      </c>
      <c r="I88" s="5">
        <v>0</v>
      </c>
    </row>
    <row r="89" spans="1:9" x14ac:dyDescent="0.25">
      <c r="A89" s="5" t="s">
        <v>305</v>
      </c>
      <c r="B89" s="6" t="s">
        <v>306</v>
      </c>
      <c r="C89" s="5">
        <v>2003</v>
      </c>
      <c r="D89" s="7" t="s">
        <v>18</v>
      </c>
      <c r="E89" s="6" t="s">
        <v>174</v>
      </c>
      <c r="F89" s="6" t="s">
        <v>175</v>
      </c>
      <c r="G89" s="6" t="s">
        <v>176</v>
      </c>
      <c r="H89" s="6" t="s">
        <v>15</v>
      </c>
      <c r="I89" s="5">
        <v>0</v>
      </c>
    </row>
    <row r="90" spans="1:9" x14ac:dyDescent="0.25">
      <c r="A90" s="5" t="s">
        <v>307</v>
      </c>
      <c r="B90" s="6" t="s">
        <v>308</v>
      </c>
      <c r="C90" s="5">
        <v>1998</v>
      </c>
      <c r="D90" s="7" t="s">
        <v>18</v>
      </c>
      <c r="E90" s="6" t="s">
        <v>84</v>
      </c>
      <c r="F90" s="6" t="s">
        <v>91</v>
      </c>
      <c r="G90" s="6" t="s">
        <v>309</v>
      </c>
      <c r="H90" s="6" t="s">
        <v>22</v>
      </c>
      <c r="I90" s="5">
        <v>0</v>
      </c>
    </row>
    <row r="91" spans="1:9" x14ac:dyDescent="0.25">
      <c r="A91" s="5" t="s">
        <v>310</v>
      </c>
      <c r="B91" s="6" t="s">
        <v>311</v>
      </c>
      <c r="C91" s="5">
        <v>2002</v>
      </c>
      <c r="D91" s="7" t="s">
        <v>18</v>
      </c>
      <c r="E91" s="6" t="s">
        <v>95</v>
      </c>
      <c r="F91" s="6" t="s">
        <v>96</v>
      </c>
      <c r="G91" s="6" t="s">
        <v>312</v>
      </c>
      <c r="H91" s="6" t="s">
        <v>15</v>
      </c>
      <c r="I91" s="5">
        <v>0</v>
      </c>
    </row>
    <row r="92" spans="1:9" x14ac:dyDescent="0.25">
      <c r="A92" s="5" t="s">
        <v>313</v>
      </c>
      <c r="B92" s="6" t="s">
        <v>314</v>
      </c>
      <c r="C92" s="5">
        <v>1998</v>
      </c>
      <c r="D92" s="7" t="s">
        <v>11</v>
      </c>
      <c r="E92" s="6" t="s">
        <v>315</v>
      </c>
      <c r="F92" s="6" t="s">
        <v>316</v>
      </c>
      <c r="G92" s="6" t="s">
        <v>317</v>
      </c>
      <c r="H92" s="6" t="s">
        <v>22</v>
      </c>
      <c r="I92" s="5">
        <v>0</v>
      </c>
    </row>
    <row r="93" spans="1:9" x14ac:dyDescent="0.25">
      <c r="A93" s="5" t="s">
        <v>318</v>
      </c>
      <c r="B93" s="6" t="s">
        <v>319</v>
      </c>
      <c r="C93" s="5">
        <v>2001</v>
      </c>
      <c r="D93" s="7" t="s">
        <v>11</v>
      </c>
      <c r="E93" s="6" t="s">
        <v>84</v>
      </c>
      <c r="F93" s="6" t="s">
        <v>320</v>
      </c>
      <c r="G93" s="6" t="s">
        <v>321</v>
      </c>
      <c r="H93" s="6" t="s">
        <v>22</v>
      </c>
      <c r="I93" s="5">
        <v>0</v>
      </c>
    </row>
    <row r="94" spans="1:9" x14ac:dyDescent="0.25">
      <c r="A94" s="5" t="s">
        <v>322</v>
      </c>
      <c r="B94" s="6" t="s">
        <v>323</v>
      </c>
      <c r="C94" s="5">
        <v>2002</v>
      </c>
      <c r="D94" s="7" t="s">
        <v>11</v>
      </c>
      <c r="E94" s="6" t="s">
        <v>27</v>
      </c>
      <c r="F94" s="6" t="s">
        <v>28</v>
      </c>
      <c r="G94" s="6" t="s">
        <v>324</v>
      </c>
      <c r="H94" s="6" t="s">
        <v>22</v>
      </c>
      <c r="I94" s="5">
        <v>0</v>
      </c>
    </row>
    <row r="95" spans="1:9" x14ac:dyDescent="0.25">
      <c r="A95" s="5" t="s">
        <v>325</v>
      </c>
      <c r="B95" s="6" t="s">
        <v>326</v>
      </c>
      <c r="C95" s="5">
        <v>1999</v>
      </c>
      <c r="D95" s="7" t="s">
        <v>11</v>
      </c>
      <c r="E95" s="6" t="s">
        <v>136</v>
      </c>
      <c r="F95" s="6" t="s">
        <v>215</v>
      </c>
      <c r="G95" s="6" t="s">
        <v>138</v>
      </c>
      <c r="H95" s="6" t="s">
        <v>15</v>
      </c>
      <c r="I95" s="5">
        <v>0</v>
      </c>
    </row>
    <row r="96" spans="1:9" x14ac:dyDescent="0.25">
      <c r="A96" s="5" t="s">
        <v>327</v>
      </c>
      <c r="B96" s="6" t="s">
        <v>328</v>
      </c>
      <c r="C96" s="5">
        <v>1995</v>
      </c>
      <c r="D96" s="7" t="s">
        <v>44</v>
      </c>
      <c r="E96" s="6" t="s">
        <v>100</v>
      </c>
      <c r="F96" s="6" t="s">
        <v>101</v>
      </c>
      <c r="G96" s="6" t="s">
        <v>102</v>
      </c>
      <c r="H96" s="6" t="s">
        <v>15</v>
      </c>
      <c r="I96" s="5">
        <v>0</v>
      </c>
    </row>
    <row r="97" spans="1:9" x14ac:dyDescent="0.25">
      <c r="A97" s="5" t="s">
        <v>329</v>
      </c>
      <c r="B97" s="6" t="s">
        <v>330</v>
      </c>
      <c r="C97" s="5">
        <v>1996</v>
      </c>
      <c r="D97" s="7" t="s">
        <v>11</v>
      </c>
      <c r="E97" s="6" t="s">
        <v>53</v>
      </c>
      <c r="F97" s="6" t="s">
        <v>331</v>
      </c>
      <c r="G97" s="6" t="s">
        <v>55</v>
      </c>
      <c r="H97" s="6" t="s">
        <v>22</v>
      </c>
      <c r="I97" s="5">
        <v>0</v>
      </c>
    </row>
    <row r="98" spans="1:9" x14ac:dyDescent="0.25">
      <c r="A98" s="5" t="s">
        <v>332</v>
      </c>
      <c r="B98" s="6" t="s">
        <v>333</v>
      </c>
      <c r="C98" s="5">
        <v>2000</v>
      </c>
      <c r="D98" s="7" t="s">
        <v>11</v>
      </c>
      <c r="E98" s="6" t="s">
        <v>84</v>
      </c>
      <c r="F98" s="6" t="s">
        <v>85</v>
      </c>
      <c r="G98" s="6" t="s">
        <v>246</v>
      </c>
      <c r="H98" s="6" t="s">
        <v>15</v>
      </c>
      <c r="I98" s="5">
        <v>0</v>
      </c>
    </row>
    <row r="99" spans="1:9" x14ac:dyDescent="0.25">
      <c r="A99" s="5" t="s">
        <v>334</v>
      </c>
      <c r="B99" s="6" t="s">
        <v>335</v>
      </c>
      <c r="C99" s="5">
        <v>2000</v>
      </c>
      <c r="D99" s="7" t="s">
        <v>11</v>
      </c>
      <c r="E99" s="6" t="s">
        <v>224</v>
      </c>
      <c r="F99" s="6" t="s">
        <v>336</v>
      </c>
      <c r="G99" s="6" t="s">
        <v>337</v>
      </c>
      <c r="H99" s="6" t="s">
        <v>15</v>
      </c>
      <c r="I99" s="5">
        <v>0</v>
      </c>
    </row>
    <row r="100" spans="1:9" x14ac:dyDescent="0.25">
      <c r="A100" s="5" t="s">
        <v>338</v>
      </c>
      <c r="B100" s="6" t="s">
        <v>339</v>
      </c>
      <c r="C100" s="5">
        <v>2002</v>
      </c>
      <c r="D100" s="7" t="s">
        <v>18</v>
      </c>
      <c r="E100" s="6" t="s">
        <v>58</v>
      </c>
      <c r="F100" s="6" t="s">
        <v>59</v>
      </c>
      <c r="G100" s="6" t="s">
        <v>340</v>
      </c>
      <c r="H100" s="6" t="s">
        <v>15</v>
      </c>
      <c r="I100" s="5">
        <v>0</v>
      </c>
    </row>
    <row r="101" spans="1:9" x14ac:dyDescent="0.25">
      <c r="A101" s="5" t="s">
        <v>341</v>
      </c>
      <c r="B101" s="6" t="s">
        <v>342</v>
      </c>
      <c r="C101" s="5">
        <v>1999</v>
      </c>
      <c r="D101" s="7" t="s">
        <v>11</v>
      </c>
      <c r="E101" s="6" t="s">
        <v>115</v>
      </c>
      <c r="F101" s="6" t="s">
        <v>160</v>
      </c>
      <c r="G101" s="6" t="s">
        <v>343</v>
      </c>
      <c r="H101" s="6" t="s">
        <v>22</v>
      </c>
      <c r="I101" s="5">
        <v>0</v>
      </c>
    </row>
    <row r="102" spans="1:9" x14ac:dyDescent="0.25">
      <c r="A102" s="5" t="s">
        <v>344</v>
      </c>
      <c r="B102" s="6" t="s">
        <v>345</v>
      </c>
      <c r="C102" s="5">
        <v>2000</v>
      </c>
      <c r="D102" s="7" t="s">
        <v>11</v>
      </c>
      <c r="E102" s="6" t="s">
        <v>84</v>
      </c>
      <c r="F102" s="6" t="s">
        <v>85</v>
      </c>
      <c r="G102" s="6" t="s">
        <v>246</v>
      </c>
      <c r="H102" s="6" t="s">
        <v>15</v>
      </c>
      <c r="I102" s="5">
        <v>0</v>
      </c>
    </row>
    <row r="103" spans="1:9" x14ac:dyDescent="0.25">
      <c r="A103" s="5" t="s">
        <v>346</v>
      </c>
      <c r="B103" s="6" t="s">
        <v>347</v>
      </c>
      <c r="C103" s="5">
        <v>2002</v>
      </c>
      <c r="D103" s="7" t="s">
        <v>11</v>
      </c>
      <c r="E103" s="6" t="s">
        <v>12</v>
      </c>
      <c r="F103" s="6" t="s">
        <v>13</v>
      </c>
      <c r="G103" s="6" t="s">
        <v>14</v>
      </c>
      <c r="H103" s="6" t="s">
        <v>15</v>
      </c>
      <c r="I103" s="5">
        <v>0</v>
      </c>
    </row>
    <row r="104" spans="1:9" x14ac:dyDescent="0.25">
      <c r="A104" s="5" t="s">
        <v>348</v>
      </c>
      <c r="B104" s="6" t="s">
        <v>349</v>
      </c>
      <c r="C104" s="5">
        <v>1998</v>
      </c>
      <c r="D104" s="7" t="s">
        <v>11</v>
      </c>
      <c r="E104" s="6" t="s">
        <v>58</v>
      </c>
      <c r="F104" s="6" t="s">
        <v>350</v>
      </c>
      <c r="G104" s="6" t="s">
        <v>112</v>
      </c>
      <c r="H104" s="6" t="s">
        <v>15</v>
      </c>
      <c r="I104" s="5">
        <v>0</v>
      </c>
    </row>
    <row r="105" spans="1:9" x14ac:dyDescent="0.25">
      <c r="A105" s="5" t="s">
        <v>351</v>
      </c>
      <c r="B105" s="6" t="s">
        <v>352</v>
      </c>
      <c r="C105" s="5">
        <v>2001</v>
      </c>
      <c r="D105" s="7" t="s">
        <v>18</v>
      </c>
      <c r="E105" s="6" t="s">
        <v>63</v>
      </c>
      <c r="F105" s="6" t="s">
        <v>353</v>
      </c>
      <c r="G105" s="6" t="s">
        <v>190</v>
      </c>
      <c r="H105" s="6" t="s">
        <v>15</v>
      </c>
      <c r="I105" s="5">
        <v>0</v>
      </c>
    </row>
    <row r="106" spans="1:9" x14ac:dyDescent="0.25">
      <c r="A106" s="5" t="s">
        <v>354</v>
      </c>
      <c r="B106" s="6" t="s">
        <v>355</v>
      </c>
      <c r="C106" s="5">
        <v>1998</v>
      </c>
      <c r="D106" s="7" t="s">
        <v>11</v>
      </c>
      <c r="E106" s="6" t="s">
        <v>27</v>
      </c>
      <c r="F106" s="6" t="s">
        <v>72</v>
      </c>
      <c r="G106" s="6" t="s">
        <v>73</v>
      </c>
      <c r="H106" s="6" t="s">
        <v>15</v>
      </c>
      <c r="I106" s="5">
        <v>0</v>
      </c>
    </row>
    <row r="107" spans="1:9" x14ac:dyDescent="0.25">
      <c r="A107" s="5" t="s">
        <v>356</v>
      </c>
      <c r="B107" s="6" t="s">
        <v>357</v>
      </c>
      <c r="C107" s="5">
        <v>2003</v>
      </c>
      <c r="D107" s="7" t="s">
        <v>11</v>
      </c>
      <c r="E107" s="6" t="s">
        <v>36</v>
      </c>
      <c r="F107" s="6" t="s">
        <v>41</v>
      </c>
      <c r="G107" s="6" t="s">
        <v>38</v>
      </c>
      <c r="H107" s="6" t="s">
        <v>15</v>
      </c>
      <c r="I107" s="5">
        <v>0</v>
      </c>
    </row>
    <row r="108" spans="1:9" x14ac:dyDescent="0.25">
      <c r="A108" s="5" t="s">
        <v>358</v>
      </c>
      <c r="B108" s="6" t="s">
        <v>359</v>
      </c>
      <c r="C108" s="5">
        <v>1995</v>
      </c>
      <c r="D108" s="7" t="s">
        <v>44</v>
      </c>
      <c r="E108" s="6" t="s">
        <v>36</v>
      </c>
      <c r="F108" s="6" t="s">
        <v>41</v>
      </c>
      <c r="G108" s="6" t="s">
        <v>360</v>
      </c>
      <c r="H108" s="6" t="s">
        <v>15</v>
      </c>
      <c r="I108" s="5">
        <v>0</v>
      </c>
    </row>
    <row r="109" spans="1:9" x14ac:dyDescent="0.25">
      <c r="A109" s="5" t="s">
        <v>361</v>
      </c>
      <c r="B109" s="6" t="s">
        <v>362</v>
      </c>
      <c r="C109" s="5">
        <v>2003</v>
      </c>
      <c r="D109" s="7" t="s">
        <v>18</v>
      </c>
      <c r="E109" s="6" t="s">
        <v>100</v>
      </c>
      <c r="F109" s="6" t="s">
        <v>363</v>
      </c>
      <c r="G109" s="6" t="s">
        <v>364</v>
      </c>
      <c r="H109" s="6" t="s">
        <v>15</v>
      </c>
      <c r="I109" s="5">
        <v>0</v>
      </c>
    </row>
    <row r="110" spans="1:9" x14ac:dyDescent="0.25">
      <c r="A110" s="5" t="s">
        <v>365</v>
      </c>
      <c r="B110" s="6" t="s">
        <v>366</v>
      </c>
      <c r="C110" s="5">
        <v>2001</v>
      </c>
      <c r="D110" s="7" t="s">
        <v>18</v>
      </c>
      <c r="E110" s="6" t="s">
        <v>100</v>
      </c>
      <c r="F110" s="6" t="s">
        <v>363</v>
      </c>
      <c r="G110" s="6" t="s">
        <v>364</v>
      </c>
      <c r="H110" s="6" t="s">
        <v>22</v>
      </c>
      <c r="I110" s="5">
        <v>0</v>
      </c>
    </row>
    <row r="111" spans="1:9" x14ac:dyDescent="0.25">
      <c r="A111" s="5" t="s">
        <v>367</v>
      </c>
      <c r="B111" s="6" t="s">
        <v>368</v>
      </c>
      <c r="C111" s="5">
        <v>1995</v>
      </c>
      <c r="D111" s="7" t="s">
        <v>44</v>
      </c>
      <c r="E111" s="6" t="s">
        <v>36</v>
      </c>
      <c r="F111" s="6" t="s">
        <v>41</v>
      </c>
      <c r="G111" s="6" t="s">
        <v>38</v>
      </c>
      <c r="H111" s="6" t="s">
        <v>22</v>
      </c>
      <c r="I111" s="5">
        <v>0</v>
      </c>
    </row>
    <row r="112" spans="1:9" x14ac:dyDescent="0.25">
      <c r="A112" s="5" t="s">
        <v>369</v>
      </c>
      <c r="B112" s="6" t="s">
        <v>370</v>
      </c>
      <c r="C112" s="5">
        <v>1995</v>
      </c>
      <c r="D112" s="7" t="s">
        <v>44</v>
      </c>
      <c r="E112" s="6" t="s">
        <v>12</v>
      </c>
      <c r="F112" s="6" t="s">
        <v>105</v>
      </c>
      <c r="G112" s="6" t="s">
        <v>14</v>
      </c>
      <c r="H112" s="6" t="s">
        <v>15</v>
      </c>
      <c r="I112" s="5">
        <v>0</v>
      </c>
    </row>
    <row r="113" spans="1:9" x14ac:dyDescent="0.25">
      <c r="A113" s="5" t="s">
        <v>371</v>
      </c>
      <c r="B113" s="6" t="s">
        <v>372</v>
      </c>
      <c r="C113" s="5">
        <v>2000</v>
      </c>
      <c r="D113" s="7" t="s">
        <v>18</v>
      </c>
      <c r="E113" s="6" t="s">
        <v>36</v>
      </c>
      <c r="F113" s="6" t="s">
        <v>41</v>
      </c>
      <c r="G113" s="6" t="s">
        <v>131</v>
      </c>
      <c r="H113" s="6" t="s">
        <v>15</v>
      </c>
      <c r="I113" s="5">
        <v>0</v>
      </c>
    </row>
    <row r="114" spans="1:9" x14ac:dyDescent="0.25">
      <c r="A114" s="5" t="s">
        <v>373</v>
      </c>
      <c r="B114" s="6" t="s">
        <v>374</v>
      </c>
      <c r="C114" s="5">
        <v>2002</v>
      </c>
      <c r="D114" s="7" t="s">
        <v>11</v>
      </c>
      <c r="E114" s="6" t="s">
        <v>297</v>
      </c>
      <c r="F114" s="6" t="s">
        <v>165</v>
      </c>
      <c r="G114" s="6" t="s">
        <v>166</v>
      </c>
      <c r="H114" s="6" t="s">
        <v>15</v>
      </c>
      <c r="I114" s="5">
        <v>0</v>
      </c>
    </row>
    <row r="115" spans="1:9" x14ac:dyDescent="0.25">
      <c r="A115" s="5" t="s">
        <v>375</v>
      </c>
      <c r="B115" s="6" t="s">
        <v>376</v>
      </c>
      <c r="C115" s="5">
        <v>2001</v>
      </c>
      <c r="D115" s="7" t="s">
        <v>11</v>
      </c>
      <c r="E115" s="6" t="s">
        <v>147</v>
      </c>
      <c r="F115" s="6" t="s">
        <v>148</v>
      </c>
      <c r="G115" s="6" t="s">
        <v>149</v>
      </c>
      <c r="H115" s="6" t="s">
        <v>15</v>
      </c>
      <c r="I115" s="5">
        <v>0</v>
      </c>
    </row>
    <row r="116" spans="1:9" x14ac:dyDescent="0.25">
      <c r="A116" s="5" t="s">
        <v>377</v>
      </c>
      <c r="B116" s="6" t="s">
        <v>378</v>
      </c>
      <c r="C116" s="5">
        <v>2000</v>
      </c>
      <c r="D116" s="7" t="s">
        <v>11</v>
      </c>
      <c r="E116" s="6" t="s">
        <v>27</v>
      </c>
      <c r="F116" s="6" t="s">
        <v>28</v>
      </c>
      <c r="G116" s="6" t="s">
        <v>73</v>
      </c>
      <c r="H116" s="6" t="s">
        <v>15</v>
      </c>
      <c r="I116" s="5">
        <v>0</v>
      </c>
    </row>
    <row r="117" spans="1:9" x14ac:dyDescent="0.25">
      <c r="A117" s="5" t="s">
        <v>379</v>
      </c>
      <c r="B117" s="6" t="s">
        <v>380</v>
      </c>
      <c r="C117" s="5">
        <v>2003</v>
      </c>
      <c r="D117" s="7" t="s">
        <v>18</v>
      </c>
      <c r="E117" s="6" t="s">
        <v>36</v>
      </c>
      <c r="F117" s="6" t="s">
        <v>41</v>
      </c>
      <c r="G117" s="6" t="s">
        <v>131</v>
      </c>
      <c r="H117" s="6" t="s">
        <v>15</v>
      </c>
      <c r="I117" s="5">
        <v>0</v>
      </c>
    </row>
    <row r="118" spans="1:9" x14ac:dyDescent="0.25">
      <c r="A118" s="5" t="s">
        <v>381</v>
      </c>
      <c r="B118" s="6" t="s">
        <v>382</v>
      </c>
      <c r="C118" s="5">
        <v>2000</v>
      </c>
      <c r="D118" s="7" t="s">
        <v>18</v>
      </c>
      <c r="E118" s="6" t="s">
        <v>27</v>
      </c>
      <c r="F118" s="6" t="s">
        <v>28</v>
      </c>
      <c r="G118" s="6" t="s">
        <v>383</v>
      </c>
      <c r="H118" s="6" t="s">
        <v>15</v>
      </c>
      <c r="I118" s="5">
        <v>0</v>
      </c>
    </row>
    <row r="119" spans="1:9" x14ac:dyDescent="0.25">
      <c r="A119" s="5" t="s">
        <v>384</v>
      </c>
      <c r="B119" s="6" t="s">
        <v>385</v>
      </c>
      <c r="C119" s="5">
        <v>2000</v>
      </c>
      <c r="D119" s="7" t="s">
        <v>18</v>
      </c>
      <c r="E119" s="6" t="s">
        <v>19</v>
      </c>
      <c r="F119" s="6" t="s">
        <v>20</v>
      </c>
      <c r="G119" s="6" t="s">
        <v>21</v>
      </c>
      <c r="H119" s="6" t="s">
        <v>22</v>
      </c>
      <c r="I119" s="5">
        <v>0</v>
      </c>
    </row>
    <row r="120" spans="1:9" x14ac:dyDescent="0.25">
      <c r="A120" s="5" t="s">
        <v>386</v>
      </c>
      <c r="B120" s="6" t="s">
        <v>387</v>
      </c>
      <c r="C120" s="5">
        <v>2000</v>
      </c>
      <c r="D120" s="7" t="s">
        <v>18</v>
      </c>
      <c r="E120" s="6" t="s">
        <v>100</v>
      </c>
      <c r="F120" s="6" t="s">
        <v>388</v>
      </c>
      <c r="G120" s="6" t="s">
        <v>389</v>
      </c>
      <c r="H120" s="6" t="s">
        <v>15</v>
      </c>
      <c r="I120" s="5">
        <v>0</v>
      </c>
    </row>
    <row r="121" spans="1:9" x14ac:dyDescent="0.25">
      <c r="A121" s="5" t="s">
        <v>390</v>
      </c>
      <c r="B121" s="6" t="s">
        <v>391</v>
      </c>
      <c r="C121" s="5">
        <v>2001</v>
      </c>
      <c r="D121" s="7" t="s">
        <v>11</v>
      </c>
      <c r="E121" s="6" t="s">
        <v>100</v>
      </c>
      <c r="F121" s="6" t="s">
        <v>392</v>
      </c>
      <c r="G121" s="6" t="s">
        <v>294</v>
      </c>
      <c r="H121" s="6" t="s">
        <v>22</v>
      </c>
      <c r="I121" s="5">
        <v>0</v>
      </c>
    </row>
    <row r="122" spans="1:9" x14ac:dyDescent="0.25">
      <c r="A122" s="5" t="s">
        <v>393</v>
      </c>
      <c r="B122" s="6" t="s">
        <v>394</v>
      </c>
      <c r="C122" s="5">
        <v>1995</v>
      </c>
      <c r="D122" s="7" t="s">
        <v>11</v>
      </c>
      <c r="E122" s="6" t="s">
        <v>136</v>
      </c>
      <c r="F122" s="6" t="s">
        <v>137</v>
      </c>
      <c r="G122" s="6" t="s">
        <v>138</v>
      </c>
      <c r="H122" s="6" t="s">
        <v>15</v>
      </c>
      <c r="I122" s="5">
        <v>0</v>
      </c>
    </row>
    <row r="123" spans="1:9" x14ac:dyDescent="0.25">
      <c r="A123" s="5" t="s">
        <v>395</v>
      </c>
      <c r="B123" s="6" t="s">
        <v>396</v>
      </c>
      <c r="C123" s="5">
        <v>1994</v>
      </c>
      <c r="D123" s="7" t="s">
        <v>44</v>
      </c>
      <c r="E123" s="6" t="s">
        <v>36</v>
      </c>
      <c r="F123" s="6" t="s">
        <v>41</v>
      </c>
      <c r="G123" s="6" t="s">
        <v>131</v>
      </c>
      <c r="H123" s="6" t="s">
        <v>22</v>
      </c>
      <c r="I123" s="5">
        <v>0</v>
      </c>
    </row>
    <row r="124" spans="1:9" x14ac:dyDescent="0.25">
      <c r="A124" s="5" t="s">
        <v>397</v>
      </c>
      <c r="B124" s="6" t="s">
        <v>398</v>
      </c>
      <c r="C124" s="5">
        <v>2002</v>
      </c>
      <c r="D124" s="7" t="s">
        <v>18</v>
      </c>
      <c r="E124" s="6" t="s">
        <v>95</v>
      </c>
      <c r="F124" s="6" t="s">
        <v>96</v>
      </c>
      <c r="G124" s="6" t="s">
        <v>97</v>
      </c>
      <c r="H124" s="6" t="s">
        <v>15</v>
      </c>
      <c r="I124" s="5">
        <v>0</v>
      </c>
    </row>
    <row r="125" spans="1:9" x14ac:dyDescent="0.25">
      <c r="A125" s="5" t="s">
        <v>399</v>
      </c>
      <c r="B125" s="6" t="s">
        <v>400</v>
      </c>
      <c r="C125" s="5">
        <v>1999</v>
      </c>
      <c r="D125" s="7" t="s">
        <v>11</v>
      </c>
      <c r="E125" s="6" t="s">
        <v>53</v>
      </c>
      <c r="F125" s="6" t="s">
        <v>54</v>
      </c>
      <c r="G125" s="6" t="s">
        <v>55</v>
      </c>
      <c r="H125" s="6" t="s">
        <v>15</v>
      </c>
      <c r="I125" s="5">
        <v>0</v>
      </c>
    </row>
    <row r="126" spans="1:9" x14ac:dyDescent="0.25">
      <c r="A126" s="5" t="s">
        <v>401</v>
      </c>
      <c r="B126" s="6" t="s">
        <v>402</v>
      </c>
      <c r="C126" s="5">
        <v>2001</v>
      </c>
      <c r="D126" s="7" t="s">
        <v>11</v>
      </c>
      <c r="E126" s="6" t="s">
        <v>36</v>
      </c>
      <c r="F126" s="6" t="s">
        <v>160</v>
      </c>
      <c r="G126" s="6" t="s">
        <v>161</v>
      </c>
      <c r="H126" s="6" t="s">
        <v>15</v>
      </c>
      <c r="I126" s="5">
        <v>0</v>
      </c>
    </row>
    <row r="127" spans="1:9" x14ac:dyDescent="0.25">
      <c r="A127" s="5" t="s">
        <v>403</v>
      </c>
      <c r="B127" s="6" t="s">
        <v>404</v>
      </c>
      <c r="C127" s="5">
        <v>2002</v>
      </c>
      <c r="D127" s="7" t="s">
        <v>18</v>
      </c>
      <c r="E127" s="6" t="s">
        <v>27</v>
      </c>
      <c r="F127" s="6" t="s">
        <v>28</v>
      </c>
      <c r="G127" s="6" t="s">
        <v>29</v>
      </c>
      <c r="H127" s="6" t="s">
        <v>22</v>
      </c>
      <c r="I127" s="5">
        <v>0</v>
      </c>
    </row>
    <row r="128" spans="1:9" x14ac:dyDescent="0.25">
      <c r="A128" s="5" t="s">
        <v>405</v>
      </c>
      <c r="B128" s="6" t="s">
        <v>406</v>
      </c>
      <c r="C128" s="5">
        <v>2002</v>
      </c>
      <c r="D128" s="7" t="s">
        <v>11</v>
      </c>
      <c r="E128" s="6" t="s">
        <v>12</v>
      </c>
      <c r="F128" s="6" t="s">
        <v>13</v>
      </c>
      <c r="G128" s="6" t="s">
        <v>14</v>
      </c>
      <c r="H128" s="6" t="s">
        <v>15</v>
      </c>
      <c r="I128" s="5">
        <v>0</v>
      </c>
    </row>
    <row r="129" spans="1:9" x14ac:dyDescent="0.25">
      <c r="A129" s="5" t="s">
        <v>407</v>
      </c>
      <c r="B129" s="6" t="s">
        <v>408</v>
      </c>
      <c r="C129" s="5">
        <v>2002</v>
      </c>
      <c r="D129" s="7" t="s">
        <v>18</v>
      </c>
      <c r="E129" s="6" t="s">
        <v>58</v>
      </c>
      <c r="F129" s="6" t="s">
        <v>59</v>
      </c>
      <c r="G129" s="6" t="s">
        <v>340</v>
      </c>
      <c r="H129" s="6" t="s">
        <v>15</v>
      </c>
      <c r="I129" s="5">
        <v>0</v>
      </c>
    </row>
    <row r="130" spans="1:9" x14ac:dyDescent="0.25">
      <c r="A130" s="5" t="s">
        <v>409</v>
      </c>
      <c r="B130" s="6" t="s">
        <v>410</v>
      </c>
      <c r="C130" s="5">
        <v>1999</v>
      </c>
      <c r="D130" s="7" t="s">
        <v>11</v>
      </c>
      <c r="E130" s="6" t="s">
        <v>12</v>
      </c>
      <c r="F130" s="6" t="s">
        <v>13</v>
      </c>
      <c r="G130" s="6" t="s">
        <v>14</v>
      </c>
      <c r="H130" s="6" t="s">
        <v>15</v>
      </c>
      <c r="I130" s="5">
        <v>0</v>
      </c>
    </row>
    <row r="131" spans="1:9" x14ac:dyDescent="0.25">
      <c r="A131" s="5" t="s">
        <v>411</v>
      </c>
      <c r="B131" s="6" t="s">
        <v>412</v>
      </c>
      <c r="C131" s="5">
        <v>2002</v>
      </c>
      <c r="D131" s="7" t="s">
        <v>11</v>
      </c>
      <c r="E131" s="6" t="s">
        <v>27</v>
      </c>
      <c r="F131" s="6" t="s">
        <v>28</v>
      </c>
      <c r="G131" s="6" t="s">
        <v>413</v>
      </c>
      <c r="H131" s="6" t="s">
        <v>15</v>
      </c>
      <c r="I131" s="5">
        <v>0</v>
      </c>
    </row>
    <row r="132" spans="1:9" x14ac:dyDescent="0.25">
      <c r="A132" s="5" t="s">
        <v>414</v>
      </c>
      <c r="B132" s="6" t="s">
        <v>415</v>
      </c>
      <c r="C132" s="5">
        <v>2001</v>
      </c>
      <c r="D132" s="7" t="s">
        <v>18</v>
      </c>
      <c r="E132" s="6" t="s">
        <v>58</v>
      </c>
      <c r="F132" s="6" t="s">
        <v>59</v>
      </c>
      <c r="G132" s="6" t="s">
        <v>60</v>
      </c>
      <c r="H132" s="6" t="s">
        <v>15</v>
      </c>
      <c r="I132" s="5">
        <v>0</v>
      </c>
    </row>
    <row r="133" spans="1:9" x14ac:dyDescent="0.25">
      <c r="A133" s="5" t="s">
        <v>416</v>
      </c>
      <c r="B133" s="6" t="s">
        <v>417</v>
      </c>
      <c r="C133" s="5">
        <v>1994</v>
      </c>
      <c r="D133" s="7" t="s">
        <v>44</v>
      </c>
      <c r="E133" s="6" t="s">
        <v>84</v>
      </c>
      <c r="F133" s="6" t="s">
        <v>418</v>
      </c>
      <c r="G133" s="6" t="s">
        <v>419</v>
      </c>
      <c r="H133" s="6" t="s">
        <v>15</v>
      </c>
      <c r="I133" s="5">
        <v>0</v>
      </c>
    </row>
    <row r="134" spans="1:9" x14ac:dyDescent="0.25">
      <c r="A134" s="5" t="s">
        <v>420</v>
      </c>
      <c r="B134" s="6" t="s">
        <v>421</v>
      </c>
      <c r="C134" s="5">
        <v>2000</v>
      </c>
      <c r="D134" s="7" t="s">
        <v>44</v>
      </c>
      <c r="E134" s="6" t="s">
        <v>265</v>
      </c>
      <c r="F134" s="6" t="s">
        <v>266</v>
      </c>
      <c r="G134" s="6" t="s">
        <v>267</v>
      </c>
      <c r="H134" s="6" t="s">
        <v>22</v>
      </c>
      <c r="I134" s="5">
        <v>0</v>
      </c>
    </row>
    <row r="135" spans="1:9" x14ac:dyDescent="0.25">
      <c r="A135" s="5" t="s">
        <v>422</v>
      </c>
      <c r="B135" s="6" t="s">
        <v>423</v>
      </c>
      <c r="C135" s="5">
        <v>2001</v>
      </c>
      <c r="D135" s="7" t="s">
        <v>18</v>
      </c>
      <c r="E135" s="6" t="s">
        <v>53</v>
      </c>
      <c r="F135" s="6" t="s">
        <v>54</v>
      </c>
      <c r="G135" s="6" t="s">
        <v>55</v>
      </c>
      <c r="H135" s="6" t="s">
        <v>15</v>
      </c>
      <c r="I135" s="5">
        <v>0</v>
      </c>
    </row>
    <row r="136" spans="1:9" x14ac:dyDescent="0.25">
      <c r="A136" s="5" t="s">
        <v>424</v>
      </c>
      <c r="B136" s="6" t="s">
        <v>425</v>
      </c>
      <c r="C136" s="5">
        <v>1994</v>
      </c>
      <c r="D136" s="7" t="s">
        <v>11</v>
      </c>
      <c r="E136" s="6" t="s">
        <v>297</v>
      </c>
      <c r="F136" s="6" t="s">
        <v>426</v>
      </c>
      <c r="G136" s="6" t="s">
        <v>427</v>
      </c>
      <c r="H136" s="6" t="s">
        <v>22</v>
      </c>
      <c r="I136" s="5">
        <v>0</v>
      </c>
    </row>
    <row r="137" spans="1:9" x14ac:dyDescent="0.25">
      <c r="A137" s="5" t="s">
        <v>428</v>
      </c>
      <c r="B137" s="6" t="s">
        <v>429</v>
      </c>
      <c r="C137" s="5">
        <v>2003</v>
      </c>
      <c r="D137" s="7" t="s">
        <v>18</v>
      </c>
      <c r="E137" s="6" t="s">
        <v>58</v>
      </c>
      <c r="F137" s="6" t="s">
        <v>300</v>
      </c>
      <c r="G137" s="6" t="s">
        <v>301</v>
      </c>
      <c r="H137" s="6" t="s">
        <v>15</v>
      </c>
      <c r="I137" s="5">
        <v>0</v>
      </c>
    </row>
    <row r="138" spans="1:9" x14ac:dyDescent="0.25">
      <c r="A138" s="5" t="s">
        <v>430</v>
      </c>
      <c r="B138" s="6" t="s">
        <v>431</v>
      </c>
      <c r="C138" s="5">
        <v>1998</v>
      </c>
      <c r="D138" s="7" t="s">
        <v>18</v>
      </c>
      <c r="E138" s="6" t="s">
        <v>95</v>
      </c>
      <c r="F138" s="6" t="s">
        <v>96</v>
      </c>
      <c r="G138" s="6" t="s">
        <v>97</v>
      </c>
      <c r="H138" s="6" t="s">
        <v>15</v>
      </c>
      <c r="I138" s="5">
        <v>0</v>
      </c>
    </row>
    <row r="139" spans="1:9" x14ac:dyDescent="0.25">
      <c r="A139" s="5" t="s">
        <v>432</v>
      </c>
      <c r="B139" s="6" t="s">
        <v>433</v>
      </c>
      <c r="C139" s="5">
        <v>1996</v>
      </c>
      <c r="D139" s="7" t="s">
        <v>44</v>
      </c>
      <c r="E139" s="6" t="s">
        <v>100</v>
      </c>
      <c r="F139" s="6" t="s">
        <v>272</v>
      </c>
      <c r="G139" s="6" t="s">
        <v>273</v>
      </c>
      <c r="H139" s="6" t="s">
        <v>15</v>
      </c>
      <c r="I139" s="5">
        <v>0</v>
      </c>
    </row>
    <row r="140" spans="1:9" x14ac:dyDescent="0.25">
      <c r="A140" s="8" t="s">
        <v>434</v>
      </c>
      <c r="B140" s="9" t="s">
        <v>435</v>
      </c>
      <c r="C140" s="8">
        <v>2001</v>
      </c>
      <c r="D140" s="10" t="s">
        <v>11</v>
      </c>
      <c r="E140" s="9" t="s">
        <v>58</v>
      </c>
      <c r="F140" s="9" t="s">
        <v>59</v>
      </c>
      <c r="G140" s="9" t="s">
        <v>60</v>
      </c>
      <c r="H140" s="9" t="s">
        <v>22</v>
      </c>
      <c r="I140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Комплексный зачёт</vt:lpstr>
      <vt:lpstr>Разряды и звания</vt:lpstr>
      <vt:lpstr>Командные гонки(п)</vt:lpstr>
      <vt:lpstr>Командные гонки</vt:lpstr>
      <vt:lpstr>Индивидуальная гонка(п)</vt:lpstr>
      <vt:lpstr>Индивидуальная гонка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2017-08-28T18:16:36Z</dcterms:created>
  <dcterms:modified xsi:type="dcterms:W3CDTF">2017-08-28T18:20:48Z</dcterms:modified>
</cp:coreProperties>
</file>