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75" windowWidth="18195" windowHeight="10290"/>
  </bookViews>
  <sheets>
    <sheet name="Комплексный зачёт" sheetId="16" r:id="rId1"/>
    <sheet name="Разряды и звания" sheetId="15" r:id="rId2"/>
    <sheet name="К-1ж - экстрим" sheetId="14" r:id="rId3"/>
    <sheet name="К-1м - экстрим" sheetId="13" r:id="rId4"/>
    <sheet name="Экстрим - квалификация(п)" sheetId="12" r:id="rId5"/>
    <sheet name="Экстрим - квалификация" sheetId="11" r:id="rId6"/>
    <sheet name="Командные гонки(п)" sheetId="10" r:id="rId7"/>
    <sheet name="Командные гонки" sheetId="9" r:id="rId8"/>
    <sheet name="Индивидуальная гонка(п)" sheetId="8" r:id="rId9"/>
    <sheet name="Индивидуальная гонка" sheetId="7" r:id="rId10"/>
    <sheet name="Экипажи индивидуальных гонок" sheetId="6" r:id="rId11"/>
    <sheet name="Сводка по участникам" sheetId="5" r:id="rId12"/>
    <sheet name="Все участники соревнований" sheetId="4" r:id="rId13"/>
  </sheets>
  <definedNames>
    <definedName name="_xlnm._FilterDatabase" localSheetId="10" hidden="1">'Экипажи индивидуальных гонок'!$A$1:$M$319</definedName>
  </definedNames>
  <calcPr calcId="145621"/>
</workbook>
</file>

<file path=xl/calcChain.xml><?xml version="1.0" encoding="utf-8"?>
<calcChain xmlns="http://schemas.openxmlformats.org/spreadsheetml/2006/main">
  <c r="AJ9" i="16" l="1"/>
  <c r="AJ10" i="16"/>
  <c r="AJ11" i="16"/>
  <c r="AJ12" i="16"/>
  <c r="AJ13" i="16"/>
  <c r="AJ14" i="16"/>
  <c r="AJ15" i="16"/>
  <c r="AJ16" i="16"/>
  <c r="AJ17" i="16"/>
  <c r="AJ18" i="16"/>
  <c r="AJ19" i="16"/>
  <c r="AJ20" i="16"/>
  <c r="AJ21" i="16"/>
  <c r="AJ22" i="16"/>
  <c r="AJ23" i="16"/>
  <c r="AJ24" i="16"/>
  <c r="AI9" i="16"/>
  <c r="AI10" i="16"/>
  <c r="AI11" i="16"/>
  <c r="AI12" i="16"/>
  <c r="AI13" i="16"/>
  <c r="AI14" i="16"/>
  <c r="AI15" i="16"/>
  <c r="AI16" i="16"/>
  <c r="AI17" i="16"/>
  <c r="AI18" i="16"/>
  <c r="AI19" i="16"/>
  <c r="AI20" i="16"/>
  <c r="AI21" i="16"/>
  <c r="AI22" i="16"/>
  <c r="AI23" i="16"/>
  <c r="AI24" i="16"/>
  <c r="AD9" i="16"/>
  <c r="AD10" i="16"/>
  <c r="AD11" i="16"/>
  <c r="AL11" i="16" s="1"/>
  <c r="AD12" i="16"/>
  <c r="AD13" i="16"/>
  <c r="AD14" i="16"/>
  <c r="AD15" i="16"/>
  <c r="AD16" i="16"/>
  <c r="AD17" i="16"/>
  <c r="AD18" i="16"/>
  <c r="AD19" i="16"/>
  <c r="AD20" i="16"/>
  <c r="AD21" i="16"/>
  <c r="AD22" i="16"/>
  <c r="AD23" i="16"/>
  <c r="AD24" i="16"/>
  <c r="AC9" i="16"/>
  <c r="AC10" i="16"/>
  <c r="AC11" i="16"/>
  <c r="AC12" i="16"/>
  <c r="AC13" i="16"/>
  <c r="AC14" i="16"/>
  <c r="AC15" i="16"/>
  <c r="AC16" i="16"/>
  <c r="AC17" i="16"/>
  <c r="AC18" i="16"/>
  <c r="AC19" i="16"/>
  <c r="AC20" i="16"/>
  <c r="AC21" i="16"/>
  <c r="AC22" i="16"/>
  <c r="AC23" i="16"/>
  <c r="AC24" i="16"/>
  <c r="P9" i="16"/>
  <c r="AL9" i="16" s="1"/>
  <c r="P10" i="16"/>
  <c r="AL10" i="16" s="1"/>
  <c r="P11" i="16"/>
  <c r="P12" i="16"/>
  <c r="AL12" i="16" s="1"/>
  <c r="P13" i="16"/>
  <c r="AL13" i="16" s="1"/>
  <c r="P14" i="16"/>
  <c r="AL14" i="16" s="1"/>
  <c r="P15" i="16"/>
  <c r="AL15" i="16" s="1"/>
  <c r="P16" i="16"/>
  <c r="AL16" i="16" s="1"/>
  <c r="P17" i="16"/>
  <c r="AL17" i="16" s="1"/>
  <c r="P18" i="16"/>
  <c r="AL18" i="16" s="1"/>
  <c r="P19" i="16"/>
  <c r="AL19" i="16" s="1"/>
  <c r="P20" i="16"/>
  <c r="AL20" i="16" s="1"/>
  <c r="P21" i="16"/>
  <c r="AL21" i="16" s="1"/>
  <c r="P22" i="16"/>
  <c r="AL22" i="16" s="1"/>
  <c r="P23" i="16"/>
  <c r="AL23" i="16" s="1"/>
  <c r="P24" i="16"/>
  <c r="AL24" i="16" s="1"/>
  <c r="O9" i="16"/>
  <c r="AK9" i="16" s="1"/>
  <c r="O10" i="16"/>
  <c r="AK10" i="16" s="1"/>
  <c r="O11" i="16"/>
  <c r="AK11" i="16" s="1"/>
  <c r="O12" i="16"/>
  <c r="AK12" i="16" s="1"/>
  <c r="O13" i="16"/>
  <c r="AK13" i="16" s="1"/>
  <c r="O14" i="16"/>
  <c r="AK14" i="16" s="1"/>
  <c r="O15" i="16"/>
  <c r="AK15" i="16" s="1"/>
  <c r="O16" i="16"/>
  <c r="AK16" i="16" s="1"/>
  <c r="O17" i="16"/>
  <c r="AK17" i="16" s="1"/>
  <c r="O18" i="16"/>
  <c r="AK18" i="16" s="1"/>
  <c r="O19" i="16"/>
  <c r="AK19" i="16" s="1"/>
  <c r="O20" i="16"/>
  <c r="AK20" i="16" s="1"/>
  <c r="O21" i="16"/>
  <c r="AK21" i="16" s="1"/>
  <c r="O22" i="16"/>
  <c r="AK22" i="16" s="1"/>
  <c r="O23" i="16"/>
  <c r="AK23" i="16" s="1"/>
  <c r="O24" i="16"/>
  <c r="AK24" i="16" s="1"/>
  <c r="K80" i="12"/>
  <c r="L80" i="12" s="1"/>
  <c r="K81" i="12"/>
  <c r="L81" i="12" s="1"/>
  <c r="K82" i="12"/>
  <c r="L82" i="12" s="1"/>
  <c r="K83" i="12"/>
  <c r="L83" i="12" s="1"/>
  <c r="K84" i="12"/>
  <c r="L84" i="12" s="1"/>
  <c r="K85" i="12"/>
  <c r="L85" i="12" s="1"/>
  <c r="K86" i="12"/>
  <c r="L86" i="12" s="1"/>
  <c r="K87" i="12"/>
  <c r="L87" i="12" s="1"/>
  <c r="K88" i="12"/>
  <c r="L88" i="12" s="1"/>
  <c r="K89" i="12"/>
  <c r="L89" i="12" s="1"/>
  <c r="K90" i="12"/>
  <c r="L90" i="12" s="1"/>
  <c r="K91" i="12"/>
  <c r="L91" i="12" s="1"/>
  <c r="K92" i="12"/>
  <c r="L92" i="12" s="1"/>
  <c r="K93" i="12"/>
  <c r="L93" i="12" s="1"/>
  <c r="K94" i="12"/>
  <c r="L94" i="12" s="1"/>
  <c r="K95" i="12"/>
  <c r="L95" i="12" s="1"/>
  <c r="K96" i="12"/>
  <c r="L96" i="12" s="1"/>
  <c r="K97" i="12"/>
  <c r="L97" i="12" s="1"/>
  <c r="K98" i="12"/>
  <c r="L98" i="12" s="1"/>
  <c r="K99" i="12"/>
  <c r="L99" i="12" s="1"/>
  <c r="K100" i="12"/>
  <c r="L100" i="12" s="1"/>
  <c r="K101" i="12"/>
  <c r="L101" i="12" s="1"/>
  <c r="K102" i="12"/>
  <c r="L102" i="12" s="1"/>
  <c r="K103" i="12"/>
  <c r="L103" i="12" s="1"/>
  <c r="K104" i="12"/>
  <c r="K105" i="12"/>
  <c r="K106" i="12"/>
  <c r="K107" i="12"/>
  <c r="K108" i="12"/>
  <c r="K109" i="12"/>
  <c r="K110" i="12"/>
  <c r="K111" i="12"/>
  <c r="K112" i="12"/>
  <c r="K113" i="12"/>
  <c r="K10" i="12"/>
  <c r="L10" i="12" s="1"/>
  <c r="K11" i="12"/>
  <c r="L11" i="12" s="1"/>
  <c r="K12" i="12"/>
  <c r="L12" i="12" s="1"/>
  <c r="K13" i="12"/>
  <c r="L13" i="12" s="1"/>
  <c r="K14" i="12"/>
  <c r="L14" i="12" s="1"/>
  <c r="K15" i="12"/>
  <c r="L15" i="12" s="1"/>
  <c r="K16" i="12"/>
  <c r="L16" i="12" s="1"/>
  <c r="K17" i="12"/>
  <c r="L17" i="12" s="1"/>
  <c r="K18" i="12"/>
  <c r="L18" i="12" s="1"/>
  <c r="K19" i="12"/>
  <c r="L19" i="12" s="1"/>
  <c r="K20" i="12"/>
  <c r="L20" i="12" s="1"/>
  <c r="K21" i="12"/>
  <c r="L21" i="12" s="1"/>
  <c r="K22" i="12"/>
  <c r="L22" i="12" s="1"/>
  <c r="K23" i="12"/>
  <c r="L23" i="12" s="1"/>
  <c r="K24" i="12"/>
  <c r="L24" i="12" s="1"/>
  <c r="K25" i="12"/>
  <c r="L25" i="12" s="1"/>
  <c r="K26" i="12"/>
  <c r="L26" i="12" s="1"/>
  <c r="K27" i="12"/>
  <c r="L27" i="12" s="1"/>
  <c r="K28" i="12"/>
  <c r="L28" i="12" s="1"/>
  <c r="K29" i="12"/>
  <c r="L29" i="12" s="1"/>
  <c r="K30" i="12"/>
  <c r="L30" i="12" s="1"/>
  <c r="K31" i="12"/>
  <c r="L31" i="12" s="1"/>
  <c r="K32" i="12"/>
  <c r="L32" i="12" s="1"/>
  <c r="K33" i="12"/>
  <c r="L33" i="12" s="1"/>
  <c r="K34" i="12"/>
  <c r="L34" i="12" s="1"/>
  <c r="K35" i="12"/>
  <c r="L35" i="12" s="1"/>
  <c r="K36" i="12"/>
  <c r="L36" i="12" s="1"/>
  <c r="K37" i="12"/>
  <c r="L37" i="12" s="1"/>
  <c r="K38" i="12"/>
  <c r="L38" i="12" s="1"/>
  <c r="K39" i="12"/>
  <c r="L39" i="12" s="1"/>
  <c r="K40" i="12"/>
  <c r="L40" i="12" s="1"/>
  <c r="K41" i="12"/>
  <c r="L41" i="12" s="1"/>
  <c r="K42" i="12"/>
  <c r="L42" i="12" s="1"/>
  <c r="K43" i="12"/>
  <c r="L43" i="12" s="1"/>
  <c r="K44" i="12"/>
  <c r="L44" i="12" s="1"/>
  <c r="K45" i="12"/>
  <c r="L45" i="12" s="1"/>
  <c r="K46" i="12"/>
  <c r="L46" i="12" s="1"/>
  <c r="K47" i="12"/>
  <c r="L47" i="12" s="1"/>
  <c r="K48" i="12"/>
  <c r="L48" i="12" s="1"/>
  <c r="K49" i="12"/>
  <c r="L49" i="12" s="1"/>
  <c r="K50" i="12"/>
  <c r="L50" i="12" s="1"/>
  <c r="K51" i="12"/>
  <c r="L51" i="12" s="1"/>
  <c r="K52" i="12"/>
  <c r="L52" i="12" s="1"/>
  <c r="K53" i="12"/>
  <c r="L53" i="12" s="1"/>
  <c r="K54" i="12"/>
  <c r="K55" i="12"/>
  <c r="K56" i="12"/>
  <c r="K57" i="12"/>
  <c r="K58" i="12"/>
  <c r="K59" i="12"/>
  <c r="K60" i="12"/>
  <c r="K61" i="12"/>
  <c r="K62" i="12"/>
  <c r="K63" i="12"/>
  <c r="K64" i="12"/>
  <c r="K65" i="12"/>
  <c r="K66" i="12"/>
  <c r="K67" i="12"/>
  <c r="K68" i="12"/>
  <c r="K69" i="12"/>
  <c r="K70" i="12"/>
  <c r="K71" i="12"/>
  <c r="K72" i="12"/>
  <c r="K73" i="12"/>
  <c r="K74" i="12"/>
  <c r="K75" i="12"/>
  <c r="L80" i="11"/>
  <c r="M80" i="11" s="1"/>
  <c r="L81" i="11"/>
  <c r="L82" i="11"/>
  <c r="L83" i="11"/>
  <c r="L84" i="11"/>
  <c r="L85" i="11"/>
  <c r="L86" i="11"/>
  <c r="L87" i="11"/>
  <c r="L88" i="11"/>
  <c r="L89" i="11"/>
  <c r="L90" i="11"/>
  <c r="L91" i="11"/>
  <c r="L92" i="11"/>
  <c r="L93" i="11"/>
  <c r="L94" i="11"/>
  <c r="L95" i="11"/>
  <c r="L96" i="11"/>
  <c r="L97" i="11"/>
  <c r="L98" i="11"/>
  <c r="L99" i="11"/>
  <c r="L100" i="11"/>
  <c r="L101" i="11"/>
  <c r="L102" i="11"/>
  <c r="L103" i="11"/>
  <c r="L10" i="11"/>
  <c r="M10" i="11" s="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AD171" i="10"/>
  <c r="AE171" i="10" s="1"/>
  <c r="AF171" i="10" s="1"/>
  <c r="AD168" i="10"/>
  <c r="AE168" i="10" s="1"/>
  <c r="AF168" i="10" s="1"/>
  <c r="AD165" i="10"/>
  <c r="AE165" i="10" s="1"/>
  <c r="AF165" i="10" s="1"/>
  <c r="AD162" i="10"/>
  <c r="AE162" i="10" s="1"/>
  <c r="AF162" i="10" s="1"/>
  <c r="AD159" i="10"/>
  <c r="AE159" i="10" s="1"/>
  <c r="AF159" i="10" s="1"/>
  <c r="AD156" i="10"/>
  <c r="AE156" i="10" s="1"/>
  <c r="AF156" i="10" s="1"/>
  <c r="AD153" i="10"/>
  <c r="AE153" i="10" s="1"/>
  <c r="AF153" i="10" s="1"/>
  <c r="AD150" i="10"/>
  <c r="AE150" i="10" s="1"/>
  <c r="AF150" i="10" s="1"/>
  <c r="AF143" i="10"/>
  <c r="AD143" i="10"/>
  <c r="AD140" i="10"/>
  <c r="AE140" i="10" s="1"/>
  <c r="AF140" i="10" s="1"/>
  <c r="AD137" i="10"/>
  <c r="AE137" i="10" s="1"/>
  <c r="AF137" i="10" s="1"/>
  <c r="AD134" i="10"/>
  <c r="AE134" i="10" s="1"/>
  <c r="AF134" i="10" s="1"/>
  <c r="AD130" i="10"/>
  <c r="AE130" i="10" s="1"/>
  <c r="AF130" i="10" s="1"/>
  <c r="AD127" i="10"/>
  <c r="AE127" i="10" s="1"/>
  <c r="AF127" i="10" s="1"/>
  <c r="AD124" i="10"/>
  <c r="AE124" i="10" s="1"/>
  <c r="AF124" i="10" s="1"/>
  <c r="AD121" i="10"/>
  <c r="AE121" i="10" s="1"/>
  <c r="AF121" i="10" s="1"/>
  <c r="AD118" i="10"/>
  <c r="AE118" i="10" s="1"/>
  <c r="AF118" i="10" s="1"/>
  <c r="AD115" i="10"/>
  <c r="AE115" i="10" s="1"/>
  <c r="AF115" i="10" s="1"/>
  <c r="AD112" i="10"/>
  <c r="AE112" i="10" s="1"/>
  <c r="AF112" i="10" s="1"/>
  <c r="AD109" i="10"/>
  <c r="AE109" i="10" s="1"/>
  <c r="AF109" i="10" s="1"/>
  <c r="AD106" i="10"/>
  <c r="AE106" i="10" s="1"/>
  <c r="AF106" i="10" s="1"/>
  <c r="AD99" i="10"/>
  <c r="AE99" i="10" s="1"/>
  <c r="AF99" i="10" s="1"/>
  <c r="AD96" i="10"/>
  <c r="AE96" i="10" s="1"/>
  <c r="AF96" i="10" s="1"/>
  <c r="AD93" i="10"/>
  <c r="AE93" i="10" s="1"/>
  <c r="AF93" i="10" s="1"/>
  <c r="AD90" i="10"/>
  <c r="AE90" i="10" s="1"/>
  <c r="AF90" i="10" s="1"/>
  <c r="AD87" i="10"/>
  <c r="AE87" i="10" s="1"/>
  <c r="AF87" i="10" s="1"/>
  <c r="AD84" i="10"/>
  <c r="AE84" i="10" s="1"/>
  <c r="AF84" i="10" s="1"/>
  <c r="AD81" i="10"/>
  <c r="AE81" i="10" s="1"/>
  <c r="AF81" i="10" s="1"/>
  <c r="AD78" i="10"/>
  <c r="AE78" i="10" s="1"/>
  <c r="AF78" i="10" s="1"/>
  <c r="AF71" i="10"/>
  <c r="AD71" i="10"/>
  <c r="AD68" i="10"/>
  <c r="AE68" i="10" s="1"/>
  <c r="AF68" i="10" s="1"/>
  <c r="AD65" i="10"/>
  <c r="AE65" i="10" s="1"/>
  <c r="AF65" i="10" s="1"/>
  <c r="AD62" i="10"/>
  <c r="AE62" i="10" s="1"/>
  <c r="AF62" i="10" s="1"/>
  <c r="AD59" i="10"/>
  <c r="AE59" i="10" s="1"/>
  <c r="AF59" i="10" s="1"/>
  <c r="AF52" i="10"/>
  <c r="AD52" i="10"/>
  <c r="AD49" i="10"/>
  <c r="AE49" i="10" s="1"/>
  <c r="AF49" i="10" s="1"/>
  <c r="AD46" i="10"/>
  <c r="AE46" i="10" s="1"/>
  <c r="AF46" i="10" s="1"/>
  <c r="AD43" i="10"/>
  <c r="AE43" i="10" s="1"/>
  <c r="AF43" i="10" s="1"/>
  <c r="AD40" i="10"/>
  <c r="AE40" i="10" s="1"/>
  <c r="AF40" i="10" s="1"/>
  <c r="AD37" i="10"/>
  <c r="AE37" i="10" s="1"/>
  <c r="AF37" i="10" s="1"/>
  <c r="AD34" i="10"/>
  <c r="AE34" i="10" s="1"/>
  <c r="AF34" i="10" s="1"/>
  <c r="AD31" i="10"/>
  <c r="AE31" i="10" s="1"/>
  <c r="AF31" i="10" s="1"/>
  <c r="AD28" i="10"/>
  <c r="AE28" i="10" s="1"/>
  <c r="AF28" i="10" s="1"/>
  <c r="AD25" i="10"/>
  <c r="AE25" i="10" s="1"/>
  <c r="AF25" i="10" s="1"/>
  <c r="AD22" i="10"/>
  <c r="AE22" i="10" s="1"/>
  <c r="AF22" i="10" s="1"/>
  <c r="AD19" i="10"/>
  <c r="AE19" i="10" s="1"/>
  <c r="AF19" i="10" s="1"/>
  <c r="AD16" i="10"/>
  <c r="AE16" i="10" s="1"/>
  <c r="AF16" i="10" s="1"/>
  <c r="AD13" i="10"/>
  <c r="AE13" i="10" s="1"/>
  <c r="AF13" i="10" s="1"/>
  <c r="AD10" i="10"/>
  <c r="AE10" i="10" s="1"/>
  <c r="AF10" i="10" s="1"/>
  <c r="L74" i="9"/>
  <c r="L73" i="9"/>
  <c r="L72" i="9"/>
  <c r="L71" i="9"/>
  <c r="L70" i="9"/>
  <c r="L69" i="9"/>
  <c r="L68" i="9"/>
  <c r="L67" i="9"/>
  <c r="M68" i="9"/>
  <c r="L61" i="9"/>
  <c r="L60" i="9"/>
  <c r="L59" i="9"/>
  <c r="L58" i="9"/>
  <c r="L57" i="9"/>
  <c r="L56" i="9"/>
  <c r="L55" i="9"/>
  <c r="L54" i="9"/>
  <c r="L53" i="9"/>
  <c r="L52" i="9"/>
  <c r="L51" i="9"/>
  <c r="L50" i="9"/>
  <c r="M50" i="9" s="1"/>
  <c r="L45" i="9"/>
  <c r="L44" i="9"/>
  <c r="L43" i="9"/>
  <c r="L42" i="9"/>
  <c r="L41" i="9"/>
  <c r="L40" i="9"/>
  <c r="L39" i="9"/>
  <c r="L38" i="9"/>
  <c r="M38" i="9" s="1"/>
  <c r="L32" i="9"/>
  <c r="L31" i="9"/>
  <c r="L30" i="9"/>
  <c r="L29" i="9"/>
  <c r="M29" i="9" s="1"/>
  <c r="L23" i="9"/>
  <c r="L22" i="9"/>
  <c r="L21" i="9"/>
  <c r="L20" i="9"/>
  <c r="L19" i="9"/>
  <c r="L18" i="9"/>
  <c r="L17" i="9"/>
  <c r="L16" i="9"/>
  <c r="L15" i="9"/>
  <c r="L14" i="9"/>
  <c r="L13" i="9"/>
  <c r="L12" i="9"/>
  <c r="L11" i="9"/>
  <c r="L10" i="9"/>
  <c r="M24" i="9"/>
  <c r="M16" i="9"/>
  <c r="AX229" i="8"/>
  <c r="AY229" i="8" s="1"/>
  <c r="AX230" i="8"/>
  <c r="AY230" i="8" s="1"/>
  <c r="AX231" i="8"/>
  <c r="AY231" i="8" s="1"/>
  <c r="AX232" i="8"/>
  <c r="AY232" i="8" s="1"/>
  <c r="AX233" i="8"/>
  <c r="AY233" i="8" s="1"/>
  <c r="AX234" i="8"/>
  <c r="AY234" i="8" s="1"/>
  <c r="AX235" i="8"/>
  <c r="AY235" i="8" s="1"/>
  <c r="AX236" i="8"/>
  <c r="AY236" i="8" s="1"/>
  <c r="AX237" i="8"/>
  <c r="AY237" i="8" s="1"/>
  <c r="AX238" i="8"/>
  <c r="AY238" i="8" s="1"/>
  <c r="AX239" i="8"/>
  <c r="AY239" i="8" s="1"/>
  <c r="AX240" i="8"/>
  <c r="AY240" i="8" s="1"/>
  <c r="AX241" i="8"/>
  <c r="AY241" i="8" s="1"/>
  <c r="AX242" i="8"/>
  <c r="AY242" i="8" s="1"/>
  <c r="AX243" i="8"/>
  <c r="AY243" i="8" s="1"/>
  <c r="AX244" i="8"/>
  <c r="AX245" i="8"/>
  <c r="AY245" i="8" s="1"/>
  <c r="AX246" i="8"/>
  <c r="AY246" i="8" s="1"/>
  <c r="AX247" i="8"/>
  <c r="AY247" i="8" s="1"/>
  <c r="AC229" i="8"/>
  <c r="AC230" i="8"/>
  <c r="AD230" i="8" s="1"/>
  <c r="AC231" i="8"/>
  <c r="AD231" i="8" s="1"/>
  <c r="AC232" i="8"/>
  <c r="AD232" i="8" s="1"/>
  <c r="AC233" i="8"/>
  <c r="AD233" i="8" s="1"/>
  <c r="AC234" i="8"/>
  <c r="AD234" i="8" s="1"/>
  <c r="AC235" i="8"/>
  <c r="AD235" i="8" s="1"/>
  <c r="AC236" i="8"/>
  <c r="AD236" i="8" s="1"/>
  <c r="AC237" i="8"/>
  <c r="AD237" i="8" s="1"/>
  <c r="AC238" i="8"/>
  <c r="AD238" i="8" s="1"/>
  <c r="AC239" i="8"/>
  <c r="AD239" i="8" s="1"/>
  <c r="AC240" i="8"/>
  <c r="AD240" i="8" s="1"/>
  <c r="AC241" i="8"/>
  <c r="AD241" i="8" s="1"/>
  <c r="AC242" i="8"/>
  <c r="AC243" i="8"/>
  <c r="AC244" i="8"/>
  <c r="AD244" i="8" s="1"/>
  <c r="AC245" i="8"/>
  <c r="AD245" i="8" s="1"/>
  <c r="AC246" i="8"/>
  <c r="AC247" i="8"/>
  <c r="AX195" i="8"/>
  <c r="AY195" i="8" s="1"/>
  <c r="AX196" i="8"/>
  <c r="AY196" i="8" s="1"/>
  <c r="AX197" i="8"/>
  <c r="AY197" i="8" s="1"/>
  <c r="AX198" i="8"/>
  <c r="AY198" i="8" s="1"/>
  <c r="AX199" i="8"/>
  <c r="AY199" i="8" s="1"/>
  <c r="AX200" i="8"/>
  <c r="AY200" i="8" s="1"/>
  <c r="AX201" i="8"/>
  <c r="AY201" i="8" s="1"/>
  <c r="AX202" i="8"/>
  <c r="AY202" i="8" s="1"/>
  <c r="AX203" i="8"/>
  <c r="AY203" i="8" s="1"/>
  <c r="AX204" i="8"/>
  <c r="AY204" i="8" s="1"/>
  <c r="AX205" i="8"/>
  <c r="AY205" i="8" s="1"/>
  <c r="AX206" i="8"/>
  <c r="AY206" i="8" s="1"/>
  <c r="AX207" i="8"/>
  <c r="AY207" i="8" s="1"/>
  <c r="AX208" i="8"/>
  <c r="AX209" i="8"/>
  <c r="AY209" i="8" s="1"/>
  <c r="AX210" i="8"/>
  <c r="AY210" i="8" s="1"/>
  <c r="AX211" i="8"/>
  <c r="AY211" i="8" s="1"/>
  <c r="AX212" i="8"/>
  <c r="AY212" i="8" s="1"/>
  <c r="AX213" i="8"/>
  <c r="AY213" i="8" s="1"/>
  <c r="AX214" i="8"/>
  <c r="AY214" i="8" s="1"/>
  <c r="AX215" i="8"/>
  <c r="AY215" i="8" s="1"/>
  <c r="AX216" i="8"/>
  <c r="AY216" i="8" s="1"/>
  <c r="AX217" i="8"/>
  <c r="AY217" i="8" s="1"/>
  <c r="AX218" i="8"/>
  <c r="AY218" i="8" s="1"/>
  <c r="AX219" i="8"/>
  <c r="AY219" i="8" s="1"/>
  <c r="AX220" i="8"/>
  <c r="AX221" i="8"/>
  <c r="AX222" i="8"/>
  <c r="AY222" i="8" s="1"/>
  <c r="AX223" i="8"/>
  <c r="AX224" i="8"/>
  <c r="AC195" i="8"/>
  <c r="AD195" i="8" s="1"/>
  <c r="AC196" i="8"/>
  <c r="AD196" i="8" s="1"/>
  <c r="AC197" i="8"/>
  <c r="AD197" i="8" s="1"/>
  <c r="AC198" i="8"/>
  <c r="AD198" i="8" s="1"/>
  <c r="AC199" i="8"/>
  <c r="AD199" i="8" s="1"/>
  <c r="AC200" i="8"/>
  <c r="AD200" i="8" s="1"/>
  <c r="AC201" i="8"/>
  <c r="AD201" i="8" s="1"/>
  <c r="AC202" i="8"/>
  <c r="AD202" i="8" s="1"/>
  <c r="AC203" i="8"/>
  <c r="AD203" i="8" s="1"/>
  <c r="AC204" i="8"/>
  <c r="AD204" i="8" s="1"/>
  <c r="AC205" i="8"/>
  <c r="AD205" i="8" s="1"/>
  <c r="AC206" i="8"/>
  <c r="AD206" i="8" s="1"/>
  <c r="AC207" i="8"/>
  <c r="AD207" i="8" s="1"/>
  <c r="AC208" i="8"/>
  <c r="AD208" i="8" s="1"/>
  <c r="AC209" i="8"/>
  <c r="AD209" i="8" s="1"/>
  <c r="AC210" i="8"/>
  <c r="AD210" i="8" s="1"/>
  <c r="AC211" i="8"/>
  <c r="AD211" i="8" s="1"/>
  <c r="AC212" i="8"/>
  <c r="AD212" i="8" s="1"/>
  <c r="AC213" i="8"/>
  <c r="AD213" i="8" s="1"/>
  <c r="AC214" i="8"/>
  <c r="AD214" i="8" s="1"/>
  <c r="AC215" i="8"/>
  <c r="AD215" i="8" s="1"/>
  <c r="AC216" i="8"/>
  <c r="AD216" i="8" s="1"/>
  <c r="AC217" i="8"/>
  <c r="AD217" i="8" s="1"/>
  <c r="AC218" i="8"/>
  <c r="AD218" i="8" s="1"/>
  <c r="AC219" i="8"/>
  <c r="AD219" i="8" s="1"/>
  <c r="AC220" i="8"/>
  <c r="AD220" i="8" s="1"/>
  <c r="AC221" i="8"/>
  <c r="AD221" i="8" s="1"/>
  <c r="AC222" i="8"/>
  <c r="AC223" i="8"/>
  <c r="AD223" i="8" s="1"/>
  <c r="AC224" i="8"/>
  <c r="AD224" i="8" s="1"/>
  <c r="AX135" i="8"/>
  <c r="AY135" i="8" s="1"/>
  <c r="AX136" i="8"/>
  <c r="AY136" i="8" s="1"/>
  <c r="AX137" i="8"/>
  <c r="AY137" i="8" s="1"/>
  <c r="AX138" i="8"/>
  <c r="AY138" i="8" s="1"/>
  <c r="AX139" i="8"/>
  <c r="AY139" i="8" s="1"/>
  <c r="AX140" i="8"/>
  <c r="AY140" i="8" s="1"/>
  <c r="AX141" i="8"/>
  <c r="AY141" i="8" s="1"/>
  <c r="AX142" i="8"/>
  <c r="AY142" i="8" s="1"/>
  <c r="AX143" i="8"/>
  <c r="AY143" i="8" s="1"/>
  <c r="AX144" i="8"/>
  <c r="AY144" i="8" s="1"/>
  <c r="AX145" i="8"/>
  <c r="AY145" i="8" s="1"/>
  <c r="AX146" i="8"/>
  <c r="AY146" i="8" s="1"/>
  <c r="AX147" i="8"/>
  <c r="AY147" i="8" s="1"/>
  <c r="AX148" i="8"/>
  <c r="AY148" i="8" s="1"/>
  <c r="AX149" i="8"/>
  <c r="AX150" i="8"/>
  <c r="AY150" i="8" s="1"/>
  <c r="AX151" i="8"/>
  <c r="AY151" i="8" s="1"/>
  <c r="AX152" i="8"/>
  <c r="AY152" i="8" s="1"/>
  <c r="AX153" i="8"/>
  <c r="AY153" i="8" s="1"/>
  <c r="AX154" i="8"/>
  <c r="AY154" i="8" s="1"/>
  <c r="AX155" i="8"/>
  <c r="AY155" i="8" s="1"/>
  <c r="AX156" i="8"/>
  <c r="AY156" i="8" s="1"/>
  <c r="AX157" i="8"/>
  <c r="AY157" i="8" s="1"/>
  <c r="AX158" i="8"/>
  <c r="AY158" i="8" s="1"/>
  <c r="AX159" i="8"/>
  <c r="AY159" i="8" s="1"/>
  <c r="AX160" i="8"/>
  <c r="AY160" i="8" s="1"/>
  <c r="AX161" i="8"/>
  <c r="AX162" i="8"/>
  <c r="AY162" i="8" s="1"/>
  <c r="AX163" i="8"/>
  <c r="AY163" i="8" s="1"/>
  <c r="AX164" i="8"/>
  <c r="AY164" i="8" s="1"/>
  <c r="AX165" i="8"/>
  <c r="AY165" i="8" s="1"/>
  <c r="AX166" i="8"/>
  <c r="AY166" i="8" s="1"/>
  <c r="AX167" i="8"/>
  <c r="AY167" i="8" s="1"/>
  <c r="AX168" i="8"/>
  <c r="AY168" i="8" s="1"/>
  <c r="AX169" i="8"/>
  <c r="AY169" i="8" s="1"/>
  <c r="AX170" i="8"/>
  <c r="AY170" i="8" s="1"/>
  <c r="AX171" i="8"/>
  <c r="AY171" i="8" s="1"/>
  <c r="AX172" i="8"/>
  <c r="AY172" i="8" s="1"/>
  <c r="AX173" i="8"/>
  <c r="AY173" i="8" s="1"/>
  <c r="AX174" i="8"/>
  <c r="AY174" i="8" s="1"/>
  <c r="AX175" i="8"/>
  <c r="AY175" i="8" s="1"/>
  <c r="AX176" i="8"/>
  <c r="AY176" i="8" s="1"/>
  <c r="AX177" i="8"/>
  <c r="AY177" i="8" s="1"/>
  <c r="AX178" i="8"/>
  <c r="AY178" i="8" s="1"/>
  <c r="AX179" i="8"/>
  <c r="AY179" i="8" s="1"/>
  <c r="AX180" i="8"/>
  <c r="AY180" i="8" s="1"/>
  <c r="AX181" i="8"/>
  <c r="AX182" i="8"/>
  <c r="AY182" i="8" s="1"/>
  <c r="AX183" i="8"/>
  <c r="AY183" i="8" s="1"/>
  <c r="AX184" i="8"/>
  <c r="AX185" i="8"/>
  <c r="AY185" i="8" s="1"/>
  <c r="AX186" i="8"/>
  <c r="AY186" i="8" s="1"/>
  <c r="AX187" i="8"/>
  <c r="AY187" i="8" s="1"/>
  <c r="AX188" i="8"/>
  <c r="AX189" i="8"/>
  <c r="AY189" i="8" s="1"/>
  <c r="AX190" i="8"/>
  <c r="AC135" i="8"/>
  <c r="AD135" i="8" s="1"/>
  <c r="AC136" i="8"/>
  <c r="AD136" i="8" s="1"/>
  <c r="AC137" i="8"/>
  <c r="AD137" i="8" s="1"/>
  <c r="AC138" i="8"/>
  <c r="AD138" i="8" s="1"/>
  <c r="AC139" i="8"/>
  <c r="AD139" i="8" s="1"/>
  <c r="AC140" i="8"/>
  <c r="AD140" i="8" s="1"/>
  <c r="AC141" i="8"/>
  <c r="AD141" i="8" s="1"/>
  <c r="AC142" i="8"/>
  <c r="AD142" i="8" s="1"/>
  <c r="AC143" i="8"/>
  <c r="AD143" i="8" s="1"/>
  <c r="AC144" i="8"/>
  <c r="AD144" i="8" s="1"/>
  <c r="AC145" i="8"/>
  <c r="AD145" i="8" s="1"/>
  <c r="AC146" i="8"/>
  <c r="AD146" i="8" s="1"/>
  <c r="AC147" i="8"/>
  <c r="AD147" i="8" s="1"/>
  <c r="AC148" i="8"/>
  <c r="AD148" i="8" s="1"/>
  <c r="AC149" i="8"/>
  <c r="AD149" i="8" s="1"/>
  <c r="AC150" i="8"/>
  <c r="AD150" i="8" s="1"/>
  <c r="AC151" i="8"/>
  <c r="AD151" i="8" s="1"/>
  <c r="AC152" i="8"/>
  <c r="AD152" i="8" s="1"/>
  <c r="AC153" i="8"/>
  <c r="AD153" i="8" s="1"/>
  <c r="AC154" i="8"/>
  <c r="AD154" i="8" s="1"/>
  <c r="AC155" i="8"/>
  <c r="AD155" i="8" s="1"/>
  <c r="AC156" i="8"/>
  <c r="AD156" i="8" s="1"/>
  <c r="AC157" i="8"/>
  <c r="AD157" i="8" s="1"/>
  <c r="AC158" i="8"/>
  <c r="AD158" i="8" s="1"/>
  <c r="AC159" i="8"/>
  <c r="AD159" i="8" s="1"/>
  <c r="AC160" i="8"/>
  <c r="AD160" i="8" s="1"/>
  <c r="AC161" i="8"/>
  <c r="AD161" i="8" s="1"/>
  <c r="AC162" i="8"/>
  <c r="AD162" i="8" s="1"/>
  <c r="AC163" i="8"/>
  <c r="AD163" i="8" s="1"/>
  <c r="AC164" i="8"/>
  <c r="AD164" i="8" s="1"/>
  <c r="AC165" i="8"/>
  <c r="AD165" i="8" s="1"/>
  <c r="AC166" i="8"/>
  <c r="AD166" i="8" s="1"/>
  <c r="AC167" i="8"/>
  <c r="AD167" i="8" s="1"/>
  <c r="AC168" i="8"/>
  <c r="AD168" i="8" s="1"/>
  <c r="AC169" i="8"/>
  <c r="AD169" i="8" s="1"/>
  <c r="AC170" i="8"/>
  <c r="AD170" i="8" s="1"/>
  <c r="AC171" i="8"/>
  <c r="AD171" i="8" s="1"/>
  <c r="AC172" i="8"/>
  <c r="AD172" i="8" s="1"/>
  <c r="AC173" i="8"/>
  <c r="AD173" i="8" s="1"/>
  <c r="AC174" i="8"/>
  <c r="AD174" i="8" s="1"/>
  <c r="AC175" i="8"/>
  <c r="AD175" i="8" s="1"/>
  <c r="AC176" i="8"/>
  <c r="AD176" i="8" s="1"/>
  <c r="AC177" i="8"/>
  <c r="AD177" i="8" s="1"/>
  <c r="AC178" i="8"/>
  <c r="AD178" i="8" s="1"/>
  <c r="AC179" i="8"/>
  <c r="AD179" i="8" s="1"/>
  <c r="AC180" i="8"/>
  <c r="AD180" i="8" s="1"/>
  <c r="AC181" i="8"/>
  <c r="AD181" i="8" s="1"/>
  <c r="AC182" i="8"/>
  <c r="AD182" i="8" s="1"/>
  <c r="AC183" i="8"/>
  <c r="AD183" i="8" s="1"/>
  <c r="AC184" i="8"/>
  <c r="AD184" i="8" s="1"/>
  <c r="AC185" i="8"/>
  <c r="AD185" i="8" s="1"/>
  <c r="AC186" i="8"/>
  <c r="AD186" i="8" s="1"/>
  <c r="AC187" i="8"/>
  <c r="AD187" i="8" s="1"/>
  <c r="AC188" i="8"/>
  <c r="AD188" i="8" s="1"/>
  <c r="AC189" i="8"/>
  <c r="AD189" i="8" s="1"/>
  <c r="AC190" i="8"/>
  <c r="AX94" i="8"/>
  <c r="AY94" i="8" s="1"/>
  <c r="AX95" i="8"/>
  <c r="AY95" i="8" s="1"/>
  <c r="AX96" i="8"/>
  <c r="AY96" i="8" s="1"/>
  <c r="AX97" i="8"/>
  <c r="AY97" i="8" s="1"/>
  <c r="AX98" i="8"/>
  <c r="AY98" i="8" s="1"/>
  <c r="AX99" i="8"/>
  <c r="AY99" i="8" s="1"/>
  <c r="AX100" i="8"/>
  <c r="AY100" i="8" s="1"/>
  <c r="AX101" i="8"/>
  <c r="AY101" i="8" s="1"/>
  <c r="AX102" i="8"/>
  <c r="AY102" i="8" s="1"/>
  <c r="AX103" i="8"/>
  <c r="AY103" i="8" s="1"/>
  <c r="AX104" i="8"/>
  <c r="AY104" i="8" s="1"/>
  <c r="AX105" i="8"/>
  <c r="AY105" i="8" s="1"/>
  <c r="AX106" i="8"/>
  <c r="AY106" i="8" s="1"/>
  <c r="AX107" i="8"/>
  <c r="AY107" i="8" s="1"/>
  <c r="AX108" i="8"/>
  <c r="AY108" i="8" s="1"/>
  <c r="AX109" i="8"/>
  <c r="AY109" i="8" s="1"/>
  <c r="AX110" i="8"/>
  <c r="AY110" i="8" s="1"/>
  <c r="AX111" i="8"/>
  <c r="AY111" i="8" s="1"/>
  <c r="AX112" i="8"/>
  <c r="AY112" i="8" s="1"/>
  <c r="AX113" i="8"/>
  <c r="AY113" i="8" s="1"/>
  <c r="AX114" i="8"/>
  <c r="AY114" i="8" s="1"/>
  <c r="AX115" i="8"/>
  <c r="AY115" i="8" s="1"/>
  <c r="AX116" i="8"/>
  <c r="AY116" i="8" s="1"/>
  <c r="AX117" i="8"/>
  <c r="AY117" i="8" s="1"/>
  <c r="AX118" i="8"/>
  <c r="AY118" i="8" s="1"/>
  <c r="AX119" i="8"/>
  <c r="AY119" i="8" s="1"/>
  <c r="AX120" i="8"/>
  <c r="AY120" i="8" s="1"/>
  <c r="AX121" i="8"/>
  <c r="AY121" i="8" s="1"/>
  <c r="AX122" i="8"/>
  <c r="AY122" i="8" s="1"/>
  <c r="AX123" i="8"/>
  <c r="AY123" i="8" s="1"/>
  <c r="AX124" i="8"/>
  <c r="AY124" i="8" s="1"/>
  <c r="AX125" i="8"/>
  <c r="AY125" i="8" s="1"/>
  <c r="AX126" i="8"/>
  <c r="AY126" i="8" s="1"/>
  <c r="AX127" i="8"/>
  <c r="AY127" i="8" s="1"/>
  <c r="AX128" i="8"/>
  <c r="AX129" i="8"/>
  <c r="AX130" i="8"/>
  <c r="AC94" i="8"/>
  <c r="AD94" i="8" s="1"/>
  <c r="AC95" i="8"/>
  <c r="AD95" i="8" s="1"/>
  <c r="AC96" i="8"/>
  <c r="AD96" i="8" s="1"/>
  <c r="AC97" i="8"/>
  <c r="AD97" i="8" s="1"/>
  <c r="AC98" i="8"/>
  <c r="AD98" i="8" s="1"/>
  <c r="AC99" i="8"/>
  <c r="AD99" i="8" s="1"/>
  <c r="AC100" i="8"/>
  <c r="AD100" i="8" s="1"/>
  <c r="AC101" i="8"/>
  <c r="AD101" i="8" s="1"/>
  <c r="AC102" i="8"/>
  <c r="AD102" i="8" s="1"/>
  <c r="AC103" i="8"/>
  <c r="AD103" i="8" s="1"/>
  <c r="AC104" i="8"/>
  <c r="AD104" i="8" s="1"/>
  <c r="AC105" i="8"/>
  <c r="AD105" i="8" s="1"/>
  <c r="AC106" i="8"/>
  <c r="AD106" i="8" s="1"/>
  <c r="AC107" i="8"/>
  <c r="AD107" i="8" s="1"/>
  <c r="AC108" i="8"/>
  <c r="AD108" i="8" s="1"/>
  <c r="AC109" i="8"/>
  <c r="AD109" i="8" s="1"/>
  <c r="AC110" i="8"/>
  <c r="AD110" i="8" s="1"/>
  <c r="AC111" i="8"/>
  <c r="AD111" i="8" s="1"/>
  <c r="AC112" i="8"/>
  <c r="AD112" i="8" s="1"/>
  <c r="AC113" i="8"/>
  <c r="AD113" i="8" s="1"/>
  <c r="AC114" i="8"/>
  <c r="AD114" i="8" s="1"/>
  <c r="AC115" i="8"/>
  <c r="AD115" i="8" s="1"/>
  <c r="AC116" i="8"/>
  <c r="AD116" i="8" s="1"/>
  <c r="AC117" i="8"/>
  <c r="AD117" i="8" s="1"/>
  <c r="AC118" i="8"/>
  <c r="AD118" i="8" s="1"/>
  <c r="AC119" i="8"/>
  <c r="AD119" i="8" s="1"/>
  <c r="AC120" i="8"/>
  <c r="AD120" i="8" s="1"/>
  <c r="AC121" i="8"/>
  <c r="AD121" i="8" s="1"/>
  <c r="AC122" i="8"/>
  <c r="AD122" i="8" s="1"/>
  <c r="AC123" i="8"/>
  <c r="AD123" i="8" s="1"/>
  <c r="AC124" i="8"/>
  <c r="AD124" i="8" s="1"/>
  <c r="AC125" i="8"/>
  <c r="AD125" i="8" s="1"/>
  <c r="AC126" i="8"/>
  <c r="AC127" i="8"/>
  <c r="AD127" i="8" s="1"/>
  <c r="AC128" i="8"/>
  <c r="AC129" i="8"/>
  <c r="AC130" i="8"/>
  <c r="AX74" i="8"/>
  <c r="AX75" i="8"/>
  <c r="AY75" i="8" s="1"/>
  <c r="AX76" i="8"/>
  <c r="AY76" i="8" s="1"/>
  <c r="AX77" i="8"/>
  <c r="AY77" i="8" s="1"/>
  <c r="AX78" i="8"/>
  <c r="AY78" i="8" s="1"/>
  <c r="AX79" i="8"/>
  <c r="AY79" i="8" s="1"/>
  <c r="AX80" i="8"/>
  <c r="AY80" i="8" s="1"/>
  <c r="AX81" i="8"/>
  <c r="AY81" i="8" s="1"/>
  <c r="AX82" i="8"/>
  <c r="AY82" i="8" s="1"/>
  <c r="AX83" i="8"/>
  <c r="AY83" i="8" s="1"/>
  <c r="AX84" i="8"/>
  <c r="AY84" i="8" s="1"/>
  <c r="AX85" i="8"/>
  <c r="AX86" i="8"/>
  <c r="AY86" i="8" s="1"/>
  <c r="AX87" i="8"/>
  <c r="AY87" i="8" s="1"/>
  <c r="AX88" i="8"/>
  <c r="AY88" i="8" s="1"/>
  <c r="AX89" i="8"/>
  <c r="AC74" i="8"/>
  <c r="AD74" i="8" s="1"/>
  <c r="AC75" i="8"/>
  <c r="AD75" i="8" s="1"/>
  <c r="AC76" i="8"/>
  <c r="AD76" i="8" s="1"/>
  <c r="AC77" i="8"/>
  <c r="AC78" i="8"/>
  <c r="AD78" i="8" s="1"/>
  <c r="AC79" i="8"/>
  <c r="AD79" i="8" s="1"/>
  <c r="AC80" i="8"/>
  <c r="AD80" i="8" s="1"/>
  <c r="AC81" i="8"/>
  <c r="AD81" i="8" s="1"/>
  <c r="AC82" i="8"/>
  <c r="AD82" i="8" s="1"/>
  <c r="AC83" i="8"/>
  <c r="AD83" i="8" s="1"/>
  <c r="AC84" i="8"/>
  <c r="AD84" i="8" s="1"/>
  <c r="AC85" i="8"/>
  <c r="AD85" i="8" s="1"/>
  <c r="AC86" i="8"/>
  <c r="AD86" i="8" s="1"/>
  <c r="AC87" i="8"/>
  <c r="AD87" i="8" s="1"/>
  <c r="AC88" i="8"/>
  <c r="AC89" i="8"/>
  <c r="AX10" i="8"/>
  <c r="AY10" i="8" s="1"/>
  <c r="AX11" i="8"/>
  <c r="AY11" i="8" s="1"/>
  <c r="AX12" i="8"/>
  <c r="AY12" i="8" s="1"/>
  <c r="AX13" i="8"/>
  <c r="AY13" i="8" s="1"/>
  <c r="AX14" i="8"/>
  <c r="AY14" i="8" s="1"/>
  <c r="AX15" i="8"/>
  <c r="AY15" i="8" s="1"/>
  <c r="AX16" i="8"/>
  <c r="AY16" i="8" s="1"/>
  <c r="AX17" i="8"/>
  <c r="AY17" i="8" s="1"/>
  <c r="AX18" i="8"/>
  <c r="AY18" i="8" s="1"/>
  <c r="AX19" i="8"/>
  <c r="AY19" i="8" s="1"/>
  <c r="AX20" i="8"/>
  <c r="AY20" i="8" s="1"/>
  <c r="AX21" i="8"/>
  <c r="AY21" i="8" s="1"/>
  <c r="AX22" i="8"/>
  <c r="AY22" i="8" s="1"/>
  <c r="AX23" i="8"/>
  <c r="AY23" i="8" s="1"/>
  <c r="AX24" i="8"/>
  <c r="AY24" i="8" s="1"/>
  <c r="AX25" i="8"/>
  <c r="AY25" i="8" s="1"/>
  <c r="AX26" i="8"/>
  <c r="AY26" i="8" s="1"/>
  <c r="AX27" i="8"/>
  <c r="AY27" i="8" s="1"/>
  <c r="AX28" i="8"/>
  <c r="AY28" i="8" s="1"/>
  <c r="AX29" i="8"/>
  <c r="AY29" i="8" s="1"/>
  <c r="AX30" i="8"/>
  <c r="AY30" i="8" s="1"/>
  <c r="AX31" i="8"/>
  <c r="AY31" i="8" s="1"/>
  <c r="AX32" i="8"/>
  <c r="AY32" i="8" s="1"/>
  <c r="AX33" i="8"/>
  <c r="AY33" i="8" s="1"/>
  <c r="AX34" i="8"/>
  <c r="AY34" i="8" s="1"/>
  <c r="AX35" i="8"/>
  <c r="AY35" i="8" s="1"/>
  <c r="AX36" i="8"/>
  <c r="AY36" i="8" s="1"/>
  <c r="AX37" i="8"/>
  <c r="AY37" i="8" s="1"/>
  <c r="AX38" i="8"/>
  <c r="AY38" i="8" s="1"/>
  <c r="AX39" i="8"/>
  <c r="AY39" i="8" s="1"/>
  <c r="AX40" i="8"/>
  <c r="AY40" i="8" s="1"/>
  <c r="AX41" i="8"/>
  <c r="AY41" i="8" s="1"/>
  <c r="AX42" i="8"/>
  <c r="AY42" i="8" s="1"/>
  <c r="AX43" i="8"/>
  <c r="AY43" i="8" s="1"/>
  <c r="AX44" i="8"/>
  <c r="AY44" i="8" s="1"/>
  <c r="AX45" i="8"/>
  <c r="AY45" i="8" s="1"/>
  <c r="AX46" i="8"/>
  <c r="AY46" i="8" s="1"/>
  <c r="AX47" i="8"/>
  <c r="AY47" i="8" s="1"/>
  <c r="AX48" i="8"/>
  <c r="AY48" i="8" s="1"/>
  <c r="AX49" i="8"/>
  <c r="AY49" i="8" s="1"/>
  <c r="AX50" i="8"/>
  <c r="AY50" i="8" s="1"/>
  <c r="AX51" i="8"/>
  <c r="AY51" i="8" s="1"/>
  <c r="AX52" i="8"/>
  <c r="AY52" i="8" s="1"/>
  <c r="AX53" i="8"/>
  <c r="AY53" i="8" s="1"/>
  <c r="AX54" i="8"/>
  <c r="AY54" i="8" s="1"/>
  <c r="AX55" i="8"/>
  <c r="AY55" i="8" s="1"/>
  <c r="AX56" i="8"/>
  <c r="AY56" i="8" s="1"/>
  <c r="AX57" i="8"/>
  <c r="AY57" i="8" s="1"/>
  <c r="AX58" i="8"/>
  <c r="AY58" i="8" s="1"/>
  <c r="AX59" i="8"/>
  <c r="AY59" i="8" s="1"/>
  <c r="AX60" i="8"/>
  <c r="AY60" i="8" s="1"/>
  <c r="AX61" i="8"/>
  <c r="AY61" i="8" s="1"/>
  <c r="AX62" i="8"/>
  <c r="AY62" i="8" s="1"/>
  <c r="AX63" i="8"/>
  <c r="AX64" i="8"/>
  <c r="AY64" i="8" s="1"/>
  <c r="AX65" i="8"/>
  <c r="AY65" i="8" s="1"/>
  <c r="AX66" i="8"/>
  <c r="AX67" i="8"/>
  <c r="AX68" i="8"/>
  <c r="AY68" i="8" s="1"/>
  <c r="AX69" i="8"/>
  <c r="AY69" i="8" s="1"/>
  <c r="AC10" i="8"/>
  <c r="AD10" i="8" s="1"/>
  <c r="AC11" i="8"/>
  <c r="AD11" i="8" s="1"/>
  <c r="AC12" i="8"/>
  <c r="AD12" i="8" s="1"/>
  <c r="AC13" i="8"/>
  <c r="AD13" i="8" s="1"/>
  <c r="AC14" i="8"/>
  <c r="AD14" i="8" s="1"/>
  <c r="AC15" i="8"/>
  <c r="AD15" i="8" s="1"/>
  <c r="AC16" i="8"/>
  <c r="AD16" i="8" s="1"/>
  <c r="AC17" i="8"/>
  <c r="AD17" i="8" s="1"/>
  <c r="AC18" i="8"/>
  <c r="AD18" i="8" s="1"/>
  <c r="AC19" i="8"/>
  <c r="AD19" i="8" s="1"/>
  <c r="AC20" i="8"/>
  <c r="AD20" i="8" s="1"/>
  <c r="AC21" i="8"/>
  <c r="AD21" i="8" s="1"/>
  <c r="AC22" i="8"/>
  <c r="AD22" i="8" s="1"/>
  <c r="AC23" i="8"/>
  <c r="AD23" i="8" s="1"/>
  <c r="AC24" i="8"/>
  <c r="AD24" i="8" s="1"/>
  <c r="AC25" i="8"/>
  <c r="AD25" i="8" s="1"/>
  <c r="AC26" i="8"/>
  <c r="AD26" i="8" s="1"/>
  <c r="AC27" i="8"/>
  <c r="AD27" i="8" s="1"/>
  <c r="AC28" i="8"/>
  <c r="AD28" i="8" s="1"/>
  <c r="AC29" i="8"/>
  <c r="AD29" i="8" s="1"/>
  <c r="AC30" i="8"/>
  <c r="AD30" i="8" s="1"/>
  <c r="AC31" i="8"/>
  <c r="AD31" i="8" s="1"/>
  <c r="AC32" i="8"/>
  <c r="AD32" i="8" s="1"/>
  <c r="AC33" i="8"/>
  <c r="AD33" i="8" s="1"/>
  <c r="AC34" i="8"/>
  <c r="AD34" i="8" s="1"/>
  <c r="AC35" i="8"/>
  <c r="AD35" i="8" s="1"/>
  <c r="AC36" i="8"/>
  <c r="AD36" i="8" s="1"/>
  <c r="AC37" i="8"/>
  <c r="AD37" i="8" s="1"/>
  <c r="AC38" i="8"/>
  <c r="AD38" i="8" s="1"/>
  <c r="AC39" i="8"/>
  <c r="AD39" i="8" s="1"/>
  <c r="AC40" i="8"/>
  <c r="AD40" i="8" s="1"/>
  <c r="AC41" i="8"/>
  <c r="AD41" i="8" s="1"/>
  <c r="AC42" i="8"/>
  <c r="AD42" i="8" s="1"/>
  <c r="AC43" i="8"/>
  <c r="AD43" i="8" s="1"/>
  <c r="AC44" i="8"/>
  <c r="AD44" i="8" s="1"/>
  <c r="AC45" i="8"/>
  <c r="AD45" i="8" s="1"/>
  <c r="AC46" i="8"/>
  <c r="AD46" i="8" s="1"/>
  <c r="AC47" i="8"/>
  <c r="AD47" i="8" s="1"/>
  <c r="AC48" i="8"/>
  <c r="AD48" i="8" s="1"/>
  <c r="AC49" i="8"/>
  <c r="AD49" i="8" s="1"/>
  <c r="AC50" i="8"/>
  <c r="AD50" i="8" s="1"/>
  <c r="AC51" i="8"/>
  <c r="AD51" i="8" s="1"/>
  <c r="AC52" i="8"/>
  <c r="AD52" i="8" s="1"/>
  <c r="AC53" i="8"/>
  <c r="AD53" i="8" s="1"/>
  <c r="AC54" i="8"/>
  <c r="AD54" i="8" s="1"/>
  <c r="AC55" i="8"/>
  <c r="AD55" i="8" s="1"/>
  <c r="AC56" i="8"/>
  <c r="AD56" i="8" s="1"/>
  <c r="AC57" i="8"/>
  <c r="AD57" i="8" s="1"/>
  <c r="AC58" i="8"/>
  <c r="AD58" i="8" s="1"/>
  <c r="AC59" i="8"/>
  <c r="AD59" i="8" s="1"/>
  <c r="AC60" i="8"/>
  <c r="AD60" i="8" s="1"/>
  <c r="AC61" i="8"/>
  <c r="AD61" i="8" s="1"/>
  <c r="AC62" i="8"/>
  <c r="AD62" i="8" s="1"/>
  <c r="AC63" i="8"/>
  <c r="AD63" i="8" s="1"/>
  <c r="AC64" i="8"/>
  <c r="AD64" i="8" s="1"/>
  <c r="AC65" i="8"/>
  <c r="AD65" i="8" s="1"/>
  <c r="AC66" i="8"/>
  <c r="AD66" i="8" s="1"/>
  <c r="AC67" i="8"/>
  <c r="AD67" i="8" s="1"/>
  <c r="AC68" i="8"/>
  <c r="AC69" i="8"/>
  <c r="AD69" i="8" s="1"/>
  <c r="P229" i="7"/>
  <c r="Q229" i="7" s="1"/>
  <c r="O229" i="7"/>
  <c r="O230" i="7"/>
  <c r="O231" i="7"/>
  <c r="O232" i="7"/>
  <c r="O233" i="7"/>
  <c r="O234" i="7"/>
  <c r="O235" i="7"/>
  <c r="O236" i="7"/>
  <c r="O237" i="7"/>
  <c r="O238" i="7"/>
  <c r="O239" i="7"/>
  <c r="O240" i="7"/>
  <c r="O241" i="7"/>
  <c r="O242" i="7"/>
  <c r="P242" i="7" s="1"/>
  <c r="O243" i="7"/>
  <c r="P243" i="7" s="1"/>
  <c r="O245" i="7"/>
  <c r="O246" i="7"/>
  <c r="P246" i="7" s="1"/>
  <c r="O247" i="7"/>
  <c r="P247" i="7" s="1"/>
  <c r="L230" i="7"/>
  <c r="P230" i="7" s="1"/>
  <c r="L231" i="7"/>
  <c r="P231" i="7" s="1"/>
  <c r="L232" i="7"/>
  <c r="P232" i="7" s="1"/>
  <c r="L233" i="7"/>
  <c r="P233" i="7" s="1"/>
  <c r="L234" i="7"/>
  <c r="P234" i="7" s="1"/>
  <c r="L235" i="7"/>
  <c r="P235" i="7" s="1"/>
  <c r="L236" i="7"/>
  <c r="P236" i="7" s="1"/>
  <c r="L237" i="7"/>
  <c r="P237" i="7" s="1"/>
  <c r="L238" i="7"/>
  <c r="P238" i="7" s="1"/>
  <c r="L239" i="7"/>
  <c r="P239" i="7" s="1"/>
  <c r="L240" i="7"/>
  <c r="P240" i="7" s="1"/>
  <c r="L241" i="7"/>
  <c r="P241" i="7" s="1"/>
  <c r="L244" i="7"/>
  <c r="P244" i="7" s="1"/>
  <c r="L245" i="7"/>
  <c r="P245" i="7" s="1"/>
  <c r="P211" i="7"/>
  <c r="O195" i="7"/>
  <c r="O196" i="7"/>
  <c r="O197" i="7"/>
  <c r="O198" i="7"/>
  <c r="O199" i="7"/>
  <c r="O200" i="7"/>
  <c r="O201" i="7"/>
  <c r="O202" i="7"/>
  <c r="O203" i="7"/>
  <c r="O204" i="7"/>
  <c r="O205" i="7"/>
  <c r="O206" i="7"/>
  <c r="O207" i="7"/>
  <c r="O209" i="7"/>
  <c r="P209" i="7" s="1"/>
  <c r="O210" i="7"/>
  <c r="O211" i="7"/>
  <c r="O212" i="7"/>
  <c r="O213" i="7"/>
  <c r="O214" i="7"/>
  <c r="O215" i="7"/>
  <c r="O216" i="7"/>
  <c r="O217" i="7"/>
  <c r="O218" i="7"/>
  <c r="O219" i="7"/>
  <c r="O222" i="7"/>
  <c r="P222" i="7" s="1"/>
  <c r="L195" i="7"/>
  <c r="P195" i="7" s="1"/>
  <c r="L196" i="7"/>
  <c r="P196" i="7" s="1"/>
  <c r="L197" i="7"/>
  <c r="P197" i="7" s="1"/>
  <c r="L198" i="7"/>
  <c r="P198" i="7" s="1"/>
  <c r="L199" i="7"/>
  <c r="P199" i="7" s="1"/>
  <c r="L200" i="7"/>
  <c r="P200" i="7" s="1"/>
  <c r="L201" i="7"/>
  <c r="P201" i="7" s="1"/>
  <c r="L202" i="7"/>
  <c r="P202" i="7" s="1"/>
  <c r="L203" i="7"/>
  <c r="P203" i="7" s="1"/>
  <c r="L204" i="7"/>
  <c r="P204" i="7" s="1"/>
  <c r="L205" i="7"/>
  <c r="P205" i="7" s="1"/>
  <c r="L206" i="7"/>
  <c r="P206" i="7" s="1"/>
  <c r="L207" i="7"/>
  <c r="P207" i="7" s="1"/>
  <c r="L208" i="7"/>
  <c r="P208" i="7" s="1"/>
  <c r="L209" i="7"/>
  <c r="L210" i="7"/>
  <c r="P210" i="7" s="1"/>
  <c r="L211" i="7"/>
  <c r="L212" i="7"/>
  <c r="P212" i="7" s="1"/>
  <c r="L213" i="7"/>
  <c r="P213" i="7" s="1"/>
  <c r="L214" i="7"/>
  <c r="P214" i="7" s="1"/>
  <c r="L215" i="7"/>
  <c r="P215" i="7" s="1"/>
  <c r="L216" i="7"/>
  <c r="P216" i="7" s="1"/>
  <c r="L217" i="7"/>
  <c r="P217" i="7" s="1"/>
  <c r="L218" i="7"/>
  <c r="P218" i="7" s="1"/>
  <c r="L219" i="7"/>
  <c r="P219" i="7" s="1"/>
  <c r="L220" i="7"/>
  <c r="P220" i="7" s="1"/>
  <c r="L221" i="7"/>
  <c r="P221" i="7" s="1"/>
  <c r="L223" i="7"/>
  <c r="P223" i="7" s="1"/>
  <c r="L224" i="7"/>
  <c r="P224" i="7" s="1"/>
  <c r="O135" i="7"/>
  <c r="O136" i="7"/>
  <c r="O137" i="7"/>
  <c r="O138" i="7"/>
  <c r="O139" i="7"/>
  <c r="O140" i="7"/>
  <c r="O141" i="7"/>
  <c r="O142" i="7"/>
  <c r="O143" i="7"/>
  <c r="O144" i="7"/>
  <c r="O145" i="7"/>
  <c r="O146" i="7"/>
  <c r="O147" i="7"/>
  <c r="O148" i="7"/>
  <c r="O150" i="7"/>
  <c r="O151" i="7"/>
  <c r="O152" i="7"/>
  <c r="O153" i="7"/>
  <c r="O154" i="7"/>
  <c r="O155" i="7"/>
  <c r="O156" i="7"/>
  <c r="O157" i="7"/>
  <c r="O158" i="7"/>
  <c r="O159" i="7"/>
  <c r="O160" i="7"/>
  <c r="O162" i="7"/>
  <c r="O163" i="7"/>
  <c r="O164" i="7"/>
  <c r="O165" i="7"/>
  <c r="O166" i="7"/>
  <c r="O167" i="7"/>
  <c r="O168" i="7"/>
  <c r="O169" i="7"/>
  <c r="O170" i="7"/>
  <c r="O171" i="7"/>
  <c r="O172" i="7"/>
  <c r="O173" i="7"/>
  <c r="O174" i="7"/>
  <c r="O175" i="7"/>
  <c r="O176" i="7"/>
  <c r="O177" i="7"/>
  <c r="O178" i="7"/>
  <c r="O179" i="7"/>
  <c r="O180" i="7"/>
  <c r="O182" i="7"/>
  <c r="O183" i="7"/>
  <c r="O185" i="7"/>
  <c r="O186" i="7"/>
  <c r="O187" i="7"/>
  <c r="O189" i="7"/>
  <c r="L135" i="7"/>
  <c r="P135" i="7" s="1"/>
  <c r="L136" i="7"/>
  <c r="P136" i="7" s="1"/>
  <c r="L137" i="7"/>
  <c r="P137" i="7" s="1"/>
  <c r="L138" i="7"/>
  <c r="P138" i="7" s="1"/>
  <c r="L139" i="7"/>
  <c r="P139" i="7" s="1"/>
  <c r="L140" i="7"/>
  <c r="P140" i="7" s="1"/>
  <c r="L141" i="7"/>
  <c r="P141" i="7" s="1"/>
  <c r="L142" i="7"/>
  <c r="P142" i="7" s="1"/>
  <c r="L143" i="7"/>
  <c r="P143" i="7" s="1"/>
  <c r="L144" i="7"/>
  <c r="P144" i="7" s="1"/>
  <c r="L145" i="7"/>
  <c r="P145" i="7" s="1"/>
  <c r="L146" i="7"/>
  <c r="P146" i="7" s="1"/>
  <c r="L147" i="7"/>
  <c r="P147" i="7" s="1"/>
  <c r="L148" i="7"/>
  <c r="P148" i="7" s="1"/>
  <c r="L149" i="7"/>
  <c r="P149" i="7" s="1"/>
  <c r="L150" i="7"/>
  <c r="P150" i="7" s="1"/>
  <c r="L151" i="7"/>
  <c r="P151" i="7" s="1"/>
  <c r="L152" i="7"/>
  <c r="P152" i="7" s="1"/>
  <c r="L153" i="7"/>
  <c r="P153" i="7" s="1"/>
  <c r="L154" i="7"/>
  <c r="P154" i="7" s="1"/>
  <c r="L155" i="7"/>
  <c r="P155" i="7" s="1"/>
  <c r="L156" i="7"/>
  <c r="P156" i="7" s="1"/>
  <c r="L157" i="7"/>
  <c r="P157" i="7" s="1"/>
  <c r="L158" i="7"/>
  <c r="P158" i="7" s="1"/>
  <c r="L159" i="7"/>
  <c r="P159" i="7" s="1"/>
  <c r="L160" i="7"/>
  <c r="P160" i="7" s="1"/>
  <c r="L161" i="7"/>
  <c r="P161" i="7" s="1"/>
  <c r="L162" i="7"/>
  <c r="P162" i="7" s="1"/>
  <c r="L163" i="7"/>
  <c r="P163" i="7" s="1"/>
  <c r="L164" i="7"/>
  <c r="P164" i="7" s="1"/>
  <c r="L165" i="7"/>
  <c r="P165" i="7" s="1"/>
  <c r="L166" i="7"/>
  <c r="P166" i="7" s="1"/>
  <c r="L167" i="7"/>
  <c r="P167" i="7" s="1"/>
  <c r="L168" i="7"/>
  <c r="P168" i="7" s="1"/>
  <c r="L169" i="7"/>
  <c r="P169" i="7" s="1"/>
  <c r="L170" i="7"/>
  <c r="P170" i="7" s="1"/>
  <c r="L171" i="7"/>
  <c r="P171" i="7" s="1"/>
  <c r="L172" i="7"/>
  <c r="P172" i="7" s="1"/>
  <c r="L173" i="7"/>
  <c r="P173" i="7" s="1"/>
  <c r="L174" i="7"/>
  <c r="P174" i="7" s="1"/>
  <c r="L175" i="7"/>
  <c r="P175" i="7" s="1"/>
  <c r="L176" i="7"/>
  <c r="P176" i="7" s="1"/>
  <c r="L177" i="7"/>
  <c r="P177" i="7" s="1"/>
  <c r="L178" i="7"/>
  <c r="P178" i="7" s="1"/>
  <c r="L179" i="7"/>
  <c r="P179" i="7" s="1"/>
  <c r="L180" i="7"/>
  <c r="P180" i="7" s="1"/>
  <c r="L181" i="7"/>
  <c r="P181" i="7" s="1"/>
  <c r="L182" i="7"/>
  <c r="P182" i="7" s="1"/>
  <c r="L183" i="7"/>
  <c r="P183" i="7" s="1"/>
  <c r="L184" i="7"/>
  <c r="P184" i="7" s="1"/>
  <c r="L185" i="7"/>
  <c r="P185" i="7" s="1"/>
  <c r="L186" i="7"/>
  <c r="P186" i="7" s="1"/>
  <c r="L187" i="7"/>
  <c r="P187" i="7" s="1"/>
  <c r="L188" i="7"/>
  <c r="P188" i="7" s="1"/>
  <c r="L189" i="7"/>
  <c r="P189" i="7" s="1"/>
  <c r="O94" i="7"/>
  <c r="O95" i="7"/>
  <c r="O96" i="7"/>
  <c r="O97" i="7"/>
  <c r="O98" i="7"/>
  <c r="O99" i="7"/>
  <c r="O100" i="7"/>
  <c r="O101" i="7"/>
  <c r="O102" i="7"/>
  <c r="O103" i="7"/>
  <c r="O104" i="7"/>
  <c r="O105" i="7"/>
  <c r="O106" i="7"/>
  <c r="O107" i="7"/>
  <c r="O108" i="7"/>
  <c r="O109" i="7"/>
  <c r="O110" i="7"/>
  <c r="O111" i="7"/>
  <c r="O112" i="7"/>
  <c r="O113" i="7"/>
  <c r="O114" i="7"/>
  <c r="O115" i="7"/>
  <c r="O116" i="7"/>
  <c r="O117" i="7"/>
  <c r="O118" i="7"/>
  <c r="O119" i="7"/>
  <c r="O120" i="7"/>
  <c r="O121" i="7"/>
  <c r="O122" i="7"/>
  <c r="O123" i="7"/>
  <c r="O124" i="7"/>
  <c r="O125" i="7"/>
  <c r="O126" i="7"/>
  <c r="P126" i="7" s="1"/>
  <c r="O127" i="7"/>
  <c r="L94" i="7"/>
  <c r="P94" i="7" s="1"/>
  <c r="L95" i="7"/>
  <c r="P95" i="7" s="1"/>
  <c r="L96" i="7"/>
  <c r="P96" i="7" s="1"/>
  <c r="L97" i="7"/>
  <c r="P97" i="7" s="1"/>
  <c r="L98" i="7"/>
  <c r="P98" i="7" s="1"/>
  <c r="L99" i="7"/>
  <c r="P99" i="7" s="1"/>
  <c r="L100" i="7"/>
  <c r="P100" i="7" s="1"/>
  <c r="L101" i="7"/>
  <c r="P101" i="7" s="1"/>
  <c r="L102" i="7"/>
  <c r="P102" i="7" s="1"/>
  <c r="L103" i="7"/>
  <c r="P103" i="7" s="1"/>
  <c r="L104" i="7"/>
  <c r="P104" i="7" s="1"/>
  <c r="L105" i="7"/>
  <c r="P105" i="7" s="1"/>
  <c r="L106" i="7"/>
  <c r="P106" i="7" s="1"/>
  <c r="L107" i="7"/>
  <c r="P107" i="7" s="1"/>
  <c r="L108" i="7"/>
  <c r="P108" i="7" s="1"/>
  <c r="L109" i="7"/>
  <c r="P109" i="7" s="1"/>
  <c r="L110" i="7"/>
  <c r="P110" i="7" s="1"/>
  <c r="L111" i="7"/>
  <c r="P111" i="7" s="1"/>
  <c r="L112" i="7"/>
  <c r="P112" i="7" s="1"/>
  <c r="L113" i="7"/>
  <c r="P113" i="7" s="1"/>
  <c r="L114" i="7"/>
  <c r="P114" i="7" s="1"/>
  <c r="L115" i="7"/>
  <c r="P115" i="7" s="1"/>
  <c r="L116" i="7"/>
  <c r="P116" i="7" s="1"/>
  <c r="L117" i="7"/>
  <c r="P117" i="7" s="1"/>
  <c r="L118" i="7"/>
  <c r="P118" i="7" s="1"/>
  <c r="L119" i="7"/>
  <c r="P119" i="7" s="1"/>
  <c r="L120" i="7"/>
  <c r="P120" i="7" s="1"/>
  <c r="L121" i="7"/>
  <c r="P121" i="7" s="1"/>
  <c r="L122" i="7"/>
  <c r="P122" i="7" s="1"/>
  <c r="L123" i="7"/>
  <c r="P123" i="7" s="1"/>
  <c r="L124" i="7"/>
  <c r="P124" i="7" s="1"/>
  <c r="L125" i="7"/>
  <c r="P125" i="7" s="1"/>
  <c r="L127" i="7"/>
  <c r="P127" i="7" s="1"/>
  <c r="O75" i="7"/>
  <c r="O76" i="7"/>
  <c r="O77" i="7"/>
  <c r="P77" i="7" s="1"/>
  <c r="O78" i="7"/>
  <c r="O79" i="7"/>
  <c r="O80" i="7"/>
  <c r="O81" i="7"/>
  <c r="O82" i="7"/>
  <c r="O83" i="7"/>
  <c r="O84" i="7"/>
  <c r="O86" i="7"/>
  <c r="O87" i="7"/>
  <c r="O88" i="7"/>
  <c r="P88" i="7" s="1"/>
  <c r="L74" i="7"/>
  <c r="P74" i="7" s="1"/>
  <c r="L75" i="7"/>
  <c r="P75" i="7" s="1"/>
  <c r="L76" i="7"/>
  <c r="P76" i="7" s="1"/>
  <c r="L78" i="7"/>
  <c r="P78" i="7" s="1"/>
  <c r="L79" i="7"/>
  <c r="P79" i="7" s="1"/>
  <c r="L80" i="7"/>
  <c r="P80" i="7" s="1"/>
  <c r="L81" i="7"/>
  <c r="P81" i="7" s="1"/>
  <c r="L82" i="7"/>
  <c r="P82" i="7" s="1"/>
  <c r="L83" i="7"/>
  <c r="P83" i="7" s="1"/>
  <c r="L84" i="7"/>
  <c r="P84" i="7" s="1"/>
  <c r="L85" i="7"/>
  <c r="P85" i="7" s="1"/>
  <c r="L86" i="7"/>
  <c r="P86" i="7" s="1"/>
  <c r="L87" i="7"/>
  <c r="P87" i="7" s="1"/>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4" i="7"/>
  <c r="O65" i="7"/>
  <c r="O68" i="7"/>
  <c r="P68" i="7" s="1"/>
  <c r="O69" i="7"/>
  <c r="L10" i="7"/>
  <c r="P10" i="7" s="1"/>
  <c r="L11" i="7"/>
  <c r="P11" i="7" s="1"/>
  <c r="L12" i="7"/>
  <c r="P12" i="7" s="1"/>
  <c r="L13" i="7"/>
  <c r="P13" i="7" s="1"/>
  <c r="L14" i="7"/>
  <c r="P14" i="7" s="1"/>
  <c r="L15" i="7"/>
  <c r="P15" i="7" s="1"/>
  <c r="L16" i="7"/>
  <c r="P16" i="7" s="1"/>
  <c r="L17" i="7"/>
  <c r="P17" i="7" s="1"/>
  <c r="L18" i="7"/>
  <c r="P18" i="7" s="1"/>
  <c r="L19" i="7"/>
  <c r="P19" i="7" s="1"/>
  <c r="L20" i="7"/>
  <c r="P20" i="7" s="1"/>
  <c r="L21" i="7"/>
  <c r="P21" i="7" s="1"/>
  <c r="L22" i="7"/>
  <c r="P22" i="7" s="1"/>
  <c r="L23" i="7"/>
  <c r="P23" i="7" s="1"/>
  <c r="L24" i="7"/>
  <c r="P24" i="7" s="1"/>
  <c r="L25" i="7"/>
  <c r="P25" i="7" s="1"/>
  <c r="L26" i="7"/>
  <c r="P26" i="7" s="1"/>
  <c r="L27" i="7"/>
  <c r="P27" i="7" s="1"/>
  <c r="L28" i="7"/>
  <c r="P28" i="7" s="1"/>
  <c r="L29" i="7"/>
  <c r="P29" i="7" s="1"/>
  <c r="L30" i="7"/>
  <c r="P30" i="7" s="1"/>
  <c r="L31" i="7"/>
  <c r="P31" i="7" s="1"/>
  <c r="L32" i="7"/>
  <c r="P32" i="7" s="1"/>
  <c r="L33" i="7"/>
  <c r="P33" i="7" s="1"/>
  <c r="L34" i="7"/>
  <c r="P34" i="7" s="1"/>
  <c r="L35" i="7"/>
  <c r="P35" i="7" s="1"/>
  <c r="L36" i="7"/>
  <c r="P36" i="7" s="1"/>
  <c r="L37" i="7"/>
  <c r="P37" i="7" s="1"/>
  <c r="L38" i="7"/>
  <c r="P38" i="7" s="1"/>
  <c r="L39" i="7"/>
  <c r="P39" i="7" s="1"/>
  <c r="L40" i="7"/>
  <c r="P40" i="7" s="1"/>
  <c r="L41" i="7"/>
  <c r="P41" i="7" s="1"/>
  <c r="L42" i="7"/>
  <c r="P42" i="7" s="1"/>
  <c r="L43" i="7"/>
  <c r="P43" i="7" s="1"/>
  <c r="L44" i="7"/>
  <c r="P44" i="7" s="1"/>
  <c r="L45" i="7"/>
  <c r="P45" i="7" s="1"/>
  <c r="L46" i="7"/>
  <c r="P46" i="7" s="1"/>
  <c r="L47" i="7"/>
  <c r="P47" i="7" s="1"/>
  <c r="L48" i="7"/>
  <c r="P48" i="7" s="1"/>
  <c r="L49" i="7"/>
  <c r="P49" i="7" s="1"/>
  <c r="L50" i="7"/>
  <c r="P50" i="7" s="1"/>
  <c r="L51" i="7"/>
  <c r="P51" i="7" s="1"/>
  <c r="L52" i="7"/>
  <c r="P52" i="7" s="1"/>
  <c r="L53" i="7"/>
  <c r="P53" i="7" s="1"/>
  <c r="L54" i="7"/>
  <c r="P54" i="7" s="1"/>
  <c r="L55" i="7"/>
  <c r="P55" i="7" s="1"/>
  <c r="L56" i="7"/>
  <c r="P56" i="7" s="1"/>
  <c r="L57" i="7"/>
  <c r="P57" i="7" s="1"/>
  <c r="L58" i="7"/>
  <c r="P58" i="7" s="1"/>
  <c r="L59" i="7"/>
  <c r="P59" i="7" s="1"/>
  <c r="L60" i="7"/>
  <c r="P60" i="7" s="1"/>
  <c r="L61" i="7"/>
  <c r="P61" i="7" s="1"/>
  <c r="L62" i="7"/>
  <c r="P62" i="7" s="1"/>
  <c r="L63" i="7"/>
  <c r="P63" i="7" s="1"/>
  <c r="L64" i="7"/>
  <c r="P64" i="7" s="1"/>
  <c r="L65" i="7"/>
  <c r="P65" i="7" s="1"/>
  <c r="L66" i="7"/>
  <c r="P66" i="7" s="1"/>
  <c r="L67" i="7"/>
  <c r="P67" i="7" s="1"/>
  <c r="L69" i="7"/>
  <c r="P69" i="7" s="1"/>
  <c r="B18" i="5"/>
  <c r="C18" i="5"/>
  <c r="D18" i="5"/>
  <c r="E18" i="5"/>
  <c r="F18" i="5"/>
  <c r="G18" i="5"/>
  <c r="H18" i="5"/>
  <c r="I18" i="5"/>
  <c r="J18" i="5"/>
  <c r="K18" i="5"/>
  <c r="L18" i="5"/>
  <c r="M18" i="5"/>
  <c r="N18" i="5"/>
  <c r="O18" i="5"/>
  <c r="P18" i="5"/>
  <c r="Q18" i="5"/>
  <c r="R18" i="5"/>
  <c r="S18" i="5"/>
  <c r="T18" i="5"/>
  <c r="U18" i="5"/>
  <c r="E3" i="5"/>
  <c r="E4" i="5"/>
  <c r="E5" i="5"/>
  <c r="E6" i="5"/>
  <c r="E7" i="5"/>
  <c r="E8" i="5"/>
  <c r="E9" i="5"/>
  <c r="E10" i="5"/>
  <c r="E11" i="5"/>
  <c r="E12" i="5"/>
  <c r="E13" i="5"/>
  <c r="E14" i="5"/>
  <c r="E15" i="5"/>
  <c r="E16" i="5"/>
  <c r="E17" i="5"/>
  <c r="M80" i="12" l="1"/>
  <c r="M82" i="12"/>
  <c r="M84" i="12"/>
  <c r="M86" i="12"/>
  <c r="M88" i="12"/>
  <c r="M90" i="12"/>
  <c r="M92" i="12"/>
  <c r="M94" i="12"/>
  <c r="M96" i="12"/>
  <c r="M98" i="12"/>
  <c r="M100" i="12"/>
  <c r="M102" i="12"/>
  <c r="M104" i="12"/>
  <c r="M106" i="12"/>
  <c r="M108" i="12"/>
  <c r="M110" i="12"/>
  <c r="M112" i="12"/>
  <c r="M81" i="12"/>
  <c r="M83" i="12"/>
  <c r="M85" i="12"/>
  <c r="M87" i="12"/>
  <c r="M89" i="12"/>
  <c r="M91" i="12"/>
  <c r="M93" i="12"/>
  <c r="M95" i="12"/>
  <c r="M97" i="12"/>
  <c r="M99" i="12"/>
  <c r="M101" i="12"/>
  <c r="M103" i="12"/>
  <c r="M105" i="12"/>
  <c r="M107" i="12"/>
  <c r="M109" i="12"/>
  <c r="M111" i="12"/>
  <c r="M113" i="12"/>
  <c r="M10" i="12"/>
  <c r="M12" i="12"/>
  <c r="M14" i="12"/>
  <c r="M16" i="12"/>
  <c r="M18" i="12"/>
  <c r="M20" i="12"/>
  <c r="M22" i="12"/>
  <c r="M24" i="12"/>
  <c r="M26" i="12"/>
  <c r="M28" i="12"/>
  <c r="M30" i="12"/>
  <c r="M32" i="12"/>
  <c r="M34" i="12"/>
  <c r="M36" i="12"/>
  <c r="M38" i="12"/>
  <c r="M40" i="12"/>
  <c r="M42" i="12"/>
  <c r="M44" i="12"/>
  <c r="M46" i="12"/>
  <c r="M48" i="12"/>
  <c r="M50" i="12"/>
  <c r="M52" i="12"/>
  <c r="M54" i="12"/>
  <c r="M56" i="12"/>
  <c r="M58" i="12"/>
  <c r="M60" i="12"/>
  <c r="M62" i="12"/>
  <c r="M64" i="12"/>
  <c r="M66" i="12"/>
  <c r="M68" i="12"/>
  <c r="M70" i="12"/>
  <c r="M72" i="12"/>
  <c r="M74" i="12"/>
  <c r="M11" i="12"/>
  <c r="M13" i="12"/>
  <c r="M15" i="12"/>
  <c r="M17" i="12"/>
  <c r="M19" i="12"/>
  <c r="M21" i="12"/>
  <c r="M23" i="12"/>
  <c r="M25" i="12"/>
  <c r="M27" i="12"/>
  <c r="M29" i="12"/>
  <c r="M31" i="12"/>
  <c r="M33" i="12"/>
  <c r="M35" i="12"/>
  <c r="M37" i="12"/>
  <c r="M39" i="12"/>
  <c r="M41" i="12"/>
  <c r="M43" i="12"/>
  <c r="M45" i="12"/>
  <c r="M47" i="12"/>
  <c r="M49" i="12"/>
  <c r="M51" i="12"/>
  <c r="M53" i="12"/>
  <c r="M55" i="12"/>
  <c r="M57" i="12"/>
  <c r="M59" i="12"/>
  <c r="M61" i="12"/>
  <c r="M63" i="12"/>
  <c r="M65" i="12"/>
  <c r="M67" i="12"/>
  <c r="M69" i="12"/>
  <c r="M71" i="12"/>
  <c r="M73" i="12"/>
  <c r="M75" i="12"/>
  <c r="M113" i="11"/>
  <c r="M111" i="11"/>
  <c r="M109" i="11"/>
  <c r="M107" i="11"/>
  <c r="M105" i="11"/>
  <c r="M103" i="11"/>
  <c r="M101" i="11"/>
  <c r="M99" i="11"/>
  <c r="M97" i="11"/>
  <c r="M95" i="11"/>
  <c r="M93" i="11"/>
  <c r="M91" i="11"/>
  <c r="M89" i="11"/>
  <c r="M87" i="11"/>
  <c r="M85" i="11"/>
  <c r="M83" i="11"/>
  <c r="M81" i="11"/>
  <c r="M112" i="11"/>
  <c r="M110" i="11"/>
  <c r="M108" i="11"/>
  <c r="M106" i="11"/>
  <c r="M104" i="11"/>
  <c r="M102" i="11"/>
  <c r="M100" i="11"/>
  <c r="M98" i="11"/>
  <c r="M96" i="11"/>
  <c r="M94" i="11"/>
  <c r="M92" i="11"/>
  <c r="M90" i="11"/>
  <c r="M88" i="11"/>
  <c r="M86" i="11"/>
  <c r="M84" i="11"/>
  <c r="M82" i="11"/>
  <c r="M75" i="11"/>
  <c r="M73" i="11"/>
  <c r="M71" i="11"/>
  <c r="M69" i="11"/>
  <c r="M67" i="11"/>
  <c r="M65" i="11"/>
  <c r="M63" i="11"/>
  <c r="M61" i="11"/>
  <c r="M59" i="11"/>
  <c r="M57" i="11"/>
  <c r="M55" i="11"/>
  <c r="M53" i="11"/>
  <c r="M51" i="11"/>
  <c r="M49" i="11"/>
  <c r="M47" i="11"/>
  <c r="M45" i="11"/>
  <c r="M43" i="11"/>
  <c r="M41" i="11"/>
  <c r="M39" i="11"/>
  <c r="M37" i="11"/>
  <c r="M35" i="11"/>
  <c r="M33" i="11"/>
  <c r="M31" i="11"/>
  <c r="M29" i="11"/>
  <c r="M27" i="11"/>
  <c r="M25" i="11"/>
  <c r="M23" i="11"/>
  <c r="M21" i="11"/>
  <c r="M19" i="11"/>
  <c r="M17" i="11"/>
  <c r="M15" i="11"/>
  <c r="M13" i="11"/>
  <c r="M11" i="11"/>
  <c r="M74" i="11"/>
  <c r="M72" i="11"/>
  <c r="M70" i="11"/>
  <c r="M68" i="11"/>
  <c r="M66" i="11"/>
  <c r="M64" i="11"/>
  <c r="M62" i="11"/>
  <c r="M60" i="11"/>
  <c r="M58" i="11"/>
  <c r="M56" i="11"/>
  <c r="M54" i="11"/>
  <c r="M52" i="11"/>
  <c r="M50" i="11"/>
  <c r="M48" i="11"/>
  <c r="M46" i="11"/>
  <c r="M44" i="11"/>
  <c r="M42" i="11"/>
  <c r="M40" i="11"/>
  <c r="M38" i="11"/>
  <c r="M36" i="11"/>
  <c r="M34" i="11"/>
  <c r="M32" i="11"/>
  <c r="M30" i="11"/>
  <c r="M28" i="11"/>
  <c r="M26" i="11"/>
  <c r="M24" i="11"/>
  <c r="M22" i="11"/>
  <c r="M20" i="11"/>
  <c r="M18" i="11"/>
  <c r="M16" i="11"/>
  <c r="M14" i="11"/>
  <c r="M12" i="11"/>
  <c r="M73" i="9"/>
  <c r="M71" i="9"/>
  <c r="M69" i="9"/>
  <c r="M67" i="9"/>
  <c r="M74" i="9"/>
  <c r="M72" i="9"/>
  <c r="M70" i="9"/>
  <c r="M61" i="9"/>
  <c r="M59" i="9"/>
  <c r="M57" i="9"/>
  <c r="M55" i="9"/>
  <c r="M53" i="9"/>
  <c r="M51" i="9"/>
  <c r="M62" i="9"/>
  <c r="M60" i="9"/>
  <c r="M58" i="9"/>
  <c r="M56" i="9"/>
  <c r="M54" i="9"/>
  <c r="M52" i="9"/>
  <c r="M43" i="9"/>
  <c r="M39" i="9"/>
  <c r="M45" i="9"/>
  <c r="M41" i="9"/>
  <c r="M44" i="9"/>
  <c r="M42" i="9"/>
  <c r="M40" i="9"/>
  <c r="M32" i="9"/>
  <c r="M30" i="9"/>
  <c r="M33" i="9"/>
  <c r="M31" i="9"/>
  <c r="M12" i="9"/>
  <c r="M11" i="9"/>
  <c r="M20" i="9"/>
  <c r="M22" i="9"/>
  <c r="M18" i="9"/>
  <c r="M14" i="9"/>
  <c r="M10" i="9"/>
  <c r="M23" i="9"/>
  <c r="M21" i="9"/>
  <c r="M19" i="9"/>
  <c r="M17" i="9"/>
  <c r="M15" i="9"/>
  <c r="M13" i="9"/>
  <c r="AZ247" i="8"/>
  <c r="AZ246" i="8"/>
  <c r="AZ245" i="8"/>
  <c r="AZ244" i="8"/>
  <c r="AZ243" i="8"/>
  <c r="AZ242" i="8"/>
  <c r="AZ241" i="8"/>
  <c r="AZ240" i="8"/>
  <c r="AZ239" i="8"/>
  <c r="AZ238" i="8"/>
  <c r="AZ237" i="8"/>
  <c r="AZ236" i="8"/>
  <c r="AZ235" i="8"/>
  <c r="AZ234" i="8"/>
  <c r="AZ233" i="8"/>
  <c r="AZ232" i="8"/>
  <c r="AZ231" i="8"/>
  <c r="AZ230" i="8"/>
  <c r="AZ229" i="8"/>
  <c r="BA229" i="8" s="1"/>
  <c r="AZ224" i="8"/>
  <c r="AZ223" i="8"/>
  <c r="AZ222" i="8"/>
  <c r="AZ221" i="8"/>
  <c r="AZ220" i="8"/>
  <c r="AZ219" i="8"/>
  <c r="AZ218" i="8"/>
  <c r="AZ217" i="8"/>
  <c r="AZ216" i="8"/>
  <c r="AZ215" i="8"/>
  <c r="AZ214" i="8"/>
  <c r="AZ213" i="8"/>
  <c r="AZ212" i="8"/>
  <c r="AZ211" i="8"/>
  <c r="AZ210" i="8"/>
  <c r="AZ209" i="8"/>
  <c r="AZ208" i="8"/>
  <c r="AZ207" i="8"/>
  <c r="AZ206" i="8"/>
  <c r="AZ205" i="8"/>
  <c r="AZ204" i="8"/>
  <c r="AZ203" i="8"/>
  <c r="AZ202" i="8"/>
  <c r="AZ201" i="8"/>
  <c r="AZ200" i="8"/>
  <c r="AZ199" i="8"/>
  <c r="AZ198" i="8"/>
  <c r="AZ197" i="8"/>
  <c r="AZ196" i="8"/>
  <c r="AZ195" i="8"/>
  <c r="BA195" i="8" s="1"/>
  <c r="AZ189" i="8"/>
  <c r="AZ188" i="8"/>
  <c r="AZ187" i="8"/>
  <c r="AZ186" i="8"/>
  <c r="AZ185" i="8"/>
  <c r="AZ184" i="8"/>
  <c r="AZ183" i="8"/>
  <c r="AZ182" i="8"/>
  <c r="AZ181" i="8"/>
  <c r="AZ180" i="8"/>
  <c r="AZ179" i="8"/>
  <c r="AZ178" i="8"/>
  <c r="AZ177" i="8"/>
  <c r="AZ176" i="8"/>
  <c r="AZ175" i="8"/>
  <c r="AZ174" i="8"/>
  <c r="AZ173" i="8"/>
  <c r="AZ172" i="8"/>
  <c r="AZ171" i="8"/>
  <c r="AZ170" i="8"/>
  <c r="AZ169" i="8"/>
  <c r="AZ168" i="8"/>
  <c r="AZ167" i="8"/>
  <c r="AZ166" i="8"/>
  <c r="AZ165" i="8"/>
  <c r="AZ164" i="8"/>
  <c r="AZ163" i="8"/>
  <c r="AZ162" i="8"/>
  <c r="AZ161" i="8"/>
  <c r="AZ160" i="8"/>
  <c r="AZ159" i="8"/>
  <c r="AZ158" i="8"/>
  <c r="AZ157" i="8"/>
  <c r="AZ156" i="8"/>
  <c r="AZ155" i="8"/>
  <c r="AZ154" i="8"/>
  <c r="AZ153" i="8"/>
  <c r="AZ152" i="8"/>
  <c r="AZ151" i="8"/>
  <c r="AZ150" i="8"/>
  <c r="AZ149" i="8"/>
  <c r="AZ148" i="8"/>
  <c r="AZ147" i="8"/>
  <c r="AZ146" i="8"/>
  <c r="AZ145" i="8"/>
  <c r="AZ144" i="8"/>
  <c r="AZ143" i="8"/>
  <c r="AZ142" i="8"/>
  <c r="AZ141" i="8"/>
  <c r="AZ140" i="8"/>
  <c r="AZ139" i="8"/>
  <c r="AZ138" i="8"/>
  <c r="AZ137" i="8"/>
  <c r="AZ136" i="8"/>
  <c r="AZ135" i="8"/>
  <c r="BA135" i="8" s="1"/>
  <c r="AZ127" i="8"/>
  <c r="AZ126" i="8"/>
  <c r="AZ125" i="8"/>
  <c r="AZ124" i="8"/>
  <c r="AZ123" i="8"/>
  <c r="AZ122" i="8"/>
  <c r="AZ121" i="8"/>
  <c r="AZ120" i="8"/>
  <c r="AZ119" i="8"/>
  <c r="AZ118" i="8"/>
  <c r="AZ117" i="8"/>
  <c r="AZ116" i="8"/>
  <c r="AZ115" i="8"/>
  <c r="AZ114" i="8"/>
  <c r="AZ113" i="8"/>
  <c r="AZ112" i="8"/>
  <c r="AZ111" i="8"/>
  <c r="AZ110" i="8"/>
  <c r="AZ109" i="8"/>
  <c r="AZ108" i="8"/>
  <c r="AZ107" i="8"/>
  <c r="AZ106" i="8"/>
  <c r="AZ105" i="8"/>
  <c r="AZ104" i="8"/>
  <c r="AZ103" i="8"/>
  <c r="AZ102" i="8"/>
  <c r="AZ101" i="8"/>
  <c r="AZ100" i="8"/>
  <c r="AZ99" i="8"/>
  <c r="AZ98" i="8"/>
  <c r="AZ97" i="8"/>
  <c r="AZ96" i="8"/>
  <c r="AZ95" i="8"/>
  <c r="AZ94" i="8"/>
  <c r="BA94" i="8" s="1"/>
  <c r="AZ88" i="8"/>
  <c r="AZ87" i="8"/>
  <c r="AZ86" i="8"/>
  <c r="AZ85" i="8"/>
  <c r="AZ84" i="8"/>
  <c r="AZ83" i="8"/>
  <c r="AZ82" i="8"/>
  <c r="AZ81" i="8"/>
  <c r="AZ80" i="8"/>
  <c r="AZ79" i="8"/>
  <c r="AZ78" i="8"/>
  <c r="AZ77" i="8"/>
  <c r="AZ76" i="8"/>
  <c r="AZ75" i="8"/>
  <c r="AZ74" i="8"/>
  <c r="BA74" i="8" s="1"/>
  <c r="AZ69" i="8"/>
  <c r="AZ68" i="8"/>
  <c r="AZ67" i="8"/>
  <c r="AZ66" i="8"/>
  <c r="AZ65" i="8"/>
  <c r="AZ64" i="8"/>
  <c r="AZ63" i="8"/>
  <c r="AZ62" i="8"/>
  <c r="AZ61" i="8"/>
  <c r="AZ60" i="8"/>
  <c r="AZ59" i="8"/>
  <c r="AZ58" i="8"/>
  <c r="AZ57" i="8"/>
  <c r="AZ56" i="8"/>
  <c r="AZ55" i="8"/>
  <c r="AZ54" i="8"/>
  <c r="AZ53" i="8"/>
  <c r="AZ52" i="8"/>
  <c r="AZ51" i="8"/>
  <c r="AZ50" i="8"/>
  <c r="AZ49" i="8"/>
  <c r="AZ48" i="8"/>
  <c r="AZ47" i="8"/>
  <c r="AZ46" i="8"/>
  <c r="AZ45" i="8"/>
  <c r="AZ44" i="8"/>
  <c r="AZ43" i="8"/>
  <c r="AZ42" i="8"/>
  <c r="AZ41" i="8"/>
  <c r="AZ40" i="8"/>
  <c r="AZ39" i="8"/>
  <c r="AZ38" i="8"/>
  <c r="AZ37" i="8"/>
  <c r="AZ36" i="8"/>
  <c r="AZ35" i="8"/>
  <c r="AZ34" i="8"/>
  <c r="AZ33" i="8"/>
  <c r="AZ32" i="8"/>
  <c r="AZ31" i="8"/>
  <c r="AZ30" i="8"/>
  <c r="AZ29" i="8"/>
  <c r="AZ28" i="8"/>
  <c r="AZ27" i="8"/>
  <c r="AZ26" i="8"/>
  <c r="AZ25" i="8"/>
  <c r="AZ24" i="8"/>
  <c r="AZ23" i="8"/>
  <c r="AZ22" i="8"/>
  <c r="AZ21" i="8"/>
  <c r="AZ20" i="8"/>
  <c r="AZ19" i="8"/>
  <c r="AZ18" i="8"/>
  <c r="AZ17" i="8"/>
  <c r="AZ16" i="8"/>
  <c r="AZ15" i="8"/>
  <c r="AZ14" i="8"/>
  <c r="AZ13" i="8"/>
  <c r="AZ12" i="8"/>
  <c r="AZ11" i="8"/>
  <c r="AZ10" i="8"/>
  <c r="BA10" i="8" s="1"/>
  <c r="Q246" i="7"/>
  <c r="Q244" i="7"/>
  <c r="Q242" i="7"/>
  <c r="Q240" i="7"/>
  <c r="Q238" i="7"/>
  <c r="Q236" i="7"/>
  <c r="Q234" i="7"/>
  <c r="Q232" i="7"/>
  <c r="Q230" i="7"/>
  <c r="Q247" i="7"/>
  <c r="Q245" i="7"/>
  <c r="Q243" i="7"/>
  <c r="Q241" i="7"/>
  <c r="Q239" i="7"/>
  <c r="Q237" i="7"/>
  <c r="Q235" i="7"/>
  <c r="Q233" i="7"/>
  <c r="Q231" i="7"/>
  <c r="Q195" i="7"/>
  <c r="Q199" i="7"/>
  <c r="Q201" i="7"/>
  <c r="Q203" i="7"/>
  <c r="Q207" i="7"/>
  <c r="Q209" i="7"/>
  <c r="Q215" i="7"/>
  <c r="Q219" i="7"/>
  <c r="Q223" i="7"/>
  <c r="Q196" i="7"/>
  <c r="Q198" i="7"/>
  <c r="Q200" i="7"/>
  <c r="Q202" i="7"/>
  <c r="Q204" i="7"/>
  <c r="Q206" i="7"/>
  <c r="Q208" i="7"/>
  <c r="Q210" i="7"/>
  <c r="Q212" i="7"/>
  <c r="Q214" i="7"/>
  <c r="Q216" i="7"/>
  <c r="Q218" i="7"/>
  <c r="Q220" i="7"/>
  <c r="Q222" i="7"/>
  <c r="Q224" i="7"/>
  <c r="Q197" i="7"/>
  <c r="Q205" i="7"/>
  <c r="Q211" i="7"/>
  <c r="Q213" i="7"/>
  <c r="Q217" i="7"/>
  <c r="Q221" i="7"/>
  <c r="Q135" i="7"/>
  <c r="Q137" i="7"/>
  <c r="Q139" i="7"/>
  <c r="Q141" i="7"/>
  <c r="Q143" i="7"/>
  <c r="Q145" i="7"/>
  <c r="Q147" i="7"/>
  <c r="Q149" i="7"/>
  <c r="Q151" i="7"/>
  <c r="Q153" i="7"/>
  <c r="Q155" i="7"/>
  <c r="Q157" i="7"/>
  <c r="Q159" i="7"/>
  <c r="Q161" i="7"/>
  <c r="Q163" i="7"/>
  <c r="Q165" i="7"/>
  <c r="Q167" i="7"/>
  <c r="Q169" i="7"/>
  <c r="Q171" i="7"/>
  <c r="Q173" i="7"/>
  <c r="Q175" i="7"/>
  <c r="Q177" i="7"/>
  <c r="Q179" i="7"/>
  <c r="Q181" i="7"/>
  <c r="Q183" i="7"/>
  <c r="Q185" i="7"/>
  <c r="Q187" i="7"/>
  <c r="Q189" i="7"/>
  <c r="Q136" i="7"/>
  <c r="Q138" i="7"/>
  <c r="Q140" i="7"/>
  <c r="Q142" i="7"/>
  <c r="Q144" i="7"/>
  <c r="Q146" i="7"/>
  <c r="Q148" i="7"/>
  <c r="Q150" i="7"/>
  <c r="Q152" i="7"/>
  <c r="Q154" i="7"/>
  <c r="Q156" i="7"/>
  <c r="Q158" i="7"/>
  <c r="Q160" i="7"/>
  <c r="Q162" i="7"/>
  <c r="Q164" i="7"/>
  <c r="Q166" i="7"/>
  <c r="Q168" i="7"/>
  <c r="Q170" i="7"/>
  <c r="Q172" i="7"/>
  <c r="Q174" i="7"/>
  <c r="Q176" i="7"/>
  <c r="Q178" i="7"/>
  <c r="Q180" i="7"/>
  <c r="Q182" i="7"/>
  <c r="Q184" i="7"/>
  <c r="Q186" i="7"/>
  <c r="Q188" i="7"/>
  <c r="Q190" i="7"/>
  <c r="Q95" i="7"/>
  <c r="Q97" i="7"/>
  <c r="Q99" i="7"/>
  <c r="Q101" i="7"/>
  <c r="Q103" i="7"/>
  <c r="Q105" i="7"/>
  <c r="Q107" i="7"/>
  <c r="Q109" i="7"/>
  <c r="Q111" i="7"/>
  <c r="Q113" i="7"/>
  <c r="Q115" i="7"/>
  <c r="Q117" i="7"/>
  <c r="Q119" i="7"/>
  <c r="Q121" i="7"/>
  <c r="Q123" i="7"/>
  <c r="Q125" i="7"/>
  <c r="Q127" i="7"/>
  <c r="Q129" i="7"/>
  <c r="Q131" i="7"/>
  <c r="Q96" i="7"/>
  <c r="Q98" i="7"/>
  <c r="Q100" i="7"/>
  <c r="Q102" i="7"/>
  <c r="Q104" i="7"/>
  <c r="Q106" i="7"/>
  <c r="Q108" i="7"/>
  <c r="Q110" i="7"/>
  <c r="Q112" i="7"/>
  <c r="Q114" i="7"/>
  <c r="Q116" i="7"/>
  <c r="Q118" i="7"/>
  <c r="Q120" i="7"/>
  <c r="Q122" i="7"/>
  <c r="Q124" i="7"/>
  <c r="Q126" i="7"/>
  <c r="Q128" i="7"/>
  <c r="Q130" i="7"/>
  <c r="Q132" i="7"/>
  <c r="Q74" i="7"/>
  <c r="Q76" i="7"/>
  <c r="Q78" i="7"/>
  <c r="Q80" i="7"/>
  <c r="Q82" i="7"/>
  <c r="Q84" i="7"/>
  <c r="Q86" i="7"/>
  <c r="Q88" i="7"/>
  <c r="Q75" i="7"/>
  <c r="Q77" i="7"/>
  <c r="Q79" i="7"/>
  <c r="Q81" i="7"/>
  <c r="Q83" i="7"/>
  <c r="Q85" i="7"/>
  <c r="Q87" i="7"/>
  <c r="Q89" i="7"/>
  <c r="Q12" i="7"/>
  <c r="Q22" i="7"/>
  <c r="Q30" i="7"/>
  <c r="Q36" i="7"/>
  <c r="Q40" i="7"/>
  <c r="Q44" i="7"/>
  <c r="Q48" i="7"/>
  <c r="Q52" i="7"/>
  <c r="Q56" i="7"/>
  <c r="Q60" i="7"/>
  <c r="Q66" i="7"/>
  <c r="Q11" i="7"/>
  <c r="Q13" i="7"/>
  <c r="Q15" i="7"/>
  <c r="Q17" i="7"/>
  <c r="Q19" i="7"/>
  <c r="Q21" i="7"/>
  <c r="Q23" i="7"/>
  <c r="Q25" i="7"/>
  <c r="Q27" i="7"/>
  <c r="Q29" i="7"/>
  <c r="Q31" i="7"/>
  <c r="Q33" i="7"/>
  <c r="Q35" i="7"/>
  <c r="Q37" i="7"/>
  <c r="Q39" i="7"/>
  <c r="Q41" i="7"/>
  <c r="Q43" i="7"/>
  <c r="Q45" i="7"/>
  <c r="Q47" i="7"/>
  <c r="Q49" i="7"/>
  <c r="Q51" i="7"/>
  <c r="Q53" i="7"/>
  <c r="Q55" i="7"/>
  <c r="Q57" i="7"/>
  <c r="Q59" i="7"/>
  <c r="Q61" i="7"/>
  <c r="Q63" i="7"/>
  <c r="Q65" i="7"/>
  <c r="Q67" i="7"/>
  <c r="Q69" i="7"/>
  <c r="Q10" i="7"/>
  <c r="Q14" i="7"/>
  <c r="Q16" i="7"/>
  <c r="Q18" i="7"/>
  <c r="Q20" i="7"/>
  <c r="Q24" i="7"/>
  <c r="Q26" i="7"/>
  <c r="Q28" i="7"/>
  <c r="Q32" i="7"/>
  <c r="Q34" i="7"/>
  <c r="Q38" i="7"/>
  <c r="Q42" i="7"/>
  <c r="Q46" i="7"/>
  <c r="Q50" i="7"/>
  <c r="Q54" i="7"/>
  <c r="Q58" i="7"/>
  <c r="Q62" i="7"/>
  <c r="Q64" i="7"/>
  <c r="Q68" i="7"/>
  <c r="BA236" i="8" l="1"/>
  <c r="BA244" i="8"/>
  <c r="BA243" i="8"/>
  <c r="BA246" i="8"/>
  <c r="BA240" i="8"/>
  <c r="BA232" i="8"/>
  <c r="BA235" i="8"/>
  <c r="BA242" i="8"/>
  <c r="BA238" i="8"/>
  <c r="BA234" i="8"/>
  <c r="BA247" i="8"/>
  <c r="BA239" i="8"/>
  <c r="BA231" i="8"/>
  <c r="BA230" i="8"/>
  <c r="BA245" i="8"/>
  <c r="BA241" i="8"/>
  <c r="BA237" i="8"/>
  <c r="BA233" i="8"/>
  <c r="BA204" i="8"/>
  <c r="BA220" i="8"/>
  <c r="BA217" i="8"/>
  <c r="BA212" i="8"/>
  <c r="BA196" i="8"/>
  <c r="BA209" i="8"/>
  <c r="BA224" i="8"/>
  <c r="BA216" i="8"/>
  <c r="BA208" i="8"/>
  <c r="BA200" i="8"/>
  <c r="BA221" i="8"/>
  <c r="BA213" i="8"/>
  <c r="BA201" i="8"/>
  <c r="BA205" i="8"/>
  <c r="BA197" i="8"/>
  <c r="BA222" i="8"/>
  <c r="BA218" i="8"/>
  <c r="BA214" i="8"/>
  <c r="BA210" i="8"/>
  <c r="BA206" i="8"/>
  <c r="BA202" i="8"/>
  <c r="BA198" i="8"/>
  <c r="BA223" i="8"/>
  <c r="BA219" i="8"/>
  <c r="BA215" i="8"/>
  <c r="BA211" i="8"/>
  <c r="BA207" i="8"/>
  <c r="BA203" i="8"/>
  <c r="BA199" i="8"/>
  <c r="BA182" i="8"/>
  <c r="BA190" i="8"/>
  <c r="BA170" i="8"/>
  <c r="BA186" i="8"/>
  <c r="BA178" i="8"/>
  <c r="BA158" i="8"/>
  <c r="BA188" i="8"/>
  <c r="BA184" i="8"/>
  <c r="BA180" i="8"/>
  <c r="BA174" i="8"/>
  <c r="BA166" i="8"/>
  <c r="BA146" i="8"/>
  <c r="BA176" i="8"/>
  <c r="BA172" i="8"/>
  <c r="BA168" i="8"/>
  <c r="BA162" i="8"/>
  <c r="BA154" i="8"/>
  <c r="BA136" i="8"/>
  <c r="BA164" i="8"/>
  <c r="BA160" i="8"/>
  <c r="BA156" i="8"/>
  <c r="BA150" i="8"/>
  <c r="BA142" i="8"/>
  <c r="BA183" i="8"/>
  <c r="BA152" i="8"/>
  <c r="BA148" i="8"/>
  <c r="BA144" i="8"/>
  <c r="BA140" i="8"/>
  <c r="BA187" i="8"/>
  <c r="BA177" i="8"/>
  <c r="BA138" i="8"/>
  <c r="BA189" i="8"/>
  <c r="BA185" i="8"/>
  <c r="BA181" i="8"/>
  <c r="BA165" i="8"/>
  <c r="BA179" i="8"/>
  <c r="BA173" i="8"/>
  <c r="BA149" i="8"/>
  <c r="BA175" i="8"/>
  <c r="BA169" i="8"/>
  <c r="BA157" i="8"/>
  <c r="BA141" i="8"/>
  <c r="BA171" i="8"/>
  <c r="BA167" i="8"/>
  <c r="BA161" i="8"/>
  <c r="BA153" i="8"/>
  <c r="BA145" i="8"/>
  <c r="BA137" i="8"/>
  <c r="BA163" i="8"/>
  <c r="BA159" i="8"/>
  <c r="BA155" i="8"/>
  <c r="BA151" i="8"/>
  <c r="BA147" i="8"/>
  <c r="BA143" i="8"/>
  <c r="BA139" i="8"/>
  <c r="BA127" i="8"/>
  <c r="BA119" i="8"/>
  <c r="BA123" i="8"/>
  <c r="BA109" i="8"/>
  <c r="BA129" i="8"/>
  <c r="BA125" i="8"/>
  <c r="BA121" i="8"/>
  <c r="BA117" i="8"/>
  <c r="BA97" i="8"/>
  <c r="BA113" i="8"/>
  <c r="BA105" i="8"/>
  <c r="BA122" i="8"/>
  <c r="BA115" i="8"/>
  <c r="BA111" i="8"/>
  <c r="BA107" i="8"/>
  <c r="BA101" i="8"/>
  <c r="BA130" i="8"/>
  <c r="BA108" i="8"/>
  <c r="BA103" i="8"/>
  <c r="BA99" i="8"/>
  <c r="BA95" i="8"/>
  <c r="BA126" i="8"/>
  <c r="BA116" i="8"/>
  <c r="BA100" i="8"/>
  <c r="BA128" i="8"/>
  <c r="BA124" i="8"/>
  <c r="BA120" i="8"/>
  <c r="BA112" i="8"/>
  <c r="BA104" i="8"/>
  <c r="BA96" i="8"/>
  <c r="BA118" i="8"/>
  <c r="BA114" i="8"/>
  <c r="BA110" i="8"/>
  <c r="BA106" i="8"/>
  <c r="BA102" i="8"/>
  <c r="BA98" i="8"/>
  <c r="BA89" i="8"/>
  <c r="BA88" i="8"/>
  <c r="BA81" i="8"/>
  <c r="BA80" i="8"/>
  <c r="BA85" i="8"/>
  <c r="BA77" i="8"/>
  <c r="BA84" i="8"/>
  <c r="BA76" i="8"/>
  <c r="BA87" i="8"/>
  <c r="BA83" i="8"/>
  <c r="BA79" i="8"/>
  <c r="BA75" i="8"/>
  <c r="BA86" i="8"/>
  <c r="BA82" i="8"/>
  <c r="BA78" i="8"/>
  <c r="BA57" i="8"/>
  <c r="BA65" i="8"/>
  <c r="BA49" i="8"/>
  <c r="BA68" i="8"/>
  <c r="BA33" i="8"/>
  <c r="BA69" i="8"/>
  <c r="BA61" i="8"/>
  <c r="BA53" i="8"/>
  <c r="BA41" i="8"/>
  <c r="BA25" i="8"/>
  <c r="BA40" i="8"/>
  <c r="BA45" i="8"/>
  <c r="BA37" i="8"/>
  <c r="BA29" i="8"/>
  <c r="BA17" i="8"/>
  <c r="BA56" i="8"/>
  <c r="BA24" i="8"/>
  <c r="BA21" i="8"/>
  <c r="BA13" i="8"/>
  <c r="BA64" i="8"/>
  <c r="BA48" i="8"/>
  <c r="BA32" i="8"/>
  <c r="BA16" i="8"/>
  <c r="BA60" i="8"/>
  <c r="BA52" i="8"/>
  <c r="BA44" i="8"/>
  <c r="BA36" i="8"/>
  <c r="BA28" i="8"/>
  <c r="BA20" i="8"/>
  <c r="BA12" i="8"/>
  <c r="BA67" i="8"/>
  <c r="BA63" i="8"/>
  <c r="BA59" i="8"/>
  <c r="BA55" i="8"/>
  <c r="BA51" i="8"/>
  <c r="BA47" i="8"/>
  <c r="BA43" i="8"/>
  <c r="BA39" i="8"/>
  <c r="BA35" i="8"/>
  <c r="BA31" i="8"/>
  <c r="BA27" i="8"/>
  <c r="BA23" i="8"/>
  <c r="BA19" i="8"/>
  <c r="BA15" i="8"/>
  <c r="BA11" i="8"/>
  <c r="BA66" i="8"/>
  <c r="BA62" i="8"/>
  <c r="BA58" i="8"/>
  <c r="BA54" i="8"/>
  <c r="BA50" i="8"/>
  <c r="BA46" i="8"/>
  <c r="BA42" i="8"/>
  <c r="BA38" i="8"/>
  <c r="BA34" i="8"/>
  <c r="BA30" i="8"/>
  <c r="BA26" i="8"/>
  <c r="BA22" i="8"/>
  <c r="BA18" i="8"/>
  <c r="BA14" i="8"/>
</calcChain>
</file>

<file path=xl/sharedStrings.xml><?xml version="1.0" encoding="utf-8"?>
<sst xmlns="http://schemas.openxmlformats.org/spreadsheetml/2006/main" count="9632" uniqueCount="1141">
  <si>
    <t>ID</t>
  </si>
  <si>
    <t>Фамилия, Имя</t>
  </si>
  <si>
    <t>Год</t>
  </si>
  <si>
    <t>Звание</t>
  </si>
  <si>
    <t>Территория</t>
  </si>
  <si>
    <t>Клуб</t>
  </si>
  <si>
    <t>Личный тренер</t>
  </si>
  <si>
    <t>Пол</t>
  </si>
  <si>
    <t>ВК</t>
  </si>
  <si>
    <t>{guid {7B5F73C2-07DE-4C8F-B39A-700D5C4ABAD1}}</t>
  </si>
  <si>
    <t>Абатурова Милена</t>
  </si>
  <si>
    <t>кмс</t>
  </si>
  <si>
    <t>Санкт-Петербург</t>
  </si>
  <si>
    <t>ШВСМ по ВВС</t>
  </si>
  <si>
    <t>Смирнов А.А., Смирнова Е.В., Чигидин А.В.</t>
  </si>
  <si>
    <t>Ж</t>
  </si>
  <si>
    <t>{guid {7B937A7E-1A9C-4F58-83EB-182135320EA0}}</t>
  </si>
  <si>
    <t>Агафонов Леонид</t>
  </si>
  <si>
    <t>1</t>
  </si>
  <si>
    <t>Московская обл., Ярославская обл.</t>
  </si>
  <si>
    <t>ГУОР г. Бронницы, МУ СШОР №2, г. Ярославль</t>
  </si>
  <si>
    <t>Слотина Ю.В., Рябиков Л.Ю., Соколов Ю.С., Изюмова И.А.</t>
  </si>
  <si>
    <t>М</t>
  </si>
  <si>
    <t>{guid {A19454C9-AEC6-43B4-88DF-EEE7BAA7F8C2}}</t>
  </si>
  <si>
    <t>Айдерханов Матвей</t>
  </si>
  <si>
    <t>Пермский кр.</t>
  </si>
  <si>
    <t>МАУ СШ водных видов спорта</t>
  </si>
  <si>
    <t>Черемных А.Д.</t>
  </si>
  <si>
    <t>{guid {E5E751C1-C526-4CA4-9FBB-6EC261630F85}}</t>
  </si>
  <si>
    <t>Алексеева Диана</t>
  </si>
  <si>
    <t>Ростовская обл.</t>
  </si>
  <si>
    <t>ГБУ РО «СШОР №29»</t>
  </si>
  <si>
    <t>Нихаев Р.В., Нихаева Н.С.</t>
  </si>
  <si>
    <t>{guid {47EB7A68-0B81-4271-98F5-FFEFBE80D846}}</t>
  </si>
  <si>
    <t>Амосов Денис</t>
  </si>
  <si>
    <t>б/р</t>
  </si>
  <si>
    <t>Архангельская обл.</t>
  </si>
  <si>
    <t>СДЮСШОР им. Соколова Л.К.</t>
  </si>
  <si>
    <t>Амосова Е.А., Амосова Я.П., Насонкин В.С.</t>
  </si>
  <si>
    <t>{guid {5165F6EA-FF50-4FE7-A7B0-EB6BD50BB62A}}</t>
  </si>
  <si>
    <t>Андреев Егор</t>
  </si>
  <si>
    <t>1ю</t>
  </si>
  <si>
    <t>Москва</t>
  </si>
  <si>
    <t>ГБУ «МГФСО», СК «Дети белой воды»</t>
  </si>
  <si>
    <t>Платонова Е.Н., Тезиков А.Н., Семенцова М.К.</t>
  </si>
  <si>
    <t>{guid {A1523182-A304-43BB-9FD7-40B9FD9EAA22}}</t>
  </si>
  <si>
    <t>Балай София</t>
  </si>
  <si>
    <t>СШОР «Поморье», ГУОР г. Бронницы</t>
  </si>
  <si>
    <t>Амосова Е.А., Насонкин В.С., Слотина Ю.В., Рябиков Л.Ю.</t>
  </si>
  <si>
    <t>{guid {00000926-0000-0000-0000-000000000000}}</t>
  </si>
  <si>
    <t>Баранов Николай</t>
  </si>
  <si>
    <t>мс</t>
  </si>
  <si>
    <t>Тюменская обл.</t>
  </si>
  <si>
    <t>ГАУ ТО «ОСШОР»</t>
  </si>
  <si>
    <t>Токмаков С.А.</t>
  </si>
  <si>
    <t>{guid {E9433D1D-59F0-4AE4-AB54-05A19165C922}}</t>
  </si>
  <si>
    <t>Баркова Алина</t>
  </si>
  <si>
    <t>2</t>
  </si>
  <si>
    <t>ГБПОУ «МССУОР №2» Москомспорта</t>
  </si>
  <si>
    <t>Солодовникова З.В.</t>
  </si>
  <si>
    <t>{guid {00000ED6-0000-0000-0000-000000000000}}</t>
  </si>
  <si>
    <t>Барыкин Михаил</t>
  </si>
  <si>
    <t>{guid {8CDCE152-96D0-4A58-9B87-C1E99D0A4CF8}}</t>
  </si>
  <si>
    <t>Беляев Павел</t>
  </si>
  <si>
    <t>Свердловская обл.</t>
  </si>
  <si>
    <t>МБУ «СШОР «Уралец», МБУ ДО ГорСЮТур</t>
  </si>
  <si>
    <t>Гвоздева О.В., Базин К.В., Салтанов С.В.</t>
  </si>
  <si>
    <t>{guid {CCE6E819-E9F4-4F91-815B-6BC1970F43C5}}</t>
  </si>
  <si>
    <t>Боднарюк Маргарита</t>
  </si>
  <si>
    <t>Герций С.Е., Рогова Н.С., Маняхина М.А.</t>
  </si>
  <si>
    <t>{guid {00000E60-0000-0000-0000-000000000000}}</t>
  </si>
  <si>
    <t>Брюханова Лилия</t>
  </si>
  <si>
    <t>Красноярский кр.</t>
  </si>
  <si>
    <t>СШОР «Здоровый мир», КГАУ «РЦСП«АЛВС»</t>
  </si>
  <si>
    <t>Мухгалеев М.Ю., Козырева Т.А.</t>
  </si>
  <si>
    <t>{guid {7D224469-AC6B-4EFD-9D08-CD861A867BF4}}</t>
  </si>
  <si>
    <t>Бурчаков Игорь</t>
  </si>
  <si>
    <t>СШОР «Здоровый мир»</t>
  </si>
  <si>
    <t>Андреев А.Н., Грызлова Н.Б., Грызлова Н.А.</t>
  </si>
  <si>
    <t>{guid {00000C8E-0000-0000-0000-000000000000}}</t>
  </si>
  <si>
    <t>Быков Данила</t>
  </si>
  <si>
    <t>ГАУ ТО «ОСШОР», МАУ ДО ДЮСШ №2 г. Тюмень</t>
  </si>
  <si>
    <t>Конради А.В., Токмаков С.А.</t>
  </si>
  <si>
    <t>{guid {1CE8E175-0223-487D-AD63-99263D5AB26D}}</t>
  </si>
  <si>
    <t>Валиуллина Адель</t>
  </si>
  <si>
    <t>Башкортостан Респ.</t>
  </si>
  <si>
    <t>ГБУ СШОР по гребле на байдарках и каноэ РБ</t>
  </si>
  <si>
    <t>Праухина Е.С.</t>
  </si>
  <si>
    <t>{guid {00000E22-0000-0000-0000-000000000000}}</t>
  </si>
  <si>
    <t>Васеев Никита</t>
  </si>
  <si>
    <t>Рогова Н.С., Маняхина М.А., Исаева Е.В.</t>
  </si>
  <si>
    <t>{guid {00000EA7-0000-0000-0000-000000000000}}</t>
  </si>
  <si>
    <t>Васик Александр</t>
  </si>
  <si>
    <t>{guid {5F118A71-5660-4650-A5B3-A548879C446A}}</t>
  </si>
  <si>
    <t>Васькин Глеб</t>
  </si>
  <si>
    <t>ЦД "Гармония"</t>
  </si>
  <si>
    <t>Тупицына Н.Н.</t>
  </si>
  <si>
    <t>{guid {00000ED4-0000-0000-0000-000000000000}}</t>
  </si>
  <si>
    <t>Вахрушев Данил</t>
  </si>
  <si>
    <t>Салтанов С.В., Гвоздева О.В., Базин К.В.</t>
  </si>
  <si>
    <t>{guid {00000B85-0000-0000-0000-000000000000}}</t>
  </si>
  <si>
    <t>Вихарев Иван</t>
  </si>
  <si>
    <t>ГУОР г. Бронницы, ГБУ МО СШОР по ЛВС, МУ СШОР №2 г. Ярославль</t>
  </si>
  <si>
    <t>Рябиков Л.Ю., Слотина Ю.В., Соколов Ю.С., Изюмова И.А.</t>
  </si>
  <si>
    <t>{guid {3EF8C3FC-ECC5-4AE3-8181-BBA24421D7D2}}</t>
  </si>
  <si>
    <t>Власов Александр</t>
  </si>
  <si>
    <t>Рязанская обл.</t>
  </si>
  <si>
    <t>МБУ «СШ ВВС «Волна»</t>
  </si>
  <si>
    <t>Якунин А.В., Чиликин С.Г.</t>
  </si>
  <si>
    <t>{guid {F776F5F1-5995-43C0-B276-29A09AD75556}}</t>
  </si>
  <si>
    <t>Второва Анастасия</t>
  </si>
  <si>
    <t>{guid {00000E6A-0000-0000-0000-000000000000}}</t>
  </si>
  <si>
    <t>Выборнова Валентина</t>
  </si>
  <si>
    <t>Московская обл.</t>
  </si>
  <si>
    <t>ГБУ МО СШОР по ЛВС, ГБУ МО "ЦСП ОВС", ГУОР г.Бронницы</t>
  </si>
  <si>
    <t>Слотина Ю.В., Рябиков Л.Ю., Солодовников А.А., Солодовникова З.В.</t>
  </si>
  <si>
    <t>{guid {00000EED-0000-0000-0000-000000000000}}</t>
  </si>
  <si>
    <t>Гаврилов Артём</t>
  </si>
  <si>
    <t>ХМАО-ЮГРА</t>
  </si>
  <si>
    <t>БУ ХМАО-Югры «ЦСП СКЮ», МАУ г. Нижневартовска «СШОР», ГУОР г.Бронницы</t>
  </si>
  <si>
    <t>Игнатов Э.В., Балашов Е.А., Рябиков Л.Ю., Слотина Ю.В.</t>
  </si>
  <si>
    <t>{guid {2C85F1A9-4502-493D-8CC0-0A447372900C}}</t>
  </si>
  <si>
    <t>Галоджанц Артём</t>
  </si>
  <si>
    <t>{guid {5507730B-90D7-4E14-9FAD-ABD4EEBB0B82}}</t>
  </si>
  <si>
    <t>Гарифьянова Элина</t>
  </si>
  <si>
    <t>{guid {00000965-0000-0000-0000-000000000000}}</t>
  </si>
  <si>
    <t>Гвоздев Олег</t>
  </si>
  <si>
    <t>МБУ «СШОР «Уралец»</t>
  </si>
  <si>
    <t>Гвоздева О.В., Салтанов С.В., Базин К.В.</t>
  </si>
  <si>
    <t>{guid {2371D521-8F2E-4852-812C-B8E1079F8F70}}</t>
  </si>
  <si>
    <t>Гилёв Игорь</t>
  </si>
  <si>
    <t>{guid {FD70A87A-D624-4B39-BA88-C64BEF1BAB6D}}</t>
  </si>
  <si>
    <t>Голикова Алена</t>
  </si>
  <si>
    <t>ГБУ «МГФСО», Москомспорт</t>
  </si>
  <si>
    <t>Тезиков А.Н., Платонова Е.Н., Семенцова М.К.</t>
  </si>
  <si>
    <t>{guid {B240B1E6-811E-45BD-BAE6-A96A91BE2976}}</t>
  </si>
  <si>
    <t>Григорьев Иван</t>
  </si>
  <si>
    <t>Иванов А.В., Иванов Л.А.</t>
  </si>
  <si>
    <t>{guid {C6DF0E35-90F8-4E4E-9EA6-1E00398B8F87}}</t>
  </si>
  <si>
    <t>Гриднев Артём</t>
  </si>
  <si>
    <t>Герций С.Е., Маняхина М.А., Рогова Н.С.</t>
  </si>
  <si>
    <t>{guid {5FE43E0C-A08A-42A9-9F13-7DEA6B78FBAC}}</t>
  </si>
  <si>
    <t>Гришанов Антон</t>
  </si>
  <si>
    <t>{guid {00000F46-0000-0000-0000-000000000000}}</t>
  </si>
  <si>
    <t>Груничев Иван</t>
  </si>
  <si>
    <t>Иванов Л.А., Филиппов В.Д., Мильков М.В.</t>
  </si>
  <si>
    <t>{guid {E1F1A355-EE3E-4C19-BDD6-C7FC2EAC225B}}</t>
  </si>
  <si>
    <t>Губарев Кирилл</t>
  </si>
  <si>
    <t>{guid {A8368DA6-3F50-4FA8-BDB4-234D8E20230F}}</t>
  </si>
  <si>
    <t>Давлетова Аделина</t>
  </si>
  <si>
    <t>Егорова В.П., Волков Н.С.</t>
  </si>
  <si>
    <t>{guid {00000E6D-0000-0000-0000-000000000000}}</t>
  </si>
  <si>
    <t>Демьянов Матвей</t>
  </si>
  <si>
    <t>3</t>
  </si>
  <si>
    <t>{guid {5469E827-595C-4C2D-89B4-8CB68EF20F7A}}</t>
  </si>
  <si>
    <t>Добрынин Георгий</t>
  </si>
  <si>
    <t>{guid {57916BBA-6450-4EC4-9C64-A00F31929CED}}</t>
  </si>
  <si>
    <t>Дружинина София</t>
  </si>
  <si>
    <t>{guid {98A49E5C-95AC-49F3-BF93-94691658F411}}</t>
  </si>
  <si>
    <t>Заболотник Кира</t>
  </si>
  <si>
    <t>{guid {127B834C-9893-4AC2-A45C-AF964F8BABD4}}</t>
  </si>
  <si>
    <t>Иванов Эдуард</t>
  </si>
  <si>
    <t>{guid {000009C6-0000-0000-0000-000000000000}}</t>
  </si>
  <si>
    <t>Изюмов Игорь</t>
  </si>
  <si>
    <t>Леонов М.О., Смирнов А.А., Изюмова И.А., Соколов Ю.С.</t>
  </si>
  <si>
    <t>{guid {000009CA-0000-0000-0000-000000000000}}</t>
  </si>
  <si>
    <t>Ильюхина Полина</t>
  </si>
  <si>
    <t>Санкт-Петербург, Пермский кр.</t>
  </si>
  <si>
    <t>Рогова Н.С., Черемных А.Д.</t>
  </si>
  <si>
    <t>{guid {00000C10-0000-0000-0000-000000000000}}</t>
  </si>
  <si>
    <t>Иманкулов Дастан</t>
  </si>
  <si>
    <t>ГБУ «МГФСО»</t>
  </si>
  <si>
    <t>Штабкин В.Д., Макаров Л.Ю.</t>
  </si>
  <si>
    <t>{guid {000009CB-0000-0000-0000-000000000000}}</t>
  </si>
  <si>
    <t>Инкин Никита</t>
  </si>
  <si>
    <t>ГБУ «СШОР «Хлебниково»</t>
  </si>
  <si>
    <t>Натальин С.А.</t>
  </si>
  <si>
    <t>{guid {00000CE0-0000-0000-0000-000000000000}}</t>
  </si>
  <si>
    <t>Ионов Макар</t>
  </si>
  <si>
    <t>Тезиков А.Н., Платонова Е.Н., Натальин С.А.</t>
  </si>
  <si>
    <t>{guid {00000F1A-0000-0000-0000-000000000000}}</t>
  </si>
  <si>
    <t>Камалова Мария</t>
  </si>
  <si>
    <t>ГУОР г. Бронницы, ГБУ МО СШОР по ЛВС</t>
  </si>
  <si>
    <t>Слотина Ю.В., Рябиков Л.Ю., Егорова В.П.</t>
  </si>
  <si>
    <t>{guid {E6A266BD-8550-4E8C-A78E-BDB5601355B0}}</t>
  </si>
  <si>
    <t>Камышенцев Даниил</t>
  </si>
  <si>
    <t>{guid {00000F12-0000-0000-0000-000000000000}}</t>
  </si>
  <si>
    <t>Кислицын Игорь</t>
  </si>
  <si>
    <t>{guid {D97E6F12-7C8E-43A3-8A58-2664ECCFE6B1}}</t>
  </si>
  <si>
    <t>Козлов Артём</t>
  </si>
  <si>
    <t>{guid {00000BA8-0000-0000-0000-000000000000}}</t>
  </si>
  <si>
    <t>Комков Сергей</t>
  </si>
  <si>
    <t>БУ ХМАО-Югры «ЦСП СКЮ», МАУ г. Нижневартовска «СШОР»</t>
  </si>
  <si>
    <t>Игнатов Э.В., Балашов Е.А., Слотина Ю.В., Рябиков Л.Ю.</t>
  </si>
  <si>
    <t>{guid {22EBA501-E4D0-49B0-B22C-A51C78B71E34}}</t>
  </si>
  <si>
    <t>Копосова Кристина</t>
  </si>
  <si>
    <t>Фрейманис А.Л.</t>
  </si>
  <si>
    <t>{guid {79241986-29B1-4CCC-A6E1-BCF2A6BA0465}}</t>
  </si>
  <si>
    <t>Копосова Ксения</t>
  </si>
  <si>
    <t>{guid {00000EEA-0000-0000-0000-000000000000}}</t>
  </si>
  <si>
    <t>Косульникова Екатерина</t>
  </si>
  <si>
    <t>{guid {00000A07-0000-0000-0000-000000000000}}</t>
  </si>
  <si>
    <t>Котов Павел</t>
  </si>
  <si>
    <t>мсмк</t>
  </si>
  <si>
    <t>Игнатов Э.В., Балашов Е.А.</t>
  </si>
  <si>
    <t>{guid {6E399856-D2FB-4E2D-88D9-DE24C6932B78}}</t>
  </si>
  <si>
    <t>Кривошея Иван</t>
  </si>
  <si>
    <t>Краснодарский кр.</t>
  </si>
  <si>
    <t>МБУ СШ№4 МОГК</t>
  </si>
  <si>
    <t>Плотникова Н.В.</t>
  </si>
  <si>
    <t>{guid {CBD3CA60-5FAF-4D2D-B98A-C982B3E1242F}}</t>
  </si>
  <si>
    <t>Кривошея Илья</t>
  </si>
  <si>
    <t>{guid {00000A10-0000-0000-0000-000000000000}}</t>
  </si>
  <si>
    <t>Круглов Михаил</t>
  </si>
  <si>
    <t>УОР №1</t>
  </si>
  <si>
    <t>{guid {00000C26-0000-0000-0000-000000000000}}</t>
  </si>
  <si>
    <t>Крюков Глеб</t>
  </si>
  <si>
    <t>Леонов М.О., Изюмова И.А.</t>
  </si>
  <si>
    <t>{guid {00000A15-0000-0000-0000-000000000000}}</t>
  </si>
  <si>
    <t>Кудрявцев Даниил</t>
  </si>
  <si>
    <t>Рогова Н.С., Герций С.Е.</t>
  </si>
  <si>
    <t>{guid {5FE4A079-F63D-4642-8A73-8787DC00241C}}</t>
  </si>
  <si>
    <t>Кузин Арсений</t>
  </si>
  <si>
    <t>Новосибирская обл.</t>
  </si>
  <si>
    <t>МБУ «СШ ТЭИС», НРФСОО "ФГС", МБУ МЦ "Дом молодежи"</t>
  </si>
  <si>
    <t>Третьякова С.О., Голосов В.Б., Прасова Т.А.</t>
  </si>
  <si>
    <t>{guid {BDA4B1E7-C91A-4468-A781-558B79679C2D}}</t>
  </si>
  <si>
    <t>Кулешов Вадим</t>
  </si>
  <si>
    <t>{guid {99613090-FB97-4E4F-AFDD-9370702619A6}}</t>
  </si>
  <si>
    <t>Кутареев Павел</t>
  </si>
  <si>
    <t>{guid {D4984C09-42FF-4233-B1F1-380A8691576A}}</t>
  </si>
  <si>
    <t>Куценко Данил</t>
  </si>
  <si>
    <t>{guid {00000BE3-0000-0000-0000-000000000000}}</t>
  </si>
  <si>
    <t>Лабасов Дмитрий</t>
  </si>
  <si>
    <t>{guid {84FA664C-7485-4849-A4DA-3ED63D4B9665}}</t>
  </si>
  <si>
    <t>Лазарев Артём</t>
  </si>
  <si>
    <t>{guid {6A715116-DCB7-4624-A591-67FD5EF1B040}}</t>
  </si>
  <si>
    <t>Лапшин Павел</t>
  </si>
  <si>
    <t>{guid {00000E54-0000-0000-0000-000000000000}}</t>
  </si>
  <si>
    <t>Лихачёв Богдан</t>
  </si>
  <si>
    <t>Натальин С.А., Тезиков А.Н., Платонова Е.Н.</t>
  </si>
  <si>
    <t>{guid {00000F2B-0000-0000-0000-000000000000}}</t>
  </si>
  <si>
    <t>Логачёва Таисия</t>
  </si>
  <si>
    <t>Санкт-Петербург, Ярославская обл.</t>
  </si>
  <si>
    <t>Леонов М.О.</t>
  </si>
  <si>
    <t>{guid {0781752B-35A6-4084-9AA5-0A7CD4D036C2}}</t>
  </si>
  <si>
    <t>Лукин Николай</t>
  </si>
  <si>
    <t>Афанасьев А.И.</t>
  </si>
  <si>
    <t>{guid {00000A3F-0000-0000-0000-000000000000}}</t>
  </si>
  <si>
    <t>Маймистов Сергей</t>
  </si>
  <si>
    <t>{guid {B2D11475-28FE-467F-BE9E-9A34F2F179B1}}</t>
  </si>
  <si>
    <t>Макачева Ангелина</t>
  </si>
  <si>
    <t>{guid {00000C4E-0000-0000-0000-000000000000}}</t>
  </si>
  <si>
    <t>Малышев Максим</t>
  </si>
  <si>
    <t>{guid {86DC5406-C385-43B9-90B8-817A5421B2FF}}</t>
  </si>
  <si>
    <t>Медведев Андрей</t>
  </si>
  <si>
    <t>{guid {00000A55-0000-0000-0000-000000000000}}</t>
  </si>
  <si>
    <t>Мещеряков Александр</t>
  </si>
  <si>
    <t>Рогова Н.С., Герций С.Е., Маняхина М.А., Вишняков И.А.</t>
  </si>
  <si>
    <t>{guid {00000E3F-0000-0000-0000-000000000000}}</t>
  </si>
  <si>
    <t>Миненкова Виктория</t>
  </si>
  <si>
    <t>БУ ХМАО-Югры «ЦСП СКЮ», МАУ СП СШОР «Олимп» г. Сургут</t>
  </si>
  <si>
    <t>Кулагин С.А., Удоденко А.Р.</t>
  </si>
  <si>
    <t>{guid {CCDCEB8C-96EF-46AA-AD80-60E14B3626A0}}</t>
  </si>
  <si>
    <t>Мирхашимова Иллария</t>
  </si>
  <si>
    <t>{guid {00000A5D-0000-0000-0000-000000000000}}</t>
  </si>
  <si>
    <t>Михайлов Игорь</t>
  </si>
  <si>
    <t>ГБУ МО «ЦСП ОВС», г. Раменское, РКТ</t>
  </si>
  <si>
    <t>Слотина Ю.В., Рябиков Л.Ю., Михайлов И.Б.</t>
  </si>
  <si>
    <t>{guid {00000E93-0000-0000-0000-000000000000}}</t>
  </si>
  <si>
    <t>Михайлов Серафим</t>
  </si>
  <si>
    <t>ГБУ МО СШОР по ЛВС, ГУОР г.Бронницы</t>
  </si>
  <si>
    <t>Солодовников А.А., Солодовникова З.В., Рябиков Л.Ю., Слотина Ю.В.</t>
  </si>
  <si>
    <t>{guid {00000E39-0000-0000-0000-000000000000}}</t>
  </si>
  <si>
    <t>Молодцов Илья</t>
  </si>
  <si>
    <t>{guid {00000C70-0000-0000-0000-000000000000}}</t>
  </si>
  <si>
    <t>Мосина Юлия</t>
  </si>
  <si>
    <t>{guid {00000A6D-0000-0000-0000-000000000000}}</t>
  </si>
  <si>
    <t>Мухгалеева Полина</t>
  </si>
  <si>
    <t>КГАУ «РЦСП«АЛВС», СШОР «Здоровый мир»</t>
  </si>
  <si>
    <t>Козырева Т.А., Мухгалеев М.Ю.</t>
  </si>
  <si>
    <t>{guid {00000A6F-0000-0000-0000-000000000000}}</t>
  </si>
  <si>
    <t>Непогодин Александр</t>
  </si>
  <si>
    <t>ГБУ МО «ЦСП ОВС», ЦСАМ "Грань"</t>
  </si>
  <si>
    <t>Слотина Ю.В., Рябиков Л.Ю., Непогодин М.М.</t>
  </si>
  <si>
    <t>{guid {E9C23F62-2396-4185-8B84-F7DFFA41B2B6}}</t>
  </si>
  <si>
    <t>Нечаев Даниил</t>
  </si>
  <si>
    <t>{guid {E3928506-E69B-40E9-902D-55874D15C927}}</t>
  </si>
  <si>
    <t>Николаева Екатерина</t>
  </si>
  <si>
    <t>{guid {48813E6A-B8E8-4C6F-ABB8-27053C71D944}}</t>
  </si>
  <si>
    <t>Нихаев Фёдор</t>
  </si>
  <si>
    <t>{guid {00000D1A-0000-0000-0000-000000000000}}</t>
  </si>
  <si>
    <t>Новыш Марина</t>
  </si>
  <si>
    <t>ГБУ МО «ЦСП ОВС», ГУОР г.Бронницы</t>
  </si>
  <si>
    <t>Слотина Ю.В., Рябиков Л.Ю., Амосова Е.А.</t>
  </si>
  <si>
    <t>{guid {7D8E9CB9-30A6-4DD2-9C8D-D97B79AC8213}}</t>
  </si>
  <si>
    <t>Овсянников Севастьян</t>
  </si>
  <si>
    <t>{guid {00000CD8-0000-0000-0000-000000000000}}</t>
  </si>
  <si>
    <t>Парфенов Дмитрий</t>
  </si>
  <si>
    <t>{guid {83A6C3E7-8124-4876-88E8-93AB2C2C0FA3}}</t>
  </si>
  <si>
    <t>Пашковский Александр</t>
  </si>
  <si>
    <t>СШОР «Здоровый мир», ККОР</t>
  </si>
  <si>
    <t>{guid {A18E85BE-2ED3-41EA-A480-422807BB9622}}</t>
  </si>
  <si>
    <t>Перепелов Игорь</t>
  </si>
  <si>
    <t>{guid {00000EA0-0000-0000-0000-000000000000}}</t>
  </si>
  <si>
    <t>Перимей Пётр</t>
  </si>
  <si>
    <t>Штабкин В.Д.</t>
  </si>
  <si>
    <t>{guid {00000A9A-0000-0000-0000-000000000000}}</t>
  </si>
  <si>
    <t>Перова Екатерина</t>
  </si>
  <si>
    <t>Казанцев И.В.</t>
  </si>
  <si>
    <t>{guid {C3D3F68D-D35B-473C-9F1C-6F68E538FDD2}}</t>
  </si>
  <si>
    <t>Плеханова Полина</t>
  </si>
  <si>
    <t>МАУ СШ водных видов спорта, ЦД "Гармония"</t>
  </si>
  <si>
    <t>Черемных А.Д., Тупицына Н.Н.</t>
  </si>
  <si>
    <t>{guid {A188F187-074C-4476-B48E-EE4787E91B61}}</t>
  </si>
  <si>
    <t>Плешкова Дарья</t>
  </si>
  <si>
    <t>{guid {00000AA9-0000-0000-0000-000000000000}}</t>
  </si>
  <si>
    <t>Подобряева Евдокия</t>
  </si>
  <si>
    <t>ГБУ «МГФСО», СК "Дети белой воды", г. Переславль-Залесский</t>
  </si>
  <si>
    <t>Платонова Е.Н., Тезиков А.Н., Подобряев А.В., Натальин С.А.</t>
  </si>
  <si>
    <t>{guid {00000E7E-0000-0000-0000-000000000000}}</t>
  </si>
  <si>
    <t>Подобряева Нина</t>
  </si>
  <si>
    <t>Платонова Е.Н., Тезиков А.Н.,Подобряев А.В.</t>
  </si>
  <si>
    <t>{guid {1303B871-03BC-454D-BC89-C3AA7C0745A5}}</t>
  </si>
  <si>
    <t>Полещук Максим</t>
  </si>
  <si>
    <t>{guid {15E0B4DA-78B2-4F02-9E5C-48CE36115D88}}</t>
  </si>
  <si>
    <t>Полухин Данил</t>
  </si>
  <si>
    <t>{guid {00000EF3-0000-0000-0000-000000000000}}</t>
  </si>
  <si>
    <t>Полуэктова Злата</t>
  </si>
  <si>
    <t>{guid {00000AB0-0000-0000-0000-000000000000}}</t>
  </si>
  <si>
    <t>Попов Алексей</t>
  </si>
  <si>
    <t>ГБУ МО «ЦСП ОВС»</t>
  </si>
  <si>
    <t>Слотина Ю.В., Рябиков Л.Ю., Кобзева Н.В.</t>
  </si>
  <si>
    <t>{guid {00000AB4-0000-0000-0000-000000000000}}</t>
  </si>
  <si>
    <t>Поспелов Андрей</t>
  </si>
  <si>
    <t>{guid {00000C4D-0000-0000-0000-000000000000}}</t>
  </si>
  <si>
    <t>Прасова Татьяна</t>
  </si>
  <si>
    <t>НРФСОО "ФГС", МБУ МЦ "Дом молодежи"</t>
  </si>
  <si>
    <t>Третьякова С.О., Голосов В.Б.</t>
  </si>
  <si>
    <t>{guid {00000AC0-0000-0000-0000-000000000000}}</t>
  </si>
  <si>
    <t>Пучнина Вероника</t>
  </si>
  <si>
    <t>Смирнов А.А., Леонов М.О., Черемных А.Д.</t>
  </si>
  <si>
    <t>{guid {00000ED1-0000-0000-0000-000000000000}}</t>
  </si>
  <si>
    <t>Ронжин Ростислав</t>
  </si>
  <si>
    <t>{guid {1F106A2C-B59C-4A2F-84A0-DCF6C1C678AC}}</t>
  </si>
  <si>
    <t>Рубцов Глеб</t>
  </si>
  <si>
    <t>{guid {654569D7-334E-4E2B-BF84-1DBB3C1E1541}}</t>
  </si>
  <si>
    <t>Рылова Виктория</t>
  </si>
  <si>
    <t>{guid {5A0FF6EA-7703-4312-9C32-0F7C642C24ED}}</t>
  </si>
  <si>
    <t>Самойлов Дмитрий</t>
  </si>
  <si>
    <t>Томская обл.</t>
  </si>
  <si>
    <t>МАУ ДО ДЮСШ УСЦ ВВС им. В.А.Шевелева</t>
  </si>
  <si>
    <t>Бова В.А.</t>
  </si>
  <si>
    <t>{guid {3E9907EE-F4E6-47E6-9FE8-71A878E4447D}}</t>
  </si>
  <si>
    <t>Серпионов Павел</t>
  </si>
  <si>
    <t>{guid {00000AFA-0000-0000-0000-000000000000}}</t>
  </si>
  <si>
    <t>Сироткин Антон</t>
  </si>
  <si>
    <t>Паутов М.Н., Токмаков С.А.</t>
  </si>
  <si>
    <t>{guid {6296B5E1-E00E-4C9D-9989-850CBC3016BF}}</t>
  </si>
  <si>
    <t>Скорульский Максим</t>
  </si>
  <si>
    <t>{guid {00000E4B-0000-0000-0000-000000000000}}</t>
  </si>
  <si>
    <t>Смирнов Егор</t>
  </si>
  <si>
    <t>{guid {00000F4A-0000-0000-0000-000000000000}}</t>
  </si>
  <si>
    <t>Смирнов Сергей</t>
  </si>
  <si>
    <t>ГБУ МО "ЦСП ОВС", ГУОР г. Бронницы</t>
  </si>
  <si>
    <t>Солодовников А.А., Солодовникова З.В., Слотина Ю.В., Рябиков Л.Ю.</t>
  </si>
  <si>
    <t>{guid {00000E69-0000-0000-0000-000000000000}}</t>
  </si>
  <si>
    <t>Смирнова Валерия</t>
  </si>
  <si>
    <t>{guid {1BF9EA89-3B62-414F-A8FE-DD5BDA06FF3D}}</t>
  </si>
  <si>
    <t>Старков Дмитрий</t>
  </si>
  <si>
    <t>{guid {00000E48-0000-0000-0000-000000000000}}</t>
  </si>
  <si>
    <t>Столбовский Артём</t>
  </si>
  <si>
    <t>{guid {384F400A-2D27-4A1E-AC2B-CAAB5804D917}}</t>
  </si>
  <si>
    <t>Тайлакова Ксения</t>
  </si>
  <si>
    <t>{guid {00000C67-0000-0000-0000-000000000000}}</t>
  </si>
  <si>
    <t>Терехова Елизавета</t>
  </si>
  <si>
    <t>Леонов М.О., Непогодин М.М.</t>
  </si>
  <si>
    <t>{guid {00000ED3-0000-0000-0000-000000000000}}</t>
  </si>
  <si>
    <t>Титов Егор</t>
  </si>
  <si>
    <t>{guid {ED6040BE-285B-42B1-995E-8781C78D9C1F}}</t>
  </si>
  <si>
    <t>Трухина Анна</t>
  </si>
  <si>
    <t>СДЮСШОР им. Соколова Л.К., ГУОР г. Бронницы</t>
  </si>
  <si>
    <t>{guid {FC92CE09-7EA6-4C7B-A5ED-D07233975EAB}}</t>
  </si>
  <si>
    <t>Тулаева Дарья</t>
  </si>
  <si>
    <t>{guid {00000E43-0000-0000-0000-000000000000}}</t>
  </si>
  <si>
    <t>Федосов Алексей</t>
  </si>
  <si>
    <t>{guid {DF18CEDF-84A7-4DD4-8193-1FB7DAAD5BFF}}</t>
  </si>
  <si>
    <t>Федченко Карина</t>
  </si>
  <si>
    <t>{guid {410EC81B-482C-4C38-91C3-487F7AF8B3C0}}</t>
  </si>
  <si>
    <t>Филиппов Георгий</t>
  </si>
  <si>
    <t>Иванов А.В., Иванов Л.А., Филиппов В.Д., Мильков М.В.</t>
  </si>
  <si>
    <t>{guid {00000C73-0000-0000-0000-000000000000}}</t>
  </si>
  <si>
    <t>Флёров Владимир</t>
  </si>
  <si>
    <t>Леонов М.О., Черемных А.Д., Смирнов А.А.</t>
  </si>
  <si>
    <t>{guid {00000CB2-0000-0000-0000-000000000000}}</t>
  </si>
  <si>
    <t>Харламцев Александр</t>
  </si>
  <si>
    <t>Гвоздева О.В., Салтанов С.В.</t>
  </si>
  <si>
    <t>{guid {4294DCD6-B1AA-455E-B06C-CF6075CA1CF5}}</t>
  </si>
  <si>
    <t>Хвиюзов Михаил</t>
  </si>
  <si>
    <t>{guid {00000BBA-0000-0000-0000-000000000000}}</t>
  </si>
  <si>
    <t>Храмцов Дмитрий</t>
  </si>
  <si>
    <t>{guid {500C4707-4E77-42A3-8B88-85D3AF66724D}}</t>
  </si>
  <si>
    <t>Хузина Анна</t>
  </si>
  <si>
    <t>{guid {00000E9E-0000-0000-0000-000000000000}}</t>
  </si>
  <si>
    <t>Цветков Никита</t>
  </si>
  <si>
    <t>{guid {E73199D3-270F-4039-8C29-D00BB71E285B}}</t>
  </si>
  <si>
    <t>Черкасов Максим</t>
  </si>
  <si>
    <t>{guid {00000B61-0000-0000-0000-000000000000}}</t>
  </si>
  <si>
    <t>Шайдурова Дарья</t>
  </si>
  <si>
    <t>Санкт-Петербург, Башкортостан Респ.</t>
  </si>
  <si>
    <t>УОР №1, ГБУ СШОР по гребле на байдарках и каноэ РБ</t>
  </si>
  <si>
    <t>Леонов М.О., Егорова В.П.</t>
  </si>
  <si>
    <t>{guid {19BEFFC5-9655-4764-AA79-9541DEF53DCC}}</t>
  </si>
  <si>
    <t>Шаляев Вячеслав</t>
  </si>
  <si>
    <t>{guid {00000E59-0000-0000-0000-000000000000}}</t>
  </si>
  <si>
    <t>Шестаков Дмитрий</t>
  </si>
  <si>
    <t>{guid {00000F28-0000-0000-0000-000000000000}}</t>
  </si>
  <si>
    <t>Широков Александр</t>
  </si>
  <si>
    <t>{guid {00000B76-0000-0000-0000-000000000000}}</t>
  </si>
  <si>
    <t>Шклярук Николай</t>
  </si>
  <si>
    <t>Макаров Л.Ю.</t>
  </si>
  <si>
    <t>{guid {D0E69DCD-020E-46D9-AB8D-8A2207A75064}}</t>
  </si>
  <si>
    <t>Яганов Егор</t>
  </si>
  <si>
    <t>Спортивная делегация</t>
  </si>
  <si>
    <t>Спортсмены</t>
  </si>
  <si>
    <t>Мужчины</t>
  </si>
  <si>
    <t>Женщины</t>
  </si>
  <si>
    <t>Тренеры</t>
  </si>
  <si>
    <t>Всего</t>
  </si>
  <si>
    <t>Уровень спортивной подготовки</t>
  </si>
  <si>
    <t>По годам рождения</t>
  </si>
  <si>
    <t>Итого:</t>
  </si>
  <si>
    <t>Категория</t>
  </si>
  <si>
    <t>Номер</t>
  </si>
  <si>
    <t>ГодМладший</t>
  </si>
  <si>
    <t>ГодСтарший</t>
  </si>
  <si>
    <t>НеСтартовал</t>
  </si>
  <si>
    <t>К-1м</t>
  </si>
  <si>
    <t>19</t>
  </si>
  <si>
    <t>2004</t>
  </si>
  <si>
    <t>17</t>
  </si>
  <si>
    <t>2003</t>
  </si>
  <si>
    <t>226</t>
  </si>
  <si>
    <t>2010</t>
  </si>
  <si>
    <t>219</t>
  </si>
  <si>
    <t>2006</t>
  </si>
  <si>
    <t>49</t>
  </si>
  <si>
    <t>2002</t>
  </si>
  <si>
    <t>7</t>
  </si>
  <si>
    <t>46</t>
  </si>
  <si>
    <t>2001</t>
  </si>
  <si>
    <t>45</t>
  </si>
  <si>
    <t>10</t>
  </si>
  <si>
    <t>2005</t>
  </si>
  <si>
    <t>35</t>
  </si>
  <si>
    <t>48</t>
  </si>
  <si>
    <t>9</t>
  </si>
  <si>
    <t>31</t>
  </si>
  <si>
    <t>20</t>
  </si>
  <si>
    <t>16</t>
  </si>
  <si>
    <t>27</t>
  </si>
  <si>
    <t>32</t>
  </si>
  <si>
    <t>26</t>
  </si>
  <si>
    <t>23</t>
  </si>
  <si>
    <t>33</t>
  </si>
  <si>
    <t>1998</t>
  </si>
  <si>
    <t>56</t>
  </si>
  <si>
    <t>1997</t>
  </si>
  <si>
    <t>36</t>
  </si>
  <si>
    <t>Тезиков А.Н., Платонова Е.Н.</t>
  </si>
  <si>
    <t>24</t>
  </si>
  <si>
    <t>18</t>
  </si>
  <si>
    <t>55</t>
  </si>
  <si>
    <t>1999</t>
  </si>
  <si>
    <t>28</t>
  </si>
  <si>
    <t>58</t>
  </si>
  <si>
    <t>2000</t>
  </si>
  <si>
    <t>40</t>
  </si>
  <si>
    <t>8</t>
  </si>
  <si>
    <t>53</t>
  </si>
  <si>
    <t>11</t>
  </si>
  <si>
    <t>59</t>
  </si>
  <si>
    <t>50</t>
  </si>
  <si>
    <t>4</t>
  </si>
  <si>
    <t>39</t>
  </si>
  <si>
    <t>37</t>
  </si>
  <si>
    <t>29</t>
  </si>
  <si>
    <t>5</t>
  </si>
  <si>
    <t>6</t>
  </si>
  <si>
    <t>22</t>
  </si>
  <si>
    <t>38</t>
  </si>
  <si>
    <t>30</t>
  </si>
  <si>
    <t>54</t>
  </si>
  <si>
    <t>44</t>
  </si>
  <si>
    <t>34</t>
  </si>
  <si>
    <t>21</t>
  </si>
  <si>
    <t>41</t>
  </si>
  <si>
    <t>15</t>
  </si>
  <si>
    <t>57</t>
  </si>
  <si>
    <t>12</t>
  </si>
  <si>
    <t>51</t>
  </si>
  <si>
    <t>25</t>
  </si>
  <si>
    <t>42</t>
  </si>
  <si>
    <t>47</t>
  </si>
  <si>
    <t>52</t>
  </si>
  <si>
    <t>43</t>
  </si>
  <si>
    <t>14</t>
  </si>
  <si>
    <t>С-2м</t>
  </si>
  <si>
    <t>92</t>
  </si>
  <si>
    <t>Баранов Николай_x000D_
Сироткин Антон</t>
  </si>
  <si>
    <t>1997_x000D_
1998</t>
  </si>
  <si>
    <t>мс_x000D_
мс</t>
  </si>
  <si>
    <t>Токмаков С.А., Паутов М.Н.</t>
  </si>
  <si>
    <t>94</t>
  </si>
  <si>
    <t>Васик Александр_x000D_
Губарев Кирилл</t>
  </si>
  <si>
    <t>2004_x000D_
2005</t>
  </si>
  <si>
    <t>кмс_x000D_
2</t>
  </si>
  <si>
    <t>100</t>
  </si>
  <si>
    <t>Вихарев Иван_x000D_
Михайлов Серафим</t>
  </si>
  <si>
    <t>2003_x000D_
2003</t>
  </si>
  <si>
    <t>кмс_x000D_
кмс</t>
  </si>
  <si>
    <t>Московская обл., Ярославская обл._x000D_
Московская обл.</t>
  </si>
  <si>
    <t>ГУОР г. Бронницы, ГБУ МО СШОР по ЛВС, МУ СШОР №2 г. Ярославль, ГУОР г.Бронницы</t>
  </si>
  <si>
    <t>Рябиков Л.Ю., Слотина Ю.В., Соколов Ю.С., Изюмова И.А., Солодовников А.А., Солодовникова З.В.</t>
  </si>
  <si>
    <t>97</t>
  </si>
  <si>
    <t>Груничев Иван_x000D_
Камышенцев Даниил</t>
  </si>
  <si>
    <t>2002_x000D_
2002</t>
  </si>
  <si>
    <t>95</t>
  </si>
  <si>
    <t>Добрынин Георгий_x000D_
Агафонов Леонид</t>
  </si>
  <si>
    <t>2004_x000D_
2004</t>
  </si>
  <si>
    <t>1_x000D_
1</t>
  </si>
  <si>
    <t>91</t>
  </si>
  <si>
    <t>Иванов Эдуард_x000D_
Шаляев Вячеслав</t>
  </si>
  <si>
    <t>2004_x000D_
2006</t>
  </si>
  <si>
    <t>104</t>
  </si>
  <si>
    <t>Иманкулов Дастан_x000D_
Лихачёв Богдан</t>
  </si>
  <si>
    <t>2000_x000D_
2002</t>
  </si>
  <si>
    <t>мс_x000D_
кмс</t>
  </si>
  <si>
    <t>ГБУ «МГФСО», ГБУ «СШОР «Хлебниково»</t>
  </si>
  <si>
    <t>Штабкин В.Д., Макаров Л.Ю., Натальин С.А., Тезиков А.Н., Платонова Е.Н.</t>
  </si>
  <si>
    <t>98</t>
  </si>
  <si>
    <t>Кислицын Игорь_x000D_
Перепелов Игорь</t>
  </si>
  <si>
    <t>2002_x000D_
2004</t>
  </si>
  <si>
    <t>кмс_x000D_
1</t>
  </si>
  <si>
    <t>105</t>
  </si>
  <si>
    <t>Котов Павел_x000D_
Комков Сергей</t>
  </si>
  <si>
    <t>1998_x000D_
1998</t>
  </si>
  <si>
    <t>мсмк_x000D_
мс</t>
  </si>
  <si>
    <t>93</t>
  </si>
  <si>
    <t>Кривошея Илья_x000D_
Яганов Егор</t>
  </si>
  <si>
    <t>2_x000D_
2</t>
  </si>
  <si>
    <t>103</t>
  </si>
  <si>
    <t>Крюков Глеб_x000D_
Флёров Владимир</t>
  </si>
  <si>
    <t>2000_x000D_
2001</t>
  </si>
  <si>
    <t>Леонов М.О., Изюмова И.А., Черемных А.Д., Смирнов А.А.</t>
  </si>
  <si>
    <t>106</t>
  </si>
  <si>
    <t>Полещук Максим_x000D_
Пашковский Александр</t>
  </si>
  <si>
    <t>2004_x000D_
2003</t>
  </si>
  <si>
    <t>99</t>
  </si>
  <si>
    <t>Полухин Данил_x000D_
Бурчаков Игорь</t>
  </si>
  <si>
    <t>2005_x000D_
2004</t>
  </si>
  <si>
    <t>Мухгалеев М.Ю., Козырева Т.А., Андреев А.Н., Грызлова Н.Б., Грызлова Н.А.</t>
  </si>
  <si>
    <t>101</t>
  </si>
  <si>
    <t>Рубцов Глеб_x000D_
Кулешов Вадим</t>
  </si>
  <si>
    <t>96</t>
  </si>
  <si>
    <t>Серпионов Павел_x000D_
Нихаев Фёдор</t>
  </si>
  <si>
    <t>2003_x000D_
2004</t>
  </si>
  <si>
    <t>102</t>
  </si>
  <si>
    <t>Федосов Алексей_x000D_
Смирнов Сергей</t>
  </si>
  <si>
    <t>2002_x000D_
2003</t>
  </si>
  <si>
    <t>ГУОР г. Бронницы, ГБУ МО СШОР по ЛВС, МУ СШОР №2 г. Ярославль, ГБУ МО "ЦСП ОВС"</t>
  </si>
  <si>
    <t>К-1ж</t>
  </si>
  <si>
    <t>168</t>
  </si>
  <si>
    <t>184</t>
  </si>
  <si>
    <t>171</t>
  </si>
  <si>
    <t>189</t>
  </si>
  <si>
    <t>172</t>
  </si>
  <si>
    <t>170</t>
  </si>
  <si>
    <t>188</t>
  </si>
  <si>
    <t>175</t>
  </si>
  <si>
    <t>Платонова Е.Н., Тезиков А.Н.</t>
  </si>
  <si>
    <t>167</t>
  </si>
  <si>
    <t>173</t>
  </si>
  <si>
    <t>193</t>
  </si>
  <si>
    <t>186</t>
  </si>
  <si>
    <t>220</t>
  </si>
  <si>
    <t>181</t>
  </si>
  <si>
    <t>190</t>
  </si>
  <si>
    <t>162</t>
  </si>
  <si>
    <t>174</t>
  </si>
  <si>
    <t>164</t>
  </si>
  <si>
    <t>224</t>
  </si>
  <si>
    <t>1991</t>
  </si>
  <si>
    <t>163</t>
  </si>
  <si>
    <t>191</t>
  </si>
  <si>
    <t>217</t>
  </si>
  <si>
    <t>1985</t>
  </si>
  <si>
    <t>169</t>
  </si>
  <si>
    <t>182</t>
  </si>
  <si>
    <t>192</t>
  </si>
  <si>
    <t>178</t>
  </si>
  <si>
    <t>ГБУ «МГФСО», г. Переславль-Залесский</t>
  </si>
  <si>
    <t>179</t>
  </si>
  <si>
    <t>185</t>
  </si>
  <si>
    <t>183</t>
  </si>
  <si>
    <t>194</t>
  </si>
  <si>
    <t>166</t>
  </si>
  <si>
    <t>195</t>
  </si>
  <si>
    <t>180</t>
  </si>
  <si>
    <t>176</t>
  </si>
  <si>
    <t>187</t>
  </si>
  <si>
    <t>165</t>
  </si>
  <si>
    <t>196</t>
  </si>
  <si>
    <t>С-1м</t>
  </si>
  <si>
    <t>126</t>
  </si>
  <si>
    <t>120</t>
  </si>
  <si>
    <t>158</t>
  </si>
  <si>
    <t>125</t>
  </si>
  <si>
    <t>133</t>
  </si>
  <si>
    <t>146</t>
  </si>
  <si>
    <t>129</t>
  </si>
  <si>
    <t>138</t>
  </si>
  <si>
    <t>152</t>
  </si>
  <si>
    <t>121</t>
  </si>
  <si>
    <t>128</t>
  </si>
  <si>
    <t>145</t>
  </si>
  <si>
    <t>131</t>
  </si>
  <si>
    <t>149</t>
  </si>
  <si>
    <t>135</t>
  </si>
  <si>
    <t>118</t>
  </si>
  <si>
    <t>124</t>
  </si>
  <si>
    <t>155</t>
  </si>
  <si>
    <t>159</t>
  </si>
  <si>
    <t>114</t>
  </si>
  <si>
    <t>160</t>
  </si>
  <si>
    <t>156</t>
  </si>
  <si>
    <t>127</t>
  </si>
  <si>
    <t>109</t>
  </si>
  <si>
    <t>141</t>
  </si>
  <si>
    <t>107</t>
  </si>
  <si>
    <t>221</t>
  </si>
  <si>
    <t>1996</t>
  </si>
  <si>
    <t>136</t>
  </si>
  <si>
    <t>147</t>
  </si>
  <si>
    <t>222</t>
  </si>
  <si>
    <t>1995</t>
  </si>
  <si>
    <t>112</t>
  </si>
  <si>
    <t>110</t>
  </si>
  <si>
    <t>130</t>
  </si>
  <si>
    <t>134</t>
  </si>
  <si>
    <t>122</t>
  </si>
  <si>
    <t>143</t>
  </si>
  <si>
    <t>139</t>
  </si>
  <si>
    <t>113</t>
  </si>
  <si>
    <t>223</t>
  </si>
  <si>
    <t>142</t>
  </si>
  <si>
    <t>132</t>
  </si>
  <si>
    <t>116</t>
  </si>
  <si>
    <t>154</t>
  </si>
  <si>
    <t>150</t>
  </si>
  <si>
    <t>153</t>
  </si>
  <si>
    <t>115</t>
  </si>
  <si>
    <t>148</t>
  </si>
  <si>
    <t>140</t>
  </si>
  <si>
    <t>157</t>
  </si>
  <si>
    <t>144</t>
  </si>
  <si>
    <t>161</t>
  </si>
  <si>
    <t>119</t>
  </si>
  <si>
    <t>111</t>
  </si>
  <si>
    <t>151</t>
  </si>
  <si>
    <t>218</t>
  </si>
  <si>
    <t>108</t>
  </si>
  <si>
    <t>С-1ж</t>
  </si>
  <si>
    <t>79</t>
  </si>
  <si>
    <t>61</t>
  </si>
  <si>
    <t>74</t>
  </si>
  <si>
    <t>71</t>
  </si>
  <si>
    <t>76</t>
  </si>
  <si>
    <t>63</t>
  </si>
  <si>
    <t>81</t>
  </si>
  <si>
    <t>70</t>
  </si>
  <si>
    <t>67</t>
  </si>
  <si>
    <t>62</t>
  </si>
  <si>
    <t>78</t>
  </si>
  <si>
    <t>68</t>
  </si>
  <si>
    <t>77</t>
  </si>
  <si>
    <t>84</t>
  </si>
  <si>
    <t>64</t>
  </si>
  <si>
    <t>72</t>
  </si>
  <si>
    <t>82</t>
  </si>
  <si>
    <t>225</t>
  </si>
  <si>
    <t>88</t>
  </si>
  <si>
    <t>73</t>
  </si>
  <si>
    <t>80</t>
  </si>
  <si>
    <t>Конради А.В.</t>
  </si>
  <si>
    <t>66</t>
  </si>
  <si>
    <t>87</t>
  </si>
  <si>
    <t>86</t>
  </si>
  <si>
    <t>83</t>
  </si>
  <si>
    <t>89</t>
  </si>
  <si>
    <t>65</t>
  </si>
  <si>
    <t>75</t>
  </si>
  <si>
    <t>85</t>
  </si>
  <si>
    <t>90</t>
  </si>
  <si>
    <t>С-2см</t>
  </si>
  <si>
    <t>197</t>
  </si>
  <si>
    <t>Брюханова Лилия_x000D_
Полещук Максим</t>
  </si>
  <si>
    <t>204</t>
  </si>
  <si>
    <t>Вихарев Иван_x000D_
Новыш Марина</t>
  </si>
  <si>
    <t>ГУОР г. Бронницы, ГБУ МО СШОР по ЛВС, МУ СШОР №2 г. Ярославль, ГБУ МО «ЦСП ОВС», ГУОР г.Бронницы</t>
  </si>
  <si>
    <t>Рябиков Л.Ю., Слотина Ю.В., Соколов Ю.С., Изюмова И.А., Амосова Е.А.</t>
  </si>
  <si>
    <t>207</t>
  </si>
  <si>
    <t>Выборнова Валентина_x000D_
Смирнов Сергей</t>
  </si>
  <si>
    <t>ГБУ МО СШОР по ЛВС, ГБУ МО "ЦСП ОВС", ГУОР г.Бронницы, ГУОР г. Бронницы</t>
  </si>
  <si>
    <t>200</t>
  </si>
  <si>
    <t>Губарев Кирилл_x000D_
Баркова Алина</t>
  </si>
  <si>
    <t>2005_x000D_
2006</t>
  </si>
  <si>
    <t>201</t>
  </si>
  <si>
    <t>Иманкулов Дастан_x000D_
Подобряева Нина</t>
  </si>
  <si>
    <t>2000_x000D_
2005</t>
  </si>
  <si>
    <t>мс_x000D_
1</t>
  </si>
  <si>
    <t>Штабкин В.Д., Макаров Л.Ю., Платонова Е.Н., Тезиков А.Н.</t>
  </si>
  <si>
    <t>209</t>
  </si>
  <si>
    <t>Кислицын Игорь_x000D_
Гарифьянова Элина</t>
  </si>
  <si>
    <t>2002_x000D_
2005</t>
  </si>
  <si>
    <t>Егорова В.П., Волков Н.С., Праухина Е.С.</t>
  </si>
  <si>
    <t>213</t>
  </si>
  <si>
    <t>Котов Павел_x000D_
Миненкова Виктория</t>
  </si>
  <si>
    <t>1998_x000D_
2003</t>
  </si>
  <si>
    <t>мсмк_x000D_
кмс</t>
  </si>
  <si>
    <t>БУ ХМАО-Югры «ЦСП СКЮ», МАУ г. Нижневартовска «СШОР», МАУ СП СШОР «Олимп» г. Сургут</t>
  </si>
  <si>
    <t>Игнатов Э.В., Балашов Е.А., Кулагин С.А., Удоденко А.Р.</t>
  </si>
  <si>
    <t>216</t>
  </si>
  <si>
    <t>Круглов Михаил_x000D_
Шайдурова Дарья</t>
  </si>
  <si>
    <t>1999_x000D_
2000</t>
  </si>
  <si>
    <t>Санкт-Петербург_x000D_
Санкт-Петербург, Башкортостан Респ.</t>
  </si>
  <si>
    <t>Леонов М.О., Смирнов А.А., Изюмова И.А., Соколов Ю.С., Егорова В.П.</t>
  </si>
  <si>
    <t>198</t>
  </si>
  <si>
    <t>Кулешов Вадим_x000D_
Мирхашимова Иллария</t>
  </si>
  <si>
    <t>203</t>
  </si>
  <si>
    <t>Нечаев Даниил_x000D_
Трухина Анна</t>
  </si>
  <si>
    <t>2005_x000D_
2005</t>
  </si>
  <si>
    <t>Амосова Е.А., Амосова Я.П., Насонкин В.С., Слотина Ю.В., Рябиков Л.Ю.</t>
  </si>
  <si>
    <t>199</t>
  </si>
  <si>
    <t>Нихаев Фёдор_x000D_
Алексеева Диана</t>
  </si>
  <si>
    <t>205</t>
  </si>
  <si>
    <t>Парфенов Дмитрий_x000D_
Абатурова Милена</t>
  </si>
  <si>
    <t>1_x000D_
кмс</t>
  </si>
  <si>
    <t>202</t>
  </si>
  <si>
    <t>Перимей Пётр_x000D_
Копосова Кристина</t>
  </si>
  <si>
    <t>Штабкин В.Д., Макаров Л.Ю., Фрейманис А.Л.</t>
  </si>
  <si>
    <t>211</t>
  </si>
  <si>
    <t>Рубцов Глеб_x000D_
Давлетова Аделина</t>
  </si>
  <si>
    <t>214</t>
  </si>
  <si>
    <t>Сироткин Антон_x000D_
Полуэктова Злата</t>
  </si>
  <si>
    <t>1998_x000D_
2002</t>
  </si>
  <si>
    <t>Паутов М.Н., Токмаков С.А., Конради А.В.</t>
  </si>
  <si>
    <t>210</t>
  </si>
  <si>
    <t>Федосов Алексей_x000D_
Камалова Мария</t>
  </si>
  <si>
    <t>Рябиков Л.Ю., Слотина Ю.В., Соколов Ю.С., Изюмова И.А., Егорова В.П.</t>
  </si>
  <si>
    <t>206</t>
  </si>
  <si>
    <t>Хвиюзов Михаил_x000D_
Дружинина София</t>
  </si>
  <si>
    <t>215</t>
  </si>
  <si>
    <t>Шаляев Вячеслав_x000D_
Макачева Ангелина</t>
  </si>
  <si>
    <t>2006_x000D_
2006</t>
  </si>
  <si>
    <t>212</t>
  </si>
  <si>
    <t>Шестаков Дмитрий_x000D_
Балай София</t>
  </si>
  <si>
    <t>К-1мх</t>
  </si>
  <si>
    <t>228</t>
  </si>
  <si>
    <t>229</t>
  </si>
  <si>
    <t>233</t>
  </si>
  <si>
    <t>227</t>
  </si>
  <si>
    <t>Иванов А.В., Иванов Л.А., Филиппов В.Д.</t>
  </si>
  <si>
    <t>К-1жх</t>
  </si>
  <si>
    <t>Министерство спорта Российской Федерации_x000D_
Федерация гребного слалома России</t>
  </si>
  <si>
    <t>Первенство России 2020 года по гребному слалому среди юниоров и юниорок до 24 лет</t>
  </si>
  <si>
    <t>16-19 октября 2020 года</t>
  </si>
  <si>
    <t>Новгородская область, г. Окуловка, Окуловский слаломный канал, 5 категория сложности</t>
  </si>
  <si>
    <t>Индивидуальная гонка</t>
  </si>
  <si>
    <t>ПРОТОКОЛ РЕЗУЛЬТАТОВ</t>
  </si>
  <si>
    <t>М.</t>
  </si>
  <si>
    <t>Категория К-1м</t>
  </si>
  <si>
    <t xml:space="preserve"> 1-ая попытка</t>
  </si>
  <si>
    <t>Время</t>
  </si>
  <si>
    <t>Штр</t>
  </si>
  <si>
    <t>Рез-т</t>
  </si>
  <si>
    <t xml:space="preserve"> 2-ая попытка</t>
  </si>
  <si>
    <t>Лучший</t>
  </si>
  <si>
    <t>Отст%</t>
  </si>
  <si>
    <t>DNS</t>
  </si>
  <si>
    <t>DNF</t>
  </si>
  <si>
    <t>Категория С-2м</t>
  </si>
  <si>
    <t>Котов Павел
Комков Сергей</t>
  </si>
  <si>
    <t>1998
1998</t>
  </si>
  <si>
    <t>мсмк
мс</t>
  </si>
  <si>
    <t>Баранов Николай
Сироткин Антон</t>
  </si>
  <si>
    <t>1997
1998</t>
  </si>
  <si>
    <t>мс
мс</t>
  </si>
  <si>
    <t>Крюков Глеб
Флёров Владимир</t>
  </si>
  <si>
    <t>2000
2001</t>
  </si>
  <si>
    <t>кмс
кмс</t>
  </si>
  <si>
    <t>Иманкулов Дастан
Лихачёв Богдан</t>
  </si>
  <si>
    <t>2000
2002</t>
  </si>
  <si>
    <t>мс
кмс</t>
  </si>
  <si>
    <t>Федосов Алексей
Смирнов Сергей</t>
  </si>
  <si>
    <t>2002
2003</t>
  </si>
  <si>
    <t>Груничев Иван
Камышенцев Даниил</t>
  </si>
  <si>
    <t>2002
2002</t>
  </si>
  <si>
    <t>Рубцов Глеб
Кулешов Вадим</t>
  </si>
  <si>
    <t>2004
2004</t>
  </si>
  <si>
    <t>Иванов Эдуард
Шаляев Вячеслав</t>
  </si>
  <si>
    <t>2004
2006</t>
  </si>
  <si>
    <t>Добрынин Георгий
Агафонов Леонид</t>
  </si>
  <si>
    <t>1
1</t>
  </si>
  <si>
    <t>Васик Александр
Губарев Кирилл</t>
  </si>
  <si>
    <t>2004
2005</t>
  </si>
  <si>
    <t>кмс
2</t>
  </si>
  <si>
    <t>Кислицын Игорь
Перепелов Игорь</t>
  </si>
  <si>
    <t>2002
2004</t>
  </si>
  <si>
    <t>кмс
1</t>
  </si>
  <si>
    <t>Вихарев Иван
Михайлов Серафим</t>
  </si>
  <si>
    <t>2003
2003</t>
  </si>
  <si>
    <t>Полухин Данил
Бурчаков Игорь</t>
  </si>
  <si>
    <t>2005
2004</t>
  </si>
  <si>
    <t>Полещук Максим
Пашковский Александр</t>
  </si>
  <si>
    <t>2004
2003</t>
  </si>
  <si>
    <t>Серпионов Павел
Нихаев Фёдор</t>
  </si>
  <si>
    <t>2003
2004</t>
  </si>
  <si>
    <t>Кривошея Илья
Яганов Егор</t>
  </si>
  <si>
    <t>2
2</t>
  </si>
  <si>
    <t>Категория К-1ж</t>
  </si>
  <si>
    <t>Категория С-1м</t>
  </si>
  <si>
    <t>Категория С-1ж</t>
  </si>
  <si>
    <t>Категория С-2см</t>
  </si>
  <si>
    <t>Круглов Михаил
Шайдурова Дарья</t>
  </si>
  <si>
    <t>1999
2000</t>
  </si>
  <si>
    <t>Вихарев Иван
Новыш Марина</t>
  </si>
  <si>
    <t>Сироткин Антон
Полуэктова Злата</t>
  </si>
  <si>
    <t>1998
2002</t>
  </si>
  <si>
    <t>Хвиюзов Михаил
Дружинина София</t>
  </si>
  <si>
    <t>Федосов Алексей
Камалова Мария</t>
  </si>
  <si>
    <t>Кислицын Игорь
Гарифьянова Элина</t>
  </si>
  <si>
    <t>2002
2005</t>
  </si>
  <si>
    <t>Шаляев Вячеслав
Макачева Ангелина</t>
  </si>
  <si>
    <t>2006
2006</t>
  </si>
  <si>
    <t>Нечаев Даниил
Трухина Анна</t>
  </si>
  <si>
    <t>2005
2005</t>
  </si>
  <si>
    <t>Брюханова Лилия
Полещук Максим</t>
  </si>
  <si>
    <t>Выборнова Валентина
Смирнов Сергей</t>
  </si>
  <si>
    <t>Парфенов Дмитрий
Абатурова Милена</t>
  </si>
  <si>
    <t>1
кмс</t>
  </si>
  <si>
    <t>Кулешов Вадим
Мирхашимова Иллария</t>
  </si>
  <si>
    <t>Шестаков Дмитрий
Балай София</t>
  </si>
  <si>
    <t>Нихаев Фёдор
Алексеева Диана</t>
  </si>
  <si>
    <t>Котов Павел
Миненкова Виктория</t>
  </si>
  <si>
    <t>1998
2003</t>
  </si>
  <si>
    <t>мсмк
кмс</t>
  </si>
  <si>
    <t>Иманкулов Дастан
Подобряева Нина</t>
  </si>
  <si>
    <t>2000
2005</t>
  </si>
  <si>
    <t>мс
1</t>
  </si>
  <si>
    <t>Рубцов Глеб
Давлетова Аделина</t>
  </si>
  <si>
    <t>Перимей Пётр
Копосова Кристина</t>
  </si>
  <si>
    <t>Губарев Кирилл
Баркова Алина</t>
  </si>
  <si>
    <t>2005
2006</t>
  </si>
  <si>
    <t>Индивидуальная гонка(п)</t>
  </si>
  <si>
    <t>ПРОТОКОЛ РЕЗУЛЬТАТОВ ПОДРОБНО</t>
  </si>
  <si>
    <t>Командные гонки</t>
  </si>
  <si>
    <t>Маймистов Сергей
Смирнов Егор
Кудрявцев Даниил</t>
  </si>
  <si>
    <t>1997
2003
1999</t>
  </si>
  <si>
    <t>мс
мс
мс</t>
  </si>
  <si>
    <t>УОР №1
ШВСМ по ВВС
ШВСМ по ВВС</t>
  </si>
  <si>
    <t>Леонов М.О.
Смирнов А.А., Смирнова Е.В., Чигидин А.В.
Рогова Н.С., Герций С.Е.</t>
  </si>
  <si>
    <t>Ронжин Ростислав
Малышев Максим
Лабасов Дмитрий</t>
  </si>
  <si>
    <t>2002
2001
2000</t>
  </si>
  <si>
    <t>МБУ «СШОР «Уралец», МБУ ДО ГорСЮТур
МБУ «СШОР «Уралец»
МБУ «СШОР «Уралец»</t>
  </si>
  <si>
    <t>Гвоздева О.В., Салтанов С.В., Базин К.В.
Салтанов С.В., Гвоздева О.В., Базин К.В.
Салтанов С.В., Гвоздева О.В., Базин К.В.</t>
  </si>
  <si>
    <t>Вихарев Иван
Михайлов Серафим
Федосов Алексей</t>
  </si>
  <si>
    <t>2003
2003
2002</t>
  </si>
  <si>
    <t>кмс
кмс
кмс</t>
  </si>
  <si>
    <t>Московская обл., Ярославская обл.
Московская обл.
Московская обл., Ярославская обл.</t>
  </si>
  <si>
    <t>ГУОР г. Бронницы, ГБУ МО СШОР по ЛВС, МУ СШОР №2 г. Ярославль
ГБУ МО СШОР по ЛВС, ГУОР г.Бронницы
ГУОР г. Бронницы, ГБУ МО СШОР по ЛВС, МУ СШОР №2 г. Ярославль</t>
  </si>
  <si>
    <t>Рябиков Л.Ю., Слотина Ю.В., Соколов Ю.С., Изюмова И.А.
Солодовников А.А., Солодовникова З.В., Рябиков Л.Ю., Слотина Ю.В.
Рябиков Л.Ю., Слотина Ю.В., Соколов Ю.С., Изюмова И.А.</t>
  </si>
  <si>
    <t>Барыкин Михаил
Парфенов Дмитрий
Лазарев Артём</t>
  </si>
  <si>
    <t>2002
2002
2003</t>
  </si>
  <si>
    <t>кмс
1
кмс</t>
  </si>
  <si>
    <t>Галоджанц Артём
Изюмов Игорь
Григорьев Иван</t>
  </si>
  <si>
    <t>2005
1998
2006</t>
  </si>
  <si>
    <t>1
кмс
1</t>
  </si>
  <si>
    <t>Смирнов А.А., Смирнова Е.В., Чигидин А.В.
Леонов М.О., Смирнов А.А., Изюмова И.А., Соколов Ю.С.
Иванов А.В., Иванов Л.А.</t>
  </si>
  <si>
    <t>Мещеряков Александр
Гришанов Антон
Столбовский Артём</t>
  </si>
  <si>
    <t>2000
2005
2003</t>
  </si>
  <si>
    <t>Рогова Н.С., Герций С.Е., Маняхина М.А., Вишняков И.А.
Герций С.Е., Рогова Н.С., Маняхина М.А.
Рогова Н.С., Герций С.Е., Маняхина М.А., Вишняков И.А.</t>
  </si>
  <si>
    <t>Цветков Никита
Васик Александр
Демьянов Матвей</t>
  </si>
  <si>
    <t>2004
2004
2006</t>
  </si>
  <si>
    <t>кмс
кмс
2</t>
  </si>
  <si>
    <t>ГБУ «СШОР «Хлебниково»
ГБПОУ «МССУОР №2» Москомспорта
ГБПОУ «МССУОР №2» Москомспорта</t>
  </si>
  <si>
    <t>Натальин С.А.
Солодовникова З.В.
Солодовникова З.В.</t>
  </si>
  <si>
    <t>кмс
мс</t>
  </si>
  <si>
    <t>Лихачёв Богдан
Инкин Никита
Поспелов Андрей</t>
  </si>
  <si>
    <t>2002
1997
2000</t>
  </si>
  <si>
    <t>кмс
мс
мс</t>
  </si>
  <si>
    <t>Натальин С.А., Тезиков А.Н., Платонова Е.Н.
Натальин С.А.
Натальин С.А.</t>
  </si>
  <si>
    <t>Беляев Павел
Медведев Андрей
Вахрушев Данил</t>
  </si>
  <si>
    <t>2006
2006
2004</t>
  </si>
  <si>
    <t>1
1
1</t>
  </si>
  <si>
    <t>Гвоздева О.В., Базин К.В., Салтанов С.В.
Гвоздева О.В., Базин К.В., Салтанов С.В.
Салтанов С.В., Гвоздева О.В., Базин К.В.</t>
  </si>
  <si>
    <t>Титов Егор
Куценко Данил
Гилёв Игорь</t>
  </si>
  <si>
    <t>2003
2006
2003</t>
  </si>
  <si>
    <t>1
2
1</t>
  </si>
  <si>
    <t>Салтанов С.В., Гвоздева О.В., Базин К.В.
Гвоздева О.В., Базин К.В., Салтанов С.В.
Салтанов С.В., Гвоздева О.В., Базин К.В.</t>
  </si>
  <si>
    <t>Шестаков Дмитрий
Хвиюзов Михаил
Нечаев Даниил</t>
  </si>
  <si>
    <t>2003
2002
2005</t>
  </si>
  <si>
    <t>кмс
кмс
1</t>
  </si>
  <si>
    <t>СШОР «Поморье», ГУОР г. Бронницы
СШОР «Поморье», ГУОР г. Бронницы
СДЮСШОР им. Соколова Л.К.</t>
  </si>
  <si>
    <t>Амосова Е.А., Насонкин В.С., Слотина Ю.В., Рябиков Л.Ю.
Амосова Е.А., Насонкин В.С., Слотина Ю.В., Рябиков Л.Ю.
Амосова Е.А., Амосова Я.П., Насонкин В.С.</t>
  </si>
  <si>
    <t>Кулешов Вадим
Кислицын Игорь
Рубцов Глеб</t>
  </si>
  <si>
    <t>2004
2002
2004</t>
  </si>
  <si>
    <t>Кривошея Илья
Яганов Егор
Кривошея Иван</t>
  </si>
  <si>
    <t>2004
2006
2003</t>
  </si>
  <si>
    <t>2
2
1</t>
  </si>
  <si>
    <t>Айдерханов Матвей
Лапшин Павел
Васькин Глеб</t>
  </si>
  <si>
    <t>2003
2005
2005</t>
  </si>
  <si>
    <t>кмс
1
2</t>
  </si>
  <si>
    <t>МАУ СШ водных видов спорта
ЦД "Гармония"
ЦД "Гармония"</t>
  </si>
  <si>
    <t>Черемных А.Д.
Тупицына Н.Н.
Тупицына Н.Н.</t>
  </si>
  <si>
    <t>Баранов Николай
Сироткин Антон
Быков Данила</t>
  </si>
  <si>
    <t>1997
1998
2001</t>
  </si>
  <si>
    <t>мс
мс
кмс</t>
  </si>
  <si>
    <t>ГАУ ТО «ОСШОР»
ГАУ ТО «ОСШОР»
ГАУ ТО «ОСШОР», МАУ ДО ДЮСШ №2 г. Тюмень</t>
  </si>
  <si>
    <t>Токмаков С.А.
Паутов М.Н., Токмаков С.А.
Конради А.В., Токмаков С.А.</t>
  </si>
  <si>
    <t>Крюков Глеб
Флёров Владимир
Изюмов Игорь
Круглов Михаил
Мещеряков Александр
Смирнов Егор</t>
  </si>
  <si>
    <t>2000
2001
1998
1999
2000
2003</t>
  </si>
  <si>
    <t>кмс
кмс
кмс
мс
кмс
мс</t>
  </si>
  <si>
    <t>УОР №1
ШВСМ по ВВС, УОР №1
ШВСМ по ВВС</t>
  </si>
  <si>
    <t>Леонов М.О., Изюмова И.А., Черемных А.Д., Смирнов А.А.
Леонов М.О., Смирнов А.А., Изюмова И.А., Соколов Ю.С.
Рогова Н.С., Герций С.Е., Маняхина М.А., Вишняков И.А., Смирнов А.А., Смирнова Е.В., Чигидин А.В.</t>
  </si>
  <si>
    <t>Вихарев Иван
Михайлов Серафим
Смирнов Сергей
Агафонов Леонид
Федосов Алексей
Добрынин Георгий</t>
  </si>
  <si>
    <t>2003
2003
2003
2004
2002
2004</t>
  </si>
  <si>
    <t>кмс
кмс
кмс
1
кмс
1</t>
  </si>
  <si>
    <t>Московская обл., Ярославская обл._x000D_
Московская обл.
Московская обл._x000D_
Московская обл., Ярославская обл.
Московская обл., Ярославская обл.</t>
  </si>
  <si>
    <t>ГУОР г. Бронницы, ГБУ МО СШОР по ЛВС, МУ СШОР №2 г. Ярославль, ГУОР г.Бронницы
ГБУ МО "ЦСП ОВС", ГУОР г. Бронницы, МУ СШОР №2, г. Ярославль
ГУОР г. Бронницы, ГБУ МО СШОР по ЛВС, МУ СШОР №2 г. Ярославль, МУ СШОР №2, г. Ярославль</t>
  </si>
  <si>
    <t>Рябиков Л.Ю., Слотина Ю.В., Соколов Ю.С., Изюмова И.А., Солодовников А.А., Солодовникова З.В.
Солодовников А.А., Солодовникова З.В., Слотина Ю.В., Рябиков Л.Ю., Соколов Ю.С., Изюмова И.А.
Рябиков Л.Ю., Слотина Ю.В., Соколов Ю.С., Изюмова И.А.</t>
  </si>
  <si>
    <t>Иманкулов Дастан
Лихачёв Богдан
Васик Александр
Губарев Кирилл
Поспелов Андрей
Перимей Пётр</t>
  </si>
  <si>
    <t>2000
2002
2004
2005
2000
2004</t>
  </si>
  <si>
    <t>мс
кмс
кмс
2
мс
1</t>
  </si>
  <si>
    <t>ГБУ «МГФСО», ГБУ «СШОР «Хлебниково»
ГБПОУ «МССУОР №2» Москомспорта
ГБУ «СШОР «Хлебниково», ГБУ «МГФСО»</t>
  </si>
  <si>
    <t>Штабкин В.Д., Макаров Л.Ю., Натальин С.А., Тезиков А.Н., Платонова Е.Н.
Солодовникова З.В.
Натальин С.А., Штабкин В.Д., Макаров Л.Ю.</t>
  </si>
  <si>
    <t>Груничев Иван
Камышенцев Даниил
Парфенов Дмитрий
Галоджанц Артём
Григорьев Иван
Козлов Артём</t>
  </si>
  <si>
    <t>2002
2002
2002
2005
2006
2004</t>
  </si>
  <si>
    <t>кмс
кмс
1
1
1
кмс</t>
  </si>
  <si>
    <t>Иванов Л.А., Филиппов В.Д., Мильков М.В.
Смирнов А.А., Смирнова Е.В., Чигидин А.В.
Иванов А.В., Иванов Л.А.</t>
  </si>
  <si>
    <t>Полухин Данил
Бурчаков Игорь
Полещук Максим
Пашковский Александр
Иванов Эдуард
Шаляев Вячеслав</t>
  </si>
  <si>
    <t>2005
2004
2004
2003
2004
2006</t>
  </si>
  <si>
    <t>1
1
кмс
кмс
кмс
кмс</t>
  </si>
  <si>
    <t>СШОР «Здоровый мир»
СШОР «Здоровый мир», ККОР
СШОР «Здоровый мир»</t>
  </si>
  <si>
    <t>Мухгалеев М.Ю., Козырева Т.А., Андреев А.Н., Грызлова Н.Б., Грызлова Н.А.
Андреев А.Н., Грызлова Н.Б., Грызлова Н.А.
Мухгалеев М.Ю., Козырева Т.А.</t>
  </si>
  <si>
    <t>Шайдурова Дарья
Терехова Елизавета
Логачёва Таисия</t>
  </si>
  <si>
    <t>2000
2001
2005</t>
  </si>
  <si>
    <t>Санкт-Петербург, Башкортостан Респ.
Санкт-Петербург
Санкт-Петербург, Ярославская обл.</t>
  </si>
  <si>
    <t>УОР №1, ГБУ СШОР по гребле на байдарках и каноэ РБ
УОР №1
УОР №1</t>
  </si>
  <si>
    <t>Леонов М.О., Егорова В.П.
Леонов М.О., Непогодин М.М.
Леонов М.О.</t>
  </si>
  <si>
    <t>Новыш Марина
Выборнова Валентина
Смирнова Валерия</t>
  </si>
  <si>
    <t>2003
2003
2001</t>
  </si>
  <si>
    <t>ГБУ МО «ЦСП ОВС», ГУОР г.Бронницы
ГБУ МО СШОР по ЛВС, ГБУ МО "ЦСП ОВС", ГУОР г.Бронницы
ГУОР г. Бронницы, ГБУ МО СШОР по ЛВС</t>
  </si>
  <si>
    <t>Слотина Ю.В., Рябиков Л.Ю., Амосова Е.А.
Слотина Ю.В., Рябиков Л.Ю., Солодовников А.А., Солодовникова З.В.
Солодовников А.А., Солодовникова З.В., Слотина Ю.В., Рябиков Л.Ю.</t>
  </si>
  <si>
    <t>Плешкова Дарья
Федченко Карина
Ильюхина Полина</t>
  </si>
  <si>
    <t>2004
2004
1999</t>
  </si>
  <si>
    <t>кмс
кмс
мс</t>
  </si>
  <si>
    <t>Санкт-Петербург
Санкт-Петербург
Санкт-Петербург, Пермский кр.</t>
  </si>
  <si>
    <t>Смирнов А.А., Смирнова Е.В., Чигидин А.В.
Смирнов А.А., Смирнова Е.В., Чигидин А.В.
Рогова Н.С., Черемных А.Д.</t>
  </si>
  <si>
    <t>Брюханова Лилия
Макачева Ангелина
Рылова Виктория</t>
  </si>
  <si>
    <t>2002
2006
2004</t>
  </si>
  <si>
    <t>СШОР «Здоровый мир», КГАУ «РЦСП«АЛВС»
СШОР «Здоровый мир»
СШОР «Здоровый мир»</t>
  </si>
  <si>
    <t>Мухгалеев М.Ю., Козырева Т.А.
Мухгалеев М.Ю., Козырева Т.А.
Андреев А.Н., Грызлова Н.Б., Грызлова Н.А.</t>
  </si>
  <si>
    <t>Подобряева Евдокия
Голикова Алена
Подобряева Нина</t>
  </si>
  <si>
    <t>2001
2003
2005</t>
  </si>
  <si>
    <t>мс
кмс
1</t>
  </si>
  <si>
    <t>ГБУ «МГФСО», СК "Дети белой воды", г. Переславль-Залесский
ГБУ «МГФСО»
ГБУ «МГФСО», г. Переславль-Залесский</t>
  </si>
  <si>
    <t>Платонова Е.Н., Тезиков А.Н., Подобряев А.В., Натальин С.А.
Платонова Е.Н., Тезиков А.Н.
Платонова Е.Н., Тезиков А.Н.</t>
  </si>
  <si>
    <t>Дружинина София
Балай София
Трухина Анна</t>
  </si>
  <si>
    <t>2004
2004
2005</t>
  </si>
  <si>
    <t>СШОР «Поморье», ГУОР г. Бронницы
СШОР «Поморье», ГУОР г. Бронницы
СДЮСШОР им. Соколова Л.К., ГУОР г. Бронницы</t>
  </si>
  <si>
    <t>Второва Анастасия
Гарифьянова Элина
Валиуллина Адель</t>
  </si>
  <si>
    <t>2004
2005
2005</t>
  </si>
  <si>
    <t>кмс
1
1</t>
  </si>
  <si>
    <t>Пучнина Вероника
Боднарюк Маргарита
Николаева Екатерина</t>
  </si>
  <si>
    <t>1999
2006
2006</t>
  </si>
  <si>
    <t>мс
1
2</t>
  </si>
  <si>
    <t>Санкт-Петербург, Пермский кр.
Санкт-Петербург
Санкт-Петербург</t>
  </si>
  <si>
    <t>Смирнов А.А., Леонов М.О., Черемных А.Д.
Герций С.Е., Рогова Н.С., Маняхина М.А.
Иванов А.В., Иванов Л.А.</t>
  </si>
  <si>
    <t>Харламцев Александр
Гвоздев Олег
Храмцов Дмитрий</t>
  </si>
  <si>
    <t>2002
1997
1999</t>
  </si>
  <si>
    <t>мс
мс
мсмк</t>
  </si>
  <si>
    <t>Гвоздева О.В., Салтанов С.В.
Гвоздева О.В., Салтанов С.В., Базин К.В.
Гвоздева О.В., Салтанов С.В.</t>
  </si>
  <si>
    <t>Вихарев Иван
Федосов Алексей
Смирнов Сергей</t>
  </si>
  <si>
    <t>2003
2002
2003</t>
  </si>
  <si>
    <t>Московская обл., Ярославская обл.
Московская обл., Ярославская обл.
Московская обл.</t>
  </si>
  <si>
    <t>ГУОР г. Бронницы, ГБУ МО СШОР по ЛВС, МУ СШОР №2 г. Ярославль
ГУОР г. Бронницы, ГБУ МО СШОР по ЛВС, МУ СШОР №2 г. Ярославль
ГБУ МО "ЦСП ОВС", ГУОР г. Бронницы</t>
  </si>
  <si>
    <t>Рябиков Л.Ю., Слотина Ю.В., Соколов Ю.С., Изюмова И.А.
Рябиков Л.Ю., Слотина Ю.В., Соколов Ю.С., Изюмова И.А.
Солодовников А.А., Солодовникова З.В., Слотина Ю.В., Рябиков Л.Ю.</t>
  </si>
  <si>
    <t>Котов Павел
Комков Сергей
Овсянников Севастьян</t>
  </si>
  <si>
    <t>1998
1998
2002</t>
  </si>
  <si>
    <t>мсмк
мс
1</t>
  </si>
  <si>
    <t>БУ ХМАО-Югры «ЦСП СКЮ», МАУ г. Нижневартовска «СШОР»
БУ ХМАО-Югры «ЦСП СКЮ», МАУ г. Нижневартовска «СШОР»
БУ ХМАО-Югры «ЦСП СКЮ», МАУ СП СШОР «Олимп» г. Сургут</t>
  </si>
  <si>
    <t>Игнатов Э.В., Балашов Е.А.
Игнатов Э.В., Балашов Е.А., Слотина Ю.В., Рябиков Л.Ю.
Кулагин С.А., Удоденко А.Р.</t>
  </si>
  <si>
    <t>Круглов Михаил
Смирнов Егор
Крюков Глеб</t>
  </si>
  <si>
    <t>1999
2003
2000</t>
  </si>
  <si>
    <t>УОР №1
ШВСМ по ВВС
УОР №1</t>
  </si>
  <si>
    <t>Леонов М.О., Смирнов А.А., Изюмова И.А., Соколов Ю.С.
Смирнов А.А., Смирнова Е.В., Чигидин А.В.
Леонов М.О., Изюмова И.А.</t>
  </si>
  <si>
    <t>Флёров Владимир
Столбовский Артём
Гриднев Артём</t>
  </si>
  <si>
    <t>2001
2003
2004</t>
  </si>
  <si>
    <t>Леонов М.О., Черемных А.Д., Смирнов А.А.
Рогова Н.С., Герций С.Е., Маняхина М.А., Вишняков И.А.
Герций С.Е., Маняхина М.А., Рогова Н.С.</t>
  </si>
  <si>
    <t>Полещук Максим
Шаляев Вячеслав
Бурчаков Игорь</t>
  </si>
  <si>
    <t>2004
2006
2004</t>
  </si>
  <si>
    <t>Андреев А.Н., Грызлова Н.Б., Грызлова Н.А.
Мухгалеев М.Ю., Козырева Т.А.
Андреев А.Н., Грызлова Н.Б., Грызлова Н.А.</t>
  </si>
  <si>
    <t>Нечаев Даниил
Шестаков Дмитрий
Хвиюзов Михаил</t>
  </si>
  <si>
    <t>2005
2003
2002</t>
  </si>
  <si>
    <t>1
кмс
кмс</t>
  </si>
  <si>
    <t>СДЮСШОР им. Соколова Л.К.
СШОР «Поморье», ГУОР г. Бронницы
СШОР «Поморье», ГУОР г. Бронницы</t>
  </si>
  <si>
    <t>Амосова Е.А., Амосова Я.П., Насонкин В.С.
Амосова Е.А., Насонкин В.С., Слотина Ю.В., Рябиков Л.Ю.
Амосова Е.А., Насонкин В.С., Слотина Ю.В., Рябиков Л.Ю.</t>
  </si>
  <si>
    <t>Кулешов Вадим
Рубцов Глеб
Кислицын Игорь</t>
  </si>
  <si>
    <t>2004
2004
2002</t>
  </si>
  <si>
    <t>Агафонов Леонид
Михайлов Серафим
Добрынин Георгий</t>
  </si>
  <si>
    <t>2004
2003
2004</t>
  </si>
  <si>
    <t>ГУОР г. Бронницы, МУ СШОР №2, г. Ярославль
ГБУ МО СШОР по ЛВС, ГУОР г.Бронницы
ГУОР г. Бронницы, МУ СШОР №2, г. Ярославль</t>
  </si>
  <si>
    <t>Слотина Ю.В., Рябиков Л.Ю., Соколов Ю.С., Изюмова И.А.
Солодовников А.А., Солодовникова З.В., Рябиков Л.Ю., Слотина Ю.В.
Слотина Ю.В., Рябиков Л.Ю., Соколов Ю.С., Изюмова И.А.</t>
  </si>
  <si>
    <t>Губарев Кирилл
Иманкулов Дастан
Перимей Пётр</t>
  </si>
  <si>
    <t>2005
2000
2004</t>
  </si>
  <si>
    <t>2
мс
1</t>
  </si>
  <si>
    <t>ГБПОУ «МССУОР №2» Москомспорта
ГБУ «МГФСО»
ГБУ «МГФСО»</t>
  </si>
  <si>
    <t>Солодовникова З.В.
Штабкин В.Д., Макаров Л.Ю.
Штабкин В.Д., Макаров Л.Ю.</t>
  </si>
  <si>
    <t>Галоджанц Артём
Черкасов Максим
Парфенов Дмитрий</t>
  </si>
  <si>
    <t>2005
2006
2002</t>
  </si>
  <si>
    <t>2006
2004</t>
  </si>
  <si>
    <t>Яганов Егор
Кривошея Илья
Кривошея Иван</t>
  </si>
  <si>
    <t>2006
2004
2003</t>
  </si>
  <si>
    <t>Камышенцев Даниил
Григорьев Иван
Козлов Артём</t>
  </si>
  <si>
    <t>Иванов Л.А., Филиппов В.Д., Мильков М.В.
Иванов А.В., Иванов Л.А.
Иванов А.В., Иванов Л.А.</t>
  </si>
  <si>
    <t>Новыш Марина
Выборнова Валентина
Камалова Мария</t>
  </si>
  <si>
    <t>кмс
мс
кмс</t>
  </si>
  <si>
    <t>Слотина Ю.В., Рябиков Л.Ю., Амосова Е.А.
Слотина Ю.В., Рябиков Л.Ю., Солодовников А.А., Солодовникова З.В.
Слотина Ю.В., Рябиков Л.Ю., Егорова В.П.</t>
  </si>
  <si>
    <t>Рылова Виктория
Макачева Ангелина
Брюханова Лилия</t>
  </si>
  <si>
    <t>2004
2006
2002</t>
  </si>
  <si>
    <t>СШОР «Здоровый мир»
СШОР «Здоровый мир»
СШОР «Здоровый мир», КГАУ «РЦСП«АЛВС»</t>
  </si>
  <si>
    <t>Андреев А.Н., Грызлова Н.Б., Грызлова Н.А.
Мухгалеев М.Ю., Козырева Т.А.
Мухгалеев М.Ю., Козырева Т.А.</t>
  </si>
  <si>
    <t>Пучнина Вероника
Федченко Карина
Абатурова Милена</t>
  </si>
  <si>
    <t>1999
2004
2004</t>
  </si>
  <si>
    <t>мс
кмс
кмс</t>
  </si>
  <si>
    <t>Смирнов А.А., Леонов М.О., Черемных А.Д.
Смирнов А.А., Смирнова Е.В., Чигидин А.В.
Смирнов А.А., Смирнова Е.В., Чигидин А.В.</t>
  </si>
  <si>
    <t>Балай София
Трухина Анна
Дружинина София</t>
  </si>
  <si>
    <t>2004
2005
2004</t>
  </si>
  <si>
    <t>СШОР «Поморье», ГУОР г. Бронницы
СДЮСШОР им. Соколова Л.К., ГУОР г. Бронницы
СШОР «Поморье», ГУОР г. Бронницы</t>
  </si>
  <si>
    <t>Гарифьянова Элина
Второва Анастасия
Валиуллина Адель</t>
  </si>
  <si>
    <t>2005
2004
2005</t>
  </si>
  <si>
    <t>Тулаева Дарья
Подобряева Евдокия
Копосова Кристина</t>
  </si>
  <si>
    <t>2006
2001
2005</t>
  </si>
  <si>
    <t>кмс
мс
1</t>
  </si>
  <si>
    <t>ГБУ «МГФСО»
ГБУ «МГФСО», СК "Дети белой воды", г. Переславль-Залесский
ГБУ «МГФСО»</t>
  </si>
  <si>
    <t>Фрейманис А.Л.
Платонова Е.Н., Тезиков А.Н., Подобряев А.В., Натальин С.А.
Фрейманис А.Л.</t>
  </si>
  <si>
    <t>Заболотник Кира
Боднарюк Маргарита
Николаева Екатерина</t>
  </si>
  <si>
    <t>2005
2006
2006</t>
  </si>
  <si>
    <t>1
1
2</t>
  </si>
  <si>
    <t>Смирнов А.А., Смирнова Е.В., Чигидин А.В.
Герций С.Е., Рогова Н.С., Маняхина М.А.
Иванов А.В., Иванов Л.А.</t>
  </si>
  <si>
    <t>Командные гонки(п)</t>
  </si>
  <si>
    <t>Шф</t>
  </si>
  <si>
    <t>Изюмов Игорь
Круглов Михаил</t>
  </si>
  <si>
    <t>1998
1999</t>
  </si>
  <si>
    <t>ШВСМ по ВВС, УОР №1</t>
  </si>
  <si>
    <t>Мещеряков Александр
Смирнов Егор</t>
  </si>
  <si>
    <t>2000
2003</t>
  </si>
  <si>
    <t>Рогова Н.С., Герций С.Е., Маняхина М.А., Вишняков И.А., Смирнов А.А., Смирнова Е.В., Чигидин А.В.</t>
  </si>
  <si>
    <t>Смирнов Сергей
Агафонов Леонид</t>
  </si>
  <si>
    <t>Московская обл._x000D_
Московская обл., Ярославская обл.</t>
  </si>
  <si>
    <t>ГБУ МО "ЦСП ОВС", ГУОР г. Бронницы, МУ СШОР №2, г. Ярославль</t>
  </si>
  <si>
    <t>Солодовников А.А., Солодовникова З.В., Слотина Ю.В., Рябиков Л.Ю., Соколов Ю.С., Изюмова И.А.</t>
  </si>
  <si>
    <t>Федосов Алексей
Добрынин Георгий</t>
  </si>
  <si>
    <t>ГУОР г. Бронницы, ГБУ МО СШОР по ЛВС, МУ СШОР №2 г. Ярославль, МУ СШОР №2, г. Ярославль</t>
  </si>
  <si>
    <t>Поспелов Андрей
Перимей Пётр</t>
  </si>
  <si>
    <t>2000
2004</t>
  </si>
  <si>
    <t>ГБУ «СШОР «Хлебниково», ГБУ «МГФСО»</t>
  </si>
  <si>
    <t>Натальин С.А., Штабкин В.Д., Макаров Л.Ю.</t>
  </si>
  <si>
    <t>Парфенов Дмитрий
Галоджанц Артём</t>
  </si>
  <si>
    <t>Григорьев Иван
Козлов Артём</t>
  </si>
  <si>
    <t>Экстрим - квалификация</t>
  </si>
  <si>
    <t>Категория К-1мх</t>
  </si>
  <si>
    <t>DSQ-C</t>
  </si>
  <si>
    <t>Категория К-1жх</t>
  </si>
  <si>
    <t>Экстрим - квалификация(п)</t>
  </si>
  <si>
    <t>К-1м - экстрим</t>
  </si>
  <si>
    <t>Рез Квал</t>
  </si>
  <si>
    <t>Место Заезд</t>
  </si>
  <si>
    <t>финал</t>
  </si>
  <si>
    <t/>
  </si>
  <si>
    <t>Дискв/П</t>
  </si>
  <si>
    <t>1/2 финала</t>
  </si>
  <si>
    <t>1/4 финала</t>
  </si>
  <si>
    <t>квалификация</t>
  </si>
  <si>
    <t>Дискв/C</t>
  </si>
  <si>
    <t>Н/Старт</t>
  </si>
  <si>
    <t>К-1ж - экстрим</t>
  </si>
  <si>
    <t>Н/Фин</t>
  </si>
  <si>
    <t>Выполненные и подтвержденные разряды и звания</t>
  </si>
  <si>
    <t>Фамилия, Имя участника</t>
  </si>
  <si>
    <t>Год рожд.</t>
  </si>
  <si>
    <t>Сп. звание тек.</t>
  </si>
  <si>
    <t>Вып. звание</t>
  </si>
  <si>
    <t>Вид. прогр.</t>
  </si>
  <si>
    <t>слалом С-2см</t>
  </si>
  <si>
    <t>слалом С-2м_x000D_
слалом С-1м</t>
  </si>
  <si>
    <t>3_x000D_
5</t>
  </si>
  <si>
    <t>слалом С-2м</t>
  </si>
  <si>
    <t>слалом 3 x С-1м_x000D_
слалом 3 x К-1м_x000D_
слалом К-1м - экстрим_x000D_
слалом С-2см_x000D_
слалом С-2м</t>
  </si>
  <si>
    <t>2_x000D_
3_x000D_
5_x000D_
5_x000D_
5</t>
  </si>
  <si>
    <t>слалом К-1м - экстрим</t>
  </si>
  <si>
    <t>слалом С-2м_x000D_
слалом К-1м</t>
  </si>
  <si>
    <t>4_x000D_
6</t>
  </si>
  <si>
    <t>слалом С-1м</t>
  </si>
  <si>
    <t>слалом 3 x С-1ж_x000D_
слалом К-1ж - экстрим_x000D_
слалом К-1ж</t>
  </si>
  <si>
    <t>3_x000D_
5_x000D_
7</t>
  </si>
  <si>
    <t>слалом 3 x К-1м</t>
  </si>
  <si>
    <t>слалом 3 x С-1ж_x000D_
слалом С-2см</t>
  </si>
  <si>
    <t>2_x000D_
5</t>
  </si>
  <si>
    <t>слалом 3 x С-1ж_x000D_
слалом 3 x К-1ж_x000D_
слалом К-1ж_x000D_
слалом С-1ж</t>
  </si>
  <si>
    <t>1_x000D_
1_x000D_
3_x000D_
4</t>
  </si>
  <si>
    <t>слалом 3 x С-1м_x000D_
слалом С-2м</t>
  </si>
  <si>
    <t>слалом 3 x С-1ж</t>
  </si>
  <si>
    <t>слалом 3 x С-1м</t>
  </si>
  <si>
    <t>слалом К-1ж - экстрим</t>
  </si>
  <si>
    <t>слалом 3 x К-1ж</t>
  </si>
  <si>
    <t>3_x000D_
7</t>
  </si>
  <si>
    <t>слалом 3 x К-1ж_x000D_
слалом С-1ж</t>
  </si>
  <si>
    <t>3_x000D_
6</t>
  </si>
  <si>
    <t>Примечания:</t>
  </si>
  <si>
    <t>1. В категории 3 х С-2м стартовало недостаточное количество команд (5), разряды и звания не присваиваются.</t>
  </si>
  <si>
    <t>Комплексный зачёт</t>
  </si>
  <si>
    <t>M</t>
  </si>
  <si>
    <t>Индивидуальные гонки</t>
  </si>
  <si>
    <t>Л.</t>
  </si>
  <si>
    <t>Очки</t>
  </si>
  <si>
    <t>Сумма</t>
  </si>
  <si>
    <t>Слалом-экстрим</t>
  </si>
  <si>
    <t>Итого</t>
  </si>
  <si>
    <t>Ярославская обл.</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</si>
</sst>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
  </numFmts>
  <fonts count="8" x14ac:knownFonts="1">
    <font>
      <sz val="11"/>
      <color theme="1"/>
      <name val="Calibri"/>
      <family val="2"/>
      <charset val="204"/>
      <scheme val="minor"/>
    </font>
    <font>
      <b/>
      <sz val="11"/>
      <color theme="1"/>
      <name val="Calibri"/>
      <family val="2"/>
      <charset val="204"/>
      <scheme val="minor"/>
    </font>
    <font>
      <b/>
      <sz val="12"/>
      <color theme="1"/>
      <name val="Calibri"/>
      <family val="2"/>
      <charset val="204"/>
      <scheme val="minor"/>
    </font>
    <font>
      <b/>
      <sz val="14"/>
      <color theme="1"/>
      <name val="Calibri"/>
      <family val="2"/>
      <charset val="204"/>
      <scheme val="minor"/>
    </font>
    <font>
      <sz val="10"/>
      <color theme="1"/>
      <name val="Calibri"/>
      <family val="2"/>
      <charset val="204"/>
      <scheme val="minor"/>
    </font>
    <font>
      <b/>
      <sz val="16"/>
      <color theme="1"/>
      <name val="Calibri"/>
      <family val="2"/>
      <charset val="204"/>
      <scheme val="minor"/>
    </font>
    <font>
      <b/>
      <sz val="18"/>
      <color theme="1"/>
      <name val="Calibri"/>
      <family val="2"/>
      <charset val="204"/>
      <scheme val="minor"/>
    </font>
    <font>
      <b/>
      <i/>
      <sz val="11"/>
      <color theme="1"/>
      <name val="Calibri"/>
      <family val="2"/>
      <charset val="204"/>
      <scheme val="minor"/>
    </font>
  </fonts>
  <fills count="2">
    <fill>
      <patternFill patternType="none"/>
    </fill>
    <fill>
      <patternFill patternType="gray125"/>
    </fill>
  </fills>
  <borders count="17">
    <border>
      <left/>
      <right/>
      <top/>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bottom/>
      <diagonal/>
    </border>
  </borders>
  <cellStyleXfs count="1">
    <xf numFmtId="0" fontId="0" fillId="0" borderId="0"/>
  </cellStyleXfs>
  <cellXfs count="83">
    <xf numFmtId="0" fontId="0" fillId="0" borderId="0" xfId="0"/>
    <xf numFmtId="0" fontId="0" fillId="0" borderId="0" xfId="0" applyAlignment="1">
      <alignment vertical="top"/>
    </xf>
    <xf numFmtId="0" fontId="0" fillId="0" borderId="1" xfId="0" applyBorder="1" applyAlignment="1">
      <alignment horizontal="right" vertical="top"/>
    </xf>
    <xf numFmtId="0" fontId="0" fillId="0" borderId="1" xfId="0" applyBorder="1" applyAlignment="1">
      <alignment horizontal="left" vertical="top"/>
    </xf>
    <xf numFmtId="49" fontId="0" fillId="0" borderId="1" xfId="0" applyNumberFormat="1" applyBorder="1" applyAlignment="1">
      <alignment horizontal="left" vertical="top"/>
    </xf>
    <xf numFmtId="0" fontId="0" fillId="0" borderId="2" xfId="0" applyBorder="1" applyAlignment="1">
      <alignment horizontal="right" vertical="top"/>
    </xf>
    <xf numFmtId="0" fontId="0" fillId="0" borderId="2" xfId="0" applyBorder="1" applyAlignment="1">
      <alignment horizontal="left" vertical="top"/>
    </xf>
    <xf numFmtId="49" fontId="0" fillId="0" borderId="2" xfId="0" applyNumberFormat="1" applyBorder="1" applyAlignment="1">
      <alignment horizontal="left" vertical="top"/>
    </xf>
    <xf numFmtId="0" fontId="0" fillId="0" borderId="3" xfId="0" applyBorder="1" applyAlignment="1">
      <alignment horizontal="right" vertical="top"/>
    </xf>
    <xf numFmtId="0" fontId="0" fillId="0" borderId="3" xfId="0" applyBorder="1" applyAlignment="1">
      <alignment horizontal="left" vertical="top"/>
    </xf>
    <xf numFmtId="49" fontId="0" fillId="0" borderId="3" xfId="0" applyNumberFormat="1" applyBorder="1" applyAlignment="1">
      <alignment horizontal="left" vertical="top"/>
    </xf>
    <xf numFmtId="0" fontId="1" fillId="0" borderId="8" xfId="0" applyFont="1" applyBorder="1" applyAlignment="1">
      <alignment horizontal="center" vertical="top"/>
    </xf>
    <xf numFmtId="0" fontId="1" fillId="0" borderId="8" xfId="0" applyFont="1" applyBorder="1" applyAlignment="1">
      <alignment horizontal="center" vertical="top"/>
    </xf>
    <xf numFmtId="0" fontId="0" fillId="0" borderId="8" xfId="0" applyBorder="1" applyAlignment="1">
      <alignment horizontal="left" vertical="top"/>
    </xf>
    <xf numFmtId="0" fontId="0" fillId="0" borderId="8" xfId="0" applyBorder="1" applyAlignment="1">
      <alignment horizontal="right" vertical="top"/>
    </xf>
    <xf numFmtId="0" fontId="0" fillId="0" borderId="8" xfId="0" applyBorder="1" applyAlignment="1">
      <alignment vertical="top"/>
    </xf>
    <xf numFmtId="0" fontId="0" fillId="0" borderId="2" xfId="0" applyBorder="1" applyAlignment="1">
      <alignment horizontal="left" vertical="top" wrapText="1"/>
    </xf>
    <xf numFmtId="49" fontId="0" fillId="0" borderId="2" xfId="0" applyNumberForma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center" vertical="top"/>
    </xf>
    <xf numFmtId="0" fontId="3" fillId="0" borderId="0" xfId="0" applyFont="1" applyAlignment="1">
      <alignment horizontal="center" vertical="top"/>
    </xf>
    <xf numFmtId="0" fontId="4" fillId="0" borderId="0" xfId="0" applyFont="1" applyAlignment="1">
      <alignment horizontal="left" vertical="top"/>
    </xf>
    <xf numFmtId="0" fontId="4" fillId="0" borderId="0" xfId="0" applyFont="1" applyAlignment="1">
      <alignment horizontal="right" vertical="top"/>
    </xf>
    <xf numFmtId="0" fontId="5" fillId="0" borderId="0" xfId="0" applyFont="1" applyAlignment="1">
      <alignment horizontal="center" vertical="top"/>
    </xf>
    <xf numFmtId="0" fontId="6" fillId="0" borderId="0" xfId="0" applyFont="1" applyAlignment="1">
      <alignment horizontal="center" vertical="top"/>
    </xf>
    <xf numFmtId="0" fontId="0" fillId="0" borderId="13" xfId="0" applyBorder="1" applyAlignment="1">
      <alignment horizontal="center" vertical="top"/>
    </xf>
    <xf numFmtId="0" fontId="0" fillId="0" borderId="7" xfId="0" applyBorder="1" applyAlignment="1">
      <alignment horizontal="center" vertical="top"/>
    </xf>
    <xf numFmtId="0" fontId="1" fillId="0" borderId="13" xfId="0" applyFont="1" applyBorder="1" applyAlignment="1">
      <alignment horizontal="center" vertical="top" wrapText="1"/>
    </xf>
    <xf numFmtId="0" fontId="1" fillId="0" borderId="7" xfId="0" applyFont="1" applyBorder="1" applyAlignment="1">
      <alignment horizontal="center" vertical="top" wrapText="1"/>
    </xf>
    <xf numFmtId="0" fontId="1" fillId="0" borderId="10" xfId="0" applyFont="1" applyBorder="1" applyAlignment="1">
      <alignment horizontal="center" vertical="top" wrapText="1"/>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0" borderId="8" xfId="0" applyFont="1" applyBorder="1" applyAlignment="1">
      <alignment horizontal="center" vertical="top" wrapText="1"/>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8" xfId="0" applyBorder="1" applyAlignment="1">
      <alignment horizontal="center" vertical="top"/>
    </xf>
    <xf numFmtId="0" fontId="0" fillId="0" borderId="14" xfId="0" applyBorder="1" applyAlignment="1">
      <alignment horizontal="right" vertical="top"/>
    </xf>
    <xf numFmtId="0" fontId="0" fillId="0" borderId="14" xfId="0" applyBorder="1" applyAlignment="1">
      <alignment horizontal="left" vertical="top" wrapText="1"/>
    </xf>
    <xf numFmtId="2" fontId="0" fillId="0" borderId="14" xfId="0" applyNumberFormat="1" applyBorder="1" applyAlignment="1">
      <alignment horizontal="right" vertical="top"/>
    </xf>
    <xf numFmtId="2" fontId="0" fillId="0" borderId="2" xfId="0" applyNumberFormat="1" applyBorder="1" applyAlignment="1">
      <alignment horizontal="right" vertical="top"/>
    </xf>
    <xf numFmtId="2" fontId="0" fillId="0" borderId="0" xfId="0" applyNumberFormat="1" applyAlignment="1">
      <alignment vertical="top"/>
    </xf>
    <xf numFmtId="0" fontId="0" fillId="0" borderId="9" xfId="0" applyBorder="1" applyAlignment="1">
      <alignment horizontal="right" vertical="top"/>
    </xf>
    <xf numFmtId="0" fontId="0" fillId="0" borderId="0" xfId="0" applyBorder="1" applyAlignment="1">
      <alignment horizontal="right" vertical="top"/>
    </xf>
    <xf numFmtId="0" fontId="0" fillId="0" borderId="9" xfId="0" applyBorder="1" applyAlignment="1">
      <alignment horizontal="left" vertical="top" wrapText="1"/>
    </xf>
    <xf numFmtId="0" fontId="0" fillId="0" borderId="0" xfId="0" applyBorder="1" applyAlignment="1">
      <alignment horizontal="left" vertical="top" wrapText="1"/>
    </xf>
    <xf numFmtId="2" fontId="0" fillId="0" borderId="9" xfId="0" applyNumberFormat="1" applyBorder="1" applyAlignment="1">
      <alignment horizontal="right" vertical="top"/>
    </xf>
    <xf numFmtId="2" fontId="0" fillId="0" borderId="0" xfId="0" applyNumberFormat="1" applyBorder="1" applyAlignment="1">
      <alignment horizontal="right" vertical="top"/>
    </xf>
    <xf numFmtId="0" fontId="0" fillId="0" borderId="1" xfId="0" applyBorder="1" applyAlignment="1">
      <alignment horizontal="left" vertical="top" wrapText="1"/>
    </xf>
    <xf numFmtId="0" fontId="0" fillId="0" borderId="4" xfId="0" applyBorder="1" applyAlignment="1">
      <alignment horizontal="right" vertical="top"/>
    </xf>
    <xf numFmtId="0" fontId="0" fillId="0" borderId="15" xfId="0" applyBorder="1" applyAlignment="1">
      <alignment horizontal="left" vertical="top" wrapText="1"/>
    </xf>
    <xf numFmtId="0" fontId="0" fillId="0" borderId="4" xfId="0" applyBorder="1" applyAlignment="1">
      <alignment horizontal="left" vertical="top" wrapText="1"/>
    </xf>
    <xf numFmtId="0" fontId="0" fillId="0" borderId="15" xfId="0" applyBorder="1" applyAlignment="1">
      <alignment horizontal="right" vertical="top"/>
    </xf>
    <xf numFmtId="2" fontId="0" fillId="0" borderId="4" xfId="0" applyNumberFormat="1" applyBorder="1" applyAlignment="1">
      <alignment horizontal="right" vertical="top"/>
    </xf>
    <xf numFmtId="0" fontId="0" fillId="0" borderId="3" xfId="0" applyBorder="1" applyAlignment="1">
      <alignment horizontal="right" vertical="top"/>
    </xf>
    <xf numFmtId="0" fontId="0" fillId="0" borderId="3" xfId="0" applyBorder="1" applyAlignment="1">
      <alignment horizontal="left" vertical="top" wrapText="1"/>
    </xf>
    <xf numFmtId="2" fontId="0" fillId="0" borderId="3" xfId="0" applyNumberFormat="1" applyBorder="1" applyAlignment="1">
      <alignment horizontal="right" vertical="top"/>
    </xf>
    <xf numFmtId="0" fontId="0" fillId="0" borderId="4" xfId="0" applyBorder="1" applyAlignment="1">
      <alignment vertical="top"/>
    </xf>
    <xf numFmtId="0" fontId="1" fillId="0" borderId="0" xfId="0" applyFont="1" applyAlignment="1">
      <alignment vertical="top" wrapText="1"/>
    </xf>
    <xf numFmtId="0" fontId="1" fillId="0" borderId="8" xfId="0" applyFont="1" applyBorder="1" applyAlignment="1">
      <alignment vertical="top" wrapText="1"/>
    </xf>
    <xf numFmtId="0" fontId="7" fillId="0" borderId="1" xfId="0" applyFont="1" applyBorder="1" applyAlignment="1">
      <alignment horizontal="center" vertical="top"/>
    </xf>
    <xf numFmtId="164" fontId="0" fillId="0" borderId="0" xfId="0" applyNumberFormat="1" applyAlignment="1">
      <alignment horizontal="right" vertical="top" wrapText="1"/>
    </xf>
    <xf numFmtId="0" fontId="0" fillId="0" borderId="0" xfId="0" applyAlignment="1">
      <alignment horizontal="left" vertical="top" wrapText="1"/>
    </xf>
    <xf numFmtId="49" fontId="0" fillId="0" borderId="0" xfId="0" applyNumberFormat="1" applyAlignment="1">
      <alignment horizontal="left" vertical="top" wrapText="1"/>
    </xf>
    <xf numFmtId="165" fontId="0" fillId="0" borderId="0" xfId="0" applyNumberFormat="1" applyAlignment="1">
      <alignment horizontal="right" vertical="top" wrapText="1"/>
    </xf>
    <xf numFmtId="164" fontId="0" fillId="0" borderId="1" xfId="0" applyNumberFormat="1" applyBorder="1" applyAlignment="1">
      <alignment horizontal="right" vertical="top" wrapText="1"/>
    </xf>
    <xf numFmtId="49" fontId="0" fillId="0" borderId="1" xfId="0" applyNumberFormat="1" applyBorder="1" applyAlignment="1">
      <alignment horizontal="left" vertical="top" wrapText="1"/>
    </xf>
    <xf numFmtId="165" fontId="0" fillId="0" borderId="1" xfId="0" applyNumberFormat="1" applyBorder="1" applyAlignment="1">
      <alignment horizontal="right" vertical="top" wrapText="1"/>
    </xf>
    <xf numFmtId="164" fontId="0" fillId="0" borderId="2" xfId="0" applyNumberFormat="1" applyBorder="1" applyAlignment="1">
      <alignment horizontal="right" vertical="top" wrapText="1"/>
    </xf>
    <xf numFmtId="165" fontId="0" fillId="0" borderId="2" xfId="0" applyNumberFormat="1" applyBorder="1" applyAlignment="1">
      <alignment horizontal="right" vertical="top" wrapText="1"/>
    </xf>
    <xf numFmtId="0" fontId="7" fillId="0" borderId="2" xfId="0" applyFont="1" applyBorder="1" applyAlignment="1">
      <alignment horizontal="center" vertical="top"/>
    </xf>
    <xf numFmtId="0" fontId="0" fillId="0" borderId="11" xfId="0" applyBorder="1" applyAlignment="1">
      <alignment vertical="top" wrapText="1"/>
    </xf>
    <xf numFmtId="49" fontId="0" fillId="0" borderId="11" xfId="0" applyNumberFormat="1" applyBorder="1" applyAlignment="1">
      <alignment vertical="top" wrapText="1"/>
    </xf>
    <xf numFmtId="49" fontId="0" fillId="0" borderId="11" xfId="0" applyNumberFormat="1" applyBorder="1" applyAlignment="1">
      <alignment horizontal="right" vertical="top" wrapText="1"/>
    </xf>
    <xf numFmtId="0" fontId="1" fillId="0" borderId="7" xfId="0" applyFont="1" applyBorder="1" applyAlignment="1">
      <alignment horizontal="left" vertical="top" wrapText="1"/>
    </xf>
    <xf numFmtId="0" fontId="0" fillId="0" borderId="9" xfId="0" applyBorder="1" applyAlignment="1">
      <alignment vertical="top" wrapText="1"/>
    </xf>
    <xf numFmtId="49" fontId="0" fillId="0" borderId="9" xfId="0" applyNumberFormat="1" applyBorder="1" applyAlignment="1">
      <alignment vertical="top" wrapText="1"/>
    </xf>
    <xf numFmtId="49" fontId="0" fillId="0" borderId="9" xfId="0" applyNumberFormat="1" applyBorder="1" applyAlignment="1">
      <alignment horizontal="right" vertical="top" wrapText="1"/>
    </xf>
    <xf numFmtId="0" fontId="0" fillId="0" borderId="16" xfId="0" applyBorder="1" applyAlignment="1">
      <alignment horizontal="center" vertical="top"/>
    </xf>
    <xf numFmtId="0" fontId="0" fillId="0" borderId="6" xfId="0" applyBorder="1" applyAlignment="1">
      <alignment horizontal="center" vertical="top"/>
    </xf>
    <xf numFmtId="0" fontId="0" fillId="0" borderId="0" xfId="0" applyBorder="1" applyAlignment="1">
      <alignment horizontal="center" vertical="top"/>
    </xf>
    <xf numFmtId="0" fontId="0" fillId="0" borderId="5" xfId="0" applyBorder="1" applyAlignment="1">
      <alignment horizontal="center" vertical="top"/>
    </xf>
    <xf numFmtId="0" fontId="0" fillId="0" borderId="4" xfId="0" applyBorder="1" applyAlignment="1">
      <alignment horizontal="center" vertical="top"/>
    </xf>
  </cellXfs>
  <cellStyles count="1">
    <cellStyle name="Обычный" xfId="0" builtinId="0"/>
  </cellStyles>
  <dxfs count="26">
    <dxf>
      <font>
        <b/>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bottom/>
      </border>
    </dxf>
    <dxf>
      <alignment horizontal="general" vertical="top" textRotation="0" wrapText="1" indent="0" justifyLastLine="0" shrinkToFit="0" readingOrder="0"/>
    </dxf>
    <dxf>
      <numFmt numFmtId="30" formatCode="@"/>
      <alignment horizontal="right"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numFmt numFmtId="30" formatCode="@"/>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numFmt numFmtId="30" formatCode="@"/>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bottom style="thin">
          <color indexed="64"/>
        </bottom>
      </border>
    </dxf>
    <dxf>
      <border outline="0">
        <top style="thin">
          <color indexed="64"/>
        </top>
        <bottom style="thin">
          <color indexed="64"/>
        </bottom>
      </border>
    </dxf>
    <dxf>
      <alignment horizontal="general" vertical="top" textRotation="0" wrapText="0" indent="0" justifyLastLine="0" shrinkToFit="0" readingOrder="0"/>
    </dxf>
    <dxf>
      <alignment horizontal="left" vertical="top" textRotation="0" wrapText="0" indent="0" justifyLastLine="0" shrinkToFit="0" readingOrder="0"/>
    </dxf>
    <dxf>
      <alignment horizontal="righ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numFmt numFmtId="30" formatCode="@"/>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righ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right" vertical="top" textRotation="0" wrapText="0" indent="0" justifyLastLine="0" shrinkToFit="0" readingOrder="0"/>
      <border diagonalUp="0" diagonalDown="0">
        <left/>
        <right/>
        <top style="dotted">
          <color indexed="64"/>
        </top>
        <bottom style="dotted">
          <color indexed="64"/>
        </bottom>
        <vertical/>
        <horizontal/>
      </border>
    </dxf>
    <dxf>
      <border outline="0">
        <bottom style="dotted">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id="2" name="Разряды и звания" displayName="Разряды_и_звания" ref="A6:I37" totalsRowShown="0" headerRowDxfId="0" dataDxfId="1" headerRowBorderDxfId="12" tableBorderDxfId="13" totalsRowBorderDxfId="11">
  <autoFilter ref="A6:I37"/>
  <tableColumns count="9">
    <tableColumn id="1" name="Фамилия, Имя участника" dataDxfId="10"/>
    <tableColumn id="2" name="Год рожд." dataDxfId="9"/>
    <tableColumn id="3" name="Сп. звание тек." dataDxfId="8"/>
    <tableColumn id="4" name="Территория" dataDxfId="7"/>
    <tableColumn id="5" name="Клуб" dataDxfId="6"/>
    <tableColumn id="6" name="Личный тренер" dataDxfId="5"/>
    <tableColumn id="7" name="Вып. звание" dataDxfId="4"/>
    <tableColumn id="8" name="Вид. прогр." dataDxfId="3"/>
    <tableColumn id="9" name="М." dataDxfId="2"/>
  </tableColumns>
  <tableStyleInfo name="TableStyleMedium2" showFirstColumn="0" showLastColumn="0" showRowStripes="1" showColumnStripes="0"/>
</table>
</file>

<file path=xl/tables/table2.xml><?xml version="1.0" encoding="utf-8"?>
<table xmlns="http://schemas.openxmlformats.org/spreadsheetml/2006/main" id="1" name="Все спортсмены" displayName="Все_спортсмены" ref="A1:I138" totalsRowShown="0" headerRowDxfId="14" dataDxfId="15" tableBorderDxfId="25">
  <autoFilter ref="A1:I138"/>
  <tableColumns count="9">
    <tableColumn id="1" name="ID" dataDxfId="24"/>
    <tableColumn id="2" name="Фамилия, Имя" dataDxfId="23"/>
    <tableColumn id="3" name="Год" dataDxfId="22"/>
    <tableColumn id="4" name="Звание" dataDxfId="21"/>
    <tableColumn id="5" name="Территория" dataDxfId="20"/>
    <tableColumn id="6" name="Клуб" dataDxfId="19"/>
    <tableColumn id="7" name="Личный тренер" dataDxfId="18"/>
    <tableColumn id="8" name="Пол" dataDxfId="17"/>
    <tableColumn id="9" name="ВК" dataDxfId="16"/>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4"/>
  <sheetViews>
    <sheetView tabSelected="1" topLeftCell="A13" workbookViewId="0"/>
  </sheetViews>
  <sheetFormatPr defaultRowHeight="15" x14ac:dyDescent="0.25"/>
  <cols>
    <col min="1" max="1" width="4.28515625" style="1" customWidth="1"/>
    <col min="2" max="2" width="21.85546875" style="1" customWidth="1"/>
    <col min="3" max="3" width="3.7109375" style="1" customWidth="1"/>
    <col min="4" max="4" width="5.7109375" style="1" customWidth="1"/>
    <col min="5" max="5" width="3.7109375" style="1" customWidth="1"/>
    <col min="6" max="6" width="5.7109375" style="1" customWidth="1"/>
    <col min="7" max="7" width="3.7109375" style="1" customWidth="1"/>
    <col min="8" max="8" width="5.7109375" style="1" customWidth="1"/>
    <col min="9" max="9" width="3.7109375" style="1" customWidth="1"/>
    <col min="10" max="10" width="5.7109375" style="1" customWidth="1"/>
    <col min="11" max="11" width="3.7109375" style="1" customWidth="1"/>
    <col min="12" max="12" width="5.7109375" style="1" customWidth="1"/>
    <col min="13" max="13" width="3.7109375" style="1" customWidth="1"/>
    <col min="14" max="14" width="5.7109375" style="1" customWidth="1"/>
    <col min="15" max="15" width="3.7109375" style="1" customWidth="1"/>
    <col min="16" max="16" width="6.5703125" style="1" customWidth="1"/>
    <col min="17" max="17" width="3.7109375" style="1" customWidth="1"/>
    <col min="18" max="18" width="5.7109375" style="1" customWidth="1"/>
    <col min="19" max="19" width="3.7109375" style="1" customWidth="1"/>
    <col min="20" max="20" width="5.7109375" style="1" customWidth="1"/>
    <col min="21" max="21" width="3.7109375" style="1" customWidth="1"/>
    <col min="22" max="22" width="5.7109375" style="1" customWidth="1"/>
    <col min="23" max="23" width="3.7109375" style="1" customWidth="1"/>
    <col min="24" max="24" width="5.7109375" style="1" customWidth="1"/>
    <col min="25" max="25" width="3.7109375" style="1" customWidth="1"/>
    <col min="26" max="26" width="5.7109375" style="1" customWidth="1"/>
    <col min="27" max="27" width="3.7109375" style="1" customWidth="1"/>
    <col min="28" max="28" width="5.7109375" style="1" customWidth="1"/>
    <col min="29" max="29" width="3.7109375" style="1" customWidth="1"/>
    <col min="30" max="30" width="5.7109375" style="1" customWidth="1"/>
    <col min="31" max="31" width="3.7109375" style="1" customWidth="1"/>
    <col min="32" max="32" width="5.7109375" style="1" customWidth="1"/>
    <col min="33" max="33" width="3.7109375" style="1" customWidth="1"/>
    <col min="34" max="34" width="5.7109375" style="1" customWidth="1"/>
    <col min="35" max="35" width="3.7109375" style="1" customWidth="1"/>
    <col min="36" max="36" width="5.7109375" style="1" customWidth="1"/>
    <col min="37" max="37" width="3.7109375" style="1" customWidth="1"/>
    <col min="38" max="38" width="6.7109375" style="1" customWidth="1"/>
    <col min="39" max="16384" width="9.140625" style="1"/>
  </cols>
  <sheetData>
    <row r="1" spans="1:38" ht="15.75" x14ac:dyDescent="0.25">
      <c r="A1" s="18" t="s">
        <v>774</v>
      </c>
      <c r="B1" s="19"/>
      <c r="C1" s="19"/>
      <c r="D1" s="19"/>
      <c r="E1" s="19"/>
      <c r="F1" s="19"/>
      <c r="G1" s="19"/>
      <c r="H1" s="19"/>
      <c r="I1" s="19"/>
      <c r="J1" s="19"/>
      <c r="K1" s="19"/>
      <c r="L1" s="19"/>
      <c r="M1" s="19"/>
      <c r="N1" s="19"/>
      <c r="O1" s="19"/>
      <c r="P1" s="19"/>
      <c r="Q1" s="19"/>
      <c r="R1" s="19"/>
      <c r="S1" s="19"/>
      <c r="T1" s="19"/>
      <c r="U1" s="19"/>
      <c r="V1" s="19"/>
      <c r="W1" s="19"/>
      <c r="X1" s="19"/>
      <c r="Y1" s="19"/>
      <c r="Z1" s="19"/>
      <c r="AA1" s="19"/>
      <c r="AB1" s="19"/>
    </row>
    <row r="2" spans="1:38" ht="18.75" x14ac:dyDescent="0.25">
      <c r="A2" s="20" t="s">
        <v>775</v>
      </c>
      <c r="B2" s="20"/>
      <c r="C2" s="20"/>
      <c r="D2" s="20"/>
      <c r="E2" s="20"/>
      <c r="F2" s="20"/>
      <c r="G2" s="20"/>
      <c r="H2" s="20"/>
      <c r="I2" s="20"/>
      <c r="J2" s="20"/>
      <c r="K2" s="20"/>
      <c r="L2" s="20"/>
      <c r="M2" s="20"/>
      <c r="N2" s="20"/>
      <c r="O2" s="20"/>
      <c r="P2" s="20"/>
      <c r="Q2" s="20"/>
      <c r="R2" s="20"/>
      <c r="S2" s="20"/>
      <c r="T2" s="20"/>
      <c r="U2" s="20"/>
      <c r="V2" s="20"/>
      <c r="W2" s="20"/>
      <c r="X2" s="20"/>
      <c r="Y2" s="20"/>
      <c r="Z2" s="20"/>
      <c r="AA2" s="20"/>
      <c r="AB2" s="20"/>
    </row>
    <row r="3" spans="1:38" x14ac:dyDescent="0.25">
      <c r="A3" s="21" t="s">
        <v>776</v>
      </c>
      <c r="B3" s="21"/>
      <c r="C3" s="22" t="s">
        <v>777</v>
      </c>
      <c r="D3" s="22"/>
      <c r="E3" s="22"/>
      <c r="F3" s="22"/>
      <c r="G3" s="22"/>
      <c r="H3" s="22"/>
      <c r="I3" s="22"/>
      <c r="J3" s="22"/>
      <c r="K3" s="22"/>
      <c r="L3" s="22"/>
      <c r="M3" s="22"/>
      <c r="N3" s="22"/>
      <c r="O3" s="22"/>
      <c r="P3" s="22"/>
      <c r="Q3" s="22"/>
      <c r="R3" s="22"/>
      <c r="S3" s="22"/>
      <c r="T3" s="22"/>
      <c r="U3" s="22"/>
      <c r="V3" s="22"/>
      <c r="W3" s="22"/>
      <c r="X3" s="22"/>
      <c r="Y3" s="22"/>
      <c r="Z3" s="22"/>
      <c r="AA3" s="22"/>
      <c r="AB3" s="22"/>
    </row>
    <row r="4" spans="1:38" ht="21" x14ac:dyDescent="0.25">
      <c r="A4" s="23" t="s">
        <v>1132</v>
      </c>
      <c r="B4" s="23"/>
      <c r="C4" s="23"/>
      <c r="D4" s="23"/>
      <c r="E4" s="23"/>
      <c r="F4" s="23"/>
      <c r="G4" s="23"/>
      <c r="H4" s="23"/>
      <c r="I4" s="23"/>
      <c r="J4" s="23"/>
      <c r="K4" s="23"/>
      <c r="L4" s="23"/>
      <c r="M4" s="23"/>
      <c r="N4" s="23"/>
      <c r="O4" s="23"/>
      <c r="P4" s="23"/>
      <c r="Q4" s="23"/>
      <c r="R4" s="23"/>
      <c r="S4" s="23"/>
      <c r="T4" s="23"/>
      <c r="U4" s="23"/>
      <c r="V4" s="23"/>
      <c r="W4" s="23"/>
      <c r="X4" s="23"/>
      <c r="Y4" s="23"/>
      <c r="Z4" s="23"/>
      <c r="AA4" s="23"/>
      <c r="AB4" s="23"/>
    </row>
    <row r="5" spans="1:38" ht="23.25" x14ac:dyDescent="0.25">
      <c r="A5" s="24" t="s">
        <v>779</v>
      </c>
      <c r="B5" s="24"/>
      <c r="C5" s="24"/>
      <c r="D5" s="24"/>
      <c r="E5" s="24"/>
      <c r="F5" s="24"/>
      <c r="G5" s="24"/>
      <c r="H5" s="24"/>
      <c r="I5" s="24"/>
      <c r="J5" s="24"/>
      <c r="K5" s="24"/>
      <c r="L5" s="24"/>
      <c r="M5" s="24"/>
      <c r="N5" s="24"/>
      <c r="O5" s="24"/>
      <c r="P5" s="24"/>
      <c r="Q5" s="24"/>
      <c r="R5" s="24"/>
      <c r="S5" s="24"/>
      <c r="T5" s="24"/>
      <c r="U5" s="24"/>
      <c r="V5" s="24"/>
      <c r="W5" s="24"/>
      <c r="X5" s="24"/>
      <c r="Y5" s="24"/>
      <c r="Z5" s="24"/>
      <c r="AA5" s="24"/>
      <c r="AB5" s="24"/>
    </row>
    <row r="6" spans="1:38" x14ac:dyDescent="0.25">
      <c r="A6" s="25" t="s">
        <v>1133</v>
      </c>
      <c r="B6" s="25" t="s">
        <v>4</v>
      </c>
      <c r="C6" s="33" t="s">
        <v>1134</v>
      </c>
      <c r="D6" s="34"/>
      <c r="E6" s="34"/>
      <c r="F6" s="34"/>
      <c r="G6" s="34"/>
      <c r="H6" s="34"/>
      <c r="I6" s="34"/>
      <c r="J6" s="34"/>
      <c r="K6" s="34"/>
      <c r="L6" s="34"/>
      <c r="M6" s="34"/>
      <c r="N6" s="35"/>
      <c r="Q6" s="33" t="s">
        <v>866</v>
      </c>
      <c r="R6" s="34"/>
      <c r="S6" s="34"/>
      <c r="T6" s="34"/>
      <c r="U6" s="34"/>
      <c r="V6" s="34"/>
      <c r="W6" s="34"/>
      <c r="X6" s="34"/>
      <c r="Y6" s="34"/>
      <c r="Z6" s="34"/>
      <c r="AA6" s="34"/>
      <c r="AB6" s="35"/>
      <c r="AE6" s="33" t="s">
        <v>1138</v>
      </c>
      <c r="AF6" s="34"/>
      <c r="AG6" s="34"/>
      <c r="AH6" s="35"/>
      <c r="AK6" s="79" t="s">
        <v>1139</v>
      </c>
      <c r="AL6" s="80"/>
    </row>
    <row r="7" spans="1:38" x14ac:dyDescent="0.25">
      <c r="A7" s="78"/>
      <c r="B7" s="78"/>
      <c r="C7" s="33" t="s">
        <v>437</v>
      </c>
      <c r="D7" s="35"/>
      <c r="E7" s="33" t="s">
        <v>507</v>
      </c>
      <c r="F7" s="35"/>
      <c r="G7" s="33" t="s">
        <v>571</v>
      </c>
      <c r="H7" s="35"/>
      <c r="I7" s="33" t="s">
        <v>613</v>
      </c>
      <c r="J7" s="35"/>
      <c r="K7" s="33" t="s">
        <v>672</v>
      </c>
      <c r="L7" s="35"/>
      <c r="M7" s="33" t="s">
        <v>704</v>
      </c>
      <c r="N7" s="35"/>
      <c r="O7" s="33" t="s">
        <v>1137</v>
      </c>
      <c r="P7" s="35"/>
      <c r="Q7" s="33" t="s">
        <v>437</v>
      </c>
      <c r="R7" s="35"/>
      <c r="S7" s="33" t="s">
        <v>507</v>
      </c>
      <c r="T7" s="35"/>
      <c r="U7" s="33" t="s">
        <v>571</v>
      </c>
      <c r="V7" s="35"/>
      <c r="W7" s="33" t="s">
        <v>613</v>
      </c>
      <c r="X7" s="35"/>
      <c r="Y7" s="33" t="s">
        <v>672</v>
      </c>
      <c r="Z7" s="35"/>
      <c r="AA7" s="33" t="s">
        <v>704</v>
      </c>
      <c r="AB7" s="35"/>
      <c r="AC7" s="33" t="s">
        <v>1137</v>
      </c>
      <c r="AD7" s="35"/>
      <c r="AE7" s="33" t="s">
        <v>767</v>
      </c>
      <c r="AF7" s="35"/>
      <c r="AG7" s="33" t="s">
        <v>773</v>
      </c>
      <c r="AH7" s="35"/>
      <c r="AI7" s="33" t="s">
        <v>1137</v>
      </c>
      <c r="AJ7" s="35"/>
      <c r="AK7" s="81"/>
      <c r="AL7" s="82"/>
    </row>
    <row r="8" spans="1:38" x14ac:dyDescent="0.25">
      <c r="A8" s="26"/>
      <c r="B8" s="26"/>
      <c r="C8" s="36" t="s">
        <v>1135</v>
      </c>
      <c r="D8" s="36" t="s">
        <v>1136</v>
      </c>
      <c r="E8" s="36" t="s">
        <v>1135</v>
      </c>
      <c r="F8" s="36" t="s">
        <v>1136</v>
      </c>
      <c r="G8" s="36" t="s">
        <v>1135</v>
      </c>
      <c r="H8" s="36" t="s">
        <v>1136</v>
      </c>
      <c r="I8" s="36" t="s">
        <v>1135</v>
      </c>
      <c r="J8" s="36" t="s">
        <v>1136</v>
      </c>
      <c r="K8" s="36" t="s">
        <v>1135</v>
      </c>
      <c r="L8" s="36" t="s">
        <v>1136</v>
      </c>
      <c r="M8" s="36" t="s">
        <v>1135</v>
      </c>
      <c r="N8" s="36" t="s">
        <v>1136</v>
      </c>
      <c r="O8" s="36" t="s">
        <v>1135</v>
      </c>
      <c r="P8" s="36" t="s">
        <v>1136</v>
      </c>
      <c r="Q8" s="36" t="s">
        <v>1135</v>
      </c>
      <c r="R8" s="36" t="s">
        <v>1136</v>
      </c>
      <c r="S8" s="36" t="s">
        <v>1135</v>
      </c>
      <c r="T8" s="36" t="s">
        <v>1136</v>
      </c>
      <c r="U8" s="36" t="s">
        <v>1135</v>
      </c>
      <c r="V8" s="36" t="s">
        <v>1136</v>
      </c>
      <c r="W8" s="36" t="s">
        <v>1135</v>
      </c>
      <c r="X8" s="36" t="s">
        <v>1136</v>
      </c>
      <c r="Y8" s="36" t="s">
        <v>1135</v>
      </c>
      <c r="Z8" s="36" t="s">
        <v>1136</v>
      </c>
      <c r="AA8" s="36" t="s">
        <v>1135</v>
      </c>
      <c r="AB8" s="36" t="s">
        <v>1136</v>
      </c>
      <c r="AC8" s="36" t="s">
        <v>1135</v>
      </c>
      <c r="AD8" s="36" t="s">
        <v>1136</v>
      </c>
      <c r="AE8" s="36" t="s">
        <v>1135</v>
      </c>
      <c r="AF8" s="36" t="s">
        <v>1136</v>
      </c>
      <c r="AG8" s="36" t="s">
        <v>1135</v>
      </c>
      <c r="AH8" s="36" t="s">
        <v>1136</v>
      </c>
      <c r="AI8" s="36" t="s">
        <v>1135</v>
      </c>
      <c r="AJ8" s="36" t="s">
        <v>1136</v>
      </c>
      <c r="AK8" s="36" t="s">
        <v>1135</v>
      </c>
      <c r="AL8" s="36" t="s">
        <v>1136</v>
      </c>
    </row>
    <row r="9" spans="1:38" x14ac:dyDescent="0.25">
      <c r="A9" s="1">
        <v>1</v>
      </c>
      <c r="B9" s="1" t="s">
        <v>12</v>
      </c>
      <c r="C9" s="1">
        <v>3</v>
      </c>
      <c r="D9" s="41">
        <v>41</v>
      </c>
      <c r="E9" s="1">
        <v>2</v>
      </c>
      <c r="F9" s="41">
        <v>22</v>
      </c>
      <c r="G9" s="1">
        <v>3</v>
      </c>
      <c r="H9" s="41">
        <v>26</v>
      </c>
      <c r="I9" s="1">
        <v>3</v>
      </c>
      <c r="J9" s="41">
        <v>28</v>
      </c>
      <c r="K9" s="1">
        <v>3</v>
      </c>
      <c r="L9" s="41">
        <v>27.5</v>
      </c>
      <c r="M9" s="1">
        <v>3</v>
      </c>
      <c r="N9" s="41">
        <v>15</v>
      </c>
      <c r="O9" s="1">
        <f t="shared" ref="O9:O24" si="0">M9+K9+I9+G9+E9+C9</f>
        <v>17</v>
      </c>
      <c r="P9" s="41">
        <f t="shared" ref="P9:P24" si="1">N9+L9+J9+H9+F9+D9</f>
        <v>159.5</v>
      </c>
      <c r="Q9" s="1">
        <v>3</v>
      </c>
      <c r="R9" s="41">
        <v>15</v>
      </c>
      <c r="S9" s="1">
        <v>3</v>
      </c>
      <c r="T9" s="41">
        <v>15</v>
      </c>
      <c r="U9" s="1">
        <v>3</v>
      </c>
      <c r="V9" s="41">
        <v>10</v>
      </c>
      <c r="W9" s="1">
        <v>3</v>
      </c>
      <c r="X9" s="41">
        <v>6</v>
      </c>
      <c r="Y9" s="1">
        <v>3</v>
      </c>
      <c r="Z9" s="41">
        <v>10</v>
      </c>
      <c r="AA9" s="1">
        <v>0</v>
      </c>
      <c r="AB9" s="41">
        <v>0</v>
      </c>
      <c r="AC9" s="1">
        <f t="shared" ref="AC9:AC24" si="2">AA9+Y9+W9+U9+S9+Q9</f>
        <v>15</v>
      </c>
      <c r="AD9" s="41">
        <f t="shared" ref="AD9:AD24" si="3">AB9+Z9+X9+V9+T9+R9</f>
        <v>56</v>
      </c>
      <c r="AE9" s="1">
        <v>3</v>
      </c>
      <c r="AF9" s="41">
        <v>27</v>
      </c>
      <c r="AG9" s="1">
        <v>3</v>
      </c>
      <c r="AH9" s="41">
        <v>24.5</v>
      </c>
      <c r="AI9" s="1">
        <f t="shared" ref="AI9:AI24" si="4">AG9+AE9</f>
        <v>6</v>
      </c>
      <c r="AJ9" s="41">
        <f t="shared" ref="AJ9:AJ24" si="5">AH9+AF9</f>
        <v>51.5</v>
      </c>
      <c r="AK9" s="1">
        <f t="shared" ref="AK9:AK24" si="6">AI9+AC9+O9</f>
        <v>38</v>
      </c>
      <c r="AL9" s="41">
        <f t="shared" ref="AL9:AL24" si="7">AJ9+AD9+P9</f>
        <v>267</v>
      </c>
    </row>
    <row r="10" spans="1:38" x14ac:dyDescent="0.25">
      <c r="A10" s="1">
        <v>2</v>
      </c>
      <c r="B10" s="1" t="s">
        <v>113</v>
      </c>
      <c r="C10" s="1">
        <v>3</v>
      </c>
      <c r="D10" s="41">
        <v>9</v>
      </c>
      <c r="E10" s="1">
        <v>3</v>
      </c>
      <c r="F10" s="41">
        <v>10.75</v>
      </c>
      <c r="G10" s="1">
        <v>3</v>
      </c>
      <c r="H10" s="41">
        <v>35</v>
      </c>
      <c r="I10" s="1">
        <v>3</v>
      </c>
      <c r="J10" s="41">
        <v>8.5</v>
      </c>
      <c r="K10" s="1">
        <v>3</v>
      </c>
      <c r="L10" s="41">
        <v>34</v>
      </c>
      <c r="M10" s="1">
        <v>3</v>
      </c>
      <c r="N10" s="41">
        <v>11.5</v>
      </c>
      <c r="O10" s="1">
        <f t="shared" si="0"/>
        <v>18</v>
      </c>
      <c r="P10" s="41">
        <f t="shared" si="1"/>
        <v>108.75</v>
      </c>
      <c r="Q10" s="1">
        <v>3</v>
      </c>
      <c r="R10" s="41">
        <v>6</v>
      </c>
      <c r="S10" s="1">
        <v>3</v>
      </c>
      <c r="T10" s="41">
        <v>4</v>
      </c>
      <c r="U10" s="1">
        <v>3</v>
      </c>
      <c r="V10" s="41">
        <v>12</v>
      </c>
      <c r="W10" s="1">
        <v>3</v>
      </c>
      <c r="X10" s="41">
        <v>8</v>
      </c>
      <c r="Y10" s="1">
        <v>3</v>
      </c>
      <c r="Z10" s="41">
        <v>12</v>
      </c>
      <c r="AA10" s="1">
        <v>0</v>
      </c>
      <c r="AB10" s="41">
        <v>0</v>
      </c>
      <c r="AC10" s="1">
        <f t="shared" si="2"/>
        <v>15</v>
      </c>
      <c r="AD10" s="41">
        <f t="shared" si="3"/>
        <v>42</v>
      </c>
      <c r="AE10" s="1">
        <v>3</v>
      </c>
      <c r="AF10" s="41">
        <v>12.5</v>
      </c>
      <c r="AG10" s="1">
        <v>3</v>
      </c>
      <c r="AH10" s="41">
        <v>28</v>
      </c>
      <c r="AI10" s="1">
        <f t="shared" si="4"/>
        <v>6</v>
      </c>
      <c r="AJ10" s="41">
        <f t="shared" si="5"/>
        <v>40.5</v>
      </c>
      <c r="AK10" s="1">
        <f t="shared" si="6"/>
        <v>39</v>
      </c>
      <c r="AL10" s="41">
        <f t="shared" si="7"/>
        <v>191.25</v>
      </c>
    </row>
    <row r="11" spans="1:38" x14ac:dyDescent="0.25">
      <c r="A11" s="1">
        <v>3</v>
      </c>
      <c r="B11" s="1" t="s">
        <v>64</v>
      </c>
      <c r="C11" s="1">
        <v>3</v>
      </c>
      <c r="D11" s="41">
        <v>24</v>
      </c>
      <c r="E11" s="1">
        <v>0</v>
      </c>
      <c r="F11" s="41">
        <v>0</v>
      </c>
      <c r="G11" s="1">
        <v>0</v>
      </c>
      <c r="H11" s="41">
        <v>0</v>
      </c>
      <c r="I11" s="1">
        <v>3</v>
      </c>
      <c r="J11" s="41">
        <v>34</v>
      </c>
      <c r="K11" s="1">
        <v>0</v>
      </c>
      <c r="L11" s="41">
        <v>0</v>
      </c>
      <c r="M11" s="1">
        <v>0</v>
      </c>
      <c r="N11" s="41">
        <v>0</v>
      </c>
      <c r="O11" s="1">
        <f t="shared" si="0"/>
        <v>6</v>
      </c>
      <c r="P11" s="41">
        <f t="shared" si="1"/>
        <v>58</v>
      </c>
      <c r="Q11" s="1">
        <v>3</v>
      </c>
      <c r="R11" s="41">
        <v>12</v>
      </c>
      <c r="S11" s="1">
        <v>0</v>
      </c>
      <c r="T11" s="41">
        <v>0</v>
      </c>
      <c r="U11" s="1">
        <v>0</v>
      </c>
      <c r="V11" s="41">
        <v>0</v>
      </c>
      <c r="W11" s="1">
        <v>3</v>
      </c>
      <c r="X11" s="41">
        <v>15</v>
      </c>
      <c r="Y11" s="1">
        <v>0</v>
      </c>
      <c r="Z11" s="41">
        <v>0</v>
      </c>
      <c r="AA11" s="1">
        <v>0</v>
      </c>
      <c r="AB11" s="41">
        <v>0</v>
      </c>
      <c r="AC11" s="1">
        <f t="shared" si="2"/>
        <v>6</v>
      </c>
      <c r="AD11" s="41">
        <f t="shared" si="3"/>
        <v>27</v>
      </c>
      <c r="AE11" s="1">
        <v>3</v>
      </c>
      <c r="AF11" s="41">
        <v>29</v>
      </c>
      <c r="AG11" s="1">
        <v>0</v>
      </c>
      <c r="AH11" s="41">
        <v>0</v>
      </c>
      <c r="AI11" s="1">
        <f t="shared" si="4"/>
        <v>3</v>
      </c>
      <c r="AJ11" s="41">
        <f t="shared" si="5"/>
        <v>29</v>
      </c>
      <c r="AK11" s="1">
        <f t="shared" si="6"/>
        <v>15</v>
      </c>
      <c r="AL11" s="41">
        <f t="shared" si="7"/>
        <v>114</v>
      </c>
    </row>
    <row r="12" spans="1:38" x14ac:dyDescent="0.25">
      <c r="A12" s="1">
        <v>4</v>
      </c>
      <c r="B12" s="1" t="s">
        <v>42</v>
      </c>
      <c r="C12" s="1">
        <v>3</v>
      </c>
      <c r="D12" s="41">
        <v>27</v>
      </c>
      <c r="E12" s="1">
        <v>2</v>
      </c>
      <c r="F12" s="41">
        <v>17</v>
      </c>
      <c r="G12" s="1">
        <v>3</v>
      </c>
      <c r="H12" s="41">
        <v>12</v>
      </c>
      <c r="I12" s="1">
        <v>3</v>
      </c>
      <c r="J12" s="41">
        <v>5</v>
      </c>
      <c r="K12" s="1">
        <v>3</v>
      </c>
      <c r="L12" s="41">
        <v>3</v>
      </c>
      <c r="M12" s="1">
        <v>3</v>
      </c>
      <c r="N12" s="41">
        <v>3</v>
      </c>
      <c r="O12" s="1">
        <f t="shared" si="0"/>
        <v>17</v>
      </c>
      <c r="P12" s="41">
        <f t="shared" si="1"/>
        <v>67</v>
      </c>
      <c r="Q12" s="1">
        <v>3</v>
      </c>
      <c r="R12" s="41">
        <v>1</v>
      </c>
      <c r="S12" s="1">
        <v>3</v>
      </c>
      <c r="T12" s="41">
        <v>8</v>
      </c>
      <c r="U12" s="1">
        <v>3</v>
      </c>
      <c r="V12" s="41">
        <v>4</v>
      </c>
      <c r="W12" s="1">
        <v>3</v>
      </c>
      <c r="X12" s="41">
        <v>1</v>
      </c>
      <c r="Y12" s="1">
        <v>3</v>
      </c>
      <c r="Z12" s="41">
        <v>1</v>
      </c>
      <c r="AA12" s="1">
        <v>0</v>
      </c>
      <c r="AB12" s="41">
        <v>0</v>
      </c>
      <c r="AC12" s="1">
        <f t="shared" si="2"/>
        <v>15</v>
      </c>
      <c r="AD12" s="41">
        <f t="shared" si="3"/>
        <v>15</v>
      </c>
      <c r="AE12" s="1">
        <v>3</v>
      </c>
      <c r="AF12" s="41">
        <v>8</v>
      </c>
      <c r="AG12" s="1">
        <v>2</v>
      </c>
      <c r="AH12" s="41">
        <v>13</v>
      </c>
      <c r="AI12" s="1">
        <f t="shared" si="4"/>
        <v>5</v>
      </c>
      <c r="AJ12" s="41">
        <f t="shared" si="5"/>
        <v>21</v>
      </c>
      <c r="AK12" s="1">
        <f t="shared" si="6"/>
        <v>37</v>
      </c>
      <c r="AL12" s="41">
        <f t="shared" si="7"/>
        <v>103</v>
      </c>
    </row>
    <row r="13" spans="1:38" x14ac:dyDescent="0.25">
      <c r="A13" s="1">
        <v>5</v>
      </c>
      <c r="B13" s="1" t="s">
        <v>72</v>
      </c>
      <c r="C13" s="1">
        <v>2</v>
      </c>
      <c r="D13" s="41">
        <v>2</v>
      </c>
      <c r="E13" s="1">
        <v>3</v>
      </c>
      <c r="F13" s="41">
        <v>12</v>
      </c>
      <c r="G13" s="1">
        <v>3</v>
      </c>
      <c r="H13" s="41">
        <v>14</v>
      </c>
      <c r="I13" s="1">
        <v>3</v>
      </c>
      <c r="J13" s="41">
        <v>3</v>
      </c>
      <c r="K13" s="1">
        <v>3</v>
      </c>
      <c r="L13" s="41">
        <v>20</v>
      </c>
      <c r="M13" s="1">
        <v>2</v>
      </c>
      <c r="N13" s="41">
        <v>12</v>
      </c>
      <c r="O13" s="1">
        <f t="shared" si="0"/>
        <v>16</v>
      </c>
      <c r="P13" s="41">
        <f t="shared" si="1"/>
        <v>63</v>
      </c>
      <c r="Q13" s="1">
        <v>0</v>
      </c>
      <c r="R13" s="41">
        <v>0</v>
      </c>
      <c r="S13" s="1">
        <v>0</v>
      </c>
      <c r="T13" s="41">
        <v>0</v>
      </c>
      <c r="U13" s="1">
        <v>3</v>
      </c>
      <c r="V13" s="41">
        <v>7</v>
      </c>
      <c r="W13" s="1">
        <v>3</v>
      </c>
      <c r="X13" s="41">
        <v>1</v>
      </c>
      <c r="Y13" s="1">
        <v>3</v>
      </c>
      <c r="Z13" s="41">
        <v>9</v>
      </c>
      <c r="AA13" s="1">
        <v>0</v>
      </c>
      <c r="AB13" s="41">
        <v>0</v>
      </c>
      <c r="AC13" s="1">
        <f t="shared" si="2"/>
        <v>9</v>
      </c>
      <c r="AD13" s="41">
        <f t="shared" si="3"/>
        <v>17</v>
      </c>
      <c r="AE13" s="1">
        <v>2</v>
      </c>
      <c r="AF13" s="41">
        <v>2</v>
      </c>
      <c r="AG13" s="1">
        <v>3</v>
      </c>
      <c r="AH13" s="41">
        <v>18</v>
      </c>
      <c r="AI13" s="1">
        <f t="shared" si="4"/>
        <v>5</v>
      </c>
      <c r="AJ13" s="41">
        <f t="shared" si="5"/>
        <v>20</v>
      </c>
      <c r="AK13" s="1">
        <f t="shared" si="6"/>
        <v>30</v>
      </c>
      <c r="AL13" s="41">
        <f t="shared" si="7"/>
        <v>100</v>
      </c>
    </row>
    <row r="14" spans="1:38" x14ac:dyDescent="0.25">
      <c r="A14" s="1">
        <v>6</v>
      </c>
      <c r="B14" s="1" t="s">
        <v>36</v>
      </c>
      <c r="C14" s="1">
        <v>3</v>
      </c>
      <c r="D14" s="41">
        <v>10</v>
      </c>
      <c r="E14" s="1">
        <v>0</v>
      </c>
      <c r="F14" s="41">
        <v>0</v>
      </c>
      <c r="G14" s="1">
        <v>3</v>
      </c>
      <c r="H14" s="41">
        <v>9</v>
      </c>
      <c r="I14" s="1">
        <v>3</v>
      </c>
      <c r="J14" s="41">
        <v>17</v>
      </c>
      <c r="K14" s="1">
        <v>3</v>
      </c>
      <c r="L14" s="41">
        <v>4</v>
      </c>
      <c r="M14" s="1">
        <v>3</v>
      </c>
      <c r="N14" s="41">
        <v>18</v>
      </c>
      <c r="O14" s="1">
        <f t="shared" si="0"/>
        <v>15</v>
      </c>
      <c r="P14" s="41">
        <f t="shared" si="1"/>
        <v>58</v>
      </c>
      <c r="Q14" s="1">
        <v>3</v>
      </c>
      <c r="R14" s="41">
        <v>1</v>
      </c>
      <c r="S14" s="1">
        <v>0</v>
      </c>
      <c r="T14" s="41">
        <v>0</v>
      </c>
      <c r="U14" s="1">
        <v>3</v>
      </c>
      <c r="V14" s="41">
        <v>1.6666667461395264</v>
      </c>
      <c r="W14" s="1">
        <v>3</v>
      </c>
      <c r="X14" s="41">
        <v>1</v>
      </c>
      <c r="Y14" s="1">
        <v>3</v>
      </c>
      <c r="Z14" s="41">
        <v>4</v>
      </c>
      <c r="AA14" s="1">
        <v>0</v>
      </c>
      <c r="AB14" s="41">
        <v>0</v>
      </c>
      <c r="AC14" s="1">
        <f t="shared" si="2"/>
        <v>12</v>
      </c>
      <c r="AD14" s="41">
        <f t="shared" si="3"/>
        <v>7.6666667461395264</v>
      </c>
      <c r="AE14" s="1">
        <v>3</v>
      </c>
      <c r="AF14" s="41">
        <v>12</v>
      </c>
      <c r="AG14" s="1">
        <v>3</v>
      </c>
      <c r="AH14" s="41">
        <v>15</v>
      </c>
      <c r="AI14" s="1">
        <f t="shared" si="4"/>
        <v>6</v>
      </c>
      <c r="AJ14" s="41">
        <f t="shared" si="5"/>
        <v>27</v>
      </c>
      <c r="AK14" s="1">
        <f t="shared" si="6"/>
        <v>33</v>
      </c>
      <c r="AL14" s="41">
        <f t="shared" si="7"/>
        <v>92.666666746139526</v>
      </c>
    </row>
    <row r="15" spans="1:38" x14ac:dyDescent="0.25">
      <c r="A15" s="1">
        <v>7</v>
      </c>
      <c r="B15" s="1" t="s">
        <v>85</v>
      </c>
      <c r="C15" s="1">
        <v>3</v>
      </c>
      <c r="D15" s="41">
        <v>5</v>
      </c>
      <c r="E15" s="1">
        <v>2</v>
      </c>
      <c r="F15" s="41">
        <v>12</v>
      </c>
      <c r="G15" s="1">
        <v>3</v>
      </c>
      <c r="H15" s="41">
        <v>8.5</v>
      </c>
      <c r="I15" s="1">
        <v>3</v>
      </c>
      <c r="J15" s="41">
        <v>3</v>
      </c>
      <c r="K15" s="1">
        <v>3</v>
      </c>
      <c r="L15" s="41">
        <v>12.5</v>
      </c>
      <c r="M15" s="1">
        <v>3</v>
      </c>
      <c r="N15" s="41">
        <v>14.5</v>
      </c>
      <c r="O15" s="1">
        <f t="shared" si="0"/>
        <v>17</v>
      </c>
      <c r="P15" s="41">
        <f t="shared" si="1"/>
        <v>55.5</v>
      </c>
      <c r="Q15" s="1">
        <v>3</v>
      </c>
      <c r="R15" s="41">
        <v>1</v>
      </c>
      <c r="S15" s="1">
        <v>0</v>
      </c>
      <c r="T15" s="41">
        <v>0</v>
      </c>
      <c r="U15" s="1">
        <v>3</v>
      </c>
      <c r="V15" s="41">
        <v>3.1666665077209473</v>
      </c>
      <c r="W15" s="1">
        <v>3</v>
      </c>
      <c r="X15" s="41">
        <v>1</v>
      </c>
      <c r="Y15" s="1">
        <v>3</v>
      </c>
      <c r="Z15" s="41">
        <v>3.8333332538604736</v>
      </c>
      <c r="AA15" s="1">
        <v>0</v>
      </c>
      <c r="AB15" s="41">
        <v>0</v>
      </c>
      <c r="AC15" s="1">
        <f t="shared" si="2"/>
        <v>12</v>
      </c>
      <c r="AD15" s="41">
        <f t="shared" si="3"/>
        <v>8.9999997615814209</v>
      </c>
      <c r="AE15" s="1">
        <v>3</v>
      </c>
      <c r="AF15" s="41">
        <v>7</v>
      </c>
      <c r="AG15" s="1">
        <v>3</v>
      </c>
      <c r="AH15" s="41">
        <v>18.5</v>
      </c>
      <c r="AI15" s="1">
        <f t="shared" si="4"/>
        <v>6</v>
      </c>
      <c r="AJ15" s="41">
        <f t="shared" si="5"/>
        <v>25.5</v>
      </c>
      <c r="AK15" s="1">
        <f t="shared" si="6"/>
        <v>35</v>
      </c>
      <c r="AL15" s="41">
        <f t="shared" si="7"/>
        <v>89.999999761581421</v>
      </c>
    </row>
    <row r="16" spans="1:38" x14ac:dyDescent="0.25">
      <c r="A16" s="1">
        <v>8</v>
      </c>
      <c r="B16" s="1" t="s">
        <v>118</v>
      </c>
      <c r="C16" s="1">
        <v>1</v>
      </c>
      <c r="D16" s="41">
        <v>1</v>
      </c>
      <c r="E16" s="1">
        <v>1</v>
      </c>
      <c r="F16" s="41">
        <v>15</v>
      </c>
      <c r="G16" s="1">
        <v>0</v>
      </c>
      <c r="H16" s="41">
        <v>0</v>
      </c>
      <c r="I16" s="1">
        <v>3</v>
      </c>
      <c r="J16" s="41">
        <v>16</v>
      </c>
      <c r="K16" s="1">
        <v>1</v>
      </c>
      <c r="L16" s="41">
        <v>8</v>
      </c>
      <c r="M16" s="1">
        <v>1</v>
      </c>
      <c r="N16" s="41">
        <v>1</v>
      </c>
      <c r="O16" s="1">
        <f t="shared" si="0"/>
        <v>7</v>
      </c>
      <c r="P16" s="41">
        <f t="shared" si="1"/>
        <v>41</v>
      </c>
      <c r="Q16" s="1">
        <v>0</v>
      </c>
      <c r="R16" s="41">
        <v>0</v>
      </c>
      <c r="S16" s="1">
        <v>0</v>
      </c>
      <c r="T16" s="41">
        <v>0</v>
      </c>
      <c r="U16" s="1">
        <v>0</v>
      </c>
      <c r="V16" s="41">
        <v>0</v>
      </c>
      <c r="W16" s="1">
        <v>3</v>
      </c>
      <c r="X16" s="41">
        <v>9</v>
      </c>
      <c r="Y16" s="1">
        <v>0</v>
      </c>
      <c r="Z16" s="41">
        <v>0</v>
      </c>
      <c r="AA16" s="1">
        <v>0</v>
      </c>
      <c r="AB16" s="41">
        <v>0</v>
      </c>
      <c r="AC16" s="1">
        <f t="shared" si="2"/>
        <v>3</v>
      </c>
      <c r="AD16" s="41">
        <f t="shared" si="3"/>
        <v>9</v>
      </c>
      <c r="AE16" s="1">
        <v>1</v>
      </c>
      <c r="AF16" s="41">
        <v>15</v>
      </c>
      <c r="AG16" s="1">
        <v>0</v>
      </c>
      <c r="AH16" s="41">
        <v>0</v>
      </c>
      <c r="AI16" s="1">
        <f t="shared" si="4"/>
        <v>1</v>
      </c>
      <c r="AJ16" s="41">
        <f t="shared" si="5"/>
        <v>15</v>
      </c>
      <c r="AK16" s="1">
        <f t="shared" si="6"/>
        <v>11</v>
      </c>
      <c r="AL16" s="41">
        <f t="shared" si="7"/>
        <v>65</v>
      </c>
    </row>
    <row r="17" spans="1:38" x14ac:dyDescent="0.25">
      <c r="A17" s="1">
        <v>9</v>
      </c>
      <c r="B17" s="1" t="s">
        <v>1140</v>
      </c>
      <c r="C17" s="1">
        <v>2</v>
      </c>
      <c r="D17" s="41">
        <v>7</v>
      </c>
      <c r="E17" s="1">
        <v>2</v>
      </c>
      <c r="F17" s="41">
        <v>5.75</v>
      </c>
      <c r="G17" s="1">
        <v>1</v>
      </c>
      <c r="H17" s="41">
        <v>6.5</v>
      </c>
      <c r="I17" s="1">
        <v>2</v>
      </c>
      <c r="J17" s="41">
        <v>4.5</v>
      </c>
      <c r="K17" s="1">
        <v>1</v>
      </c>
      <c r="L17" s="41">
        <v>6</v>
      </c>
      <c r="M17" s="1">
        <v>2</v>
      </c>
      <c r="N17" s="41">
        <v>5.5</v>
      </c>
      <c r="O17" s="1">
        <f t="shared" si="0"/>
        <v>10</v>
      </c>
      <c r="P17" s="41">
        <f t="shared" si="1"/>
        <v>35.25</v>
      </c>
      <c r="Q17" s="1">
        <v>2</v>
      </c>
      <c r="R17" s="41">
        <v>3</v>
      </c>
      <c r="S17" s="1">
        <v>2</v>
      </c>
      <c r="T17" s="41">
        <v>2</v>
      </c>
      <c r="U17" s="1">
        <v>1</v>
      </c>
      <c r="V17" s="41">
        <v>2.5</v>
      </c>
      <c r="W17" s="1">
        <v>2</v>
      </c>
      <c r="X17" s="41">
        <v>4</v>
      </c>
      <c r="Y17" s="1">
        <v>1</v>
      </c>
      <c r="Z17" s="41">
        <v>2.5</v>
      </c>
      <c r="AA17" s="1">
        <v>0</v>
      </c>
      <c r="AB17" s="41">
        <v>0</v>
      </c>
      <c r="AC17" s="1">
        <f t="shared" si="2"/>
        <v>8</v>
      </c>
      <c r="AD17" s="41">
        <f t="shared" si="3"/>
        <v>14</v>
      </c>
      <c r="AE17" s="1">
        <v>3</v>
      </c>
      <c r="AF17" s="41">
        <v>12.5</v>
      </c>
      <c r="AG17" s="1">
        <v>1</v>
      </c>
      <c r="AH17" s="41">
        <v>3</v>
      </c>
      <c r="AI17" s="1">
        <f t="shared" si="4"/>
        <v>4</v>
      </c>
      <c r="AJ17" s="41">
        <f t="shared" si="5"/>
        <v>15.5</v>
      </c>
      <c r="AK17" s="1">
        <f t="shared" si="6"/>
        <v>22</v>
      </c>
      <c r="AL17" s="41">
        <f t="shared" si="7"/>
        <v>64.75</v>
      </c>
    </row>
    <row r="18" spans="1:38" x14ac:dyDescent="0.25">
      <c r="A18" s="1">
        <v>10</v>
      </c>
      <c r="B18" s="1" t="s">
        <v>52</v>
      </c>
      <c r="C18" s="1">
        <v>1</v>
      </c>
      <c r="D18" s="41">
        <v>1</v>
      </c>
      <c r="E18" s="1">
        <v>1</v>
      </c>
      <c r="F18" s="41">
        <v>14</v>
      </c>
      <c r="G18" s="1">
        <v>0</v>
      </c>
      <c r="H18" s="41">
        <v>0</v>
      </c>
      <c r="I18" s="1">
        <v>2</v>
      </c>
      <c r="J18" s="41">
        <v>12</v>
      </c>
      <c r="K18" s="1">
        <v>1</v>
      </c>
      <c r="L18" s="41">
        <v>7</v>
      </c>
      <c r="M18" s="1">
        <v>1</v>
      </c>
      <c r="N18" s="41">
        <v>11</v>
      </c>
      <c r="O18" s="1">
        <f t="shared" si="0"/>
        <v>6</v>
      </c>
      <c r="P18" s="41">
        <f t="shared" si="1"/>
        <v>45</v>
      </c>
      <c r="Q18" s="1">
        <v>0</v>
      </c>
      <c r="R18" s="41">
        <v>0</v>
      </c>
      <c r="S18" s="1">
        <v>0</v>
      </c>
      <c r="T18" s="41">
        <v>0</v>
      </c>
      <c r="U18" s="1">
        <v>0</v>
      </c>
      <c r="V18" s="41">
        <v>0</v>
      </c>
      <c r="W18" s="1">
        <v>0</v>
      </c>
      <c r="X18" s="41">
        <v>0</v>
      </c>
      <c r="Y18" s="1">
        <v>0</v>
      </c>
      <c r="Z18" s="41">
        <v>0</v>
      </c>
      <c r="AA18" s="1">
        <v>0</v>
      </c>
      <c r="AB18" s="41">
        <v>0</v>
      </c>
      <c r="AC18" s="1">
        <f t="shared" si="2"/>
        <v>0</v>
      </c>
      <c r="AD18" s="41">
        <f t="shared" si="3"/>
        <v>0</v>
      </c>
      <c r="AE18" s="1">
        <v>1</v>
      </c>
      <c r="AF18" s="41">
        <v>2</v>
      </c>
      <c r="AG18" s="1">
        <v>0</v>
      </c>
      <c r="AH18" s="41">
        <v>0</v>
      </c>
      <c r="AI18" s="1">
        <f t="shared" si="4"/>
        <v>1</v>
      </c>
      <c r="AJ18" s="41">
        <f t="shared" si="5"/>
        <v>2</v>
      </c>
      <c r="AK18" s="1">
        <f t="shared" si="6"/>
        <v>7</v>
      </c>
      <c r="AL18" s="41">
        <f t="shared" si="7"/>
        <v>47</v>
      </c>
    </row>
    <row r="19" spans="1:38" x14ac:dyDescent="0.25">
      <c r="A19" s="1">
        <v>11</v>
      </c>
      <c r="B19" s="1" t="s">
        <v>106</v>
      </c>
      <c r="C19" s="1">
        <v>2</v>
      </c>
      <c r="D19" s="41">
        <v>2</v>
      </c>
      <c r="E19" s="1">
        <v>0</v>
      </c>
      <c r="F19" s="41">
        <v>0</v>
      </c>
      <c r="G19" s="1">
        <v>1</v>
      </c>
      <c r="H19" s="41">
        <v>7</v>
      </c>
      <c r="I19" s="1">
        <v>2</v>
      </c>
      <c r="J19" s="41">
        <v>2</v>
      </c>
      <c r="K19" s="1">
        <v>1</v>
      </c>
      <c r="L19" s="41">
        <v>3</v>
      </c>
      <c r="M19" s="1">
        <v>0</v>
      </c>
      <c r="N19" s="41">
        <v>0</v>
      </c>
      <c r="O19" s="1">
        <f t="shared" si="0"/>
        <v>6</v>
      </c>
      <c r="P19" s="41">
        <f t="shared" si="1"/>
        <v>14</v>
      </c>
      <c r="Q19" s="1">
        <v>0</v>
      </c>
      <c r="R19" s="41">
        <v>0</v>
      </c>
      <c r="S19" s="1">
        <v>0</v>
      </c>
      <c r="T19" s="41">
        <v>0</v>
      </c>
      <c r="U19" s="1">
        <v>0</v>
      </c>
      <c r="V19" s="41">
        <v>0</v>
      </c>
      <c r="W19" s="1">
        <v>0</v>
      </c>
      <c r="X19" s="41">
        <v>0</v>
      </c>
      <c r="Y19" s="1">
        <v>0</v>
      </c>
      <c r="Z19" s="41">
        <v>0</v>
      </c>
      <c r="AA19" s="1">
        <v>0</v>
      </c>
      <c r="AB19" s="41">
        <v>0</v>
      </c>
      <c r="AC19" s="1">
        <f t="shared" si="2"/>
        <v>0</v>
      </c>
      <c r="AD19" s="41">
        <f t="shared" si="3"/>
        <v>0</v>
      </c>
      <c r="AE19" s="1">
        <v>2</v>
      </c>
      <c r="AF19" s="41">
        <v>2</v>
      </c>
      <c r="AG19" s="1">
        <v>1</v>
      </c>
      <c r="AH19" s="41">
        <v>1</v>
      </c>
      <c r="AI19" s="1">
        <f t="shared" si="4"/>
        <v>3</v>
      </c>
      <c r="AJ19" s="41">
        <f t="shared" si="5"/>
        <v>3</v>
      </c>
      <c r="AK19" s="1">
        <f t="shared" si="6"/>
        <v>9</v>
      </c>
      <c r="AL19" s="41">
        <f t="shared" si="7"/>
        <v>17</v>
      </c>
    </row>
    <row r="20" spans="1:38" x14ac:dyDescent="0.25">
      <c r="A20" s="1">
        <v>12</v>
      </c>
      <c r="B20" s="1" t="s">
        <v>25</v>
      </c>
      <c r="C20" s="1">
        <v>3</v>
      </c>
      <c r="D20" s="41">
        <v>3</v>
      </c>
      <c r="E20" s="1">
        <v>0</v>
      </c>
      <c r="F20" s="41">
        <v>0</v>
      </c>
      <c r="G20" s="1">
        <v>2</v>
      </c>
      <c r="H20" s="41">
        <v>2</v>
      </c>
      <c r="I20" s="1">
        <v>2</v>
      </c>
      <c r="J20" s="41">
        <v>2</v>
      </c>
      <c r="K20" s="1">
        <v>0</v>
      </c>
      <c r="L20" s="41">
        <v>0</v>
      </c>
      <c r="M20" s="1">
        <v>0</v>
      </c>
      <c r="N20" s="41">
        <v>0</v>
      </c>
      <c r="O20" s="1">
        <f t="shared" si="0"/>
        <v>7</v>
      </c>
      <c r="P20" s="41">
        <f t="shared" si="1"/>
        <v>7</v>
      </c>
      <c r="Q20" s="1">
        <v>3</v>
      </c>
      <c r="R20" s="41">
        <v>1</v>
      </c>
      <c r="S20" s="1">
        <v>0</v>
      </c>
      <c r="T20" s="41">
        <v>0</v>
      </c>
      <c r="U20" s="1">
        <v>0</v>
      </c>
      <c r="V20" s="41">
        <v>0</v>
      </c>
      <c r="W20" s="1">
        <v>0</v>
      </c>
      <c r="X20" s="41">
        <v>0</v>
      </c>
      <c r="Y20" s="1">
        <v>0</v>
      </c>
      <c r="Z20" s="41">
        <v>0</v>
      </c>
      <c r="AA20" s="1">
        <v>0</v>
      </c>
      <c r="AB20" s="41">
        <v>0</v>
      </c>
      <c r="AC20" s="1">
        <f t="shared" si="2"/>
        <v>3</v>
      </c>
      <c r="AD20" s="41">
        <f t="shared" si="3"/>
        <v>1</v>
      </c>
      <c r="AE20" s="1">
        <v>2</v>
      </c>
      <c r="AF20" s="41">
        <v>2</v>
      </c>
      <c r="AG20" s="1">
        <v>1</v>
      </c>
      <c r="AH20" s="41">
        <v>2</v>
      </c>
      <c r="AI20" s="1">
        <f t="shared" si="4"/>
        <v>3</v>
      </c>
      <c r="AJ20" s="41">
        <f t="shared" si="5"/>
        <v>4</v>
      </c>
      <c r="AK20" s="1">
        <f t="shared" si="6"/>
        <v>13</v>
      </c>
      <c r="AL20" s="41">
        <f t="shared" si="7"/>
        <v>12</v>
      </c>
    </row>
    <row r="21" spans="1:38" x14ac:dyDescent="0.25">
      <c r="A21" s="1">
        <v>13</v>
      </c>
      <c r="B21" s="1" t="s">
        <v>30</v>
      </c>
      <c r="C21" s="1">
        <v>2</v>
      </c>
      <c r="D21" s="41">
        <v>2</v>
      </c>
      <c r="E21" s="1">
        <v>1</v>
      </c>
      <c r="F21" s="41">
        <v>1</v>
      </c>
      <c r="G21" s="1">
        <v>1</v>
      </c>
      <c r="H21" s="41">
        <v>1</v>
      </c>
      <c r="I21" s="1">
        <v>2</v>
      </c>
      <c r="J21" s="41">
        <v>2</v>
      </c>
      <c r="K21" s="1">
        <v>1</v>
      </c>
      <c r="L21" s="41">
        <v>1</v>
      </c>
      <c r="M21" s="1">
        <v>1</v>
      </c>
      <c r="N21" s="41">
        <v>1</v>
      </c>
      <c r="O21" s="1">
        <f t="shared" si="0"/>
        <v>8</v>
      </c>
      <c r="P21" s="41">
        <f t="shared" si="1"/>
        <v>8</v>
      </c>
      <c r="Q21" s="1">
        <v>0</v>
      </c>
      <c r="R21" s="41">
        <v>0</v>
      </c>
      <c r="S21" s="1">
        <v>0</v>
      </c>
      <c r="T21" s="41">
        <v>0</v>
      </c>
      <c r="U21" s="1">
        <v>0</v>
      </c>
      <c r="V21" s="41">
        <v>0</v>
      </c>
      <c r="W21" s="1">
        <v>0</v>
      </c>
      <c r="X21" s="41">
        <v>0</v>
      </c>
      <c r="Y21" s="1">
        <v>0</v>
      </c>
      <c r="Z21" s="41">
        <v>0</v>
      </c>
      <c r="AA21" s="1">
        <v>0</v>
      </c>
      <c r="AB21" s="41">
        <v>0</v>
      </c>
      <c r="AC21" s="1">
        <f t="shared" si="2"/>
        <v>0</v>
      </c>
      <c r="AD21" s="41">
        <f t="shared" si="3"/>
        <v>0</v>
      </c>
      <c r="AE21" s="1">
        <v>2</v>
      </c>
      <c r="AF21" s="41">
        <v>2</v>
      </c>
      <c r="AG21" s="1">
        <v>1</v>
      </c>
      <c r="AH21" s="41">
        <v>1</v>
      </c>
      <c r="AI21" s="1">
        <f t="shared" si="4"/>
        <v>3</v>
      </c>
      <c r="AJ21" s="41">
        <f t="shared" si="5"/>
        <v>3</v>
      </c>
      <c r="AK21" s="1">
        <f t="shared" si="6"/>
        <v>11</v>
      </c>
      <c r="AL21" s="41">
        <f t="shared" si="7"/>
        <v>11</v>
      </c>
    </row>
    <row r="22" spans="1:38" x14ac:dyDescent="0.25">
      <c r="A22" s="1">
        <v>14</v>
      </c>
      <c r="B22" s="1" t="s">
        <v>207</v>
      </c>
      <c r="C22" s="1">
        <v>3</v>
      </c>
      <c r="D22" s="41">
        <v>3</v>
      </c>
      <c r="E22" s="1">
        <v>0</v>
      </c>
      <c r="F22" s="41">
        <v>0</v>
      </c>
      <c r="G22" s="1">
        <v>0</v>
      </c>
      <c r="H22" s="41">
        <v>0</v>
      </c>
      <c r="I22" s="1">
        <v>1</v>
      </c>
      <c r="J22" s="41">
        <v>1</v>
      </c>
      <c r="K22" s="1">
        <v>0</v>
      </c>
      <c r="L22" s="41">
        <v>0</v>
      </c>
      <c r="M22" s="1">
        <v>0</v>
      </c>
      <c r="N22" s="41">
        <v>0</v>
      </c>
      <c r="O22" s="1">
        <f t="shared" si="0"/>
        <v>4</v>
      </c>
      <c r="P22" s="41">
        <f t="shared" si="1"/>
        <v>4</v>
      </c>
      <c r="Q22" s="1">
        <v>3</v>
      </c>
      <c r="R22" s="41">
        <v>1</v>
      </c>
      <c r="S22" s="1">
        <v>0</v>
      </c>
      <c r="T22" s="41">
        <v>0</v>
      </c>
      <c r="U22" s="1">
        <v>0</v>
      </c>
      <c r="V22" s="41">
        <v>0</v>
      </c>
      <c r="W22" s="1">
        <v>3</v>
      </c>
      <c r="X22" s="41">
        <v>1</v>
      </c>
      <c r="Y22" s="1">
        <v>0</v>
      </c>
      <c r="Z22" s="41">
        <v>0</v>
      </c>
      <c r="AA22" s="1">
        <v>0</v>
      </c>
      <c r="AB22" s="41">
        <v>0</v>
      </c>
      <c r="AC22" s="1">
        <f t="shared" si="2"/>
        <v>6</v>
      </c>
      <c r="AD22" s="41">
        <f t="shared" si="3"/>
        <v>2</v>
      </c>
      <c r="AE22" s="1">
        <v>3</v>
      </c>
      <c r="AF22" s="41">
        <v>3</v>
      </c>
      <c r="AG22" s="1">
        <v>0</v>
      </c>
      <c r="AH22" s="41">
        <v>0</v>
      </c>
      <c r="AI22" s="1">
        <f t="shared" si="4"/>
        <v>3</v>
      </c>
      <c r="AJ22" s="41">
        <f t="shared" si="5"/>
        <v>3</v>
      </c>
      <c r="AK22" s="1">
        <f t="shared" si="6"/>
        <v>13</v>
      </c>
      <c r="AL22" s="41">
        <f t="shared" si="7"/>
        <v>9</v>
      </c>
    </row>
    <row r="23" spans="1:38" x14ac:dyDescent="0.25">
      <c r="A23" s="1">
        <v>15</v>
      </c>
      <c r="B23" s="1" t="s">
        <v>223</v>
      </c>
      <c r="C23" s="1">
        <v>1</v>
      </c>
      <c r="D23" s="41">
        <v>1</v>
      </c>
      <c r="E23" s="1">
        <v>0</v>
      </c>
      <c r="F23" s="41">
        <v>0</v>
      </c>
      <c r="G23" s="1">
        <v>1</v>
      </c>
      <c r="H23" s="41">
        <v>6</v>
      </c>
      <c r="I23" s="1">
        <v>0</v>
      </c>
      <c r="J23" s="41">
        <v>0</v>
      </c>
      <c r="K23" s="1">
        <v>1</v>
      </c>
      <c r="L23" s="41">
        <v>1</v>
      </c>
      <c r="M23" s="1">
        <v>0</v>
      </c>
      <c r="N23" s="41">
        <v>0</v>
      </c>
      <c r="O23" s="1">
        <f t="shared" si="0"/>
        <v>3</v>
      </c>
      <c r="P23" s="41">
        <f t="shared" si="1"/>
        <v>8</v>
      </c>
      <c r="Q23" s="1">
        <v>0</v>
      </c>
      <c r="R23" s="41">
        <v>0</v>
      </c>
      <c r="S23" s="1">
        <v>0</v>
      </c>
      <c r="T23" s="41">
        <v>0</v>
      </c>
      <c r="U23" s="1">
        <v>0</v>
      </c>
      <c r="V23" s="41">
        <v>0</v>
      </c>
      <c r="W23" s="1">
        <v>0</v>
      </c>
      <c r="X23" s="41">
        <v>0</v>
      </c>
      <c r="Y23" s="1">
        <v>0</v>
      </c>
      <c r="Z23" s="41">
        <v>0</v>
      </c>
      <c r="AA23" s="1">
        <v>0</v>
      </c>
      <c r="AB23" s="41">
        <v>0</v>
      </c>
      <c r="AC23" s="1">
        <f t="shared" si="2"/>
        <v>0</v>
      </c>
      <c r="AD23" s="41">
        <f t="shared" si="3"/>
        <v>0</v>
      </c>
      <c r="AE23" s="1">
        <v>0</v>
      </c>
      <c r="AF23" s="41">
        <v>0</v>
      </c>
      <c r="AG23" s="1">
        <v>0</v>
      </c>
      <c r="AH23" s="41">
        <v>0</v>
      </c>
      <c r="AI23" s="1">
        <f t="shared" si="4"/>
        <v>0</v>
      </c>
      <c r="AJ23" s="41">
        <f t="shared" si="5"/>
        <v>0</v>
      </c>
      <c r="AK23" s="1">
        <f t="shared" si="6"/>
        <v>3</v>
      </c>
      <c r="AL23" s="41">
        <f t="shared" si="7"/>
        <v>8</v>
      </c>
    </row>
    <row r="24" spans="1:38" x14ac:dyDescent="0.25">
      <c r="A24" s="1">
        <v>16</v>
      </c>
      <c r="B24" s="1" t="s">
        <v>350</v>
      </c>
      <c r="C24" s="1">
        <v>2</v>
      </c>
      <c r="D24" s="41">
        <v>2</v>
      </c>
      <c r="E24" s="1">
        <v>0</v>
      </c>
      <c r="F24" s="41">
        <v>0</v>
      </c>
      <c r="G24" s="1">
        <v>0</v>
      </c>
      <c r="H24" s="41">
        <v>0</v>
      </c>
      <c r="I24" s="1">
        <v>0</v>
      </c>
      <c r="J24" s="41">
        <v>0</v>
      </c>
      <c r="K24" s="1">
        <v>0</v>
      </c>
      <c r="L24" s="41">
        <v>0</v>
      </c>
      <c r="M24" s="1">
        <v>0</v>
      </c>
      <c r="N24" s="41">
        <v>0</v>
      </c>
      <c r="O24" s="1">
        <f t="shared" si="0"/>
        <v>2</v>
      </c>
      <c r="P24" s="41">
        <f t="shared" si="1"/>
        <v>2</v>
      </c>
      <c r="Q24" s="1">
        <v>0</v>
      </c>
      <c r="R24" s="41">
        <v>0</v>
      </c>
      <c r="S24" s="1">
        <v>0</v>
      </c>
      <c r="T24" s="41">
        <v>0</v>
      </c>
      <c r="U24" s="1">
        <v>0</v>
      </c>
      <c r="V24" s="41">
        <v>0</v>
      </c>
      <c r="W24" s="1">
        <v>0</v>
      </c>
      <c r="X24" s="41">
        <v>0</v>
      </c>
      <c r="Y24" s="1">
        <v>0</v>
      </c>
      <c r="Z24" s="41">
        <v>0</v>
      </c>
      <c r="AA24" s="1">
        <v>0</v>
      </c>
      <c r="AB24" s="41">
        <v>0</v>
      </c>
      <c r="AC24" s="1">
        <f t="shared" si="2"/>
        <v>0</v>
      </c>
      <c r="AD24" s="41">
        <f t="shared" si="3"/>
        <v>0</v>
      </c>
      <c r="AE24" s="1">
        <v>0</v>
      </c>
      <c r="AF24" s="41">
        <v>0</v>
      </c>
      <c r="AG24" s="1">
        <v>0</v>
      </c>
      <c r="AH24" s="41">
        <v>0</v>
      </c>
      <c r="AI24" s="1">
        <f t="shared" si="4"/>
        <v>0</v>
      </c>
      <c r="AJ24" s="41">
        <f t="shared" si="5"/>
        <v>0</v>
      </c>
      <c r="AK24" s="1">
        <f t="shared" si="6"/>
        <v>2</v>
      </c>
      <c r="AL24" s="41">
        <f t="shared" si="7"/>
        <v>2</v>
      </c>
    </row>
  </sheetData>
  <mergeCells count="29">
    <mergeCell ref="AC7:AD7"/>
    <mergeCell ref="AE6:AH6"/>
    <mergeCell ref="AE7:AF7"/>
    <mergeCell ref="AG7:AH7"/>
    <mergeCell ref="AI7:AJ7"/>
    <mergeCell ref="AK6:AL7"/>
    <mergeCell ref="O7:P7"/>
    <mergeCell ref="Q6:AB6"/>
    <mergeCell ref="Q7:R7"/>
    <mergeCell ref="S7:T7"/>
    <mergeCell ref="U7:V7"/>
    <mergeCell ref="W7:X7"/>
    <mergeCell ref="Y7:Z7"/>
    <mergeCell ref="AA7:AB7"/>
    <mergeCell ref="A6:A8"/>
    <mergeCell ref="B6:B8"/>
    <mergeCell ref="C6:N6"/>
    <mergeCell ref="C7:D7"/>
    <mergeCell ref="E7:F7"/>
    <mergeCell ref="G7:H7"/>
    <mergeCell ref="I7:J7"/>
    <mergeCell ref="K7:L7"/>
    <mergeCell ref="M7:N7"/>
    <mergeCell ref="A1:AB1"/>
    <mergeCell ref="A2:AB2"/>
    <mergeCell ref="A3:B3"/>
    <mergeCell ref="C3:AB3"/>
    <mergeCell ref="A4:AB4"/>
    <mergeCell ref="A5:AB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7"/>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10" width="7" style="1" customWidth="1"/>
    <col min="11" max="11" width="4.85546875" style="1" customWidth="1"/>
    <col min="12" max="13" width="7" style="1" customWidth="1"/>
    <col min="14" max="14" width="4.85546875" style="1" customWidth="1"/>
    <col min="15" max="16" width="7" style="1" customWidth="1"/>
    <col min="17" max="16384" width="9.140625" style="1"/>
  </cols>
  <sheetData>
    <row r="1" spans="1:17" ht="15.75" x14ac:dyDescent="0.25">
      <c r="A1" s="18" t="s">
        <v>774</v>
      </c>
      <c r="B1" s="19"/>
      <c r="C1" s="19"/>
      <c r="D1" s="19"/>
      <c r="E1" s="19"/>
      <c r="F1" s="19"/>
      <c r="G1" s="19"/>
      <c r="H1" s="19"/>
      <c r="I1" s="19"/>
      <c r="J1" s="19"/>
      <c r="K1" s="19"/>
      <c r="L1" s="19"/>
      <c r="M1" s="19"/>
      <c r="N1" s="19"/>
      <c r="O1" s="19"/>
      <c r="P1" s="19"/>
      <c r="Q1" s="19"/>
    </row>
    <row r="2" spans="1:17" ht="18.75" x14ac:dyDescent="0.25">
      <c r="A2" s="20" t="s">
        <v>775</v>
      </c>
      <c r="B2" s="20"/>
      <c r="C2" s="20"/>
      <c r="D2" s="20"/>
      <c r="E2" s="20"/>
      <c r="F2" s="20"/>
      <c r="G2" s="20"/>
      <c r="H2" s="20"/>
      <c r="I2" s="20"/>
      <c r="J2" s="20"/>
      <c r="K2" s="20"/>
      <c r="L2" s="20"/>
      <c r="M2" s="20"/>
      <c r="N2" s="20"/>
      <c r="O2" s="20"/>
      <c r="P2" s="20"/>
      <c r="Q2" s="20"/>
    </row>
    <row r="3" spans="1:17" x14ac:dyDescent="0.25">
      <c r="A3" s="21" t="s">
        <v>776</v>
      </c>
      <c r="B3" s="21"/>
      <c r="C3" s="22" t="s">
        <v>777</v>
      </c>
      <c r="D3" s="22"/>
      <c r="E3" s="22"/>
      <c r="F3" s="22"/>
      <c r="G3" s="22"/>
      <c r="H3" s="22"/>
      <c r="I3" s="22"/>
      <c r="J3" s="22"/>
      <c r="K3" s="22"/>
      <c r="L3" s="22"/>
      <c r="M3" s="22"/>
      <c r="N3" s="22"/>
      <c r="O3" s="22"/>
      <c r="P3" s="22"/>
      <c r="Q3" s="22"/>
    </row>
    <row r="4" spans="1:17" ht="21" x14ac:dyDescent="0.25">
      <c r="A4" s="23" t="s">
        <v>778</v>
      </c>
      <c r="B4" s="23"/>
      <c r="C4" s="23"/>
      <c r="D4" s="23"/>
      <c r="E4" s="23"/>
      <c r="F4" s="23"/>
      <c r="G4" s="23"/>
      <c r="H4" s="23"/>
      <c r="I4" s="23"/>
      <c r="J4" s="23"/>
      <c r="K4" s="23"/>
      <c r="L4" s="23"/>
      <c r="M4" s="23"/>
      <c r="N4" s="23"/>
      <c r="O4" s="23"/>
      <c r="P4" s="23"/>
      <c r="Q4" s="23"/>
    </row>
    <row r="5" spans="1:17" ht="23.25" x14ac:dyDescent="0.25">
      <c r="A5" s="24" t="s">
        <v>779</v>
      </c>
      <c r="B5" s="24"/>
      <c r="C5" s="24"/>
      <c r="D5" s="24"/>
      <c r="E5" s="24"/>
      <c r="F5" s="24"/>
      <c r="G5" s="24"/>
      <c r="H5" s="24"/>
      <c r="I5" s="24"/>
      <c r="J5" s="24"/>
      <c r="K5" s="24"/>
      <c r="L5" s="24"/>
      <c r="M5" s="24"/>
      <c r="N5" s="24"/>
      <c r="O5" s="24"/>
      <c r="P5" s="24"/>
      <c r="Q5" s="24"/>
    </row>
    <row r="7" spans="1:17" ht="18.75" x14ac:dyDescent="0.25">
      <c r="A7" s="20" t="s">
        <v>781</v>
      </c>
      <c r="B7" s="20"/>
      <c r="C7" s="20"/>
      <c r="D7" s="20"/>
      <c r="E7" s="20"/>
      <c r="F7" s="20"/>
      <c r="G7" s="20"/>
      <c r="H7" s="20"/>
      <c r="I7" s="20"/>
      <c r="J7" s="20"/>
    </row>
    <row r="8" spans="1:17" x14ac:dyDescent="0.25">
      <c r="A8" s="27" t="s">
        <v>780</v>
      </c>
      <c r="B8" s="27" t="s">
        <v>1</v>
      </c>
      <c r="C8" s="27" t="s">
        <v>2</v>
      </c>
      <c r="D8" s="27" t="s">
        <v>434</v>
      </c>
      <c r="E8" s="27" t="s">
        <v>435</v>
      </c>
      <c r="F8" s="27" t="s">
        <v>3</v>
      </c>
      <c r="G8" s="27" t="s">
        <v>4</v>
      </c>
      <c r="H8" s="27" t="s">
        <v>5</v>
      </c>
      <c r="I8" s="27" t="s">
        <v>6</v>
      </c>
      <c r="J8" s="29" t="s">
        <v>782</v>
      </c>
      <c r="K8" s="30"/>
      <c r="L8" s="31"/>
      <c r="M8" s="29" t="s">
        <v>786</v>
      </c>
      <c r="N8" s="30"/>
      <c r="O8" s="31"/>
      <c r="P8" s="27" t="s">
        <v>787</v>
      </c>
      <c r="Q8" s="27" t="s">
        <v>788</v>
      </c>
    </row>
    <row r="9" spans="1:17" x14ac:dyDescent="0.25">
      <c r="A9" s="28"/>
      <c r="B9" s="28"/>
      <c r="C9" s="28"/>
      <c r="D9" s="28"/>
      <c r="E9" s="28"/>
      <c r="F9" s="28"/>
      <c r="G9" s="28"/>
      <c r="H9" s="28"/>
      <c r="I9" s="28"/>
      <c r="J9" s="32" t="s">
        <v>783</v>
      </c>
      <c r="K9" s="32" t="s">
        <v>784</v>
      </c>
      <c r="L9" s="32" t="s">
        <v>785</v>
      </c>
      <c r="M9" s="32" t="s">
        <v>783</v>
      </c>
      <c r="N9" s="32" t="s">
        <v>784</v>
      </c>
      <c r="O9" s="32" t="s">
        <v>785</v>
      </c>
      <c r="P9" s="28"/>
      <c r="Q9" s="28"/>
    </row>
    <row r="10" spans="1:17" x14ac:dyDescent="0.25">
      <c r="A10" s="37">
        <v>1</v>
      </c>
      <c r="B10" s="38" t="s">
        <v>249</v>
      </c>
      <c r="C10" s="38">
        <v>1997</v>
      </c>
      <c r="D10" s="38">
        <v>1997</v>
      </c>
      <c r="E10" s="38">
        <v>1997</v>
      </c>
      <c r="F10" s="38" t="s">
        <v>51</v>
      </c>
      <c r="G10" s="38" t="s">
        <v>12</v>
      </c>
      <c r="H10" s="38" t="s">
        <v>214</v>
      </c>
      <c r="I10" s="38" t="s">
        <v>244</v>
      </c>
      <c r="J10" s="39">
        <v>92.69</v>
      </c>
      <c r="K10" s="37">
        <v>2</v>
      </c>
      <c r="L10" s="39">
        <f t="shared" ref="L10:L41" si="0">J10+K10</f>
        <v>94.69</v>
      </c>
      <c r="M10" s="39">
        <v>93.8</v>
      </c>
      <c r="N10" s="37">
        <v>4</v>
      </c>
      <c r="O10" s="39">
        <f t="shared" ref="O10:O41" si="1">M10+N10</f>
        <v>97.8</v>
      </c>
      <c r="P10" s="39">
        <f t="shared" ref="P10:P41" si="2">MIN(O10,L10)</f>
        <v>94.69</v>
      </c>
      <c r="Q10" s="39">
        <f t="shared" ref="Q10:Q41" si="3">IF( AND(ISNUMBER(P$10),ISNUMBER(P10)),(P10-P$10)/P$10*100,"")</f>
        <v>0</v>
      </c>
    </row>
    <row r="11" spans="1:17" ht="45" x14ac:dyDescent="0.25">
      <c r="A11" s="5">
        <v>2</v>
      </c>
      <c r="B11" s="16" t="s">
        <v>361</v>
      </c>
      <c r="C11" s="16">
        <v>2003</v>
      </c>
      <c r="D11" s="16">
        <v>2003</v>
      </c>
      <c r="E11" s="16">
        <v>2003</v>
      </c>
      <c r="F11" s="16" t="s">
        <v>51</v>
      </c>
      <c r="G11" s="16" t="s">
        <v>12</v>
      </c>
      <c r="H11" s="16" t="s">
        <v>13</v>
      </c>
      <c r="I11" s="16" t="s">
        <v>14</v>
      </c>
      <c r="J11" s="40">
        <v>95.59</v>
      </c>
      <c r="K11" s="5">
        <v>0</v>
      </c>
      <c r="L11" s="40">
        <f t="shared" si="0"/>
        <v>95.59</v>
      </c>
      <c r="M11" s="40">
        <v>95.89</v>
      </c>
      <c r="N11" s="5">
        <v>2</v>
      </c>
      <c r="O11" s="40">
        <f t="shared" si="1"/>
        <v>97.89</v>
      </c>
      <c r="P11" s="40">
        <f t="shared" si="2"/>
        <v>95.59</v>
      </c>
      <c r="Q11" s="40">
        <f t="shared" si="3"/>
        <v>0.95046995458866379</v>
      </c>
    </row>
    <row r="12" spans="1:17" ht="45" x14ac:dyDescent="0.25">
      <c r="A12" s="5">
        <v>3</v>
      </c>
      <c r="B12" s="16" t="s">
        <v>233</v>
      </c>
      <c r="C12" s="16">
        <v>2000</v>
      </c>
      <c r="D12" s="16">
        <v>2000</v>
      </c>
      <c r="E12" s="16">
        <v>2000</v>
      </c>
      <c r="F12" s="16" t="s">
        <v>51</v>
      </c>
      <c r="G12" s="16" t="s">
        <v>64</v>
      </c>
      <c r="H12" s="16" t="s">
        <v>127</v>
      </c>
      <c r="I12" s="16" t="s">
        <v>99</v>
      </c>
      <c r="J12" s="40">
        <v>104.52</v>
      </c>
      <c r="K12" s="5">
        <v>8</v>
      </c>
      <c r="L12" s="40">
        <f t="shared" si="0"/>
        <v>112.52</v>
      </c>
      <c r="M12" s="40">
        <v>96.16</v>
      </c>
      <c r="N12" s="5">
        <v>0</v>
      </c>
      <c r="O12" s="40">
        <f t="shared" si="1"/>
        <v>96.16</v>
      </c>
      <c r="P12" s="40">
        <f t="shared" si="2"/>
        <v>96.16</v>
      </c>
      <c r="Q12" s="40">
        <f t="shared" si="3"/>
        <v>1.552434259161473</v>
      </c>
    </row>
    <row r="13" spans="1:17" ht="30" x14ac:dyDescent="0.25">
      <c r="A13" s="5">
        <v>4</v>
      </c>
      <c r="B13" s="16" t="s">
        <v>219</v>
      </c>
      <c r="C13" s="16">
        <v>1999</v>
      </c>
      <c r="D13" s="16">
        <v>1999</v>
      </c>
      <c r="E13" s="16">
        <v>1999</v>
      </c>
      <c r="F13" s="16" t="s">
        <v>51</v>
      </c>
      <c r="G13" s="16" t="s">
        <v>12</v>
      </c>
      <c r="H13" s="16" t="s">
        <v>13</v>
      </c>
      <c r="I13" s="16" t="s">
        <v>220</v>
      </c>
      <c r="J13" s="40">
        <v>97.47</v>
      </c>
      <c r="K13" s="5">
        <v>0</v>
      </c>
      <c r="L13" s="40">
        <f t="shared" si="0"/>
        <v>97.47</v>
      </c>
      <c r="M13" s="40">
        <v>97.5</v>
      </c>
      <c r="N13" s="5">
        <v>0</v>
      </c>
      <c r="O13" s="40">
        <f t="shared" si="1"/>
        <v>97.5</v>
      </c>
      <c r="P13" s="40">
        <f t="shared" si="2"/>
        <v>97.47</v>
      </c>
      <c r="Q13" s="40">
        <f t="shared" si="3"/>
        <v>2.9358960819516331</v>
      </c>
    </row>
    <row r="14" spans="1:17" ht="45" x14ac:dyDescent="0.25">
      <c r="A14" s="5">
        <v>5</v>
      </c>
      <c r="B14" s="16" t="s">
        <v>174</v>
      </c>
      <c r="C14" s="16">
        <v>1997</v>
      </c>
      <c r="D14" s="16">
        <v>1997</v>
      </c>
      <c r="E14" s="16">
        <v>1997</v>
      </c>
      <c r="F14" s="16" t="s">
        <v>51</v>
      </c>
      <c r="G14" s="16" t="s">
        <v>42</v>
      </c>
      <c r="H14" s="16" t="s">
        <v>175</v>
      </c>
      <c r="I14" s="16" t="s">
        <v>176</v>
      </c>
      <c r="J14" s="40">
        <v>96.83</v>
      </c>
      <c r="K14" s="5">
        <v>6</v>
      </c>
      <c r="L14" s="40">
        <f t="shared" si="0"/>
        <v>102.83</v>
      </c>
      <c r="M14" s="40">
        <v>100.31</v>
      </c>
      <c r="N14" s="5">
        <v>158</v>
      </c>
      <c r="O14" s="40">
        <f t="shared" si="1"/>
        <v>258.31</v>
      </c>
      <c r="P14" s="40">
        <f t="shared" si="2"/>
        <v>102.83</v>
      </c>
      <c r="Q14" s="40">
        <f t="shared" si="3"/>
        <v>8.5964727003907484</v>
      </c>
    </row>
    <row r="15" spans="1:17" ht="45" x14ac:dyDescent="0.25">
      <c r="A15" s="5">
        <v>6</v>
      </c>
      <c r="B15" s="16" t="s">
        <v>239</v>
      </c>
      <c r="C15" s="16">
        <v>2002</v>
      </c>
      <c r="D15" s="16">
        <v>2002</v>
      </c>
      <c r="E15" s="16">
        <v>2002</v>
      </c>
      <c r="F15" s="16" t="s">
        <v>11</v>
      </c>
      <c r="G15" s="16" t="s">
        <v>42</v>
      </c>
      <c r="H15" s="16" t="s">
        <v>175</v>
      </c>
      <c r="I15" s="16" t="s">
        <v>240</v>
      </c>
      <c r="J15" s="40">
        <v>100.52</v>
      </c>
      <c r="K15" s="5">
        <v>50</v>
      </c>
      <c r="L15" s="40">
        <f t="shared" si="0"/>
        <v>150.51999999999998</v>
      </c>
      <c r="M15" s="40">
        <v>102.58</v>
      </c>
      <c r="N15" s="5">
        <v>2</v>
      </c>
      <c r="O15" s="40">
        <f t="shared" si="1"/>
        <v>104.58</v>
      </c>
      <c r="P15" s="40">
        <f t="shared" si="2"/>
        <v>104.58</v>
      </c>
      <c r="Q15" s="40">
        <f t="shared" si="3"/>
        <v>10.444608723202029</v>
      </c>
    </row>
    <row r="16" spans="1:17" ht="90" x14ac:dyDescent="0.25">
      <c r="A16" s="5">
        <v>7</v>
      </c>
      <c r="B16" s="16" t="s">
        <v>101</v>
      </c>
      <c r="C16" s="16">
        <v>2003</v>
      </c>
      <c r="D16" s="16">
        <v>2003</v>
      </c>
      <c r="E16" s="16">
        <v>2003</v>
      </c>
      <c r="F16" s="16" t="s">
        <v>11</v>
      </c>
      <c r="G16" s="16" t="s">
        <v>19</v>
      </c>
      <c r="H16" s="16" t="s">
        <v>102</v>
      </c>
      <c r="I16" s="16" t="s">
        <v>103</v>
      </c>
      <c r="J16" s="40">
        <v>106.4</v>
      </c>
      <c r="K16" s="5">
        <v>0</v>
      </c>
      <c r="L16" s="40">
        <f t="shared" si="0"/>
        <v>106.4</v>
      </c>
      <c r="M16" s="40">
        <v>106.06</v>
      </c>
      <c r="N16" s="5">
        <v>4</v>
      </c>
      <c r="O16" s="40">
        <f t="shared" si="1"/>
        <v>110.06</v>
      </c>
      <c r="P16" s="40">
        <f t="shared" si="2"/>
        <v>106.4</v>
      </c>
      <c r="Q16" s="40">
        <f t="shared" si="3"/>
        <v>12.366670186925766</v>
      </c>
    </row>
    <row r="17" spans="1:17" ht="60" x14ac:dyDescent="0.25">
      <c r="A17" s="5">
        <v>8</v>
      </c>
      <c r="B17" s="16" t="s">
        <v>398</v>
      </c>
      <c r="C17" s="16">
        <v>2002</v>
      </c>
      <c r="D17" s="16">
        <v>2002</v>
      </c>
      <c r="E17" s="16">
        <v>2002</v>
      </c>
      <c r="F17" s="16" t="s">
        <v>11</v>
      </c>
      <c r="G17" s="16" t="s">
        <v>36</v>
      </c>
      <c r="H17" s="16" t="s">
        <v>47</v>
      </c>
      <c r="I17" s="16" t="s">
        <v>48</v>
      </c>
      <c r="J17" s="40">
        <v>108.68</v>
      </c>
      <c r="K17" s="5">
        <v>52</v>
      </c>
      <c r="L17" s="40">
        <f t="shared" si="0"/>
        <v>160.68</v>
      </c>
      <c r="M17" s="40">
        <v>104.73</v>
      </c>
      <c r="N17" s="5">
        <v>2</v>
      </c>
      <c r="O17" s="40">
        <f t="shared" si="1"/>
        <v>106.73</v>
      </c>
      <c r="P17" s="40">
        <f t="shared" si="2"/>
        <v>106.73</v>
      </c>
      <c r="Q17" s="40">
        <f t="shared" si="3"/>
        <v>12.715175836941606</v>
      </c>
    </row>
    <row r="18" spans="1:17" ht="45" x14ac:dyDescent="0.25">
      <c r="A18" s="5">
        <v>9</v>
      </c>
      <c r="B18" s="16" t="s">
        <v>253</v>
      </c>
      <c r="C18" s="16">
        <v>2001</v>
      </c>
      <c r="D18" s="16">
        <v>2001</v>
      </c>
      <c r="E18" s="16">
        <v>2001</v>
      </c>
      <c r="F18" s="16" t="s">
        <v>51</v>
      </c>
      <c r="G18" s="16" t="s">
        <v>64</v>
      </c>
      <c r="H18" s="16" t="s">
        <v>127</v>
      </c>
      <c r="I18" s="16" t="s">
        <v>99</v>
      </c>
      <c r="J18" s="40">
        <v>107.48</v>
      </c>
      <c r="K18" s="5">
        <v>0</v>
      </c>
      <c r="L18" s="40">
        <f t="shared" si="0"/>
        <v>107.48</v>
      </c>
      <c r="M18" s="40">
        <v>106.06</v>
      </c>
      <c r="N18" s="5">
        <v>2</v>
      </c>
      <c r="O18" s="40">
        <f t="shared" si="1"/>
        <v>108.06</v>
      </c>
      <c r="P18" s="40">
        <f t="shared" si="2"/>
        <v>107.48</v>
      </c>
      <c r="Q18" s="40">
        <f t="shared" si="3"/>
        <v>13.507234132432153</v>
      </c>
    </row>
    <row r="19" spans="1:17" ht="45" x14ac:dyDescent="0.25">
      <c r="A19" s="5">
        <v>10</v>
      </c>
      <c r="B19" s="16" t="s">
        <v>334</v>
      </c>
      <c r="C19" s="16">
        <v>2000</v>
      </c>
      <c r="D19" s="16">
        <v>2000</v>
      </c>
      <c r="E19" s="16">
        <v>2000</v>
      </c>
      <c r="F19" s="16" t="s">
        <v>51</v>
      </c>
      <c r="G19" s="16" t="s">
        <v>42</v>
      </c>
      <c r="H19" s="16" t="s">
        <v>175</v>
      </c>
      <c r="I19" s="16" t="s">
        <v>176</v>
      </c>
      <c r="J19" s="40">
        <v>109.07</v>
      </c>
      <c r="K19" s="5">
        <v>0</v>
      </c>
      <c r="L19" s="40">
        <f t="shared" si="0"/>
        <v>109.07</v>
      </c>
      <c r="M19" s="40">
        <v>122.78</v>
      </c>
      <c r="N19" s="5">
        <v>4</v>
      </c>
      <c r="O19" s="40">
        <f t="shared" si="1"/>
        <v>126.78</v>
      </c>
      <c r="P19" s="40">
        <f t="shared" si="2"/>
        <v>109.07</v>
      </c>
      <c r="Q19" s="40">
        <f t="shared" si="3"/>
        <v>15.186397718872104</v>
      </c>
    </row>
    <row r="20" spans="1:17" ht="90" x14ac:dyDescent="0.25">
      <c r="A20" s="5">
        <v>11</v>
      </c>
      <c r="B20" s="16" t="s">
        <v>385</v>
      </c>
      <c r="C20" s="16">
        <v>2002</v>
      </c>
      <c r="D20" s="16">
        <v>2002</v>
      </c>
      <c r="E20" s="16">
        <v>2002</v>
      </c>
      <c r="F20" s="16" t="s">
        <v>11</v>
      </c>
      <c r="G20" s="16" t="s">
        <v>19</v>
      </c>
      <c r="H20" s="16" t="s">
        <v>102</v>
      </c>
      <c r="I20" s="16" t="s">
        <v>103</v>
      </c>
      <c r="J20" s="40">
        <v>109.97</v>
      </c>
      <c r="K20" s="5">
        <v>0</v>
      </c>
      <c r="L20" s="40">
        <f t="shared" si="0"/>
        <v>109.97</v>
      </c>
      <c r="M20" s="40">
        <v>111.87</v>
      </c>
      <c r="N20" s="5">
        <v>6</v>
      </c>
      <c r="O20" s="40">
        <f t="shared" si="1"/>
        <v>117.87</v>
      </c>
      <c r="P20" s="40">
        <f t="shared" si="2"/>
        <v>109.97</v>
      </c>
      <c r="Q20" s="40">
        <f t="shared" si="3"/>
        <v>16.13686767346077</v>
      </c>
    </row>
    <row r="21" spans="1:17" ht="60" x14ac:dyDescent="0.25">
      <c r="A21" s="5">
        <v>12</v>
      </c>
      <c r="B21" s="16" t="s">
        <v>343</v>
      </c>
      <c r="C21" s="16">
        <v>2002</v>
      </c>
      <c r="D21" s="16">
        <v>2002</v>
      </c>
      <c r="E21" s="16">
        <v>2002</v>
      </c>
      <c r="F21" s="16" t="s">
        <v>51</v>
      </c>
      <c r="G21" s="16" t="s">
        <v>64</v>
      </c>
      <c r="H21" s="16" t="s">
        <v>65</v>
      </c>
      <c r="I21" s="16" t="s">
        <v>128</v>
      </c>
      <c r="J21" s="40">
        <v>110.58</v>
      </c>
      <c r="K21" s="5">
        <v>2</v>
      </c>
      <c r="L21" s="40">
        <f t="shared" si="0"/>
        <v>112.58</v>
      </c>
      <c r="M21" s="40">
        <v>108.55</v>
      </c>
      <c r="N21" s="5">
        <v>2</v>
      </c>
      <c r="O21" s="40">
        <f t="shared" si="1"/>
        <v>110.55</v>
      </c>
      <c r="P21" s="40">
        <f t="shared" si="2"/>
        <v>110.55</v>
      </c>
      <c r="Q21" s="40">
        <f t="shared" si="3"/>
        <v>16.74939275530679</v>
      </c>
    </row>
    <row r="22" spans="1:17" ht="45" x14ac:dyDescent="0.25">
      <c r="A22" s="5">
        <v>13</v>
      </c>
      <c r="B22" s="16" t="s">
        <v>404</v>
      </c>
      <c r="C22" s="16">
        <v>2004</v>
      </c>
      <c r="D22" s="16">
        <v>2004</v>
      </c>
      <c r="E22" s="16">
        <v>2004</v>
      </c>
      <c r="F22" s="16" t="s">
        <v>11</v>
      </c>
      <c r="G22" s="16" t="s">
        <v>42</v>
      </c>
      <c r="H22" s="16" t="s">
        <v>175</v>
      </c>
      <c r="I22" s="16" t="s">
        <v>176</v>
      </c>
      <c r="J22" s="40">
        <v>107.41</v>
      </c>
      <c r="K22" s="5">
        <v>4</v>
      </c>
      <c r="L22" s="40">
        <f t="shared" si="0"/>
        <v>111.41</v>
      </c>
      <c r="M22" s="40">
        <v>106.72</v>
      </c>
      <c r="N22" s="5">
        <v>4</v>
      </c>
      <c r="O22" s="40">
        <f t="shared" si="1"/>
        <v>110.72</v>
      </c>
      <c r="P22" s="40">
        <f t="shared" si="2"/>
        <v>110.72</v>
      </c>
      <c r="Q22" s="40">
        <f t="shared" si="3"/>
        <v>16.928925968951315</v>
      </c>
    </row>
    <row r="23" spans="1:17" ht="45" x14ac:dyDescent="0.25">
      <c r="A23" s="5">
        <v>14</v>
      </c>
      <c r="B23" s="16" t="s">
        <v>61</v>
      </c>
      <c r="C23" s="16">
        <v>2002</v>
      </c>
      <c r="D23" s="16">
        <v>2002</v>
      </c>
      <c r="E23" s="16">
        <v>2002</v>
      </c>
      <c r="F23" s="16" t="s">
        <v>11</v>
      </c>
      <c r="G23" s="16" t="s">
        <v>12</v>
      </c>
      <c r="H23" s="16" t="s">
        <v>13</v>
      </c>
      <c r="I23" s="16" t="s">
        <v>14</v>
      </c>
      <c r="J23" s="40">
        <v>107.69</v>
      </c>
      <c r="K23" s="5">
        <v>4</v>
      </c>
      <c r="L23" s="40">
        <f t="shared" si="0"/>
        <v>111.69</v>
      </c>
      <c r="M23" s="40">
        <v>108.07</v>
      </c>
      <c r="N23" s="5">
        <v>4</v>
      </c>
      <c r="O23" s="40">
        <f t="shared" si="1"/>
        <v>112.07</v>
      </c>
      <c r="P23" s="40">
        <f t="shared" si="2"/>
        <v>111.69</v>
      </c>
      <c r="Q23" s="40">
        <f t="shared" si="3"/>
        <v>17.953321364452425</v>
      </c>
    </row>
    <row r="24" spans="1:17" ht="60" x14ac:dyDescent="0.25">
      <c r="A24" s="5">
        <v>15</v>
      </c>
      <c r="B24" s="16" t="s">
        <v>345</v>
      </c>
      <c r="C24" s="16">
        <v>2004</v>
      </c>
      <c r="D24" s="16">
        <v>2004</v>
      </c>
      <c r="E24" s="16">
        <v>2004</v>
      </c>
      <c r="F24" s="16" t="s">
        <v>11</v>
      </c>
      <c r="G24" s="16" t="s">
        <v>85</v>
      </c>
      <c r="H24" s="16" t="s">
        <v>86</v>
      </c>
      <c r="I24" s="16" t="s">
        <v>150</v>
      </c>
      <c r="J24" s="40">
        <v>118.81</v>
      </c>
      <c r="K24" s="5">
        <v>4</v>
      </c>
      <c r="L24" s="40">
        <f t="shared" si="0"/>
        <v>122.81</v>
      </c>
      <c r="M24" s="40">
        <v>109.27</v>
      </c>
      <c r="N24" s="5">
        <v>4</v>
      </c>
      <c r="O24" s="40">
        <f t="shared" si="1"/>
        <v>113.27</v>
      </c>
      <c r="P24" s="40">
        <f t="shared" si="2"/>
        <v>113.27</v>
      </c>
      <c r="Q24" s="40">
        <f t="shared" si="3"/>
        <v>19.621924173619178</v>
      </c>
    </row>
    <row r="25" spans="1:17" ht="90" x14ac:dyDescent="0.25">
      <c r="A25" s="5">
        <v>16</v>
      </c>
      <c r="B25" s="16" t="s">
        <v>270</v>
      </c>
      <c r="C25" s="16">
        <v>2003</v>
      </c>
      <c r="D25" s="16">
        <v>2003</v>
      </c>
      <c r="E25" s="16">
        <v>2003</v>
      </c>
      <c r="F25" s="16" t="s">
        <v>11</v>
      </c>
      <c r="G25" s="16" t="s">
        <v>113</v>
      </c>
      <c r="H25" s="16" t="s">
        <v>271</v>
      </c>
      <c r="I25" s="16" t="s">
        <v>272</v>
      </c>
      <c r="J25" s="40">
        <v>109.98</v>
      </c>
      <c r="K25" s="5">
        <v>4</v>
      </c>
      <c r="L25" s="40">
        <f t="shared" si="0"/>
        <v>113.98</v>
      </c>
      <c r="M25" s="40">
        <v>130.53</v>
      </c>
      <c r="N25" s="5">
        <v>8</v>
      </c>
      <c r="O25" s="40">
        <f t="shared" si="1"/>
        <v>138.53</v>
      </c>
      <c r="P25" s="40">
        <f t="shared" si="2"/>
        <v>113.98</v>
      </c>
      <c r="Q25" s="40">
        <f t="shared" si="3"/>
        <v>20.371739360016903</v>
      </c>
    </row>
    <row r="26" spans="1:17" ht="45" x14ac:dyDescent="0.25">
      <c r="A26" s="5">
        <v>17</v>
      </c>
      <c r="B26" s="16" t="s">
        <v>122</v>
      </c>
      <c r="C26" s="16">
        <v>2005</v>
      </c>
      <c r="D26" s="16">
        <v>2005</v>
      </c>
      <c r="E26" s="16">
        <v>2005</v>
      </c>
      <c r="F26" s="16">
        <v>1</v>
      </c>
      <c r="G26" s="16" t="s">
        <v>12</v>
      </c>
      <c r="H26" s="16" t="s">
        <v>13</v>
      </c>
      <c r="I26" s="16" t="s">
        <v>14</v>
      </c>
      <c r="J26" s="40">
        <v>130.75</v>
      </c>
      <c r="K26" s="5">
        <v>4</v>
      </c>
      <c r="L26" s="40">
        <f t="shared" si="0"/>
        <v>134.75</v>
      </c>
      <c r="M26" s="40">
        <v>115.81</v>
      </c>
      <c r="N26" s="5">
        <v>0</v>
      </c>
      <c r="O26" s="40">
        <f t="shared" si="1"/>
        <v>115.81</v>
      </c>
      <c r="P26" s="40">
        <f t="shared" si="2"/>
        <v>115.81</v>
      </c>
      <c r="Q26" s="40">
        <f t="shared" si="3"/>
        <v>22.304361601013838</v>
      </c>
    </row>
    <row r="27" spans="1:17" ht="45" x14ac:dyDescent="0.25">
      <c r="A27" s="5">
        <v>18</v>
      </c>
      <c r="B27" s="16" t="s">
        <v>298</v>
      </c>
      <c r="C27" s="16">
        <v>2002</v>
      </c>
      <c r="D27" s="16">
        <v>2002</v>
      </c>
      <c r="E27" s="16">
        <v>2002</v>
      </c>
      <c r="F27" s="16">
        <v>1</v>
      </c>
      <c r="G27" s="16" t="s">
        <v>12</v>
      </c>
      <c r="H27" s="16" t="s">
        <v>13</v>
      </c>
      <c r="I27" s="16" t="s">
        <v>14</v>
      </c>
      <c r="J27" s="40">
        <v>111.86</v>
      </c>
      <c r="K27" s="5">
        <v>4</v>
      </c>
      <c r="L27" s="40">
        <f t="shared" si="0"/>
        <v>115.86</v>
      </c>
      <c r="M27" s="40">
        <v>114.6</v>
      </c>
      <c r="N27" s="5">
        <v>54</v>
      </c>
      <c r="O27" s="40">
        <f t="shared" si="1"/>
        <v>168.6</v>
      </c>
      <c r="P27" s="40">
        <f t="shared" si="2"/>
        <v>115.86</v>
      </c>
      <c r="Q27" s="40">
        <f t="shared" si="3"/>
        <v>22.357165487379874</v>
      </c>
    </row>
    <row r="28" spans="1:17" ht="45" x14ac:dyDescent="0.25">
      <c r="A28" s="5">
        <v>19</v>
      </c>
      <c r="B28" s="16" t="s">
        <v>235</v>
      </c>
      <c r="C28" s="16">
        <v>2003</v>
      </c>
      <c r="D28" s="16">
        <v>2003</v>
      </c>
      <c r="E28" s="16">
        <v>2003</v>
      </c>
      <c r="F28" s="16" t="s">
        <v>11</v>
      </c>
      <c r="G28" s="16" t="s">
        <v>12</v>
      </c>
      <c r="H28" s="16" t="s">
        <v>13</v>
      </c>
      <c r="I28" s="16" t="s">
        <v>14</v>
      </c>
      <c r="J28" s="40">
        <v>111.96</v>
      </c>
      <c r="K28" s="5">
        <v>4</v>
      </c>
      <c r="L28" s="40">
        <f t="shared" si="0"/>
        <v>115.96</v>
      </c>
      <c r="M28" s="40">
        <v>116.8</v>
      </c>
      <c r="N28" s="5">
        <v>4</v>
      </c>
      <c r="O28" s="40">
        <f t="shared" si="1"/>
        <v>120.8</v>
      </c>
      <c r="P28" s="40">
        <f t="shared" si="2"/>
        <v>115.96</v>
      </c>
      <c r="Q28" s="40">
        <f t="shared" si="3"/>
        <v>22.462773260111941</v>
      </c>
    </row>
    <row r="29" spans="1:17" ht="75" x14ac:dyDescent="0.25">
      <c r="A29" s="5">
        <v>20</v>
      </c>
      <c r="B29" s="16" t="s">
        <v>257</v>
      </c>
      <c r="C29" s="16">
        <v>2000</v>
      </c>
      <c r="D29" s="16">
        <v>2000</v>
      </c>
      <c r="E29" s="16">
        <v>2000</v>
      </c>
      <c r="F29" s="16" t="s">
        <v>11</v>
      </c>
      <c r="G29" s="16" t="s">
        <v>12</v>
      </c>
      <c r="H29" s="16" t="s">
        <v>13</v>
      </c>
      <c r="I29" s="16" t="s">
        <v>258</v>
      </c>
      <c r="J29" s="40">
        <v>110.05</v>
      </c>
      <c r="K29" s="5">
        <v>6</v>
      </c>
      <c r="L29" s="40">
        <f t="shared" si="0"/>
        <v>116.05</v>
      </c>
      <c r="M29" s="40">
        <v>109.01</v>
      </c>
      <c r="N29" s="5">
        <v>8</v>
      </c>
      <c r="O29" s="40">
        <f t="shared" si="1"/>
        <v>117.01</v>
      </c>
      <c r="P29" s="40">
        <f t="shared" si="2"/>
        <v>116.05</v>
      </c>
      <c r="Q29" s="40">
        <f t="shared" si="3"/>
        <v>22.55782025557081</v>
      </c>
    </row>
    <row r="30" spans="1:17" ht="45" x14ac:dyDescent="0.25">
      <c r="A30" s="5">
        <v>21</v>
      </c>
      <c r="B30" s="16" t="s">
        <v>142</v>
      </c>
      <c r="C30" s="16">
        <v>2005</v>
      </c>
      <c r="D30" s="16">
        <v>2005</v>
      </c>
      <c r="E30" s="16">
        <v>2005</v>
      </c>
      <c r="F30" s="16" t="s">
        <v>11</v>
      </c>
      <c r="G30" s="16" t="s">
        <v>12</v>
      </c>
      <c r="H30" s="16" t="s">
        <v>13</v>
      </c>
      <c r="I30" s="16" t="s">
        <v>69</v>
      </c>
      <c r="J30" s="40">
        <v>113.75</v>
      </c>
      <c r="K30" s="5">
        <v>4</v>
      </c>
      <c r="L30" s="40">
        <f t="shared" si="0"/>
        <v>117.75</v>
      </c>
      <c r="M30" s="40">
        <v>113.88</v>
      </c>
      <c r="N30" s="5">
        <v>4</v>
      </c>
      <c r="O30" s="40">
        <f t="shared" si="1"/>
        <v>117.88</v>
      </c>
      <c r="P30" s="40">
        <f t="shared" si="2"/>
        <v>117.75</v>
      </c>
      <c r="Q30" s="40">
        <f t="shared" si="3"/>
        <v>24.353152392016057</v>
      </c>
    </row>
    <row r="31" spans="1:17" ht="60" x14ac:dyDescent="0.25">
      <c r="A31" s="5">
        <v>22</v>
      </c>
      <c r="B31" s="16" t="s">
        <v>98</v>
      </c>
      <c r="C31" s="16">
        <v>2004</v>
      </c>
      <c r="D31" s="16">
        <v>2004</v>
      </c>
      <c r="E31" s="16">
        <v>2004</v>
      </c>
      <c r="F31" s="16">
        <v>1</v>
      </c>
      <c r="G31" s="16" t="s">
        <v>64</v>
      </c>
      <c r="H31" s="16" t="s">
        <v>65</v>
      </c>
      <c r="I31" s="16" t="s">
        <v>99</v>
      </c>
      <c r="J31" s="40">
        <v>117.67</v>
      </c>
      <c r="K31" s="5">
        <v>4</v>
      </c>
      <c r="L31" s="40">
        <f t="shared" si="0"/>
        <v>121.67</v>
      </c>
      <c r="M31" s="40">
        <v>112.44</v>
      </c>
      <c r="N31" s="5">
        <v>6</v>
      </c>
      <c r="O31" s="40">
        <f t="shared" si="1"/>
        <v>118.44</v>
      </c>
      <c r="P31" s="40">
        <f t="shared" si="2"/>
        <v>118.44</v>
      </c>
      <c r="Q31" s="40">
        <f t="shared" si="3"/>
        <v>25.081846023867353</v>
      </c>
    </row>
    <row r="32" spans="1:17" ht="75" x14ac:dyDescent="0.25">
      <c r="A32" s="5">
        <v>23</v>
      </c>
      <c r="B32" s="16" t="s">
        <v>80</v>
      </c>
      <c r="C32" s="16">
        <v>2001</v>
      </c>
      <c r="D32" s="16">
        <v>2001</v>
      </c>
      <c r="E32" s="16">
        <v>2001</v>
      </c>
      <c r="F32" s="16" t="s">
        <v>11</v>
      </c>
      <c r="G32" s="16" t="s">
        <v>52</v>
      </c>
      <c r="H32" s="16" t="s">
        <v>81</v>
      </c>
      <c r="I32" s="16" t="s">
        <v>82</v>
      </c>
      <c r="J32" s="40">
        <v>118.2</v>
      </c>
      <c r="K32" s="5">
        <v>2</v>
      </c>
      <c r="L32" s="40">
        <f t="shared" si="0"/>
        <v>120.2</v>
      </c>
      <c r="M32" s="40">
        <v>121.84</v>
      </c>
      <c r="N32" s="5">
        <v>2</v>
      </c>
      <c r="O32" s="40">
        <f t="shared" si="1"/>
        <v>123.84</v>
      </c>
      <c r="P32" s="40">
        <f t="shared" si="2"/>
        <v>120.2</v>
      </c>
      <c r="Q32" s="40">
        <f t="shared" si="3"/>
        <v>26.940542823951848</v>
      </c>
    </row>
    <row r="33" spans="1:17" ht="45" x14ac:dyDescent="0.25">
      <c r="A33" s="5">
        <v>24</v>
      </c>
      <c r="B33" s="16" t="s">
        <v>161</v>
      </c>
      <c r="C33" s="16">
        <v>2004</v>
      </c>
      <c r="D33" s="16">
        <v>2004</v>
      </c>
      <c r="E33" s="16">
        <v>2004</v>
      </c>
      <c r="F33" s="16" t="s">
        <v>11</v>
      </c>
      <c r="G33" s="16" t="s">
        <v>72</v>
      </c>
      <c r="H33" s="16" t="s">
        <v>77</v>
      </c>
      <c r="I33" s="16" t="s">
        <v>74</v>
      </c>
      <c r="J33" s="40">
        <v>121.82</v>
      </c>
      <c r="K33" s="5">
        <v>10</v>
      </c>
      <c r="L33" s="40">
        <f t="shared" si="0"/>
        <v>131.82</v>
      </c>
      <c r="M33" s="40">
        <v>120.23</v>
      </c>
      <c r="N33" s="5">
        <v>4</v>
      </c>
      <c r="O33" s="40">
        <f t="shared" si="1"/>
        <v>124.23</v>
      </c>
      <c r="P33" s="40">
        <f t="shared" si="2"/>
        <v>124.23</v>
      </c>
      <c r="Q33" s="40">
        <f t="shared" si="3"/>
        <v>31.196536065054399</v>
      </c>
    </row>
    <row r="34" spans="1:17" ht="45" x14ac:dyDescent="0.25">
      <c r="A34" s="5">
        <v>25</v>
      </c>
      <c r="B34" s="16" t="s">
        <v>300</v>
      </c>
      <c r="C34" s="16">
        <v>2003</v>
      </c>
      <c r="D34" s="16">
        <v>2003</v>
      </c>
      <c r="E34" s="16">
        <v>2003</v>
      </c>
      <c r="F34" s="16" t="s">
        <v>11</v>
      </c>
      <c r="G34" s="16" t="s">
        <v>72</v>
      </c>
      <c r="H34" s="16" t="s">
        <v>301</v>
      </c>
      <c r="I34" s="16" t="s">
        <v>78</v>
      </c>
      <c r="J34" s="40">
        <v>131.65</v>
      </c>
      <c r="K34" s="5">
        <v>12</v>
      </c>
      <c r="L34" s="40">
        <f t="shared" si="0"/>
        <v>143.65</v>
      </c>
      <c r="M34" s="40">
        <v>119.39</v>
      </c>
      <c r="N34" s="5">
        <v>6</v>
      </c>
      <c r="O34" s="40">
        <f t="shared" si="1"/>
        <v>125.39</v>
      </c>
      <c r="P34" s="40">
        <f t="shared" si="2"/>
        <v>125.39</v>
      </c>
      <c r="Q34" s="40">
        <f t="shared" si="3"/>
        <v>32.421586228746442</v>
      </c>
    </row>
    <row r="35" spans="1:17" ht="75" x14ac:dyDescent="0.25">
      <c r="A35" s="5">
        <v>26</v>
      </c>
      <c r="B35" s="16" t="s">
        <v>92</v>
      </c>
      <c r="C35" s="16">
        <v>2004</v>
      </c>
      <c r="D35" s="16">
        <v>2004</v>
      </c>
      <c r="E35" s="16">
        <v>2004</v>
      </c>
      <c r="F35" s="16" t="s">
        <v>11</v>
      </c>
      <c r="G35" s="16" t="s">
        <v>42</v>
      </c>
      <c r="H35" s="16" t="s">
        <v>58</v>
      </c>
      <c r="I35" s="16" t="s">
        <v>59</v>
      </c>
      <c r="J35" s="40">
        <v>119.64</v>
      </c>
      <c r="K35" s="5">
        <v>6</v>
      </c>
      <c r="L35" s="40">
        <f t="shared" si="0"/>
        <v>125.64</v>
      </c>
      <c r="M35" s="40">
        <v>108.11</v>
      </c>
      <c r="N35" s="5">
        <v>106</v>
      </c>
      <c r="O35" s="40">
        <f t="shared" si="1"/>
        <v>214.11</v>
      </c>
      <c r="P35" s="40">
        <f t="shared" si="2"/>
        <v>125.64</v>
      </c>
      <c r="Q35" s="40">
        <f t="shared" si="3"/>
        <v>32.68560566057662</v>
      </c>
    </row>
    <row r="36" spans="1:17" ht="60" x14ac:dyDescent="0.25">
      <c r="A36" s="5">
        <v>27</v>
      </c>
      <c r="B36" s="16" t="s">
        <v>163</v>
      </c>
      <c r="C36" s="16">
        <v>1998</v>
      </c>
      <c r="D36" s="16">
        <v>1998</v>
      </c>
      <c r="E36" s="16">
        <v>1998</v>
      </c>
      <c r="F36" s="16" t="s">
        <v>11</v>
      </c>
      <c r="G36" s="16" t="s">
        <v>12</v>
      </c>
      <c r="H36" s="16" t="s">
        <v>13</v>
      </c>
      <c r="I36" s="16" t="s">
        <v>164</v>
      </c>
      <c r="J36" s="40">
        <v>124.49</v>
      </c>
      <c r="K36" s="5">
        <v>8</v>
      </c>
      <c r="L36" s="40">
        <f t="shared" si="0"/>
        <v>132.49</v>
      </c>
      <c r="M36" s="40">
        <v>121.97</v>
      </c>
      <c r="N36" s="5">
        <v>4</v>
      </c>
      <c r="O36" s="40">
        <f t="shared" si="1"/>
        <v>125.97</v>
      </c>
      <c r="P36" s="40">
        <f t="shared" si="2"/>
        <v>125.97</v>
      </c>
      <c r="Q36" s="40">
        <f t="shared" si="3"/>
        <v>33.034111310592465</v>
      </c>
    </row>
    <row r="37" spans="1:17" ht="60" x14ac:dyDescent="0.25">
      <c r="A37" s="5">
        <v>28</v>
      </c>
      <c r="B37" s="16" t="s">
        <v>63</v>
      </c>
      <c r="C37" s="16">
        <v>2006</v>
      </c>
      <c r="D37" s="16">
        <v>2006</v>
      </c>
      <c r="E37" s="16">
        <v>2006</v>
      </c>
      <c r="F37" s="16">
        <v>1</v>
      </c>
      <c r="G37" s="16" t="s">
        <v>64</v>
      </c>
      <c r="H37" s="16" t="s">
        <v>65</v>
      </c>
      <c r="I37" s="16" t="s">
        <v>66</v>
      </c>
      <c r="J37" s="40">
        <v>123.96</v>
      </c>
      <c r="K37" s="5">
        <v>4</v>
      </c>
      <c r="L37" s="40">
        <f t="shared" si="0"/>
        <v>127.96</v>
      </c>
      <c r="M37" s="40">
        <v>120.26</v>
      </c>
      <c r="N37" s="5">
        <v>6</v>
      </c>
      <c r="O37" s="40">
        <f t="shared" si="1"/>
        <v>126.26</v>
      </c>
      <c r="P37" s="40">
        <f t="shared" si="2"/>
        <v>126.26</v>
      </c>
      <c r="Q37" s="40">
        <f t="shared" si="3"/>
        <v>33.34037385151548</v>
      </c>
    </row>
    <row r="38" spans="1:17" ht="60" x14ac:dyDescent="0.25">
      <c r="A38" s="5">
        <v>29</v>
      </c>
      <c r="B38" s="16" t="s">
        <v>155</v>
      </c>
      <c r="C38" s="16">
        <v>2004</v>
      </c>
      <c r="D38" s="16">
        <v>2004</v>
      </c>
      <c r="E38" s="16">
        <v>2004</v>
      </c>
      <c r="F38" s="16">
        <v>1</v>
      </c>
      <c r="G38" s="16" t="s">
        <v>19</v>
      </c>
      <c r="H38" s="16" t="s">
        <v>20</v>
      </c>
      <c r="I38" s="16" t="s">
        <v>21</v>
      </c>
      <c r="J38" s="40">
        <v>119.08</v>
      </c>
      <c r="K38" s="5">
        <v>8</v>
      </c>
      <c r="L38" s="40">
        <f t="shared" si="0"/>
        <v>127.08</v>
      </c>
      <c r="M38" s="40">
        <v>129.46</v>
      </c>
      <c r="N38" s="5">
        <v>10</v>
      </c>
      <c r="O38" s="40">
        <f t="shared" si="1"/>
        <v>139.46</v>
      </c>
      <c r="P38" s="40">
        <f t="shared" si="2"/>
        <v>127.08</v>
      </c>
      <c r="Q38" s="40">
        <f t="shared" si="3"/>
        <v>34.206357587918475</v>
      </c>
    </row>
    <row r="39" spans="1:17" ht="30" x14ac:dyDescent="0.25">
      <c r="A39" s="5">
        <v>30</v>
      </c>
      <c r="B39" s="16" t="s">
        <v>206</v>
      </c>
      <c r="C39" s="16">
        <v>2003</v>
      </c>
      <c r="D39" s="16">
        <v>2003</v>
      </c>
      <c r="E39" s="16">
        <v>2003</v>
      </c>
      <c r="F39" s="16">
        <v>1</v>
      </c>
      <c r="G39" s="16" t="s">
        <v>207</v>
      </c>
      <c r="H39" s="16" t="s">
        <v>208</v>
      </c>
      <c r="I39" s="16" t="s">
        <v>209</v>
      </c>
      <c r="J39" s="40">
        <v>123.96</v>
      </c>
      <c r="K39" s="5">
        <v>8</v>
      </c>
      <c r="L39" s="40">
        <f t="shared" si="0"/>
        <v>131.95999999999998</v>
      </c>
      <c r="M39" s="40">
        <v>122.68</v>
      </c>
      <c r="N39" s="5">
        <v>6</v>
      </c>
      <c r="O39" s="40">
        <f t="shared" si="1"/>
        <v>128.68</v>
      </c>
      <c r="P39" s="40">
        <f t="shared" si="2"/>
        <v>128.68</v>
      </c>
      <c r="Q39" s="40">
        <f t="shared" si="3"/>
        <v>35.89608195163165</v>
      </c>
    </row>
    <row r="40" spans="1:17" ht="60" x14ac:dyDescent="0.25">
      <c r="A40" s="5">
        <v>31</v>
      </c>
      <c r="B40" s="16" t="s">
        <v>378</v>
      </c>
      <c r="C40" s="16">
        <v>2003</v>
      </c>
      <c r="D40" s="16">
        <v>2003</v>
      </c>
      <c r="E40" s="16">
        <v>2003</v>
      </c>
      <c r="F40" s="16">
        <v>1</v>
      </c>
      <c r="G40" s="16" t="s">
        <v>64</v>
      </c>
      <c r="H40" s="16" t="s">
        <v>65</v>
      </c>
      <c r="I40" s="16" t="s">
        <v>99</v>
      </c>
      <c r="J40" s="40">
        <v>127.03</v>
      </c>
      <c r="K40" s="5">
        <v>8</v>
      </c>
      <c r="L40" s="40">
        <f t="shared" si="0"/>
        <v>135.03</v>
      </c>
      <c r="M40" s="40">
        <v>127.15</v>
      </c>
      <c r="N40" s="5">
        <v>2</v>
      </c>
      <c r="O40" s="40">
        <f t="shared" si="1"/>
        <v>129.15</v>
      </c>
      <c r="P40" s="40">
        <f t="shared" si="2"/>
        <v>129.15</v>
      </c>
      <c r="Q40" s="40">
        <f t="shared" si="3"/>
        <v>36.392438483472397</v>
      </c>
    </row>
    <row r="41" spans="1:17" ht="60" x14ac:dyDescent="0.25">
      <c r="A41" s="5">
        <v>32</v>
      </c>
      <c r="B41" s="16" t="s">
        <v>227</v>
      </c>
      <c r="C41" s="16">
        <v>2004</v>
      </c>
      <c r="D41" s="16">
        <v>2004</v>
      </c>
      <c r="E41" s="16">
        <v>2004</v>
      </c>
      <c r="F41" s="16" t="s">
        <v>11</v>
      </c>
      <c r="G41" s="16" t="s">
        <v>85</v>
      </c>
      <c r="H41" s="16" t="s">
        <v>86</v>
      </c>
      <c r="I41" s="16" t="s">
        <v>150</v>
      </c>
      <c r="J41" s="40">
        <v>129.35</v>
      </c>
      <c r="K41" s="5">
        <v>4</v>
      </c>
      <c r="L41" s="40">
        <f t="shared" si="0"/>
        <v>133.35</v>
      </c>
      <c r="M41" s="40">
        <v>133.47999999999999</v>
      </c>
      <c r="N41" s="5">
        <v>4</v>
      </c>
      <c r="O41" s="40">
        <f t="shared" si="1"/>
        <v>137.47999999999999</v>
      </c>
      <c r="P41" s="40">
        <f t="shared" si="2"/>
        <v>133.35</v>
      </c>
      <c r="Q41" s="40">
        <f t="shared" si="3"/>
        <v>40.827964938219452</v>
      </c>
    </row>
    <row r="42" spans="1:17" ht="60" x14ac:dyDescent="0.25">
      <c r="A42" s="5">
        <v>33</v>
      </c>
      <c r="B42" s="16" t="s">
        <v>17</v>
      </c>
      <c r="C42" s="16">
        <v>2004</v>
      </c>
      <c r="D42" s="16">
        <v>2004</v>
      </c>
      <c r="E42" s="16">
        <v>2004</v>
      </c>
      <c r="F42" s="16">
        <v>1</v>
      </c>
      <c r="G42" s="16" t="s">
        <v>19</v>
      </c>
      <c r="H42" s="16" t="s">
        <v>20</v>
      </c>
      <c r="I42" s="16" t="s">
        <v>21</v>
      </c>
      <c r="J42" s="40">
        <v>139.38</v>
      </c>
      <c r="K42" s="5">
        <v>56</v>
      </c>
      <c r="L42" s="40">
        <f t="shared" ref="L42:L73" si="4">J42+K42</f>
        <v>195.38</v>
      </c>
      <c r="M42" s="40">
        <v>128.06</v>
      </c>
      <c r="N42" s="5">
        <v>6</v>
      </c>
      <c r="O42" s="40">
        <f t="shared" ref="O42:O73" si="5">M42+N42</f>
        <v>134.06</v>
      </c>
      <c r="P42" s="40">
        <f t="shared" ref="P42:P73" si="6">MIN(O42,L42)</f>
        <v>134.06</v>
      </c>
      <c r="Q42" s="40">
        <f t="shared" ref="Q42:Q73" si="7">IF( AND(ISNUMBER(P$10),ISNUMBER(P42)),(P42-P$10)/P$10*100,"")</f>
        <v>41.577780124617178</v>
      </c>
    </row>
    <row r="43" spans="1:17" ht="30" x14ac:dyDescent="0.25">
      <c r="A43" s="5">
        <v>34</v>
      </c>
      <c r="B43" s="16" t="s">
        <v>274</v>
      </c>
      <c r="C43" s="16">
        <v>2002</v>
      </c>
      <c r="D43" s="16">
        <v>2002</v>
      </c>
      <c r="E43" s="16">
        <v>2002</v>
      </c>
      <c r="F43" s="16">
        <v>1</v>
      </c>
      <c r="G43" s="16" t="s">
        <v>106</v>
      </c>
      <c r="H43" s="16" t="s">
        <v>107</v>
      </c>
      <c r="I43" s="16" t="s">
        <v>108</v>
      </c>
      <c r="J43" s="40">
        <v>126.94</v>
      </c>
      <c r="K43" s="5">
        <v>8</v>
      </c>
      <c r="L43" s="40">
        <f t="shared" si="4"/>
        <v>134.94</v>
      </c>
      <c r="M43" s="40">
        <v>142.83000000000001</v>
      </c>
      <c r="N43" s="5">
        <v>56</v>
      </c>
      <c r="O43" s="40">
        <f t="shared" si="5"/>
        <v>198.83</v>
      </c>
      <c r="P43" s="40">
        <f t="shared" si="6"/>
        <v>134.94</v>
      </c>
      <c r="Q43" s="40">
        <f t="shared" si="7"/>
        <v>42.507128524659414</v>
      </c>
    </row>
    <row r="44" spans="1:17" ht="60" x14ac:dyDescent="0.25">
      <c r="A44" s="5">
        <v>35</v>
      </c>
      <c r="B44" s="16" t="s">
        <v>415</v>
      </c>
      <c r="C44" s="16">
        <v>2003</v>
      </c>
      <c r="D44" s="16">
        <v>2003</v>
      </c>
      <c r="E44" s="16">
        <v>2003</v>
      </c>
      <c r="F44" s="16" t="s">
        <v>11</v>
      </c>
      <c r="G44" s="16" t="s">
        <v>36</v>
      </c>
      <c r="H44" s="16" t="s">
        <v>47</v>
      </c>
      <c r="I44" s="16" t="s">
        <v>48</v>
      </c>
      <c r="J44" s="40">
        <v>131.81</v>
      </c>
      <c r="K44" s="5">
        <v>4</v>
      </c>
      <c r="L44" s="40">
        <f t="shared" si="4"/>
        <v>135.81</v>
      </c>
      <c r="M44" s="40">
        <v>111.45</v>
      </c>
      <c r="N44" s="5">
        <v>54</v>
      </c>
      <c r="O44" s="40">
        <f t="shared" si="5"/>
        <v>165.45</v>
      </c>
      <c r="P44" s="40">
        <f t="shared" si="6"/>
        <v>135.81</v>
      </c>
      <c r="Q44" s="40">
        <f t="shared" si="7"/>
        <v>43.425916147428453</v>
      </c>
    </row>
    <row r="45" spans="1:17" ht="30" x14ac:dyDescent="0.25">
      <c r="A45" s="5">
        <v>36</v>
      </c>
      <c r="B45" s="16" t="s">
        <v>105</v>
      </c>
      <c r="C45" s="16">
        <v>2006</v>
      </c>
      <c r="D45" s="16">
        <v>2006</v>
      </c>
      <c r="E45" s="16">
        <v>2006</v>
      </c>
      <c r="F45" s="16">
        <v>2</v>
      </c>
      <c r="G45" s="16" t="s">
        <v>106</v>
      </c>
      <c r="H45" s="16" t="s">
        <v>107</v>
      </c>
      <c r="I45" s="16" t="s">
        <v>108</v>
      </c>
      <c r="J45" s="40">
        <v>180.4</v>
      </c>
      <c r="K45" s="5">
        <v>14</v>
      </c>
      <c r="L45" s="40">
        <f t="shared" si="4"/>
        <v>194.4</v>
      </c>
      <c r="M45" s="40">
        <v>128.96</v>
      </c>
      <c r="N45" s="5">
        <v>8</v>
      </c>
      <c r="O45" s="40">
        <f t="shared" si="5"/>
        <v>136.96</v>
      </c>
      <c r="P45" s="40">
        <f t="shared" si="6"/>
        <v>136.96</v>
      </c>
      <c r="Q45" s="40">
        <f t="shared" si="7"/>
        <v>44.640405533847307</v>
      </c>
    </row>
    <row r="46" spans="1:17" ht="60" x14ac:dyDescent="0.25">
      <c r="A46" s="5">
        <v>37</v>
      </c>
      <c r="B46" s="16" t="s">
        <v>255</v>
      </c>
      <c r="C46" s="16">
        <v>2006</v>
      </c>
      <c r="D46" s="16">
        <v>2006</v>
      </c>
      <c r="E46" s="16">
        <v>2006</v>
      </c>
      <c r="F46" s="16">
        <v>1</v>
      </c>
      <c r="G46" s="16" t="s">
        <v>64</v>
      </c>
      <c r="H46" s="16" t="s">
        <v>65</v>
      </c>
      <c r="I46" s="16" t="s">
        <v>66</v>
      </c>
      <c r="J46" s="40">
        <v>110.21</v>
      </c>
      <c r="K46" s="5">
        <v>56</v>
      </c>
      <c r="L46" s="40">
        <f t="shared" si="4"/>
        <v>166.20999999999998</v>
      </c>
      <c r="M46" s="40">
        <v>134</v>
      </c>
      <c r="N46" s="5">
        <v>6</v>
      </c>
      <c r="O46" s="40">
        <f t="shared" si="5"/>
        <v>140</v>
      </c>
      <c r="P46" s="40">
        <f t="shared" si="6"/>
        <v>140</v>
      </c>
      <c r="Q46" s="40">
        <f t="shared" si="7"/>
        <v>47.850881824902316</v>
      </c>
    </row>
    <row r="47" spans="1:17" ht="60" x14ac:dyDescent="0.25">
      <c r="A47" s="5">
        <v>38</v>
      </c>
      <c r="B47" s="16" t="s">
        <v>359</v>
      </c>
      <c r="C47" s="16">
        <v>2004</v>
      </c>
      <c r="D47" s="16">
        <v>2004</v>
      </c>
      <c r="E47" s="16">
        <v>2004</v>
      </c>
      <c r="F47" s="16">
        <v>1</v>
      </c>
      <c r="G47" s="16" t="s">
        <v>85</v>
      </c>
      <c r="H47" s="16" t="s">
        <v>86</v>
      </c>
      <c r="I47" s="16" t="s">
        <v>150</v>
      </c>
      <c r="J47" s="40">
        <v>131.62</v>
      </c>
      <c r="K47" s="5">
        <v>60</v>
      </c>
      <c r="L47" s="40">
        <f t="shared" si="4"/>
        <v>191.62</v>
      </c>
      <c r="M47" s="40">
        <v>130.91999999999999</v>
      </c>
      <c r="N47" s="5">
        <v>10</v>
      </c>
      <c r="O47" s="40">
        <f t="shared" si="5"/>
        <v>140.91999999999999</v>
      </c>
      <c r="P47" s="40">
        <f t="shared" si="6"/>
        <v>140.91999999999999</v>
      </c>
      <c r="Q47" s="40">
        <f t="shared" si="7"/>
        <v>48.822473334037376</v>
      </c>
    </row>
    <row r="48" spans="1:17" ht="45" x14ac:dyDescent="0.25">
      <c r="A48" s="5">
        <v>39</v>
      </c>
      <c r="B48" s="16" t="s">
        <v>286</v>
      </c>
      <c r="C48" s="16">
        <v>2005</v>
      </c>
      <c r="D48" s="16">
        <v>2005</v>
      </c>
      <c r="E48" s="16">
        <v>2005</v>
      </c>
      <c r="F48" s="16">
        <v>1</v>
      </c>
      <c r="G48" s="16" t="s">
        <v>36</v>
      </c>
      <c r="H48" s="16" t="s">
        <v>37</v>
      </c>
      <c r="I48" s="16" t="s">
        <v>38</v>
      </c>
      <c r="J48" s="40">
        <v>145.13999999999999</v>
      </c>
      <c r="K48" s="5">
        <v>10</v>
      </c>
      <c r="L48" s="40">
        <f t="shared" si="4"/>
        <v>155.13999999999999</v>
      </c>
      <c r="M48" s="40">
        <v>137.78</v>
      </c>
      <c r="N48" s="5">
        <v>4</v>
      </c>
      <c r="O48" s="40">
        <f t="shared" si="5"/>
        <v>141.78</v>
      </c>
      <c r="P48" s="40">
        <f t="shared" si="6"/>
        <v>141.78</v>
      </c>
      <c r="Q48" s="40">
        <f t="shared" si="7"/>
        <v>49.730700179533216</v>
      </c>
    </row>
    <row r="49" spans="1:17" ht="60" x14ac:dyDescent="0.25">
      <c r="A49" s="5">
        <v>40</v>
      </c>
      <c r="B49" s="16" t="s">
        <v>130</v>
      </c>
      <c r="C49" s="16">
        <v>2003</v>
      </c>
      <c r="D49" s="16">
        <v>2003</v>
      </c>
      <c r="E49" s="16">
        <v>2003</v>
      </c>
      <c r="F49" s="16">
        <v>1</v>
      </c>
      <c r="G49" s="16" t="s">
        <v>64</v>
      </c>
      <c r="H49" s="16" t="s">
        <v>65</v>
      </c>
      <c r="I49" s="16" t="s">
        <v>99</v>
      </c>
      <c r="J49" s="40">
        <v>169.59</v>
      </c>
      <c r="K49" s="5">
        <v>12</v>
      </c>
      <c r="L49" s="40">
        <f t="shared" si="4"/>
        <v>181.59</v>
      </c>
      <c r="M49" s="40">
        <v>132.03</v>
      </c>
      <c r="N49" s="5">
        <v>10</v>
      </c>
      <c r="O49" s="40">
        <f t="shared" si="5"/>
        <v>142.03</v>
      </c>
      <c r="P49" s="40">
        <f t="shared" si="6"/>
        <v>142.03</v>
      </c>
      <c r="Q49" s="40">
        <f t="shared" si="7"/>
        <v>49.994719611363401</v>
      </c>
    </row>
    <row r="50" spans="1:17" ht="60" x14ac:dyDescent="0.25">
      <c r="A50" s="5">
        <v>41</v>
      </c>
      <c r="B50" s="16" t="s">
        <v>349</v>
      </c>
      <c r="C50" s="16">
        <v>2004</v>
      </c>
      <c r="D50" s="16">
        <v>2004</v>
      </c>
      <c r="E50" s="16">
        <v>2004</v>
      </c>
      <c r="F50" s="16">
        <v>1</v>
      </c>
      <c r="G50" s="16" t="s">
        <v>350</v>
      </c>
      <c r="H50" s="16" t="s">
        <v>351</v>
      </c>
      <c r="I50" s="16" t="s">
        <v>352</v>
      </c>
      <c r="J50" s="40">
        <v>156.59</v>
      </c>
      <c r="K50" s="5">
        <v>58</v>
      </c>
      <c r="L50" s="40">
        <f t="shared" si="4"/>
        <v>214.59</v>
      </c>
      <c r="M50" s="40">
        <v>137.15</v>
      </c>
      <c r="N50" s="5">
        <v>10</v>
      </c>
      <c r="O50" s="40">
        <f t="shared" si="5"/>
        <v>147.15</v>
      </c>
      <c r="P50" s="40">
        <f t="shared" si="6"/>
        <v>147.15</v>
      </c>
      <c r="Q50" s="40">
        <f t="shared" si="7"/>
        <v>55.401837575245551</v>
      </c>
    </row>
    <row r="51" spans="1:17" ht="60" x14ac:dyDescent="0.25">
      <c r="A51" s="5">
        <v>42</v>
      </c>
      <c r="B51" s="16" t="s">
        <v>417</v>
      </c>
      <c r="C51" s="16">
        <v>2005</v>
      </c>
      <c r="D51" s="16">
        <v>2005</v>
      </c>
      <c r="E51" s="16">
        <v>2005</v>
      </c>
      <c r="F51" s="16">
        <v>1</v>
      </c>
      <c r="G51" s="16" t="s">
        <v>350</v>
      </c>
      <c r="H51" s="16" t="s">
        <v>351</v>
      </c>
      <c r="I51" s="16" t="s">
        <v>352</v>
      </c>
      <c r="J51" s="40">
        <v>150.72</v>
      </c>
      <c r="K51" s="5">
        <v>64</v>
      </c>
      <c r="L51" s="40">
        <f t="shared" si="4"/>
        <v>214.72</v>
      </c>
      <c r="M51" s="40">
        <v>144.47</v>
      </c>
      <c r="N51" s="5">
        <v>4</v>
      </c>
      <c r="O51" s="40">
        <f t="shared" si="5"/>
        <v>148.47</v>
      </c>
      <c r="P51" s="40">
        <f t="shared" si="6"/>
        <v>148.47</v>
      </c>
      <c r="Q51" s="40">
        <f t="shared" si="7"/>
        <v>56.79586017530891</v>
      </c>
    </row>
    <row r="52" spans="1:17" ht="45" x14ac:dyDescent="0.25">
      <c r="A52" s="5" t="s">
        <v>8</v>
      </c>
      <c r="B52" s="16" t="s">
        <v>34</v>
      </c>
      <c r="C52" s="16">
        <v>2010</v>
      </c>
      <c r="D52" s="16">
        <v>2010</v>
      </c>
      <c r="E52" s="16">
        <v>2010</v>
      </c>
      <c r="F52" s="16" t="s">
        <v>35</v>
      </c>
      <c r="G52" s="16" t="s">
        <v>36</v>
      </c>
      <c r="H52" s="16" t="s">
        <v>37</v>
      </c>
      <c r="I52" s="16" t="s">
        <v>38</v>
      </c>
      <c r="J52" s="40">
        <v>140.77000000000001</v>
      </c>
      <c r="K52" s="5">
        <v>8</v>
      </c>
      <c r="L52" s="40">
        <f t="shared" si="4"/>
        <v>148.77000000000001</v>
      </c>
      <c r="M52" s="40">
        <v>190.77</v>
      </c>
      <c r="N52" s="5">
        <v>160</v>
      </c>
      <c r="O52" s="40">
        <f t="shared" si="5"/>
        <v>350.77</v>
      </c>
      <c r="P52" s="40">
        <f t="shared" si="6"/>
        <v>148.77000000000001</v>
      </c>
      <c r="Q52" s="40">
        <f t="shared" si="7"/>
        <v>57.112683493505131</v>
      </c>
    </row>
    <row r="53" spans="1:17" ht="75" x14ac:dyDescent="0.25">
      <c r="A53" s="5">
        <v>43</v>
      </c>
      <c r="B53" s="16" t="s">
        <v>152</v>
      </c>
      <c r="C53" s="16">
        <v>2006</v>
      </c>
      <c r="D53" s="16">
        <v>2006</v>
      </c>
      <c r="E53" s="16">
        <v>2006</v>
      </c>
      <c r="F53" s="16">
        <v>2</v>
      </c>
      <c r="G53" s="16" t="s">
        <v>42</v>
      </c>
      <c r="H53" s="16" t="s">
        <v>58</v>
      </c>
      <c r="I53" s="16" t="s">
        <v>59</v>
      </c>
      <c r="J53" s="40">
        <v>156.22999999999999</v>
      </c>
      <c r="K53" s="5">
        <v>12</v>
      </c>
      <c r="L53" s="40">
        <f t="shared" si="4"/>
        <v>168.23</v>
      </c>
      <c r="M53" s="40">
        <v>135.56</v>
      </c>
      <c r="N53" s="5">
        <v>14</v>
      </c>
      <c r="O53" s="40">
        <f t="shared" si="5"/>
        <v>149.56</v>
      </c>
      <c r="P53" s="40">
        <f t="shared" si="6"/>
        <v>149.56</v>
      </c>
      <c r="Q53" s="40">
        <f t="shared" si="7"/>
        <v>57.946984898088502</v>
      </c>
    </row>
    <row r="54" spans="1:17" ht="60" x14ac:dyDescent="0.25">
      <c r="A54" s="5">
        <v>44</v>
      </c>
      <c r="B54" s="16" t="s">
        <v>231</v>
      </c>
      <c r="C54" s="16">
        <v>2006</v>
      </c>
      <c r="D54" s="16">
        <v>2006</v>
      </c>
      <c r="E54" s="16">
        <v>2006</v>
      </c>
      <c r="F54" s="16">
        <v>2</v>
      </c>
      <c r="G54" s="16" t="s">
        <v>64</v>
      </c>
      <c r="H54" s="16" t="s">
        <v>65</v>
      </c>
      <c r="I54" s="16" t="s">
        <v>66</v>
      </c>
      <c r="J54" s="40">
        <v>140.53</v>
      </c>
      <c r="K54" s="5">
        <v>10</v>
      </c>
      <c r="L54" s="40">
        <f t="shared" si="4"/>
        <v>150.53</v>
      </c>
      <c r="M54" s="40">
        <v>150.1</v>
      </c>
      <c r="N54" s="5">
        <v>12</v>
      </c>
      <c r="O54" s="40">
        <f t="shared" si="5"/>
        <v>162.1</v>
      </c>
      <c r="P54" s="40">
        <f t="shared" si="6"/>
        <v>150.53</v>
      </c>
      <c r="Q54" s="40">
        <f t="shared" si="7"/>
        <v>58.971380293589618</v>
      </c>
    </row>
    <row r="55" spans="1:17" ht="90" x14ac:dyDescent="0.25">
      <c r="A55" s="5">
        <v>45</v>
      </c>
      <c r="B55" s="16" t="s">
        <v>296</v>
      </c>
      <c r="C55" s="16">
        <v>2002</v>
      </c>
      <c r="D55" s="16">
        <v>2002</v>
      </c>
      <c r="E55" s="16">
        <v>2002</v>
      </c>
      <c r="F55" s="16">
        <v>1</v>
      </c>
      <c r="G55" s="16" t="s">
        <v>118</v>
      </c>
      <c r="H55" s="16" t="s">
        <v>261</v>
      </c>
      <c r="I55" s="16" t="s">
        <v>262</v>
      </c>
      <c r="J55" s="40">
        <v>184.58</v>
      </c>
      <c r="K55" s="5">
        <v>8</v>
      </c>
      <c r="L55" s="40">
        <f t="shared" si="4"/>
        <v>192.58</v>
      </c>
      <c r="M55" s="40">
        <v>147.13999999999999</v>
      </c>
      <c r="N55" s="5">
        <v>6</v>
      </c>
      <c r="O55" s="40">
        <f t="shared" si="5"/>
        <v>153.13999999999999</v>
      </c>
      <c r="P55" s="40">
        <f t="shared" si="6"/>
        <v>153.13999999999999</v>
      </c>
      <c r="Q55" s="40">
        <f t="shared" si="7"/>
        <v>61.727743161896711</v>
      </c>
    </row>
    <row r="56" spans="1:17" ht="30" x14ac:dyDescent="0.25">
      <c r="A56" s="5">
        <v>46</v>
      </c>
      <c r="B56" s="16" t="s">
        <v>290</v>
      </c>
      <c r="C56" s="16">
        <v>2004</v>
      </c>
      <c r="D56" s="16">
        <v>2004</v>
      </c>
      <c r="E56" s="16">
        <v>2004</v>
      </c>
      <c r="F56" s="16">
        <v>1</v>
      </c>
      <c r="G56" s="16" t="s">
        <v>30</v>
      </c>
      <c r="H56" s="16" t="s">
        <v>31</v>
      </c>
      <c r="I56" s="16" t="s">
        <v>32</v>
      </c>
      <c r="J56" s="40">
        <v>200.89</v>
      </c>
      <c r="K56" s="5">
        <v>16</v>
      </c>
      <c r="L56" s="40">
        <f t="shared" si="4"/>
        <v>216.89</v>
      </c>
      <c r="M56" s="40">
        <v>146.72</v>
      </c>
      <c r="N56" s="5">
        <v>8</v>
      </c>
      <c r="O56" s="40">
        <f t="shared" si="5"/>
        <v>154.72</v>
      </c>
      <c r="P56" s="40">
        <f t="shared" si="6"/>
        <v>154.72</v>
      </c>
      <c r="Q56" s="40">
        <f t="shared" si="7"/>
        <v>63.396345971063475</v>
      </c>
    </row>
    <row r="57" spans="1:17" ht="75" x14ac:dyDescent="0.25">
      <c r="A57" s="5">
        <v>47</v>
      </c>
      <c r="B57" s="16" t="s">
        <v>371</v>
      </c>
      <c r="C57" s="16">
        <v>2003</v>
      </c>
      <c r="D57" s="16">
        <v>2003</v>
      </c>
      <c r="E57" s="16">
        <v>2003</v>
      </c>
      <c r="F57" s="16" t="s">
        <v>11</v>
      </c>
      <c r="G57" s="16" t="s">
        <v>12</v>
      </c>
      <c r="H57" s="16" t="s">
        <v>13</v>
      </c>
      <c r="I57" s="16" t="s">
        <v>258</v>
      </c>
      <c r="J57" s="40">
        <v>102.88</v>
      </c>
      <c r="K57" s="5">
        <v>60</v>
      </c>
      <c r="L57" s="40">
        <f t="shared" si="4"/>
        <v>162.88</v>
      </c>
      <c r="M57" s="40">
        <v>102.09</v>
      </c>
      <c r="N57" s="5">
        <v>54</v>
      </c>
      <c r="O57" s="40">
        <f t="shared" si="5"/>
        <v>156.09</v>
      </c>
      <c r="P57" s="40">
        <f t="shared" si="6"/>
        <v>156.09</v>
      </c>
      <c r="Q57" s="40">
        <f t="shared" si="7"/>
        <v>64.843172457492884</v>
      </c>
    </row>
    <row r="58" spans="1:17" ht="30" x14ac:dyDescent="0.25">
      <c r="A58" s="5">
        <v>48</v>
      </c>
      <c r="B58" s="16" t="s">
        <v>354</v>
      </c>
      <c r="C58" s="16">
        <v>2003</v>
      </c>
      <c r="D58" s="16">
        <v>2003</v>
      </c>
      <c r="E58" s="16">
        <v>2003</v>
      </c>
      <c r="F58" s="16">
        <v>1</v>
      </c>
      <c r="G58" s="16" t="s">
        <v>30</v>
      </c>
      <c r="H58" s="16" t="s">
        <v>31</v>
      </c>
      <c r="I58" s="16" t="s">
        <v>32</v>
      </c>
      <c r="J58" s="40">
        <v>162.5</v>
      </c>
      <c r="K58" s="5">
        <v>12</v>
      </c>
      <c r="L58" s="40">
        <f t="shared" si="4"/>
        <v>174.5</v>
      </c>
      <c r="M58" s="40">
        <v>146.27000000000001</v>
      </c>
      <c r="N58" s="5">
        <v>16</v>
      </c>
      <c r="O58" s="40">
        <f t="shared" si="5"/>
        <v>162.27000000000001</v>
      </c>
      <c r="P58" s="40">
        <f t="shared" si="6"/>
        <v>162.27000000000001</v>
      </c>
      <c r="Q58" s="40">
        <f t="shared" si="7"/>
        <v>71.369732812335002</v>
      </c>
    </row>
    <row r="59" spans="1:17" ht="30" x14ac:dyDescent="0.25">
      <c r="A59" s="5">
        <v>49</v>
      </c>
      <c r="B59" s="16" t="s">
        <v>422</v>
      </c>
      <c r="C59" s="16">
        <v>2006</v>
      </c>
      <c r="D59" s="16">
        <v>2006</v>
      </c>
      <c r="E59" s="16">
        <v>2006</v>
      </c>
      <c r="F59" s="16">
        <v>2</v>
      </c>
      <c r="G59" s="16" t="s">
        <v>207</v>
      </c>
      <c r="H59" s="16" t="s">
        <v>208</v>
      </c>
      <c r="I59" s="16" t="s">
        <v>209</v>
      </c>
      <c r="J59" s="40">
        <v>150.43</v>
      </c>
      <c r="K59" s="5">
        <v>12</v>
      </c>
      <c r="L59" s="40">
        <f t="shared" si="4"/>
        <v>162.43</v>
      </c>
      <c r="M59" s="40">
        <v>193.01</v>
      </c>
      <c r="N59" s="5">
        <v>168</v>
      </c>
      <c r="O59" s="40">
        <f t="shared" si="5"/>
        <v>361.01</v>
      </c>
      <c r="P59" s="40">
        <f t="shared" si="6"/>
        <v>162.43</v>
      </c>
      <c r="Q59" s="40">
        <f t="shared" si="7"/>
        <v>71.538705248706307</v>
      </c>
    </row>
    <row r="60" spans="1:17" ht="30" x14ac:dyDescent="0.25">
      <c r="A60" s="5">
        <v>50</v>
      </c>
      <c r="B60" s="16" t="s">
        <v>237</v>
      </c>
      <c r="C60" s="16">
        <v>2005</v>
      </c>
      <c r="D60" s="16">
        <v>2005</v>
      </c>
      <c r="E60" s="16">
        <v>2005</v>
      </c>
      <c r="F60" s="16">
        <v>1</v>
      </c>
      <c r="G60" s="16" t="s">
        <v>25</v>
      </c>
      <c r="H60" s="16" t="s">
        <v>95</v>
      </c>
      <c r="I60" s="16" t="s">
        <v>96</v>
      </c>
      <c r="J60" s="40">
        <v>188.47</v>
      </c>
      <c r="K60" s="5">
        <v>10</v>
      </c>
      <c r="L60" s="40">
        <f t="shared" si="4"/>
        <v>198.47</v>
      </c>
      <c r="M60" s="40">
        <v>150.65</v>
      </c>
      <c r="N60" s="5">
        <v>18</v>
      </c>
      <c r="O60" s="40">
        <f t="shared" si="5"/>
        <v>168.65</v>
      </c>
      <c r="P60" s="40">
        <f t="shared" si="6"/>
        <v>168.65</v>
      </c>
      <c r="Q60" s="40">
        <f t="shared" si="7"/>
        <v>78.107508712641263</v>
      </c>
    </row>
    <row r="61" spans="1:17" ht="30" x14ac:dyDescent="0.25">
      <c r="A61" s="5">
        <v>51</v>
      </c>
      <c r="B61" s="16" t="s">
        <v>136</v>
      </c>
      <c r="C61" s="16">
        <v>2006</v>
      </c>
      <c r="D61" s="16">
        <v>2006</v>
      </c>
      <c r="E61" s="16">
        <v>2006</v>
      </c>
      <c r="F61" s="16">
        <v>1</v>
      </c>
      <c r="G61" s="16" t="s">
        <v>12</v>
      </c>
      <c r="H61" s="16" t="s">
        <v>13</v>
      </c>
      <c r="I61" s="16" t="s">
        <v>137</v>
      </c>
      <c r="J61" s="40">
        <v>149.36000000000001</v>
      </c>
      <c r="K61" s="5">
        <v>158</v>
      </c>
      <c r="L61" s="40">
        <f t="shared" si="4"/>
        <v>307.36</v>
      </c>
      <c r="M61" s="40">
        <v>122.55</v>
      </c>
      <c r="N61" s="5">
        <v>58</v>
      </c>
      <c r="O61" s="40">
        <f t="shared" si="5"/>
        <v>180.55</v>
      </c>
      <c r="P61" s="40">
        <f t="shared" si="6"/>
        <v>180.55</v>
      </c>
      <c r="Q61" s="40">
        <f t="shared" si="7"/>
        <v>90.674833667757966</v>
      </c>
    </row>
    <row r="62" spans="1:17" ht="45" x14ac:dyDescent="0.25">
      <c r="A62" s="5">
        <v>52</v>
      </c>
      <c r="B62" s="16" t="s">
        <v>24</v>
      </c>
      <c r="C62" s="16">
        <v>2003</v>
      </c>
      <c r="D62" s="16">
        <v>2003</v>
      </c>
      <c r="E62" s="16">
        <v>2003</v>
      </c>
      <c r="F62" s="16" t="s">
        <v>11</v>
      </c>
      <c r="G62" s="16" t="s">
        <v>25</v>
      </c>
      <c r="H62" s="16" t="s">
        <v>26</v>
      </c>
      <c r="I62" s="16" t="s">
        <v>27</v>
      </c>
      <c r="J62" s="40">
        <v>144.83000000000001</v>
      </c>
      <c r="K62" s="5">
        <v>64</v>
      </c>
      <c r="L62" s="40">
        <f t="shared" si="4"/>
        <v>208.83</v>
      </c>
      <c r="M62" s="40">
        <v>171.78</v>
      </c>
      <c r="N62" s="5">
        <v>16</v>
      </c>
      <c r="O62" s="40">
        <f t="shared" si="5"/>
        <v>187.78</v>
      </c>
      <c r="P62" s="40">
        <f t="shared" si="6"/>
        <v>187.78</v>
      </c>
      <c r="Q62" s="40">
        <f t="shared" si="7"/>
        <v>98.310275636286832</v>
      </c>
    </row>
    <row r="63" spans="1:17" ht="45" x14ac:dyDescent="0.25">
      <c r="A63" s="5">
        <v>53</v>
      </c>
      <c r="B63" s="16" t="s">
        <v>178</v>
      </c>
      <c r="C63" s="16">
        <v>2002</v>
      </c>
      <c r="D63" s="16">
        <v>2002</v>
      </c>
      <c r="E63" s="16">
        <v>2002</v>
      </c>
      <c r="F63" s="16">
        <v>1</v>
      </c>
      <c r="G63" s="16" t="s">
        <v>42</v>
      </c>
      <c r="H63" s="16" t="s">
        <v>175</v>
      </c>
      <c r="I63" s="16" t="s">
        <v>469</v>
      </c>
      <c r="J63" s="40">
        <v>136.41</v>
      </c>
      <c r="K63" s="5">
        <v>58</v>
      </c>
      <c r="L63" s="40">
        <f t="shared" si="4"/>
        <v>194.41</v>
      </c>
      <c r="M63" s="40"/>
      <c r="N63" s="5"/>
      <c r="O63" s="40" t="s">
        <v>789</v>
      </c>
      <c r="P63" s="40">
        <f t="shared" si="6"/>
        <v>194.41</v>
      </c>
      <c r="Q63" s="40">
        <f t="shared" si="7"/>
        <v>105.31207096842327</v>
      </c>
    </row>
    <row r="64" spans="1:17" ht="30" x14ac:dyDescent="0.25">
      <c r="A64" s="5">
        <v>54</v>
      </c>
      <c r="B64" s="16" t="s">
        <v>211</v>
      </c>
      <c r="C64" s="16">
        <v>2004</v>
      </c>
      <c r="D64" s="16">
        <v>2004</v>
      </c>
      <c r="E64" s="16">
        <v>2004</v>
      </c>
      <c r="F64" s="16">
        <v>2</v>
      </c>
      <c r="G64" s="16" t="s">
        <v>207</v>
      </c>
      <c r="H64" s="16" t="s">
        <v>208</v>
      </c>
      <c r="I64" s="16" t="s">
        <v>209</v>
      </c>
      <c r="J64" s="40">
        <v>125.6</v>
      </c>
      <c r="K64" s="5">
        <v>110</v>
      </c>
      <c r="L64" s="40">
        <f t="shared" si="4"/>
        <v>235.6</v>
      </c>
      <c r="M64" s="40">
        <v>134.4</v>
      </c>
      <c r="N64" s="5">
        <v>62</v>
      </c>
      <c r="O64" s="40">
        <f t="shared" si="5"/>
        <v>196.4</v>
      </c>
      <c r="P64" s="40">
        <f t="shared" si="6"/>
        <v>196.4</v>
      </c>
      <c r="Q64" s="40">
        <f t="shared" si="7"/>
        <v>107.41366564579154</v>
      </c>
    </row>
    <row r="65" spans="1:17" x14ac:dyDescent="0.25">
      <c r="A65" s="5">
        <v>55</v>
      </c>
      <c r="B65" s="16" t="s">
        <v>246</v>
      </c>
      <c r="C65" s="16">
        <v>2005</v>
      </c>
      <c r="D65" s="16">
        <v>2005</v>
      </c>
      <c r="E65" s="16">
        <v>2005</v>
      </c>
      <c r="F65" s="16">
        <v>1</v>
      </c>
      <c r="G65" s="16" t="s">
        <v>12</v>
      </c>
      <c r="H65" s="16" t="s">
        <v>13</v>
      </c>
      <c r="I65" s="16" t="s">
        <v>247</v>
      </c>
      <c r="J65" s="40">
        <v>152.04</v>
      </c>
      <c r="K65" s="5">
        <v>66</v>
      </c>
      <c r="L65" s="40">
        <f t="shared" si="4"/>
        <v>218.04</v>
      </c>
      <c r="M65" s="40">
        <v>117.96</v>
      </c>
      <c r="N65" s="5">
        <v>356</v>
      </c>
      <c r="O65" s="40">
        <f t="shared" si="5"/>
        <v>473.96</v>
      </c>
      <c r="P65" s="40">
        <f t="shared" si="6"/>
        <v>218.04</v>
      </c>
      <c r="Q65" s="40">
        <f t="shared" si="7"/>
        <v>130.26718766501216</v>
      </c>
    </row>
    <row r="66" spans="1:17" ht="30" x14ac:dyDescent="0.25">
      <c r="A66" s="5">
        <v>56</v>
      </c>
      <c r="B66" s="16" t="s">
        <v>369</v>
      </c>
      <c r="C66" s="16">
        <v>2006</v>
      </c>
      <c r="D66" s="16">
        <v>2006</v>
      </c>
      <c r="E66" s="16">
        <v>2006</v>
      </c>
      <c r="F66" s="16">
        <v>2</v>
      </c>
      <c r="G66" s="16" t="s">
        <v>207</v>
      </c>
      <c r="H66" s="16" t="s">
        <v>208</v>
      </c>
      <c r="I66" s="16" t="s">
        <v>209</v>
      </c>
      <c r="J66" s="40">
        <v>224.4</v>
      </c>
      <c r="K66" s="5">
        <v>56</v>
      </c>
      <c r="L66" s="40">
        <f t="shared" si="4"/>
        <v>280.39999999999998</v>
      </c>
      <c r="M66" s="40"/>
      <c r="N66" s="5"/>
      <c r="O66" s="40" t="s">
        <v>790</v>
      </c>
      <c r="P66" s="40">
        <f t="shared" si="6"/>
        <v>280.39999999999998</v>
      </c>
      <c r="Q66" s="40">
        <f t="shared" si="7"/>
        <v>196.12419474073292</v>
      </c>
    </row>
    <row r="67" spans="1:17" ht="60" x14ac:dyDescent="0.25">
      <c r="A67" s="5" t="s">
        <v>8</v>
      </c>
      <c r="B67" s="16" t="s">
        <v>40</v>
      </c>
      <c r="C67" s="16">
        <v>2006</v>
      </c>
      <c r="D67" s="16">
        <v>2006</v>
      </c>
      <c r="E67" s="16">
        <v>2006</v>
      </c>
      <c r="F67" s="16" t="s">
        <v>41</v>
      </c>
      <c r="G67" s="16" t="s">
        <v>42</v>
      </c>
      <c r="H67" s="16" t="s">
        <v>43</v>
      </c>
      <c r="I67" s="16" t="s">
        <v>44</v>
      </c>
      <c r="J67" s="40">
        <v>210.28</v>
      </c>
      <c r="K67" s="5">
        <v>162</v>
      </c>
      <c r="L67" s="40">
        <f t="shared" si="4"/>
        <v>372.28</v>
      </c>
      <c r="M67" s="40"/>
      <c r="N67" s="5"/>
      <c r="O67" s="40" t="s">
        <v>789</v>
      </c>
      <c r="P67" s="40">
        <f t="shared" si="6"/>
        <v>372.28</v>
      </c>
      <c r="Q67" s="40">
        <f t="shared" si="7"/>
        <v>293.15661632696168</v>
      </c>
    </row>
    <row r="68" spans="1:17" ht="90" x14ac:dyDescent="0.25">
      <c r="A68" s="5">
        <v>57</v>
      </c>
      <c r="B68" s="16" t="s">
        <v>222</v>
      </c>
      <c r="C68" s="16">
        <v>2006</v>
      </c>
      <c r="D68" s="16">
        <v>2006</v>
      </c>
      <c r="E68" s="16">
        <v>2006</v>
      </c>
      <c r="F68" s="16">
        <v>1</v>
      </c>
      <c r="G68" s="16" t="s">
        <v>223</v>
      </c>
      <c r="H68" s="16" t="s">
        <v>224</v>
      </c>
      <c r="I68" s="16" t="s">
        <v>225</v>
      </c>
      <c r="J68" s="40"/>
      <c r="K68" s="5"/>
      <c r="L68" s="40" t="s">
        <v>790</v>
      </c>
      <c r="M68" s="40">
        <v>348.14</v>
      </c>
      <c r="N68" s="5">
        <v>64</v>
      </c>
      <c r="O68" s="40">
        <f t="shared" si="5"/>
        <v>412.14</v>
      </c>
      <c r="P68" s="40">
        <f t="shared" si="6"/>
        <v>412.14</v>
      </c>
      <c r="Q68" s="40">
        <f t="shared" si="7"/>
        <v>335.25187453796599</v>
      </c>
    </row>
    <row r="69" spans="1:17" ht="30" x14ac:dyDescent="0.25">
      <c r="A69" s="5">
        <v>58</v>
      </c>
      <c r="B69" s="16" t="s">
        <v>94</v>
      </c>
      <c r="C69" s="16">
        <v>2005</v>
      </c>
      <c r="D69" s="16">
        <v>2005</v>
      </c>
      <c r="E69" s="16">
        <v>2005</v>
      </c>
      <c r="F69" s="16">
        <v>2</v>
      </c>
      <c r="G69" s="16" t="s">
        <v>25</v>
      </c>
      <c r="H69" s="16" t="s">
        <v>95</v>
      </c>
      <c r="I69" s="16" t="s">
        <v>96</v>
      </c>
      <c r="J69" s="40">
        <v>255.28</v>
      </c>
      <c r="K69" s="5">
        <v>412</v>
      </c>
      <c r="L69" s="40">
        <f t="shared" si="4"/>
        <v>667.28</v>
      </c>
      <c r="M69" s="40">
        <v>237.1</v>
      </c>
      <c r="N69" s="5">
        <v>214</v>
      </c>
      <c r="O69" s="40">
        <f t="shared" si="5"/>
        <v>451.1</v>
      </c>
      <c r="P69" s="40">
        <f t="shared" si="6"/>
        <v>451.1</v>
      </c>
      <c r="Q69" s="40">
        <f t="shared" si="7"/>
        <v>376.39666279438171</v>
      </c>
    </row>
    <row r="71" spans="1:17" ht="18.75" x14ac:dyDescent="0.25">
      <c r="A71" s="20" t="s">
        <v>791</v>
      </c>
      <c r="B71" s="20"/>
      <c r="C71" s="20"/>
      <c r="D71" s="20"/>
      <c r="E71" s="20"/>
      <c r="F71" s="20"/>
      <c r="G71" s="20"/>
      <c r="H71" s="20"/>
      <c r="I71" s="20"/>
      <c r="J71" s="20"/>
    </row>
    <row r="72" spans="1:17" x14ac:dyDescent="0.25">
      <c r="A72" s="27" t="s">
        <v>780</v>
      </c>
      <c r="B72" s="27" t="s">
        <v>1</v>
      </c>
      <c r="C72" s="27" t="s">
        <v>2</v>
      </c>
      <c r="D72" s="27" t="s">
        <v>434</v>
      </c>
      <c r="E72" s="27" t="s">
        <v>435</v>
      </c>
      <c r="F72" s="27" t="s">
        <v>3</v>
      </c>
      <c r="G72" s="27" t="s">
        <v>4</v>
      </c>
      <c r="H72" s="27" t="s">
        <v>5</v>
      </c>
      <c r="I72" s="27" t="s">
        <v>6</v>
      </c>
      <c r="J72" s="29" t="s">
        <v>782</v>
      </c>
      <c r="K72" s="30"/>
      <c r="L72" s="31"/>
      <c r="M72" s="29" t="s">
        <v>786</v>
      </c>
      <c r="N72" s="30"/>
      <c r="O72" s="31"/>
      <c r="P72" s="27" t="s">
        <v>787</v>
      </c>
      <c r="Q72" s="27" t="s">
        <v>788</v>
      </c>
    </row>
    <row r="73" spans="1:17" x14ac:dyDescent="0.25">
      <c r="A73" s="28"/>
      <c r="B73" s="28"/>
      <c r="C73" s="28"/>
      <c r="D73" s="28"/>
      <c r="E73" s="28"/>
      <c r="F73" s="28"/>
      <c r="G73" s="28"/>
      <c r="H73" s="28"/>
      <c r="I73" s="28"/>
      <c r="J73" s="32" t="s">
        <v>783</v>
      </c>
      <c r="K73" s="32" t="s">
        <v>784</v>
      </c>
      <c r="L73" s="32" t="s">
        <v>785</v>
      </c>
      <c r="M73" s="32" t="s">
        <v>783</v>
      </c>
      <c r="N73" s="32" t="s">
        <v>784</v>
      </c>
      <c r="O73" s="32" t="s">
        <v>785</v>
      </c>
      <c r="P73" s="28"/>
      <c r="Q73" s="28"/>
    </row>
    <row r="74" spans="1:17" ht="75" x14ac:dyDescent="0.25">
      <c r="A74" s="37">
        <v>1</v>
      </c>
      <c r="B74" s="38" t="s">
        <v>792</v>
      </c>
      <c r="C74" s="38" t="s">
        <v>793</v>
      </c>
      <c r="D74" s="38">
        <v>1998</v>
      </c>
      <c r="E74" s="38">
        <v>1998</v>
      </c>
      <c r="F74" s="38" t="s">
        <v>794</v>
      </c>
      <c r="G74" s="38" t="s">
        <v>118</v>
      </c>
      <c r="H74" s="38" t="s">
        <v>192</v>
      </c>
      <c r="I74" s="38" t="s">
        <v>193</v>
      </c>
      <c r="J74" s="39">
        <v>120.19</v>
      </c>
      <c r="K74" s="37">
        <v>4</v>
      </c>
      <c r="L74" s="39">
        <f t="shared" ref="L74:L89" si="8">J74+K74</f>
        <v>124.19</v>
      </c>
      <c r="M74" s="39"/>
      <c r="N74" s="37"/>
      <c r="O74" s="39" t="s">
        <v>789</v>
      </c>
      <c r="P74" s="39">
        <f t="shared" ref="P74:P89" si="9">MIN(O74,L74)</f>
        <v>124.19</v>
      </c>
      <c r="Q74" s="39">
        <f t="shared" ref="Q74:Q89" si="10">IF( AND(ISNUMBER(P$74),ISNUMBER(P74)),(P74-P$74)/P$74*100,"")</f>
        <v>0</v>
      </c>
    </row>
    <row r="75" spans="1:17" ht="30" x14ac:dyDescent="0.25">
      <c r="A75" s="5">
        <v>2</v>
      </c>
      <c r="B75" s="16" t="s">
        <v>795</v>
      </c>
      <c r="C75" s="16" t="s">
        <v>796</v>
      </c>
      <c r="D75" s="16">
        <v>1998</v>
      </c>
      <c r="E75" s="16">
        <v>1997</v>
      </c>
      <c r="F75" s="16" t="s">
        <v>797</v>
      </c>
      <c r="G75" s="16" t="s">
        <v>52</v>
      </c>
      <c r="H75" s="16" t="s">
        <v>53</v>
      </c>
      <c r="I75" s="16" t="s">
        <v>512</v>
      </c>
      <c r="J75" s="40">
        <v>119.7</v>
      </c>
      <c r="K75" s="5">
        <v>6</v>
      </c>
      <c r="L75" s="40">
        <f t="shared" si="8"/>
        <v>125.7</v>
      </c>
      <c r="M75" s="40">
        <v>122</v>
      </c>
      <c r="N75" s="5">
        <v>6</v>
      </c>
      <c r="O75" s="40">
        <f t="shared" ref="O74:O89" si="11">M75+N75</f>
        <v>128</v>
      </c>
      <c r="P75" s="40">
        <f t="shared" si="9"/>
        <v>125.7</v>
      </c>
      <c r="Q75" s="40">
        <f t="shared" si="10"/>
        <v>1.215878895241167</v>
      </c>
    </row>
    <row r="76" spans="1:17" ht="75" x14ac:dyDescent="0.25">
      <c r="A76" s="5">
        <v>3</v>
      </c>
      <c r="B76" s="16" t="s">
        <v>798</v>
      </c>
      <c r="C76" s="16" t="s">
        <v>799</v>
      </c>
      <c r="D76" s="16">
        <v>2001</v>
      </c>
      <c r="E76" s="16">
        <v>2000</v>
      </c>
      <c r="F76" s="16" t="s">
        <v>800</v>
      </c>
      <c r="G76" s="16" t="s">
        <v>12</v>
      </c>
      <c r="H76" s="16" t="s">
        <v>214</v>
      </c>
      <c r="I76" s="16" t="s">
        <v>554</v>
      </c>
      <c r="J76" s="40">
        <v>131.38999999999999</v>
      </c>
      <c r="K76" s="5">
        <v>12</v>
      </c>
      <c r="L76" s="40">
        <f t="shared" si="8"/>
        <v>143.38999999999999</v>
      </c>
      <c r="M76" s="40">
        <v>134.09</v>
      </c>
      <c r="N76" s="5">
        <v>4</v>
      </c>
      <c r="O76" s="40">
        <f t="shared" si="11"/>
        <v>138.09</v>
      </c>
      <c r="P76" s="40">
        <f t="shared" si="9"/>
        <v>138.09</v>
      </c>
      <c r="Q76" s="40">
        <f t="shared" si="10"/>
        <v>11.192527578710045</v>
      </c>
    </row>
    <row r="77" spans="1:17" ht="75" x14ac:dyDescent="0.25">
      <c r="A77" s="5">
        <v>4</v>
      </c>
      <c r="B77" s="16" t="s">
        <v>801</v>
      </c>
      <c r="C77" s="16" t="s">
        <v>802</v>
      </c>
      <c r="D77" s="16">
        <v>2002</v>
      </c>
      <c r="E77" s="16">
        <v>2000</v>
      </c>
      <c r="F77" s="16" t="s">
        <v>803</v>
      </c>
      <c r="G77" s="16" t="s">
        <v>42</v>
      </c>
      <c r="H77" s="16" t="s">
        <v>538</v>
      </c>
      <c r="I77" s="16" t="s">
        <v>539</v>
      </c>
      <c r="J77" s="40"/>
      <c r="K77" s="5"/>
      <c r="L77" s="40" t="s">
        <v>789</v>
      </c>
      <c r="M77" s="40">
        <v>143.08000000000001</v>
      </c>
      <c r="N77" s="5">
        <v>8</v>
      </c>
      <c r="O77" s="40">
        <f t="shared" si="11"/>
        <v>151.08000000000001</v>
      </c>
      <c r="P77" s="40">
        <f t="shared" si="9"/>
        <v>151.08000000000001</v>
      </c>
      <c r="Q77" s="40">
        <f t="shared" si="10"/>
        <v>21.652306949029725</v>
      </c>
    </row>
    <row r="78" spans="1:17" ht="120" x14ac:dyDescent="0.25">
      <c r="A78" s="5">
        <v>5</v>
      </c>
      <c r="B78" s="16" t="s">
        <v>804</v>
      </c>
      <c r="C78" s="16" t="s">
        <v>805</v>
      </c>
      <c r="D78" s="16">
        <v>2003</v>
      </c>
      <c r="E78" s="16">
        <v>2002</v>
      </c>
      <c r="F78" s="16" t="s">
        <v>800</v>
      </c>
      <c r="G78" s="16" t="s">
        <v>521</v>
      </c>
      <c r="H78" s="16" t="s">
        <v>570</v>
      </c>
      <c r="I78" s="16" t="s">
        <v>523</v>
      </c>
      <c r="J78" s="40">
        <v>144.32</v>
      </c>
      <c r="K78" s="5">
        <v>10</v>
      </c>
      <c r="L78" s="40">
        <f t="shared" si="8"/>
        <v>154.32</v>
      </c>
      <c r="M78" s="40">
        <v>136.36000000000001</v>
      </c>
      <c r="N78" s="5">
        <v>62</v>
      </c>
      <c r="O78" s="40">
        <f t="shared" si="11"/>
        <v>198.36</v>
      </c>
      <c r="P78" s="40">
        <f t="shared" si="9"/>
        <v>154.32</v>
      </c>
      <c r="Q78" s="40">
        <f t="shared" si="10"/>
        <v>24.261212658023993</v>
      </c>
    </row>
    <row r="79" spans="1:17" ht="45" x14ac:dyDescent="0.25">
      <c r="A79" s="5">
        <v>6</v>
      </c>
      <c r="B79" s="16" t="s">
        <v>806</v>
      </c>
      <c r="C79" s="16" t="s">
        <v>807</v>
      </c>
      <c r="D79" s="16">
        <v>2002</v>
      </c>
      <c r="E79" s="16">
        <v>2002</v>
      </c>
      <c r="F79" s="16" t="s">
        <v>800</v>
      </c>
      <c r="G79" s="16" t="s">
        <v>12</v>
      </c>
      <c r="H79" s="16" t="s">
        <v>13</v>
      </c>
      <c r="I79" s="16" t="s">
        <v>145</v>
      </c>
      <c r="J79" s="40">
        <v>165.06</v>
      </c>
      <c r="K79" s="5">
        <v>22</v>
      </c>
      <c r="L79" s="40">
        <f t="shared" si="8"/>
        <v>187.06</v>
      </c>
      <c r="M79" s="40">
        <v>143.19</v>
      </c>
      <c r="N79" s="5">
        <v>12</v>
      </c>
      <c r="O79" s="40">
        <f t="shared" si="11"/>
        <v>155.19</v>
      </c>
      <c r="P79" s="40">
        <f t="shared" si="9"/>
        <v>155.19</v>
      </c>
      <c r="Q79" s="40">
        <f t="shared" si="10"/>
        <v>24.961752153957644</v>
      </c>
    </row>
    <row r="80" spans="1:17" ht="60" x14ac:dyDescent="0.25">
      <c r="A80" s="5">
        <v>7</v>
      </c>
      <c r="B80" s="16" t="s">
        <v>808</v>
      </c>
      <c r="C80" s="16" t="s">
        <v>809</v>
      </c>
      <c r="D80" s="16">
        <v>2004</v>
      </c>
      <c r="E80" s="16">
        <v>2004</v>
      </c>
      <c r="F80" s="16" t="s">
        <v>800</v>
      </c>
      <c r="G80" s="16" t="s">
        <v>85</v>
      </c>
      <c r="H80" s="16" t="s">
        <v>86</v>
      </c>
      <c r="I80" s="16" t="s">
        <v>150</v>
      </c>
      <c r="J80" s="40">
        <v>152.52000000000001</v>
      </c>
      <c r="K80" s="5">
        <v>10</v>
      </c>
      <c r="L80" s="40">
        <f t="shared" si="8"/>
        <v>162.52000000000001</v>
      </c>
      <c r="M80" s="40">
        <v>133.68</v>
      </c>
      <c r="N80" s="5">
        <v>60</v>
      </c>
      <c r="O80" s="40">
        <f t="shared" si="11"/>
        <v>193.68</v>
      </c>
      <c r="P80" s="40">
        <f t="shared" si="9"/>
        <v>162.52000000000001</v>
      </c>
      <c r="Q80" s="40">
        <f t="shared" si="10"/>
        <v>30.863998711651515</v>
      </c>
    </row>
    <row r="81" spans="1:17" ht="45" x14ac:dyDescent="0.25">
      <c r="A81" s="5">
        <v>8</v>
      </c>
      <c r="B81" s="16" t="s">
        <v>810</v>
      </c>
      <c r="C81" s="16" t="s">
        <v>811</v>
      </c>
      <c r="D81" s="16">
        <v>2006</v>
      </c>
      <c r="E81" s="16">
        <v>2004</v>
      </c>
      <c r="F81" s="16" t="s">
        <v>800</v>
      </c>
      <c r="G81" s="16" t="s">
        <v>72</v>
      </c>
      <c r="H81" s="16" t="s">
        <v>77</v>
      </c>
      <c r="I81" s="16" t="s">
        <v>74</v>
      </c>
      <c r="J81" s="40">
        <v>156.59</v>
      </c>
      <c r="K81" s="5">
        <v>16</v>
      </c>
      <c r="L81" s="40">
        <f t="shared" si="8"/>
        <v>172.59</v>
      </c>
      <c r="M81" s="40">
        <v>157.06</v>
      </c>
      <c r="N81" s="5">
        <v>14</v>
      </c>
      <c r="O81" s="40">
        <f t="shared" si="11"/>
        <v>171.06</v>
      </c>
      <c r="P81" s="40">
        <f t="shared" si="9"/>
        <v>171.06</v>
      </c>
      <c r="Q81" s="40">
        <f t="shared" si="10"/>
        <v>37.74055882116113</v>
      </c>
    </row>
    <row r="82" spans="1:17" ht="60" x14ac:dyDescent="0.25">
      <c r="A82" s="5">
        <v>9</v>
      </c>
      <c r="B82" s="16" t="s">
        <v>812</v>
      </c>
      <c r="C82" s="16" t="s">
        <v>809</v>
      </c>
      <c r="D82" s="16">
        <v>2004</v>
      </c>
      <c r="E82" s="16">
        <v>2004</v>
      </c>
      <c r="F82" s="16" t="s">
        <v>813</v>
      </c>
      <c r="G82" s="16" t="s">
        <v>19</v>
      </c>
      <c r="H82" s="16" t="s">
        <v>20</v>
      </c>
      <c r="I82" s="16" t="s">
        <v>21</v>
      </c>
      <c r="J82" s="40">
        <v>175.38</v>
      </c>
      <c r="K82" s="5">
        <v>18</v>
      </c>
      <c r="L82" s="40">
        <f t="shared" si="8"/>
        <v>193.38</v>
      </c>
      <c r="M82" s="40">
        <v>164.35</v>
      </c>
      <c r="N82" s="5">
        <v>20</v>
      </c>
      <c r="O82" s="40">
        <f t="shared" si="11"/>
        <v>184.35</v>
      </c>
      <c r="P82" s="40">
        <f t="shared" si="9"/>
        <v>184.35</v>
      </c>
      <c r="Q82" s="40">
        <f t="shared" si="10"/>
        <v>48.441903534906189</v>
      </c>
    </row>
    <row r="83" spans="1:17" ht="75" x14ac:dyDescent="0.25">
      <c r="A83" s="5">
        <v>10</v>
      </c>
      <c r="B83" s="16" t="s">
        <v>814</v>
      </c>
      <c r="C83" s="16" t="s">
        <v>815</v>
      </c>
      <c r="D83" s="16">
        <v>2005</v>
      </c>
      <c r="E83" s="16">
        <v>2004</v>
      </c>
      <c r="F83" s="16" t="s">
        <v>816</v>
      </c>
      <c r="G83" s="16" t="s">
        <v>42</v>
      </c>
      <c r="H83" s="16" t="s">
        <v>58</v>
      </c>
      <c r="I83" s="16" t="s">
        <v>59</v>
      </c>
      <c r="J83" s="40">
        <v>183.9</v>
      </c>
      <c r="K83" s="5">
        <v>64</v>
      </c>
      <c r="L83" s="40">
        <f t="shared" si="8"/>
        <v>247.9</v>
      </c>
      <c r="M83" s="40">
        <v>167.52</v>
      </c>
      <c r="N83" s="5">
        <v>24</v>
      </c>
      <c r="O83" s="40">
        <f t="shared" si="11"/>
        <v>191.52</v>
      </c>
      <c r="P83" s="40">
        <f t="shared" si="9"/>
        <v>191.52</v>
      </c>
      <c r="Q83" s="40">
        <f t="shared" si="10"/>
        <v>54.21531524277318</v>
      </c>
    </row>
    <row r="84" spans="1:17" ht="60" x14ac:dyDescent="0.25">
      <c r="A84" s="5">
        <v>11</v>
      </c>
      <c r="B84" s="16" t="s">
        <v>817</v>
      </c>
      <c r="C84" s="16" t="s">
        <v>818</v>
      </c>
      <c r="D84" s="16">
        <v>2004</v>
      </c>
      <c r="E84" s="16">
        <v>2002</v>
      </c>
      <c r="F84" s="16" t="s">
        <v>819</v>
      </c>
      <c r="G84" s="16" t="s">
        <v>85</v>
      </c>
      <c r="H84" s="16" t="s">
        <v>86</v>
      </c>
      <c r="I84" s="16" t="s">
        <v>150</v>
      </c>
      <c r="J84" s="40">
        <v>270.83</v>
      </c>
      <c r="K84" s="5">
        <v>114</v>
      </c>
      <c r="L84" s="40">
        <f t="shared" si="8"/>
        <v>384.83</v>
      </c>
      <c r="M84" s="40">
        <v>186.65</v>
      </c>
      <c r="N84" s="5">
        <v>20</v>
      </c>
      <c r="O84" s="40">
        <f t="shared" si="11"/>
        <v>206.65</v>
      </c>
      <c r="P84" s="40">
        <f t="shared" si="9"/>
        <v>206.65</v>
      </c>
      <c r="Q84" s="40">
        <f t="shared" si="10"/>
        <v>66.398260729527351</v>
      </c>
    </row>
    <row r="85" spans="1:17" ht="120" x14ac:dyDescent="0.25">
      <c r="A85" s="5">
        <v>12</v>
      </c>
      <c r="B85" s="16" t="s">
        <v>820</v>
      </c>
      <c r="C85" s="16" t="s">
        <v>821</v>
      </c>
      <c r="D85" s="16">
        <v>2003</v>
      </c>
      <c r="E85" s="16">
        <v>2003</v>
      </c>
      <c r="F85" s="16" t="s">
        <v>800</v>
      </c>
      <c r="G85" s="16" t="s">
        <v>521</v>
      </c>
      <c r="H85" s="16" t="s">
        <v>522</v>
      </c>
      <c r="I85" s="16" t="s">
        <v>523</v>
      </c>
      <c r="J85" s="40">
        <v>162.6</v>
      </c>
      <c r="K85" s="5">
        <v>64</v>
      </c>
      <c r="L85" s="40">
        <f t="shared" si="8"/>
        <v>226.6</v>
      </c>
      <c r="M85" s="40"/>
      <c r="N85" s="5"/>
      <c r="O85" s="40" t="s">
        <v>789</v>
      </c>
      <c r="P85" s="40">
        <f t="shared" si="9"/>
        <v>226.6</v>
      </c>
      <c r="Q85" s="40">
        <f t="shared" si="10"/>
        <v>82.462356067316207</v>
      </c>
    </row>
    <row r="86" spans="1:17" ht="90" x14ac:dyDescent="0.25">
      <c r="A86" s="5">
        <v>13</v>
      </c>
      <c r="B86" s="16" t="s">
        <v>822</v>
      </c>
      <c r="C86" s="16" t="s">
        <v>823</v>
      </c>
      <c r="D86" s="16">
        <v>2005</v>
      </c>
      <c r="E86" s="16">
        <v>2004</v>
      </c>
      <c r="F86" s="16" t="s">
        <v>813</v>
      </c>
      <c r="G86" s="16" t="s">
        <v>72</v>
      </c>
      <c r="H86" s="16" t="s">
        <v>77</v>
      </c>
      <c r="I86" s="16" t="s">
        <v>561</v>
      </c>
      <c r="J86" s="40">
        <v>173.11</v>
      </c>
      <c r="K86" s="5">
        <v>164</v>
      </c>
      <c r="L86" s="40">
        <f t="shared" si="8"/>
        <v>337.11</v>
      </c>
      <c r="M86" s="40">
        <v>165.91</v>
      </c>
      <c r="N86" s="5">
        <v>70</v>
      </c>
      <c r="O86" s="40">
        <f t="shared" si="11"/>
        <v>235.91</v>
      </c>
      <c r="P86" s="40">
        <f t="shared" si="9"/>
        <v>235.91</v>
      </c>
      <c r="Q86" s="40">
        <f t="shared" si="10"/>
        <v>89.95893389161769</v>
      </c>
    </row>
    <row r="87" spans="1:17" ht="45" x14ac:dyDescent="0.25">
      <c r="A87" s="5">
        <v>14</v>
      </c>
      <c r="B87" s="16" t="s">
        <v>824</v>
      </c>
      <c r="C87" s="16" t="s">
        <v>825</v>
      </c>
      <c r="D87" s="16">
        <v>2004</v>
      </c>
      <c r="E87" s="16">
        <v>2003</v>
      </c>
      <c r="F87" s="16" t="s">
        <v>800</v>
      </c>
      <c r="G87" s="16" t="s">
        <v>72</v>
      </c>
      <c r="H87" s="16" t="s">
        <v>301</v>
      </c>
      <c r="I87" s="16" t="s">
        <v>78</v>
      </c>
      <c r="J87" s="40">
        <v>199.8</v>
      </c>
      <c r="K87" s="5">
        <v>116</v>
      </c>
      <c r="L87" s="40">
        <f t="shared" si="8"/>
        <v>315.8</v>
      </c>
      <c r="M87" s="40">
        <v>178.72</v>
      </c>
      <c r="N87" s="5">
        <v>64</v>
      </c>
      <c r="O87" s="40">
        <f t="shared" si="11"/>
        <v>242.72</v>
      </c>
      <c r="P87" s="40">
        <f t="shared" si="9"/>
        <v>242.72</v>
      </c>
      <c r="Q87" s="40">
        <f t="shared" si="10"/>
        <v>95.442467187374191</v>
      </c>
    </row>
    <row r="88" spans="1:17" ht="30" x14ac:dyDescent="0.25">
      <c r="A88" s="5">
        <v>15</v>
      </c>
      <c r="B88" s="16" t="s">
        <v>826</v>
      </c>
      <c r="C88" s="16" t="s">
        <v>827</v>
      </c>
      <c r="D88" s="16">
        <v>2004</v>
      </c>
      <c r="E88" s="16">
        <v>2003</v>
      </c>
      <c r="F88" s="16" t="s">
        <v>813</v>
      </c>
      <c r="G88" s="16" t="s">
        <v>30</v>
      </c>
      <c r="H88" s="16" t="s">
        <v>31</v>
      </c>
      <c r="I88" s="16" t="s">
        <v>32</v>
      </c>
      <c r="J88" s="40"/>
      <c r="K88" s="5"/>
      <c r="L88" s="40" t="s">
        <v>790</v>
      </c>
      <c r="M88" s="40">
        <v>225.81</v>
      </c>
      <c r="N88" s="5">
        <v>20</v>
      </c>
      <c r="O88" s="40">
        <f t="shared" si="11"/>
        <v>245.81</v>
      </c>
      <c r="P88" s="40">
        <f t="shared" si="9"/>
        <v>245.81</v>
      </c>
      <c r="Q88" s="40">
        <f t="shared" si="10"/>
        <v>97.930590224655774</v>
      </c>
    </row>
    <row r="89" spans="1:17" ht="30" x14ac:dyDescent="0.25">
      <c r="A89" s="5"/>
      <c r="B89" s="16" t="s">
        <v>828</v>
      </c>
      <c r="C89" s="16" t="s">
        <v>811</v>
      </c>
      <c r="D89" s="16">
        <v>2006</v>
      </c>
      <c r="E89" s="16">
        <v>2004</v>
      </c>
      <c r="F89" s="16" t="s">
        <v>829</v>
      </c>
      <c r="G89" s="16" t="s">
        <v>207</v>
      </c>
      <c r="H89" s="16" t="s">
        <v>208</v>
      </c>
      <c r="I89" s="16" t="s">
        <v>209</v>
      </c>
      <c r="J89" s="40"/>
      <c r="K89" s="5"/>
      <c r="L89" s="40" t="s">
        <v>790</v>
      </c>
      <c r="M89" s="40"/>
      <c r="N89" s="5"/>
      <c r="O89" s="40" t="s">
        <v>789</v>
      </c>
      <c r="P89" s="40"/>
      <c r="Q89" s="40" t="str">
        <f t="shared" si="10"/>
        <v/>
      </c>
    </row>
    <row r="91" spans="1:17" ht="18.75" x14ac:dyDescent="0.25">
      <c r="A91" s="20" t="s">
        <v>830</v>
      </c>
      <c r="B91" s="20"/>
      <c r="C91" s="20"/>
      <c r="D91" s="20"/>
      <c r="E91" s="20"/>
      <c r="F91" s="20"/>
      <c r="G91" s="20"/>
      <c r="H91" s="20"/>
      <c r="I91" s="20"/>
      <c r="J91" s="20"/>
    </row>
    <row r="92" spans="1:17" x14ac:dyDescent="0.25">
      <c r="A92" s="27" t="s">
        <v>780</v>
      </c>
      <c r="B92" s="27" t="s">
        <v>1</v>
      </c>
      <c r="C92" s="27" t="s">
        <v>2</v>
      </c>
      <c r="D92" s="27" t="s">
        <v>434</v>
      </c>
      <c r="E92" s="27" t="s">
        <v>435</v>
      </c>
      <c r="F92" s="27" t="s">
        <v>3</v>
      </c>
      <c r="G92" s="27" t="s">
        <v>4</v>
      </c>
      <c r="H92" s="27" t="s">
        <v>5</v>
      </c>
      <c r="I92" s="27" t="s">
        <v>6</v>
      </c>
      <c r="J92" s="29" t="s">
        <v>782</v>
      </c>
      <c r="K92" s="30"/>
      <c r="L92" s="31"/>
      <c r="M92" s="29" t="s">
        <v>786</v>
      </c>
      <c r="N92" s="30"/>
      <c r="O92" s="31"/>
      <c r="P92" s="27" t="s">
        <v>787</v>
      </c>
      <c r="Q92" s="27" t="s">
        <v>788</v>
      </c>
    </row>
    <row r="93" spans="1:17" x14ac:dyDescent="0.25">
      <c r="A93" s="28"/>
      <c r="B93" s="28"/>
      <c r="C93" s="28"/>
      <c r="D93" s="28"/>
      <c r="E93" s="28"/>
      <c r="F93" s="28"/>
      <c r="G93" s="28"/>
      <c r="H93" s="28"/>
      <c r="I93" s="28"/>
      <c r="J93" s="32" t="s">
        <v>783</v>
      </c>
      <c r="K93" s="32" t="s">
        <v>784</v>
      </c>
      <c r="L93" s="32" t="s">
        <v>785</v>
      </c>
      <c r="M93" s="32" t="s">
        <v>783</v>
      </c>
      <c r="N93" s="32" t="s">
        <v>784</v>
      </c>
      <c r="O93" s="32" t="s">
        <v>785</v>
      </c>
      <c r="P93" s="28"/>
      <c r="Q93" s="28"/>
    </row>
    <row r="94" spans="1:17" ht="45" x14ac:dyDescent="0.25">
      <c r="A94" s="37" t="s">
        <v>8</v>
      </c>
      <c r="B94" s="38" t="s">
        <v>308</v>
      </c>
      <c r="C94" s="38">
        <v>1985</v>
      </c>
      <c r="D94" s="38">
        <v>1985</v>
      </c>
      <c r="E94" s="38">
        <v>1985</v>
      </c>
      <c r="F94" s="38" t="s">
        <v>203</v>
      </c>
      <c r="G94" s="38" t="s">
        <v>42</v>
      </c>
      <c r="H94" s="38" t="s">
        <v>175</v>
      </c>
      <c r="I94" s="38" t="s">
        <v>309</v>
      </c>
      <c r="J94" s="39">
        <v>115.27</v>
      </c>
      <c r="K94" s="37">
        <v>56</v>
      </c>
      <c r="L94" s="39">
        <f t="shared" ref="L94:L130" si="12">J94+K94</f>
        <v>171.26999999999998</v>
      </c>
      <c r="M94" s="39">
        <v>112.1</v>
      </c>
      <c r="N94" s="37">
        <v>0</v>
      </c>
      <c r="O94" s="39">
        <f t="shared" ref="O94:O130" si="13">M94+N94</f>
        <v>112.1</v>
      </c>
      <c r="P94" s="39">
        <f t="shared" ref="P94:P130" si="14">MIN(O94,L94)</f>
        <v>112.1</v>
      </c>
      <c r="Q94" s="37"/>
    </row>
    <row r="95" spans="1:17" ht="90" x14ac:dyDescent="0.25">
      <c r="A95" s="5">
        <v>1</v>
      </c>
      <c r="B95" s="16" t="s">
        <v>367</v>
      </c>
      <c r="C95" s="16">
        <v>2001</v>
      </c>
      <c r="D95" s="16">
        <v>2001</v>
      </c>
      <c r="E95" s="16">
        <v>2001</v>
      </c>
      <c r="F95" s="16" t="s">
        <v>51</v>
      </c>
      <c r="G95" s="16" t="s">
        <v>113</v>
      </c>
      <c r="H95" s="16" t="s">
        <v>182</v>
      </c>
      <c r="I95" s="16" t="s">
        <v>365</v>
      </c>
      <c r="J95" s="40">
        <v>112.14</v>
      </c>
      <c r="K95" s="5">
        <v>0</v>
      </c>
      <c r="L95" s="40">
        <f t="shared" si="12"/>
        <v>112.14</v>
      </c>
      <c r="M95" s="40">
        <v>116.95</v>
      </c>
      <c r="N95" s="5">
        <v>4</v>
      </c>
      <c r="O95" s="40">
        <f t="shared" si="13"/>
        <v>120.95</v>
      </c>
      <c r="P95" s="40">
        <f t="shared" si="14"/>
        <v>112.14</v>
      </c>
      <c r="Q95" s="40">
        <f t="shared" ref="Q95:Q132" si="15">IF( AND(ISNUMBER(P$95),ISNUMBER(P95)),(P95-P$95)/P$95*100,"")</f>
        <v>0</v>
      </c>
    </row>
    <row r="96" spans="1:17" ht="45" x14ac:dyDescent="0.25">
      <c r="A96" s="5">
        <v>2</v>
      </c>
      <c r="B96" s="16" t="s">
        <v>375</v>
      </c>
      <c r="C96" s="16">
        <v>2001</v>
      </c>
      <c r="D96" s="16">
        <v>2001</v>
      </c>
      <c r="E96" s="16">
        <v>2001</v>
      </c>
      <c r="F96" s="16" t="s">
        <v>51</v>
      </c>
      <c r="G96" s="16" t="s">
        <v>12</v>
      </c>
      <c r="H96" s="16" t="s">
        <v>214</v>
      </c>
      <c r="I96" s="16" t="s">
        <v>376</v>
      </c>
      <c r="J96" s="40">
        <v>115.39</v>
      </c>
      <c r="K96" s="5">
        <v>2</v>
      </c>
      <c r="L96" s="40">
        <f t="shared" si="12"/>
        <v>117.39</v>
      </c>
      <c r="M96" s="40">
        <v>110.82</v>
      </c>
      <c r="N96" s="5">
        <v>2</v>
      </c>
      <c r="O96" s="40">
        <f t="shared" si="13"/>
        <v>112.82</v>
      </c>
      <c r="P96" s="40">
        <f t="shared" si="14"/>
        <v>112.82</v>
      </c>
      <c r="Q96" s="40">
        <f t="shared" si="15"/>
        <v>0.60638487604779079</v>
      </c>
    </row>
    <row r="97" spans="1:17" ht="75" x14ac:dyDescent="0.25">
      <c r="A97" s="5" t="s">
        <v>8</v>
      </c>
      <c r="B97" s="16" t="s">
        <v>278</v>
      </c>
      <c r="C97" s="16">
        <v>1991</v>
      </c>
      <c r="D97" s="16">
        <v>1991</v>
      </c>
      <c r="E97" s="16">
        <v>1991</v>
      </c>
      <c r="F97" s="16" t="s">
        <v>203</v>
      </c>
      <c r="G97" s="16" t="s">
        <v>72</v>
      </c>
      <c r="H97" s="16" t="s">
        <v>279</v>
      </c>
      <c r="I97" s="16" t="s">
        <v>280</v>
      </c>
      <c r="J97" s="40">
        <v>110.11</v>
      </c>
      <c r="K97" s="5">
        <v>4</v>
      </c>
      <c r="L97" s="40">
        <f t="shared" si="12"/>
        <v>114.11</v>
      </c>
      <c r="M97" s="40">
        <v>112.25</v>
      </c>
      <c r="N97" s="5">
        <v>2</v>
      </c>
      <c r="O97" s="40">
        <f t="shared" si="13"/>
        <v>114.25</v>
      </c>
      <c r="P97" s="40">
        <f t="shared" si="14"/>
        <v>114.11</v>
      </c>
      <c r="Q97" s="40">
        <f t="shared" si="15"/>
        <v>1.7567326556090592</v>
      </c>
    </row>
    <row r="98" spans="1:17" ht="30" x14ac:dyDescent="0.25">
      <c r="A98" s="5">
        <v>3</v>
      </c>
      <c r="B98" s="16" t="s">
        <v>242</v>
      </c>
      <c r="C98" s="16">
        <v>2005</v>
      </c>
      <c r="D98" s="16">
        <v>2005</v>
      </c>
      <c r="E98" s="16">
        <v>2005</v>
      </c>
      <c r="F98" s="16" t="s">
        <v>11</v>
      </c>
      <c r="G98" s="16" t="s">
        <v>243</v>
      </c>
      <c r="H98" s="16" t="s">
        <v>214</v>
      </c>
      <c r="I98" s="16" t="s">
        <v>244</v>
      </c>
      <c r="J98" s="40">
        <v>112.13</v>
      </c>
      <c r="K98" s="5">
        <v>2</v>
      </c>
      <c r="L98" s="40">
        <f t="shared" si="12"/>
        <v>114.13</v>
      </c>
      <c r="M98" s="40">
        <v>115.66</v>
      </c>
      <c r="N98" s="5">
        <v>10</v>
      </c>
      <c r="O98" s="40">
        <f t="shared" si="13"/>
        <v>125.66</v>
      </c>
      <c r="P98" s="40">
        <f t="shared" si="14"/>
        <v>114.13</v>
      </c>
      <c r="Q98" s="40">
        <f t="shared" si="15"/>
        <v>1.774567504904579</v>
      </c>
    </row>
    <row r="99" spans="1:17" ht="45" x14ac:dyDescent="0.25">
      <c r="A99" s="5">
        <v>4</v>
      </c>
      <c r="B99" s="16" t="s">
        <v>292</v>
      </c>
      <c r="C99" s="16">
        <v>2003</v>
      </c>
      <c r="D99" s="16">
        <v>2003</v>
      </c>
      <c r="E99" s="16">
        <v>2003</v>
      </c>
      <c r="F99" s="16" t="s">
        <v>11</v>
      </c>
      <c r="G99" s="16" t="s">
        <v>113</v>
      </c>
      <c r="H99" s="16" t="s">
        <v>293</v>
      </c>
      <c r="I99" s="16" t="s">
        <v>294</v>
      </c>
      <c r="J99" s="40">
        <v>117.66</v>
      </c>
      <c r="K99" s="5">
        <v>4</v>
      </c>
      <c r="L99" s="40">
        <f t="shared" si="12"/>
        <v>121.66</v>
      </c>
      <c r="M99" s="40">
        <v>120.43</v>
      </c>
      <c r="N99" s="5">
        <v>2</v>
      </c>
      <c r="O99" s="40">
        <f t="shared" si="13"/>
        <v>122.43</v>
      </c>
      <c r="P99" s="40">
        <f t="shared" si="14"/>
        <v>121.66</v>
      </c>
      <c r="Q99" s="40">
        <f t="shared" si="15"/>
        <v>8.4893882646691594</v>
      </c>
    </row>
    <row r="100" spans="1:17" ht="75" x14ac:dyDescent="0.25">
      <c r="A100" s="5">
        <v>5</v>
      </c>
      <c r="B100" s="16" t="s">
        <v>408</v>
      </c>
      <c r="C100" s="16">
        <v>2000</v>
      </c>
      <c r="D100" s="16">
        <v>2000</v>
      </c>
      <c r="E100" s="16">
        <v>2000</v>
      </c>
      <c r="F100" s="16" t="s">
        <v>51</v>
      </c>
      <c r="G100" s="16" t="s">
        <v>409</v>
      </c>
      <c r="H100" s="16" t="s">
        <v>410</v>
      </c>
      <c r="I100" s="16" t="s">
        <v>411</v>
      </c>
      <c r="J100" s="40">
        <v>121.1</v>
      </c>
      <c r="K100" s="5">
        <v>4</v>
      </c>
      <c r="L100" s="40">
        <f t="shared" si="12"/>
        <v>125.1</v>
      </c>
      <c r="M100" s="40">
        <v>121.83</v>
      </c>
      <c r="N100" s="5">
        <v>2</v>
      </c>
      <c r="O100" s="40">
        <f t="shared" si="13"/>
        <v>123.83</v>
      </c>
      <c r="P100" s="40">
        <f t="shared" si="14"/>
        <v>123.83</v>
      </c>
      <c r="Q100" s="40">
        <f t="shared" si="15"/>
        <v>10.424469413233457</v>
      </c>
    </row>
    <row r="101" spans="1:17" ht="75" x14ac:dyDescent="0.25">
      <c r="A101" s="5">
        <v>6</v>
      </c>
      <c r="B101" s="16" t="s">
        <v>317</v>
      </c>
      <c r="C101" s="16">
        <v>2001</v>
      </c>
      <c r="D101" s="16">
        <v>2001</v>
      </c>
      <c r="E101" s="16">
        <v>2001</v>
      </c>
      <c r="F101" s="16" t="s">
        <v>51</v>
      </c>
      <c r="G101" s="16" t="s">
        <v>42</v>
      </c>
      <c r="H101" s="16" t="s">
        <v>318</v>
      </c>
      <c r="I101" s="16" t="s">
        <v>319</v>
      </c>
      <c r="J101" s="40">
        <v>121.89</v>
      </c>
      <c r="K101" s="5">
        <v>4</v>
      </c>
      <c r="L101" s="40">
        <f t="shared" si="12"/>
        <v>125.89</v>
      </c>
      <c r="M101" s="40">
        <v>129.38999999999999</v>
      </c>
      <c r="N101" s="5">
        <v>6</v>
      </c>
      <c r="O101" s="40">
        <f t="shared" si="13"/>
        <v>135.38999999999999</v>
      </c>
      <c r="P101" s="40">
        <f t="shared" si="14"/>
        <v>125.89</v>
      </c>
      <c r="Q101" s="40">
        <f t="shared" si="15"/>
        <v>12.261458890672374</v>
      </c>
    </row>
    <row r="102" spans="1:17" ht="75" x14ac:dyDescent="0.25">
      <c r="A102" s="5">
        <v>7</v>
      </c>
      <c r="B102" s="16" t="s">
        <v>71</v>
      </c>
      <c r="C102" s="16">
        <v>2002</v>
      </c>
      <c r="D102" s="16">
        <v>2002</v>
      </c>
      <c r="E102" s="16">
        <v>2002</v>
      </c>
      <c r="F102" s="16" t="s">
        <v>11</v>
      </c>
      <c r="G102" s="16" t="s">
        <v>72</v>
      </c>
      <c r="H102" s="16" t="s">
        <v>73</v>
      </c>
      <c r="I102" s="16" t="s">
        <v>74</v>
      </c>
      <c r="J102" s="40">
        <v>108.84</v>
      </c>
      <c r="K102" s="5">
        <v>64</v>
      </c>
      <c r="L102" s="40">
        <f t="shared" si="12"/>
        <v>172.84</v>
      </c>
      <c r="M102" s="40">
        <v>116.49</v>
      </c>
      <c r="N102" s="5">
        <v>10</v>
      </c>
      <c r="O102" s="40">
        <f t="shared" si="13"/>
        <v>126.49</v>
      </c>
      <c r="P102" s="40">
        <f t="shared" si="14"/>
        <v>126.49</v>
      </c>
      <c r="Q102" s="40">
        <f t="shared" si="15"/>
        <v>12.796504369538072</v>
      </c>
    </row>
    <row r="103" spans="1:17" ht="45" x14ac:dyDescent="0.25">
      <c r="A103" s="5">
        <v>8</v>
      </c>
      <c r="B103" s="16" t="s">
        <v>315</v>
      </c>
      <c r="C103" s="16">
        <v>2004</v>
      </c>
      <c r="D103" s="16">
        <v>2004</v>
      </c>
      <c r="E103" s="16">
        <v>2004</v>
      </c>
      <c r="F103" s="16" t="s">
        <v>11</v>
      </c>
      <c r="G103" s="16" t="s">
        <v>12</v>
      </c>
      <c r="H103" s="16" t="s">
        <v>13</v>
      </c>
      <c r="I103" s="16" t="s">
        <v>14</v>
      </c>
      <c r="J103" s="40">
        <v>133.63999999999999</v>
      </c>
      <c r="K103" s="5">
        <v>4</v>
      </c>
      <c r="L103" s="40">
        <f t="shared" si="12"/>
        <v>137.63999999999999</v>
      </c>
      <c r="M103" s="40">
        <v>127.19</v>
      </c>
      <c r="N103" s="5">
        <v>2</v>
      </c>
      <c r="O103" s="40">
        <f t="shared" si="13"/>
        <v>129.19</v>
      </c>
      <c r="P103" s="40">
        <f t="shared" si="14"/>
        <v>129.19</v>
      </c>
      <c r="Q103" s="40">
        <f t="shared" si="15"/>
        <v>15.204209024433741</v>
      </c>
    </row>
    <row r="104" spans="1:17" ht="90" x14ac:dyDescent="0.25">
      <c r="A104" s="5">
        <v>9</v>
      </c>
      <c r="B104" s="16" t="s">
        <v>112</v>
      </c>
      <c r="C104" s="16">
        <v>2003</v>
      </c>
      <c r="D104" s="16">
        <v>2003</v>
      </c>
      <c r="E104" s="16">
        <v>2003</v>
      </c>
      <c r="F104" s="16" t="s">
        <v>51</v>
      </c>
      <c r="G104" s="16" t="s">
        <v>113</v>
      </c>
      <c r="H104" s="16" t="s">
        <v>114</v>
      </c>
      <c r="I104" s="16" t="s">
        <v>115</v>
      </c>
      <c r="J104" s="40">
        <v>119.31</v>
      </c>
      <c r="K104" s="5">
        <v>10</v>
      </c>
      <c r="L104" s="40">
        <f t="shared" si="12"/>
        <v>129.31</v>
      </c>
      <c r="M104" s="40">
        <v>119.92</v>
      </c>
      <c r="N104" s="5">
        <v>56</v>
      </c>
      <c r="O104" s="40">
        <f t="shared" si="13"/>
        <v>175.92000000000002</v>
      </c>
      <c r="P104" s="40">
        <f t="shared" si="14"/>
        <v>129.31</v>
      </c>
      <c r="Q104" s="40">
        <f t="shared" si="15"/>
        <v>15.311218120206885</v>
      </c>
    </row>
    <row r="105" spans="1:17" ht="30" x14ac:dyDescent="0.25">
      <c r="A105" s="5">
        <v>10</v>
      </c>
      <c r="B105" s="16" t="s">
        <v>166</v>
      </c>
      <c r="C105" s="16">
        <v>1999</v>
      </c>
      <c r="D105" s="16">
        <v>1999</v>
      </c>
      <c r="E105" s="16">
        <v>1999</v>
      </c>
      <c r="F105" s="16" t="s">
        <v>51</v>
      </c>
      <c r="G105" s="16" t="s">
        <v>167</v>
      </c>
      <c r="H105" s="16" t="s">
        <v>13</v>
      </c>
      <c r="I105" s="16" t="s">
        <v>168</v>
      </c>
      <c r="J105" s="40">
        <v>132.71</v>
      </c>
      <c r="K105" s="5">
        <v>6</v>
      </c>
      <c r="L105" s="40">
        <f t="shared" si="12"/>
        <v>138.71</v>
      </c>
      <c r="M105" s="40">
        <v>124.04</v>
      </c>
      <c r="N105" s="5">
        <v>6</v>
      </c>
      <c r="O105" s="40">
        <f t="shared" si="13"/>
        <v>130.04000000000002</v>
      </c>
      <c r="P105" s="40">
        <f t="shared" si="14"/>
        <v>130.04000000000002</v>
      </c>
      <c r="Q105" s="40">
        <f t="shared" si="15"/>
        <v>15.962190119493508</v>
      </c>
    </row>
    <row r="106" spans="1:17" ht="30" x14ac:dyDescent="0.25">
      <c r="A106" s="5">
        <v>11</v>
      </c>
      <c r="B106" s="16" t="s">
        <v>200</v>
      </c>
      <c r="C106" s="16">
        <v>2006</v>
      </c>
      <c r="D106" s="16">
        <v>2006</v>
      </c>
      <c r="E106" s="16">
        <v>2006</v>
      </c>
      <c r="F106" s="16">
        <v>1</v>
      </c>
      <c r="G106" s="16" t="s">
        <v>106</v>
      </c>
      <c r="H106" s="16" t="s">
        <v>107</v>
      </c>
      <c r="I106" s="16" t="s">
        <v>108</v>
      </c>
      <c r="J106" s="40">
        <v>159.85</v>
      </c>
      <c r="K106" s="5">
        <v>8</v>
      </c>
      <c r="L106" s="40">
        <f t="shared" si="12"/>
        <v>167.85</v>
      </c>
      <c r="M106" s="40">
        <v>126.85</v>
      </c>
      <c r="N106" s="5">
        <v>4</v>
      </c>
      <c r="O106" s="40">
        <f t="shared" si="13"/>
        <v>130.85</v>
      </c>
      <c r="P106" s="40">
        <f t="shared" si="14"/>
        <v>130.85</v>
      </c>
      <c r="Q106" s="40">
        <f t="shared" si="15"/>
        <v>16.684501515962186</v>
      </c>
    </row>
    <row r="107" spans="1:17" ht="45" x14ac:dyDescent="0.25">
      <c r="A107" s="5">
        <v>12</v>
      </c>
      <c r="B107" s="16" t="s">
        <v>387</v>
      </c>
      <c r="C107" s="16">
        <v>2004</v>
      </c>
      <c r="D107" s="16">
        <v>2004</v>
      </c>
      <c r="E107" s="16">
        <v>2004</v>
      </c>
      <c r="F107" s="16" t="s">
        <v>11</v>
      </c>
      <c r="G107" s="16" t="s">
        <v>12</v>
      </c>
      <c r="H107" s="16" t="s">
        <v>13</v>
      </c>
      <c r="I107" s="16" t="s">
        <v>14</v>
      </c>
      <c r="J107" s="40">
        <v>122.33</v>
      </c>
      <c r="K107" s="5">
        <v>12</v>
      </c>
      <c r="L107" s="40">
        <f t="shared" si="12"/>
        <v>134.32999999999998</v>
      </c>
      <c r="M107" s="40">
        <v>121.58</v>
      </c>
      <c r="N107" s="5">
        <v>14</v>
      </c>
      <c r="O107" s="40">
        <f t="shared" si="13"/>
        <v>135.57999999999998</v>
      </c>
      <c r="P107" s="40">
        <f t="shared" si="14"/>
        <v>134.32999999999998</v>
      </c>
      <c r="Q107" s="40">
        <f t="shared" si="15"/>
        <v>19.787765293383256</v>
      </c>
    </row>
    <row r="108" spans="1:17" ht="60" x14ac:dyDescent="0.25">
      <c r="A108" s="5">
        <v>13</v>
      </c>
      <c r="B108" s="16" t="s">
        <v>336</v>
      </c>
      <c r="C108" s="16">
        <v>1997</v>
      </c>
      <c r="D108" s="16">
        <v>1997</v>
      </c>
      <c r="E108" s="16">
        <v>1997</v>
      </c>
      <c r="F108" s="16" t="s">
        <v>11</v>
      </c>
      <c r="G108" s="16" t="s">
        <v>223</v>
      </c>
      <c r="H108" s="16" t="s">
        <v>337</v>
      </c>
      <c r="I108" s="16" t="s">
        <v>338</v>
      </c>
      <c r="J108" s="40">
        <v>156.32</v>
      </c>
      <c r="K108" s="5">
        <v>8</v>
      </c>
      <c r="L108" s="40">
        <f t="shared" si="12"/>
        <v>164.32</v>
      </c>
      <c r="M108" s="40">
        <v>132.86000000000001</v>
      </c>
      <c r="N108" s="5">
        <v>2</v>
      </c>
      <c r="O108" s="40">
        <f t="shared" si="13"/>
        <v>134.86000000000001</v>
      </c>
      <c r="P108" s="40">
        <f t="shared" si="14"/>
        <v>134.86000000000001</v>
      </c>
      <c r="Q108" s="40">
        <f t="shared" si="15"/>
        <v>20.260388799714654</v>
      </c>
    </row>
    <row r="109" spans="1:17" ht="60" x14ac:dyDescent="0.25">
      <c r="A109" s="5">
        <v>14</v>
      </c>
      <c r="B109" s="16" t="s">
        <v>380</v>
      </c>
      <c r="C109" s="16">
        <v>2005</v>
      </c>
      <c r="D109" s="16">
        <v>2005</v>
      </c>
      <c r="E109" s="16">
        <v>2005</v>
      </c>
      <c r="F109" s="16">
        <v>1</v>
      </c>
      <c r="G109" s="16" t="s">
        <v>36</v>
      </c>
      <c r="H109" s="16" t="s">
        <v>381</v>
      </c>
      <c r="I109" s="16" t="s">
        <v>48</v>
      </c>
      <c r="J109" s="40">
        <v>136.33000000000001</v>
      </c>
      <c r="K109" s="5">
        <v>4</v>
      </c>
      <c r="L109" s="40">
        <f t="shared" si="12"/>
        <v>140.33000000000001</v>
      </c>
      <c r="M109" s="40">
        <v>129.96</v>
      </c>
      <c r="N109" s="5">
        <v>8</v>
      </c>
      <c r="O109" s="40">
        <f t="shared" si="13"/>
        <v>137.96</v>
      </c>
      <c r="P109" s="40">
        <f t="shared" si="14"/>
        <v>137.96</v>
      </c>
      <c r="Q109" s="40">
        <f t="shared" si="15"/>
        <v>23.024790440520785</v>
      </c>
    </row>
    <row r="110" spans="1:17" ht="60" x14ac:dyDescent="0.25">
      <c r="A110" s="5">
        <v>15</v>
      </c>
      <c r="B110" s="16" t="s">
        <v>181</v>
      </c>
      <c r="C110" s="16">
        <v>2002</v>
      </c>
      <c r="D110" s="16">
        <v>2002</v>
      </c>
      <c r="E110" s="16">
        <v>2002</v>
      </c>
      <c r="F110" s="16" t="s">
        <v>11</v>
      </c>
      <c r="G110" s="16" t="s">
        <v>113</v>
      </c>
      <c r="H110" s="16" t="s">
        <v>182</v>
      </c>
      <c r="I110" s="16" t="s">
        <v>183</v>
      </c>
      <c r="J110" s="40">
        <v>127.95</v>
      </c>
      <c r="K110" s="5">
        <v>52</v>
      </c>
      <c r="L110" s="40">
        <f t="shared" si="12"/>
        <v>179.95</v>
      </c>
      <c r="M110" s="40">
        <v>134.47</v>
      </c>
      <c r="N110" s="5">
        <v>6</v>
      </c>
      <c r="O110" s="40">
        <f t="shared" si="13"/>
        <v>140.47</v>
      </c>
      <c r="P110" s="40">
        <f t="shared" si="14"/>
        <v>140.47</v>
      </c>
      <c r="Q110" s="40">
        <f t="shared" si="15"/>
        <v>25.263064027108967</v>
      </c>
    </row>
    <row r="111" spans="1:17" ht="45" x14ac:dyDescent="0.25">
      <c r="A111" s="5">
        <v>16</v>
      </c>
      <c r="B111" s="16" t="s">
        <v>340</v>
      </c>
      <c r="C111" s="16">
        <v>1999</v>
      </c>
      <c r="D111" s="16">
        <v>1999</v>
      </c>
      <c r="E111" s="16">
        <v>1999</v>
      </c>
      <c r="F111" s="16" t="s">
        <v>51</v>
      </c>
      <c r="G111" s="16" t="s">
        <v>167</v>
      </c>
      <c r="H111" s="16" t="s">
        <v>214</v>
      </c>
      <c r="I111" s="16" t="s">
        <v>341</v>
      </c>
      <c r="J111" s="40">
        <v>134.35</v>
      </c>
      <c r="K111" s="5">
        <v>10</v>
      </c>
      <c r="L111" s="40">
        <f t="shared" si="12"/>
        <v>144.35</v>
      </c>
      <c r="M111" s="40">
        <v>146.79</v>
      </c>
      <c r="N111" s="5">
        <v>14</v>
      </c>
      <c r="O111" s="40">
        <f t="shared" si="13"/>
        <v>160.79</v>
      </c>
      <c r="P111" s="40">
        <f t="shared" si="14"/>
        <v>144.35</v>
      </c>
      <c r="Q111" s="40">
        <f t="shared" si="15"/>
        <v>28.723024790440515</v>
      </c>
    </row>
    <row r="112" spans="1:17" ht="45" x14ac:dyDescent="0.25">
      <c r="A112" s="5">
        <v>17</v>
      </c>
      <c r="B112" s="16" t="s">
        <v>347</v>
      </c>
      <c r="C112" s="16">
        <v>2004</v>
      </c>
      <c r="D112" s="16">
        <v>2004</v>
      </c>
      <c r="E112" s="16">
        <v>2004</v>
      </c>
      <c r="F112" s="16" t="s">
        <v>11</v>
      </c>
      <c r="G112" s="16" t="s">
        <v>72</v>
      </c>
      <c r="H112" s="16" t="s">
        <v>77</v>
      </c>
      <c r="I112" s="16" t="s">
        <v>78</v>
      </c>
      <c r="J112" s="40">
        <v>142</v>
      </c>
      <c r="K112" s="5">
        <v>6</v>
      </c>
      <c r="L112" s="40">
        <f t="shared" si="12"/>
        <v>148</v>
      </c>
      <c r="M112" s="40">
        <v>145.34</v>
      </c>
      <c r="N112" s="5">
        <v>4</v>
      </c>
      <c r="O112" s="40">
        <f t="shared" si="13"/>
        <v>149.34</v>
      </c>
      <c r="P112" s="40">
        <f t="shared" si="14"/>
        <v>148</v>
      </c>
      <c r="Q112" s="40">
        <f t="shared" si="15"/>
        <v>31.977884786873549</v>
      </c>
    </row>
    <row r="113" spans="1:17" ht="60" x14ac:dyDescent="0.25">
      <c r="A113" s="5">
        <v>18</v>
      </c>
      <c r="B113" s="16" t="s">
        <v>46</v>
      </c>
      <c r="C113" s="16">
        <v>2004</v>
      </c>
      <c r="D113" s="16">
        <v>2004</v>
      </c>
      <c r="E113" s="16">
        <v>2004</v>
      </c>
      <c r="F113" s="16" t="s">
        <v>11</v>
      </c>
      <c r="G113" s="16" t="s">
        <v>36</v>
      </c>
      <c r="H113" s="16" t="s">
        <v>47</v>
      </c>
      <c r="I113" s="16" t="s">
        <v>48</v>
      </c>
      <c r="J113" s="40">
        <v>147.71</v>
      </c>
      <c r="K113" s="5">
        <v>12</v>
      </c>
      <c r="L113" s="40">
        <f t="shared" si="12"/>
        <v>159.71</v>
      </c>
      <c r="M113" s="40">
        <v>137.71</v>
      </c>
      <c r="N113" s="5">
        <v>12</v>
      </c>
      <c r="O113" s="40">
        <f t="shared" si="13"/>
        <v>149.71</v>
      </c>
      <c r="P113" s="40">
        <f t="shared" si="14"/>
        <v>149.71</v>
      </c>
      <c r="Q113" s="40">
        <f t="shared" si="15"/>
        <v>33.50276440164081</v>
      </c>
    </row>
    <row r="114" spans="1:17" ht="60" x14ac:dyDescent="0.25">
      <c r="A114" s="5">
        <v>19</v>
      </c>
      <c r="B114" s="16" t="s">
        <v>110</v>
      </c>
      <c r="C114" s="16">
        <v>2004</v>
      </c>
      <c r="D114" s="16">
        <v>2004</v>
      </c>
      <c r="E114" s="16">
        <v>2004</v>
      </c>
      <c r="F114" s="16" t="s">
        <v>11</v>
      </c>
      <c r="G114" s="16" t="s">
        <v>85</v>
      </c>
      <c r="H114" s="16" t="s">
        <v>86</v>
      </c>
      <c r="I114" s="16" t="s">
        <v>87</v>
      </c>
      <c r="J114" s="40">
        <v>146.97</v>
      </c>
      <c r="K114" s="5">
        <v>8</v>
      </c>
      <c r="L114" s="40">
        <f t="shared" si="12"/>
        <v>154.97</v>
      </c>
      <c r="M114" s="40">
        <v>176.84</v>
      </c>
      <c r="N114" s="5">
        <v>10</v>
      </c>
      <c r="O114" s="40">
        <f t="shared" si="13"/>
        <v>186.84</v>
      </c>
      <c r="P114" s="40">
        <f t="shared" si="14"/>
        <v>154.97</v>
      </c>
      <c r="Q114" s="40">
        <f t="shared" si="15"/>
        <v>38.193329766363469</v>
      </c>
    </row>
    <row r="115" spans="1:17" ht="30" x14ac:dyDescent="0.25">
      <c r="A115" s="5">
        <v>20</v>
      </c>
      <c r="B115" s="16" t="s">
        <v>132</v>
      </c>
      <c r="C115" s="16">
        <v>2003</v>
      </c>
      <c r="D115" s="16">
        <v>2003</v>
      </c>
      <c r="E115" s="16">
        <v>2003</v>
      </c>
      <c r="F115" s="16" t="s">
        <v>11</v>
      </c>
      <c r="G115" s="16" t="s">
        <v>42</v>
      </c>
      <c r="H115" s="16" t="s">
        <v>171</v>
      </c>
      <c r="I115" s="16" t="s">
        <v>580</v>
      </c>
      <c r="J115" s="40">
        <v>169.55</v>
      </c>
      <c r="K115" s="5">
        <v>110</v>
      </c>
      <c r="L115" s="40">
        <f t="shared" si="12"/>
        <v>279.55</v>
      </c>
      <c r="M115" s="40">
        <v>152.47</v>
      </c>
      <c r="N115" s="5">
        <v>6</v>
      </c>
      <c r="O115" s="40">
        <f t="shared" si="13"/>
        <v>158.47</v>
      </c>
      <c r="P115" s="40">
        <f t="shared" si="14"/>
        <v>158.47</v>
      </c>
      <c r="Q115" s="40">
        <f t="shared" si="15"/>
        <v>41.314428393080078</v>
      </c>
    </row>
    <row r="116" spans="1:17" ht="30" x14ac:dyDescent="0.25">
      <c r="A116" s="5">
        <v>21</v>
      </c>
      <c r="B116" s="16" t="s">
        <v>383</v>
      </c>
      <c r="C116" s="16">
        <v>2006</v>
      </c>
      <c r="D116" s="16">
        <v>2006</v>
      </c>
      <c r="E116" s="16">
        <v>2006</v>
      </c>
      <c r="F116" s="16" t="s">
        <v>11</v>
      </c>
      <c r="G116" s="16" t="s">
        <v>42</v>
      </c>
      <c r="H116" s="16" t="s">
        <v>171</v>
      </c>
      <c r="I116" s="16" t="s">
        <v>196</v>
      </c>
      <c r="J116" s="40">
        <v>151.72</v>
      </c>
      <c r="K116" s="5">
        <v>8</v>
      </c>
      <c r="L116" s="40">
        <f t="shared" si="12"/>
        <v>159.72</v>
      </c>
      <c r="M116" s="40">
        <v>183.67</v>
      </c>
      <c r="N116" s="5">
        <v>52</v>
      </c>
      <c r="O116" s="40">
        <f t="shared" si="13"/>
        <v>235.67</v>
      </c>
      <c r="P116" s="40">
        <f t="shared" si="14"/>
        <v>159.72</v>
      </c>
      <c r="Q116" s="40">
        <f t="shared" si="15"/>
        <v>42.429106474050293</v>
      </c>
    </row>
    <row r="117" spans="1:17" ht="60" x14ac:dyDescent="0.25">
      <c r="A117" s="5">
        <v>22</v>
      </c>
      <c r="B117" s="16" t="s">
        <v>157</v>
      </c>
      <c r="C117" s="16">
        <v>2004</v>
      </c>
      <c r="D117" s="16">
        <v>2004</v>
      </c>
      <c r="E117" s="16">
        <v>2004</v>
      </c>
      <c r="F117" s="16" t="s">
        <v>11</v>
      </c>
      <c r="G117" s="16" t="s">
        <v>36</v>
      </c>
      <c r="H117" s="16" t="s">
        <v>47</v>
      </c>
      <c r="I117" s="16" t="s">
        <v>48</v>
      </c>
      <c r="J117" s="40">
        <v>150.21</v>
      </c>
      <c r="K117" s="5">
        <v>12</v>
      </c>
      <c r="L117" s="40">
        <f t="shared" si="12"/>
        <v>162.21</v>
      </c>
      <c r="M117" s="40">
        <v>175.76</v>
      </c>
      <c r="N117" s="5">
        <v>14</v>
      </c>
      <c r="O117" s="40">
        <f t="shared" si="13"/>
        <v>189.76</v>
      </c>
      <c r="P117" s="40">
        <f t="shared" si="14"/>
        <v>162.21</v>
      </c>
      <c r="Q117" s="40">
        <f t="shared" si="15"/>
        <v>44.649545211342975</v>
      </c>
    </row>
    <row r="118" spans="1:17" ht="45" x14ac:dyDescent="0.25">
      <c r="A118" s="5">
        <v>23</v>
      </c>
      <c r="B118" s="16" t="s">
        <v>251</v>
      </c>
      <c r="C118" s="16">
        <v>2006</v>
      </c>
      <c r="D118" s="16">
        <v>2006</v>
      </c>
      <c r="E118" s="16">
        <v>2006</v>
      </c>
      <c r="F118" s="16" t="s">
        <v>11</v>
      </c>
      <c r="G118" s="16" t="s">
        <v>72</v>
      </c>
      <c r="H118" s="16" t="s">
        <v>77</v>
      </c>
      <c r="I118" s="16" t="s">
        <v>74</v>
      </c>
      <c r="J118" s="40">
        <v>164.66</v>
      </c>
      <c r="K118" s="5">
        <v>12</v>
      </c>
      <c r="L118" s="40">
        <f t="shared" si="12"/>
        <v>176.66</v>
      </c>
      <c r="M118" s="40">
        <v>155.57</v>
      </c>
      <c r="N118" s="5">
        <v>10</v>
      </c>
      <c r="O118" s="40">
        <f t="shared" si="13"/>
        <v>165.57</v>
      </c>
      <c r="P118" s="40">
        <f t="shared" si="14"/>
        <v>165.57</v>
      </c>
      <c r="Q118" s="40">
        <f t="shared" si="15"/>
        <v>47.645799892990901</v>
      </c>
    </row>
    <row r="119" spans="1:17" ht="60" x14ac:dyDescent="0.25">
      <c r="A119" s="5">
        <v>24</v>
      </c>
      <c r="B119" s="16" t="s">
        <v>311</v>
      </c>
      <c r="C119" s="16">
        <v>2003</v>
      </c>
      <c r="D119" s="16">
        <v>2003</v>
      </c>
      <c r="E119" s="16">
        <v>2003</v>
      </c>
      <c r="F119" s="16" t="s">
        <v>11</v>
      </c>
      <c r="G119" s="16" t="s">
        <v>25</v>
      </c>
      <c r="H119" s="16" t="s">
        <v>312</v>
      </c>
      <c r="I119" s="16" t="s">
        <v>313</v>
      </c>
      <c r="J119" s="40">
        <v>168.18</v>
      </c>
      <c r="K119" s="5">
        <v>62</v>
      </c>
      <c r="L119" s="40">
        <f t="shared" si="12"/>
        <v>230.18</v>
      </c>
      <c r="M119" s="40">
        <v>161.33000000000001</v>
      </c>
      <c r="N119" s="5">
        <v>6</v>
      </c>
      <c r="O119" s="40">
        <f t="shared" si="13"/>
        <v>167.33</v>
      </c>
      <c r="P119" s="40">
        <f t="shared" si="14"/>
        <v>167.33</v>
      </c>
      <c r="Q119" s="40">
        <f t="shared" si="15"/>
        <v>49.215266630996979</v>
      </c>
    </row>
    <row r="120" spans="1:17" ht="45" x14ac:dyDescent="0.25">
      <c r="A120" s="5">
        <v>25</v>
      </c>
      <c r="B120" s="16" t="s">
        <v>68</v>
      </c>
      <c r="C120" s="16">
        <v>2006</v>
      </c>
      <c r="D120" s="16">
        <v>2006</v>
      </c>
      <c r="E120" s="16">
        <v>2006</v>
      </c>
      <c r="F120" s="16">
        <v>1</v>
      </c>
      <c r="G120" s="16" t="s">
        <v>12</v>
      </c>
      <c r="H120" s="16" t="s">
        <v>13</v>
      </c>
      <c r="I120" s="16" t="s">
        <v>69</v>
      </c>
      <c r="J120" s="40">
        <v>170.2</v>
      </c>
      <c r="K120" s="5">
        <v>116</v>
      </c>
      <c r="L120" s="40">
        <f t="shared" si="12"/>
        <v>286.2</v>
      </c>
      <c r="M120" s="40">
        <v>155.47999999999999</v>
      </c>
      <c r="N120" s="5">
        <v>16</v>
      </c>
      <c r="O120" s="40">
        <f t="shared" si="13"/>
        <v>171.48</v>
      </c>
      <c r="P120" s="40">
        <f t="shared" si="14"/>
        <v>171.48</v>
      </c>
      <c r="Q120" s="40">
        <f t="shared" si="15"/>
        <v>52.915997859818077</v>
      </c>
    </row>
    <row r="121" spans="1:17" ht="30" x14ac:dyDescent="0.25">
      <c r="A121" s="5" t="s">
        <v>8</v>
      </c>
      <c r="B121" s="16" t="s">
        <v>198</v>
      </c>
      <c r="C121" s="16">
        <v>2006</v>
      </c>
      <c r="D121" s="16">
        <v>2006</v>
      </c>
      <c r="E121" s="16">
        <v>2006</v>
      </c>
      <c r="F121" s="16" t="s">
        <v>11</v>
      </c>
      <c r="G121" s="16" t="s">
        <v>42</v>
      </c>
      <c r="H121" s="16" t="s">
        <v>171</v>
      </c>
      <c r="I121" s="16" t="s">
        <v>196</v>
      </c>
      <c r="J121" s="40">
        <v>183.74</v>
      </c>
      <c r="K121" s="5">
        <v>20</v>
      </c>
      <c r="L121" s="40">
        <f t="shared" si="12"/>
        <v>203.74</v>
      </c>
      <c r="M121" s="40">
        <v>165.5</v>
      </c>
      <c r="N121" s="5">
        <v>12</v>
      </c>
      <c r="O121" s="40">
        <f t="shared" si="13"/>
        <v>177.5</v>
      </c>
      <c r="P121" s="40">
        <f t="shared" si="14"/>
        <v>177.5</v>
      </c>
      <c r="Q121" s="40">
        <f t="shared" si="15"/>
        <v>58.284287497770649</v>
      </c>
    </row>
    <row r="122" spans="1:17" ht="60" x14ac:dyDescent="0.25">
      <c r="A122" s="5">
        <v>26</v>
      </c>
      <c r="B122" s="16" t="s">
        <v>84</v>
      </c>
      <c r="C122" s="16">
        <v>2005</v>
      </c>
      <c r="D122" s="16">
        <v>2005</v>
      </c>
      <c r="E122" s="16">
        <v>2005</v>
      </c>
      <c r="F122" s="16">
        <v>1</v>
      </c>
      <c r="G122" s="16" t="s">
        <v>85</v>
      </c>
      <c r="H122" s="16" t="s">
        <v>86</v>
      </c>
      <c r="I122" s="16" t="s">
        <v>87</v>
      </c>
      <c r="J122" s="40">
        <v>173.79</v>
      </c>
      <c r="K122" s="5">
        <v>10</v>
      </c>
      <c r="L122" s="40">
        <f t="shared" si="12"/>
        <v>183.79</v>
      </c>
      <c r="M122" s="40">
        <v>166.56</v>
      </c>
      <c r="N122" s="5">
        <v>12</v>
      </c>
      <c r="O122" s="40">
        <f t="shared" si="13"/>
        <v>178.56</v>
      </c>
      <c r="P122" s="40">
        <f t="shared" si="14"/>
        <v>178.56</v>
      </c>
      <c r="Q122" s="40">
        <f t="shared" si="15"/>
        <v>59.229534510433389</v>
      </c>
    </row>
    <row r="123" spans="1:17" ht="45" x14ac:dyDescent="0.25">
      <c r="A123" s="5">
        <v>27</v>
      </c>
      <c r="B123" s="16" t="s">
        <v>321</v>
      </c>
      <c r="C123" s="16">
        <v>2005</v>
      </c>
      <c r="D123" s="16">
        <v>2005</v>
      </c>
      <c r="E123" s="16">
        <v>2005</v>
      </c>
      <c r="F123" s="16">
        <v>1</v>
      </c>
      <c r="G123" s="16" t="s">
        <v>42</v>
      </c>
      <c r="H123" s="16" t="s">
        <v>601</v>
      </c>
      <c r="I123" s="16" t="s">
        <v>580</v>
      </c>
      <c r="J123" s="40">
        <v>137.05000000000001</v>
      </c>
      <c r="K123" s="5">
        <v>54</v>
      </c>
      <c r="L123" s="40">
        <f t="shared" si="12"/>
        <v>191.05</v>
      </c>
      <c r="M123" s="40">
        <v>148.36000000000001</v>
      </c>
      <c r="N123" s="5">
        <v>104</v>
      </c>
      <c r="O123" s="40">
        <f t="shared" si="13"/>
        <v>252.36</v>
      </c>
      <c r="P123" s="40">
        <f t="shared" si="14"/>
        <v>191.05</v>
      </c>
      <c r="Q123" s="40">
        <f t="shared" si="15"/>
        <v>70.367397895487798</v>
      </c>
    </row>
    <row r="124" spans="1:17" ht="30" x14ac:dyDescent="0.25">
      <c r="A124" s="5">
        <v>28</v>
      </c>
      <c r="B124" s="16" t="s">
        <v>29</v>
      </c>
      <c r="C124" s="16">
        <v>2005</v>
      </c>
      <c r="D124" s="16">
        <v>2005</v>
      </c>
      <c r="E124" s="16">
        <v>2005</v>
      </c>
      <c r="F124" s="16">
        <v>1</v>
      </c>
      <c r="G124" s="16" t="s">
        <v>30</v>
      </c>
      <c r="H124" s="16" t="s">
        <v>31</v>
      </c>
      <c r="I124" s="16" t="s">
        <v>32</v>
      </c>
      <c r="J124" s="40">
        <v>183.59</v>
      </c>
      <c r="K124" s="5">
        <v>12</v>
      </c>
      <c r="L124" s="40">
        <f t="shared" si="12"/>
        <v>195.59</v>
      </c>
      <c r="M124" s="40">
        <v>312.62</v>
      </c>
      <c r="N124" s="5">
        <v>14</v>
      </c>
      <c r="O124" s="40">
        <f t="shared" si="13"/>
        <v>326.62</v>
      </c>
      <c r="P124" s="40">
        <f t="shared" si="14"/>
        <v>195.59</v>
      </c>
      <c r="Q124" s="40">
        <f t="shared" si="15"/>
        <v>74.415908685571608</v>
      </c>
    </row>
    <row r="125" spans="1:17" ht="60" x14ac:dyDescent="0.25">
      <c r="A125" s="5">
        <v>29</v>
      </c>
      <c r="B125" s="16" t="s">
        <v>264</v>
      </c>
      <c r="C125" s="16">
        <v>2005</v>
      </c>
      <c r="D125" s="16">
        <v>2005</v>
      </c>
      <c r="E125" s="16">
        <v>2005</v>
      </c>
      <c r="F125" s="16" t="s">
        <v>11</v>
      </c>
      <c r="G125" s="16" t="s">
        <v>85</v>
      </c>
      <c r="H125" s="16" t="s">
        <v>86</v>
      </c>
      <c r="I125" s="16" t="s">
        <v>150</v>
      </c>
      <c r="J125" s="40">
        <v>185.67</v>
      </c>
      <c r="K125" s="5">
        <v>12</v>
      </c>
      <c r="L125" s="40">
        <f t="shared" si="12"/>
        <v>197.67</v>
      </c>
      <c r="M125" s="40">
        <v>202.81</v>
      </c>
      <c r="N125" s="5">
        <v>56</v>
      </c>
      <c r="O125" s="40">
        <f t="shared" si="13"/>
        <v>258.81</v>
      </c>
      <c r="P125" s="40">
        <f t="shared" si="14"/>
        <v>197.67</v>
      </c>
      <c r="Q125" s="40">
        <f t="shared" si="15"/>
        <v>76.270733012306039</v>
      </c>
    </row>
    <row r="126" spans="1:17" ht="60" x14ac:dyDescent="0.25">
      <c r="A126" s="5">
        <v>30</v>
      </c>
      <c r="B126" s="16" t="s">
        <v>149</v>
      </c>
      <c r="C126" s="16">
        <v>2004</v>
      </c>
      <c r="D126" s="16">
        <v>2004</v>
      </c>
      <c r="E126" s="16">
        <v>2004</v>
      </c>
      <c r="F126" s="16" t="s">
        <v>11</v>
      </c>
      <c r="G126" s="16" t="s">
        <v>85</v>
      </c>
      <c r="H126" s="16" t="s">
        <v>86</v>
      </c>
      <c r="I126" s="16" t="s">
        <v>150</v>
      </c>
      <c r="J126" s="40"/>
      <c r="K126" s="5"/>
      <c r="L126" s="40" t="s">
        <v>790</v>
      </c>
      <c r="M126" s="40">
        <v>183.39</v>
      </c>
      <c r="N126" s="5">
        <v>54</v>
      </c>
      <c r="O126" s="40">
        <f t="shared" si="13"/>
        <v>237.39</v>
      </c>
      <c r="P126" s="40">
        <f t="shared" si="14"/>
        <v>237.39</v>
      </c>
      <c r="Q126" s="40">
        <f t="shared" si="15"/>
        <v>111.69074371321561</v>
      </c>
    </row>
    <row r="127" spans="1:17" ht="45" x14ac:dyDescent="0.25">
      <c r="A127" s="5">
        <v>31</v>
      </c>
      <c r="B127" s="16" t="s">
        <v>402</v>
      </c>
      <c r="C127" s="16">
        <v>2005</v>
      </c>
      <c r="D127" s="16">
        <v>2005</v>
      </c>
      <c r="E127" s="16">
        <v>2005</v>
      </c>
      <c r="F127" s="16" t="s">
        <v>11</v>
      </c>
      <c r="G127" s="16" t="s">
        <v>25</v>
      </c>
      <c r="H127" s="16" t="s">
        <v>26</v>
      </c>
      <c r="I127" s="16" t="s">
        <v>27</v>
      </c>
      <c r="J127" s="40">
        <v>210.96</v>
      </c>
      <c r="K127" s="5">
        <v>170</v>
      </c>
      <c r="L127" s="40">
        <f t="shared" si="12"/>
        <v>380.96000000000004</v>
      </c>
      <c r="M127" s="40">
        <v>192.01</v>
      </c>
      <c r="N127" s="5">
        <v>318</v>
      </c>
      <c r="O127" s="40">
        <f t="shared" si="13"/>
        <v>510.01</v>
      </c>
      <c r="P127" s="40">
        <f t="shared" si="14"/>
        <v>380.96000000000004</v>
      </c>
      <c r="Q127" s="40">
        <f t="shared" si="15"/>
        <v>239.71820938113075</v>
      </c>
    </row>
    <row r="128" spans="1:17" ht="90" x14ac:dyDescent="0.25">
      <c r="A128" s="5"/>
      <c r="B128" s="16" t="s">
        <v>373</v>
      </c>
      <c r="C128" s="16">
        <v>2005</v>
      </c>
      <c r="D128" s="16">
        <v>2005</v>
      </c>
      <c r="E128" s="16">
        <v>2005</v>
      </c>
      <c r="F128" s="16">
        <v>1</v>
      </c>
      <c r="G128" s="16" t="s">
        <v>223</v>
      </c>
      <c r="H128" s="16" t="s">
        <v>224</v>
      </c>
      <c r="I128" s="16" t="s">
        <v>225</v>
      </c>
      <c r="J128" s="40"/>
      <c r="K128" s="5"/>
      <c r="L128" s="40" t="s">
        <v>790</v>
      </c>
      <c r="M128" s="40"/>
      <c r="N128" s="5"/>
      <c r="O128" s="40" t="s">
        <v>789</v>
      </c>
      <c r="P128" s="40"/>
      <c r="Q128" s="40" t="str">
        <f t="shared" si="15"/>
        <v/>
      </c>
    </row>
    <row r="129" spans="1:17" ht="30" x14ac:dyDescent="0.25">
      <c r="A129" s="5"/>
      <c r="B129" s="16" t="s">
        <v>288</v>
      </c>
      <c r="C129" s="16">
        <v>2006</v>
      </c>
      <c r="D129" s="16">
        <v>2006</v>
      </c>
      <c r="E129" s="16">
        <v>2006</v>
      </c>
      <c r="F129" s="16">
        <v>2</v>
      </c>
      <c r="G129" s="16" t="s">
        <v>12</v>
      </c>
      <c r="H129" s="16" t="s">
        <v>13</v>
      </c>
      <c r="I129" s="16" t="s">
        <v>137</v>
      </c>
      <c r="J129" s="40"/>
      <c r="K129" s="5"/>
      <c r="L129" s="40" t="s">
        <v>790</v>
      </c>
      <c r="M129" s="40"/>
      <c r="N129" s="5"/>
      <c r="O129" s="40" t="s">
        <v>790</v>
      </c>
      <c r="P129" s="40"/>
      <c r="Q129" s="40" t="str">
        <f t="shared" si="15"/>
        <v/>
      </c>
    </row>
    <row r="130" spans="1:17" ht="90" x14ac:dyDescent="0.25">
      <c r="A130" s="5"/>
      <c r="B130" s="16" t="s">
        <v>260</v>
      </c>
      <c r="C130" s="16">
        <v>2003</v>
      </c>
      <c r="D130" s="16">
        <v>2003</v>
      </c>
      <c r="E130" s="16">
        <v>2003</v>
      </c>
      <c r="F130" s="16" t="s">
        <v>11</v>
      </c>
      <c r="G130" s="16" t="s">
        <v>118</v>
      </c>
      <c r="H130" s="16" t="s">
        <v>261</v>
      </c>
      <c r="I130" s="16" t="s">
        <v>262</v>
      </c>
      <c r="J130" s="40"/>
      <c r="K130" s="5"/>
      <c r="L130" s="40" t="s">
        <v>789</v>
      </c>
      <c r="M130" s="40"/>
      <c r="N130" s="5"/>
      <c r="O130" s="40" t="s">
        <v>789</v>
      </c>
      <c r="P130" s="40"/>
      <c r="Q130" s="40" t="str">
        <f t="shared" si="15"/>
        <v/>
      </c>
    </row>
    <row r="131" spans="1:17" x14ac:dyDescent="0.25">
      <c r="Q131" s="41" t="str">
        <f t="shared" si="15"/>
        <v/>
      </c>
    </row>
    <row r="132" spans="1:17" ht="18.75" x14ac:dyDescent="0.25">
      <c r="A132" s="20" t="s">
        <v>831</v>
      </c>
      <c r="B132" s="20"/>
      <c r="C132" s="20"/>
      <c r="D132" s="20"/>
      <c r="E132" s="20"/>
      <c r="F132" s="20"/>
      <c r="G132" s="20"/>
      <c r="H132" s="20"/>
      <c r="I132" s="20"/>
      <c r="J132" s="20"/>
      <c r="Q132" s="41" t="str">
        <f t="shared" si="15"/>
        <v/>
      </c>
    </row>
    <row r="133" spans="1:17" x14ac:dyDescent="0.25">
      <c r="A133" s="27" t="s">
        <v>780</v>
      </c>
      <c r="B133" s="27" t="s">
        <v>1</v>
      </c>
      <c r="C133" s="27" t="s">
        <v>2</v>
      </c>
      <c r="D133" s="27" t="s">
        <v>434</v>
      </c>
      <c r="E133" s="27" t="s">
        <v>435</v>
      </c>
      <c r="F133" s="27" t="s">
        <v>3</v>
      </c>
      <c r="G133" s="27" t="s">
        <v>4</v>
      </c>
      <c r="H133" s="27" t="s">
        <v>5</v>
      </c>
      <c r="I133" s="27" t="s">
        <v>6</v>
      </c>
      <c r="J133" s="29" t="s">
        <v>782</v>
      </c>
      <c r="K133" s="30"/>
      <c r="L133" s="31"/>
      <c r="M133" s="29" t="s">
        <v>786</v>
      </c>
      <c r="N133" s="30"/>
      <c r="O133" s="31"/>
      <c r="P133" s="27" t="s">
        <v>787</v>
      </c>
      <c r="Q133" s="27" t="s">
        <v>788</v>
      </c>
    </row>
    <row r="134" spans="1:17" x14ac:dyDescent="0.25">
      <c r="A134" s="28"/>
      <c r="B134" s="28"/>
      <c r="C134" s="28"/>
      <c r="D134" s="28"/>
      <c r="E134" s="28"/>
      <c r="F134" s="28"/>
      <c r="G134" s="28"/>
      <c r="H134" s="28"/>
      <c r="I134" s="28"/>
      <c r="J134" s="32" t="s">
        <v>783</v>
      </c>
      <c r="K134" s="32" t="s">
        <v>784</v>
      </c>
      <c r="L134" s="32" t="s">
        <v>785</v>
      </c>
      <c r="M134" s="32" t="s">
        <v>783</v>
      </c>
      <c r="N134" s="32" t="s">
        <v>784</v>
      </c>
      <c r="O134" s="32" t="s">
        <v>785</v>
      </c>
      <c r="P134" s="28"/>
      <c r="Q134" s="28"/>
    </row>
    <row r="135" spans="1:17" ht="30" x14ac:dyDescent="0.25">
      <c r="A135" s="37">
        <v>1</v>
      </c>
      <c r="B135" s="38" t="s">
        <v>400</v>
      </c>
      <c r="C135" s="38">
        <v>1999</v>
      </c>
      <c r="D135" s="38">
        <v>1999</v>
      </c>
      <c r="E135" s="38">
        <v>1999</v>
      </c>
      <c r="F135" s="38" t="s">
        <v>203</v>
      </c>
      <c r="G135" s="38" t="s">
        <v>64</v>
      </c>
      <c r="H135" s="38" t="s">
        <v>127</v>
      </c>
      <c r="I135" s="38" t="s">
        <v>396</v>
      </c>
      <c r="J135" s="39">
        <v>98.64</v>
      </c>
      <c r="K135" s="37">
        <v>2</v>
      </c>
      <c r="L135" s="39">
        <f t="shared" ref="L135:L166" si="16">J135+K135</f>
        <v>100.64</v>
      </c>
      <c r="M135" s="39">
        <v>100.54</v>
      </c>
      <c r="N135" s="37">
        <v>4</v>
      </c>
      <c r="O135" s="39">
        <f t="shared" ref="O135:O166" si="17">M135+N135</f>
        <v>104.54</v>
      </c>
      <c r="P135" s="39">
        <f t="shared" ref="P135:P166" si="18">MIN(O135,L135)</f>
        <v>100.64</v>
      </c>
      <c r="Q135" s="39">
        <f t="shared" ref="Q135:Q166" si="19">IF( AND(ISNUMBER(P$135),ISNUMBER(P135)),(P135-P$135)/P$135*100,"")</f>
        <v>0</v>
      </c>
    </row>
    <row r="136" spans="1:17" ht="60" x14ac:dyDescent="0.25">
      <c r="A136" s="5" t="s">
        <v>8</v>
      </c>
      <c r="B136" s="16" t="s">
        <v>266</v>
      </c>
      <c r="C136" s="16">
        <v>1996</v>
      </c>
      <c r="D136" s="16">
        <v>1996</v>
      </c>
      <c r="E136" s="16">
        <v>1996</v>
      </c>
      <c r="F136" s="16" t="s">
        <v>51</v>
      </c>
      <c r="G136" s="16" t="s">
        <v>113</v>
      </c>
      <c r="H136" s="16" t="s">
        <v>267</v>
      </c>
      <c r="I136" s="16" t="s">
        <v>268</v>
      </c>
      <c r="J136" s="40">
        <v>98.97</v>
      </c>
      <c r="K136" s="5">
        <v>2</v>
      </c>
      <c r="L136" s="40">
        <f t="shared" si="16"/>
        <v>100.97</v>
      </c>
      <c r="M136" s="40">
        <v>102.51</v>
      </c>
      <c r="N136" s="5">
        <v>0</v>
      </c>
      <c r="O136" s="40">
        <f t="shared" si="17"/>
        <v>102.51</v>
      </c>
      <c r="P136" s="40">
        <f t="shared" si="18"/>
        <v>100.97</v>
      </c>
      <c r="Q136" s="40">
        <f t="shared" si="19"/>
        <v>0.32790143084260565</v>
      </c>
    </row>
    <row r="137" spans="1:17" x14ac:dyDescent="0.25">
      <c r="A137" s="5" t="s">
        <v>8</v>
      </c>
      <c r="B137" s="16" t="s">
        <v>419</v>
      </c>
      <c r="C137" s="16">
        <v>1996</v>
      </c>
      <c r="D137" s="16">
        <v>1996</v>
      </c>
      <c r="E137" s="16">
        <v>1996</v>
      </c>
      <c r="F137" s="16" t="s">
        <v>51</v>
      </c>
      <c r="G137" s="16" t="s">
        <v>42</v>
      </c>
      <c r="H137" s="16" t="s">
        <v>171</v>
      </c>
      <c r="I137" s="16" t="s">
        <v>420</v>
      </c>
      <c r="J137" s="40">
        <v>100.16</v>
      </c>
      <c r="K137" s="5">
        <v>2</v>
      </c>
      <c r="L137" s="40">
        <f t="shared" si="16"/>
        <v>102.16</v>
      </c>
      <c r="M137" s="40">
        <v>103.1</v>
      </c>
      <c r="N137" s="5">
        <v>4</v>
      </c>
      <c r="O137" s="40">
        <f t="shared" si="17"/>
        <v>107.1</v>
      </c>
      <c r="P137" s="40">
        <f t="shared" si="18"/>
        <v>102.16</v>
      </c>
      <c r="Q137" s="40">
        <f t="shared" si="19"/>
        <v>1.5103338632750358</v>
      </c>
    </row>
    <row r="138" spans="1:17" ht="75" x14ac:dyDescent="0.25">
      <c r="A138" s="5">
        <v>2</v>
      </c>
      <c r="B138" s="16" t="s">
        <v>202</v>
      </c>
      <c r="C138" s="16">
        <v>1998</v>
      </c>
      <c r="D138" s="16">
        <v>1998</v>
      </c>
      <c r="E138" s="16">
        <v>1998</v>
      </c>
      <c r="F138" s="16" t="s">
        <v>203</v>
      </c>
      <c r="G138" s="16" t="s">
        <v>118</v>
      </c>
      <c r="H138" s="16" t="s">
        <v>192</v>
      </c>
      <c r="I138" s="16" t="s">
        <v>204</v>
      </c>
      <c r="J138" s="40">
        <v>101.99</v>
      </c>
      <c r="K138" s="5">
        <v>4</v>
      </c>
      <c r="L138" s="40">
        <f t="shared" si="16"/>
        <v>105.99</v>
      </c>
      <c r="M138" s="40">
        <v>102.07</v>
      </c>
      <c r="N138" s="5">
        <v>2</v>
      </c>
      <c r="O138" s="40">
        <f t="shared" si="17"/>
        <v>104.07</v>
      </c>
      <c r="P138" s="40">
        <f t="shared" si="18"/>
        <v>104.07</v>
      </c>
      <c r="Q138" s="40">
        <f t="shared" si="19"/>
        <v>3.4081875993640627</v>
      </c>
    </row>
    <row r="139" spans="1:17" ht="30" x14ac:dyDescent="0.25">
      <c r="A139" s="5">
        <v>3</v>
      </c>
      <c r="B139" s="16" t="s">
        <v>395</v>
      </c>
      <c r="C139" s="16">
        <v>2002</v>
      </c>
      <c r="D139" s="16">
        <v>2002</v>
      </c>
      <c r="E139" s="16">
        <v>2002</v>
      </c>
      <c r="F139" s="16" t="s">
        <v>51</v>
      </c>
      <c r="G139" s="16" t="s">
        <v>64</v>
      </c>
      <c r="H139" s="16" t="s">
        <v>127</v>
      </c>
      <c r="I139" s="16" t="s">
        <v>396</v>
      </c>
      <c r="J139" s="40">
        <v>101.66</v>
      </c>
      <c r="K139" s="5">
        <v>4</v>
      </c>
      <c r="L139" s="40">
        <f t="shared" si="16"/>
        <v>105.66</v>
      </c>
      <c r="M139" s="40">
        <v>103.49</v>
      </c>
      <c r="N139" s="5">
        <v>2</v>
      </c>
      <c r="O139" s="40">
        <f t="shared" si="17"/>
        <v>105.49</v>
      </c>
      <c r="P139" s="40">
        <f t="shared" si="18"/>
        <v>105.49</v>
      </c>
      <c r="Q139" s="40">
        <f t="shared" si="19"/>
        <v>4.8191573926867983</v>
      </c>
    </row>
    <row r="140" spans="1:17" ht="60" x14ac:dyDescent="0.25">
      <c r="A140" s="5">
        <v>4</v>
      </c>
      <c r="B140" s="16" t="s">
        <v>213</v>
      </c>
      <c r="C140" s="16">
        <v>1999</v>
      </c>
      <c r="D140" s="16">
        <v>1999</v>
      </c>
      <c r="E140" s="16">
        <v>1999</v>
      </c>
      <c r="F140" s="16" t="s">
        <v>51</v>
      </c>
      <c r="G140" s="16" t="s">
        <v>12</v>
      </c>
      <c r="H140" s="16" t="s">
        <v>214</v>
      </c>
      <c r="I140" s="16" t="s">
        <v>164</v>
      </c>
      <c r="J140" s="40">
        <v>104.3</v>
      </c>
      <c r="K140" s="5">
        <v>2</v>
      </c>
      <c r="L140" s="40">
        <f t="shared" si="16"/>
        <v>106.3</v>
      </c>
      <c r="M140" s="40">
        <v>103.53</v>
      </c>
      <c r="N140" s="5">
        <v>2</v>
      </c>
      <c r="O140" s="40">
        <f t="shared" si="17"/>
        <v>105.53</v>
      </c>
      <c r="P140" s="40">
        <f t="shared" si="18"/>
        <v>105.53</v>
      </c>
      <c r="Q140" s="40">
        <f t="shared" si="19"/>
        <v>4.8589030206677268</v>
      </c>
    </row>
    <row r="141" spans="1:17" ht="30" x14ac:dyDescent="0.25">
      <c r="A141" s="5">
        <v>5</v>
      </c>
      <c r="B141" s="16" t="s">
        <v>216</v>
      </c>
      <c r="C141" s="16">
        <v>2000</v>
      </c>
      <c r="D141" s="16">
        <v>2000</v>
      </c>
      <c r="E141" s="16">
        <v>2000</v>
      </c>
      <c r="F141" s="16" t="s">
        <v>11</v>
      </c>
      <c r="G141" s="16" t="s">
        <v>12</v>
      </c>
      <c r="H141" s="16" t="s">
        <v>214</v>
      </c>
      <c r="I141" s="16" t="s">
        <v>217</v>
      </c>
      <c r="J141" s="40">
        <v>109.28</v>
      </c>
      <c r="K141" s="5">
        <v>8</v>
      </c>
      <c r="L141" s="40">
        <f t="shared" si="16"/>
        <v>117.28</v>
      </c>
      <c r="M141" s="40">
        <v>107.15</v>
      </c>
      <c r="N141" s="5">
        <v>0</v>
      </c>
      <c r="O141" s="40">
        <f t="shared" si="17"/>
        <v>107.15</v>
      </c>
      <c r="P141" s="40">
        <f t="shared" si="18"/>
        <v>107.15</v>
      </c>
      <c r="Q141" s="40">
        <f t="shared" si="19"/>
        <v>6.4686009538950762</v>
      </c>
    </row>
    <row r="142" spans="1:17" ht="30" x14ac:dyDescent="0.25">
      <c r="A142" s="5">
        <v>6</v>
      </c>
      <c r="B142" s="16" t="s">
        <v>50</v>
      </c>
      <c r="C142" s="16">
        <v>1997</v>
      </c>
      <c r="D142" s="16">
        <v>1997</v>
      </c>
      <c r="E142" s="16">
        <v>1997</v>
      </c>
      <c r="F142" s="16" t="s">
        <v>51</v>
      </c>
      <c r="G142" s="16" t="s">
        <v>52</v>
      </c>
      <c r="H142" s="16" t="s">
        <v>53</v>
      </c>
      <c r="I142" s="16" t="s">
        <v>54</v>
      </c>
      <c r="J142" s="40">
        <v>105.57</v>
      </c>
      <c r="K142" s="5">
        <v>2</v>
      </c>
      <c r="L142" s="40">
        <f t="shared" si="16"/>
        <v>107.57</v>
      </c>
      <c r="M142" s="40">
        <v>109.23</v>
      </c>
      <c r="N142" s="5">
        <v>4</v>
      </c>
      <c r="O142" s="40">
        <f t="shared" si="17"/>
        <v>113.23</v>
      </c>
      <c r="P142" s="40">
        <f t="shared" si="18"/>
        <v>107.57</v>
      </c>
      <c r="Q142" s="40">
        <f t="shared" si="19"/>
        <v>6.8859300476947469</v>
      </c>
    </row>
    <row r="143" spans="1:17" ht="60" x14ac:dyDescent="0.25">
      <c r="A143" s="5" t="s">
        <v>8</v>
      </c>
      <c r="B143" s="16" t="s">
        <v>282</v>
      </c>
      <c r="C143" s="16">
        <v>1995</v>
      </c>
      <c r="D143" s="16">
        <v>1995</v>
      </c>
      <c r="E143" s="16">
        <v>1995</v>
      </c>
      <c r="F143" s="16" t="s">
        <v>51</v>
      </c>
      <c r="G143" s="16" t="s">
        <v>113</v>
      </c>
      <c r="H143" s="16" t="s">
        <v>283</v>
      </c>
      <c r="I143" s="16" t="s">
        <v>284</v>
      </c>
      <c r="J143" s="40">
        <v>104.17</v>
      </c>
      <c r="K143" s="5">
        <v>10</v>
      </c>
      <c r="L143" s="40">
        <f t="shared" si="16"/>
        <v>114.17</v>
      </c>
      <c r="M143" s="40">
        <v>104.41</v>
      </c>
      <c r="N143" s="5">
        <v>4</v>
      </c>
      <c r="O143" s="40">
        <f t="shared" si="17"/>
        <v>108.41</v>
      </c>
      <c r="P143" s="40">
        <f t="shared" si="18"/>
        <v>108.41</v>
      </c>
      <c r="Q143" s="40">
        <f t="shared" si="19"/>
        <v>7.7205882352941142</v>
      </c>
    </row>
    <row r="144" spans="1:17" ht="60" x14ac:dyDescent="0.25">
      <c r="A144" s="5">
        <v>7</v>
      </c>
      <c r="B144" s="16" t="s">
        <v>415</v>
      </c>
      <c r="C144" s="16">
        <v>2003</v>
      </c>
      <c r="D144" s="16">
        <v>2003</v>
      </c>
      <c r="E144" s="16">
        <v>2003</v>
      </c>
      <c r="F144" s="16" t="s">
        <v>11</v>
      </c>
      <c r="G144" s="16" t="s">
        <v>36</v>
      </c>
      <c r="H144" s="16" t="s">
        <v>47</v>
      </c>
      <c r="I144" s="16" t="s">
        <v>48</v>
      </c>
      <c r="J144" s="40">
        <v>108.77</v>
      </c>
      <c r="K144" s="5">
        <v>0</v>
      </c>
      <c r="L144" s="40">
        <f t="shared" si="16"/>
        <v>108.77</v>
      </c>
      <c r="M144" s="40">
        <v>113.9</v>
      </c>
      <c r="N144" s="5">
        <v>0</v>
      </c>
      <c r="O144" s="40">
        <f t="shared" si="17"/>
        <v>113.9</v>
      </c>
      <c r="P144" s="40">
        <f t="shared" si="18"/>
        <v>108.77</v>
      </c>
      <c r="Q144" s="40">
        <f t="shared" si="19"/>
        <v>8.0782988871224113</v>
      </c>
    </row>
    <row r="145" spans="1:17" ht="45" x14ac:dyDescent="0.25">
      <c r="A145" s="5" t="s">
        <v>8</v>
      </c>
      <c r="B145" s="16" t="s">
        <v>330</v>
      </c>
      <c r="C145" s="16">
        <v>1995</v>
      </c>
      <c r="D145" s="16">
        <v>1995</v>
      </c>
      <c r="E145" s="16">
        <v>1995</v>
      </c>
      <c r="F145" s="16" t="s">
        <v>51</v>
      </c>
      <c r="G145" s="16" t="s">
        <v>113</v>
      </c>
      <c r="H145" s="16" t="s">
        <v>331</v>
      </c>
      <c r="I145" s="16" t="s">
        <v>332</v>
      </c>
      <c r="J145" s="40">
        <v>107.13</v>
      </c>
      <c r="K145" s="5">
        <v>2</v>
      </c>
      <c r="L145" s="40">
        <f t="shared" si="16"/>
        <v>109.13</v>
      </c>
      <c r="M145" s="40">
        <v>122.92</v>
      </c>
      <c r="N145" s="5">
        <v>6</v>
      </c>
      <c r="O145" s="40">
        <f t="shared" si="17"/>
        <v>128.92000000000002</v>
      </c>
      <c r="P145" s="40">
        <f t="shared" si="18"/>
        <v>109.13</v>
      </c>
      <c r="Q145" s="40">
        <f t="shared" si="19"/>
        <v>8.4360095389507102</v>
      </c>
    </row>
    <row r="146" spans="1:17" ht="90" x14ac:dyDescent="0.25">
      <c r="A146" s="5">
        <v>8</v>
      </c>
      <c r="B146" s="16" t="s">
        <v>385</v>
      </c>
      <c r="C146" s="16">
        <v>2002</v>
      </c>
      <c r="D146" s="16">
        <v>2002</v>
      </c>
      <c r="E146" s="16">
        <v>2002</v>
      </c>
      <c r="F146" s="16" t="s">
        <v>11</v>
      </c>
      <c r="G146" s="16" t="s">
        <v>19</v>
      </c>
      <c r="H146" s="16" t="s">
        <v>102</v>
      </c>
      <c r="I146" s="16" t="s">
        <v>103</v>
      </c>
      <c r="J146" s="40">
        <v>132.34</v>
      </c>
      <c r="K146" s="5">
        <v>6</v>
      </c>
      <c r="L146" s="40">
        <f t="shared" si="16"/>
        <v>138.34</v>
      </c>
      <c r="M146" s="40">
        <v>110.26</v>
      </c>
      <c r="N146" s="5">
        <v>2</v>
      </c>
      <c r="O146" s="40">
        <f t="shared" si="17"/>
        <v>112.26</v>
      </c>
      <c r="P146" s="40">
        <f t="shared" si="18"/>
        <v>112.26</v>
      </c>
      <c r="Q146" s="40">
        <f t="shared" si="19"/>
        <v>11.546104928457874</v>
      </c>
    </row>
    <row r="147" spans="1:17" ht="60" x14ac:dyDescent="0.25">
      <c r="A147" s="5">
        <v>9</v>
      </c>
      <c r="B147" s="16" t="s">
        <v>398</v>
      </c>
      <c r="C147" s="16">
        <v>2002</v>
      </c>
      <c r="D147" s="16">
        <v>2002</v>
      </c>
      <c r="E147" s="16">
        <v>2002</v>
      </c>
      <c r="F147" s="16" t="s">
        <v>11</v>
      </c>
      <c r="G147" s="16" t="s">
        <v>36</v>
      </c>
      <c r="H147" s="16" t="s">
        <v>47</v>
      </c>
      <c r="I147" s="16" t="s">
        <v>48</v>
      </c>
      <c r="J147" s="40">
        <v>112</v>
      </c>
      <c r="K147" s="5">
        <v>4</v>
      </c>
      <c r="L147" s="40">
        <f t="shared" si="16"/>
        <v>116</v>
      </c>
      <c r="M147" s="40">
        <v>119.38</v>
      </c>
      <c r="N147" s="5">
        <v>4</v>
      </c>
      <c r="O147" s="40">
        <f t="shared" si="17"/>
        <v>123.38</v>
      </c>
      <c r="P147" s="40">
        <f t="shared" si="18"/>
        <v>116</v>
      </c>
      <c r="Q147" s="40">
        <f t="shared" si="19"/>
        <v>15.262321144674084</v>
      </c>
    </row>
    <row r="148" spans="1:17" ht="45" x14ac:dyDescent="0.25">
      <c r="A148" s="5">
        <v>10</v>
      </c>
      <c r="B148" s="16" t="s">
        <v>126</v>
      </c>
      <c r="C148" s="16">
        <v>1997</v>
      </c>
      <c r="D148" s="16">
        <v>1997</v>
      </c>
      <c r="E148" s="16">
        <v>1997</v>
      </c>
      <c r="F148" s="16" t="s">
        <v>51</v>
      </c>
      <c r="G148" s="16" t="s">
        <v>64</v>
      </c>
      <c r="H148" s="16" t="s">
        <v>127</v>
      </c>
      <c r="I148" s="16" t="s">
        <v>128</v>
      </c>
      <c r="J148" s="40">
        <v>114.13</v>
      </c>
      <c r="K148" s="5">
        <v>2</v>
      </c>
      <c r="L148" s="40">
        <f t="shared" si="16"/>
        <v>116.13</v>
      </c>
      <c r="M148" s="40">
        <v>138.61000000000001</v>
      </c>
      <c r="N148" s="5">
        <v>54</v>
      </c>
      <c r="O148" s="40">
        <f t="shared" si="17"/>
        <v>192.61</v>
      </c>
      <c r="P148" s="40">
        <f t="shared" si="18"/>
        <v>116.13</v>
      </c>
      <c r="Q148" s="40">
        <f t="shared" si="19"/>
        <v>15.391494435612078</v>
      </c>
    </row>
    <row r="149" spans="1:17" ht="45" x14ac:dyDescent="0.25">
      <c r="A149" s="5">
        <v>11</v>
      </c>
      <c r="B149" s="16" t="s">
        <v>361</v>
      </c>
      <c r="C149" s="16">
        <v>2003</v>
      </c>
      <c r="D149" s="16">
        <v>2003</v>
      </c>
      <c r="E149" s="16">
        <v>2003</v>
      </c>
      <c r="F149" s="16" t="s">
        <v>51</v>
      </c>
      <c r="G149" s="16" t="s">
        <v>12</v>
      </c>
      <c r="H149" s="16" t="s">
        <v>13</v>
      </c>
      <c r="I149" s="16" t="s">
        <v>14</v>
      </c>
      <c r="J149" s="40">
        <v>110.41</v>
      </c>
      <c r="K149" s="5">
        <v>6</v>
      </c>
      <c r="L149" s="40">
        <f t="shared" si="16"/>
        <v>116.41</v>
      </c>
      <c r="M149" s="40"/>
      <c r="N149" s="5"/>
      <c r="O149" s="40" t="s">
        <v>789</v>
      </c>
      <c r="P149" s="40">
        <f t="shared" si="18"/>
        <v>116.41</v>
      </c>
      <c r="Q149" s="40">
        <f t="shared" si="19"/>
        <v>15.669713831478532</v>
      </c>
    </row>
    <row r="150" spans="1:17" ht="45" x14ac:dyDescent="0.25">
      <c r="A150" s="5">
        <v>12</v>
      </c>
      <c r="B150" s="16" t="s">
        <v>233</v>
      </c>
      <c r="C150" s="16">
        <v>2000</v>
      </c>
      <c r="D150" s="16">
        <v>2000</v>
      </c>
      <c r="E150" s="16">
        <v>2000</v>
      </c>
      <c r="F150" s="16" t="s">
        <v>51</v>
      </c>
      <c r="G150" s="16" t="s">
        <v>64</v>
      </c>
      <c r="H150" s="16" t="s">
        <v>127</v>
      </c>
      <c r="I150" s="16" t="s">
        <v>99</v>
      </c>
      <c r="J150" s="40">
        <v>112.48</v>
      </c>
      <c r="K150" s="5">
        <v>4</v>
      </c>
      <c r="L150" s="40">
        <f t="shared" si="16"/>
        <v>116.48</v>
      </c>
      <c r="M150" s="40">
        <v>116.22</v>
      </c>
      <c r="N150" s="5">
        <v>2</v>
      </c>
      <c r="O150" s="40">
        <f t="shared" si="17"/>
        <v>118.22</v>
      </c>
      <c r="P150" s="40">
        <f t="shared" si="18"/>
        <v>116.48</v>
      </c>
      <c r="Q150" s="40">
        <f t="shared" si="19"/>
        <v>15.739268680445154</v>
      </c>
    </row>
    <row r="151" spans="1:17" ht="90" x14ac:dyDescent="0.25">
      <c r="A151" s="5">
        <v>13</v>
      </c>
      <c r="B151" s="16" t="s">
        <v>363</v>
      </c>
      <c r="C151" s="16">
        <v>2003</v>
      </c>
      <c r="D151" s="16">
        <v>2003</v>
      </c>
      <c r="E151" s="16">
        <v>2003</v>
      </c>
      <c r="F151" s="16" t="s">
        <v>11</v>
      </c>
      <c r="G151" s="16" t="s">
        <v>113</v>
      </c>
      <c r="H151" s="16" t="s">
        <v>364</v>
      </c>
      <c r="I151" s="16" t="s">
        <v>365</v>
      </c>
      <c r="J151" s="40">
        <v>111.13</v>
      </c>
      <c r="K151" s="5">
        <v>6</v>
      </c>
      <c r="L151" s="40">
        <f t="shared" si="16"/>
        <v>117.13</v>
      </c>
      <c r="M151" s="40">
        <v>118.29</v>
      </c>
      <c r="N151" s="5">
        <v>2</v>
      </c>
      <c r="O151" s="40">
        <f t="shared" si="17"/>
        <v>120.29</v>
      </c>
      <c r="P151" s="40">
        <f t="shared" si="18"/>
        <v>117.13</v>
      </c>
      <c r="Q151" s="40">
        <f t="shared" si="19"/>
        <v>16.38513513513513</v>
      </c>
    </row>
    <row r="152" spans="1:17" ht="45" x14ac:dyDescent="0.25">
      <c r="A152" s="5">
        <v>14</v>
      </c>
      <c r="B152" s="16" t="s">
        <v>334</v>
      </c>
      <c r="C152" s="16">
        <v>2000</v>
      </c>
      <c r="D152" s="16">
        <v>2000</v>
      </c>
      <c r="E152" s="16">
        <v>2000</v>
      </c>
      <c r="F152" s="16" t="s">
        <v>51</v>
      </c>
      <c r="G152" s="16" t="s">
        <v>42</v>
      </c>
      <c r="H152" s="16" t="s">
        <v>175</v>
      </c>
      <c r="I152" s="16" t="s">
        <v>176</v>
      </c>
      <c r="J152" s="40">
        <v>111.7</v>
      </c>
      <c r="K152" s="5">
        <v>8</v>
      </c>
      <c r="L152" s="40">
        <f t="shared" si="16"/>
        <v>119.7</v>
      </c>
      <c r="M152" s="40">
        <v>117.37</v>
      </c>
      <c r="N152" s="5">
        <v>6</v>
      </c>
      <c r="O152" s="40">
        <f t="shared" si="17"/>
        <v>123.37</v>
      </c>
      <c r="P152" s="40">
        <f t="shared" si="18"/>
        <v>119.7</v>
      </c>
      <c r="Q152" s="40">
        <f t="shared" si="19"/>
        <v>18.938791732909383</v>
      </c>
    </row>
    <row r="153" spans="1:17" ht="30" x14ac:dyDescent="0.25">
      <c r="A153" s="5">
        <v>15</v>
      </c>
      <c r="B153" s="16" t="s">
        <v>356</v>
      </c>
      <c r="C153" s="16">
        <v>1998</v>
      </c>
      <c r="D153" s="16">
        <v>1998</v>
      </c>
      <c r="E153" s="16">
        <v>1998</v>
      </c>
      <c r="F153" s="16" t="s">
        <v>51</v>
      </c>
      <c r="G153" s="16" t="s">
        <v>52</v>
      </c>
      <c r="H153" s="16" t="s">
        <v>53</v>
      </c>
      <c r="I153" s="16" t="s">
        <v>357</v>
      </c>
      <c r="J153" s="40">
        <v>115.15</v>
      </c>
      <c r="K153" s="5">
        <v>6</v>
      </c>
      <c r="L153" s="40">
        <f t="shared" si="16"/>
        <v>121.15</v>
      </c>
      <c r="M153" s="40">
        <v>112.73</v>
      </c>
      <c r="N153" s="5">
        <v>8</v>
      </c>
      <c r="O153" s="40">
        <f t="shared" si="17"/>
        <v>120.73</v>
      </c>
      <c r="P153" s="40">
        <f t="shared" si="18"/>
        <v>120.73</v>
      </c>
      <c r="Q153" s="40">
        <f t="shared" si="19"/>
        <v>19.962241653418129</v>
      </c>
    </row>
    <row r="154" spans="1:17" ht="90" x14ac:dyDescent="0.25">
      <c r="A154" s="5">
        <v>16</v>
      </c>
      <c r="B154" s="16" t="s">
        <v>101</v>
      </c>
      <c r="C154" s="16">
        <v>2003</v>
      </c>
      <c r="D154" s="16">
        <v>2003</v>
      </c>
      <c r="E154" s="16">
        <v>2003</v>
      </c>
      <c r="F154" s="16" t="s">
        <v>11</v>
      </c>
      <c r="G154" s="16" t="s">
        <v>19</v>
      </c>
      <c r="H154" s="16" t="s">
        <v>102</v>
      </c>
      <c r="I154" s="16" t="s">
        <v>103</v>
      </c>
      <c r="J154" s="40">
        <v>116.77</v>
      </c>
      <c r="K154" s="5">
        <v>4</v>
      </c>
      <c r="L154" s="40">
        <f t="shared" si="16"/>
        <v>120.77</v>
      </c>
      <c r="M154" s="40">
        <v>126.55</v>
      </c>
      <c r="N154" s="5">
        <v>6</v>
      </c>
      <c r="O154" s="40">
        <f t="shared" si="17"/>
        <v>132.55000000000001</v>
      </c>
      <c r="P154" s="40">
        <f t="shared" si="18"/>
        <v>120.77</v>
      </c>
      <c r="Q154" s="40">
        <f t="shared" si="19"/>
        <v>20.001987281399042</v>
      </c>
    </row>
    <row r="155" spans="1:17" ht="30" x14ac:dyDescent="0.25">
      <c r="A155" s="5">
        <v>17</v>
      </c>
      <c r="B155" s="16" t="s">
        <v>170</v>
      </c>
      <c r="C155" s="16">
        <v>2000</v>
      </c>
      <c r="D155" s="16">
        <v>2000</v>
      </c>
      <c r="E155" s="16">
        <v>2000</v>
      </c>
      <c r="F155" s="16" t="s">
        <v>51</v>
      </c>
      <c r="G155" s="16" t="s">
        <v>42</v>
      </c>
      <c r="H155" s="16" t="s">
        <v>171</v>
      </c>
      <c r="I155" s="16" t="s">
        <v>172</v>
      </c>
      <c r="J155" s="40">
        <v>121.46</v>
      </c>
      <c r="K155" s="5">
        <v>4</v>
      </c>
      <c r="L155" s="40">
        <f t="shared" si="16"/>
        <v>125.46</v>
      </c>
      <c r="M155" s="40">
        <v>118.78</v>
      </c>
      <c r="N155" s="5">
        <v>4</v>
      </c>
      <c r="O155" s="40">
        <f t="shared" si="17"/>
        <v>122.78</v>
      </c>
      <c r="P155" s="40">
        <f t="shared" si="18"/>
        <v>122.78</v>
      </c>
      <c r="Q155" s="40">
        <f t="shared" si="19"/>
        <v>21.999205087440384</v>
      </c>
    </row>
    <row r="156" spans="1:17" ht="30" x14ac:dyDescent="0.25">
      <c r="A156" s="5">
        <v>18</v>
      </c>
      <c r="B156" s="16" t="s">
        <v>274</v>
      </c>
      <c r="C156" s="16">
        <v>2002</v>
      </c>
      <c r="D156" s="16">
        <v>2002</v>
      </c>
      <c r="E156" s="16">
        <v>2002</v>
      </c>
      <c r="F156" s="16">
        <v>1</v>
      </c>
      <c r="G156" s="16" t="s">
        <v>106</v>
      </c>
      <c r="H156" s="16" t="s">
        <v>107</v>
      </c>
      <c r="I156" s="16" t="s">
        <v>108</v>
      </c>
      <c r="J156" s="40">
        <v>147.65</v>
      </c>
      <c r="K156" s="5">
        <v>56</v>
      </c>
      <c r="L156" s="40">
        <f t="shared" si="16"/>
        <v>203.65</v>
      </c>
      <c r="M156" s="40">
        <v>114.8</v>
      </c>
      <c r="N156" s="5">
        <v>8</v>
      </c>
      <c r="O156" s="40">
        <f t="shared" si="17"/>
        <v>122.8</v>
      </c>
      <c r="P156" s="40">
        <f t="shared" si="18"/>
        <v>122.8</v>
      </c>
      <c r="Q156" s="40">
        <f t="shared" si="19"/>
        <v>22.01907790143084</v>
      </c>
    </row>
    <row r="157" spans="1:17" ht="30" x14ac:dyDescent="0.25">
      <c r="A157" s="5">
        <v>19</v>
      </c>
      <c r="B157" s="16" t="s">
        <v>305</v>
      </c>
      <c r="C157" s="16">
        <v>2004</v>
      </c>
      <c r="D157" s="16">
        <v>2004</v>
      </c>
      <c r="E157" s="16">
        <v>2004</v>
      </c>
      <c r="F157" s="16">
        <v>1</v>
      </c>
      <c r="G157" s="16" t="s">
        <v>42</v>
      </c>
      <c r="H157" s="16" t="s">
        <v>171</v>
      </c>
      <c r="I157" s="16" t="s">
        <v>172</v>
      </c>
      <c r="J157" s="40">
        <v>134.33000000000001</v>
      </c>
      <c r="K157" s="5">
        <v>4</v>
      </c>
      <c r="L157" s="40">
        <f t="shared" si="16"/>
        <v>138.33000000000001</v>
      </c>
      <c r="M157" s="40">
        <v>121.12</v>
      </c>
      <c r="N157" s="5">
        <v>2</v>
      </c>
      <c r="O157" s="40">
        <f t="shared" si="17"/>
        <v>123.12</v>
      </c>
      <c r="P157" s="40">
        <f t="shared" si="18"/>
        <v>123.12</v>
      </c>
      <c r="Q157" s="40">
        <f t="shared" si="19"/>
        <v>22.337042925278222</v>
      </c>
    </row>
    <row r="158" spans="1:17" ht="75" x14ac:dyDescent="0.25">
      <c r="A158" s="5">
        <v>20</v>
      </c>
      <c r="B158" s="16" t="s">
        <v>191</v>
      </c>
      <c r="C158" s="16">
        <v>1998</v>
      </c>
      <c r="D158" s="16">
        <v>1998</v>
      </c>
      <c r="E158" s="16">
        <v>1998</v>
      </c>
      <c r="F158" s="16" t="s">
        <v>51</v>
      </c>
      <c r="G158" s="16" t="s">
        <v>118</v>
      </c>
      <c r="H158" s="16" t="s">
        <v>192</v>
      </c>
      <c r="I158" s="16" t="s">
        <v>193</v>
      </c>
      <c r="J158" s="40">
        <v>119.84</v>
      </c>
      <c r="K158" s="5">
        <v>104</v>
      </c>
      <c r="L158" s="40">
        <f t="shared" si="16"/>
        <v>223.84</v>
      </c>
      <c r="M158" s="40">
        <v>113.22</v>
      </c>
      <c r="N158" s="5">
        <v>10</v>
      </c>
      <c r="O158" s="40">
        <f t="shared" si="17"/>
        <v>123.22</v>
      </c>
      <c r="P158" s="40">
        <f t="shared" si="18"/>
        <v>123.22</v>
      </c>
      <c r="Q158" s="40">
        <f t="shared" si="19"/>
        <v>22.436406995230524</v>
      </c>
    </row>
    <row r="159" spans="1:17" ht="90" x14ac:dyDescent="0.25">
      <c r="A159" s="5">
        <v>21</v>
      </c>
      <c r="B159" s="16" t="s">
        <v>270</v>
      </c>
      <c r="C159" s="16">
        <v>2003</v>
      </c>
      <c r="D159" s="16">
        <v>2003</v>
      </c>
      <c r="E159" s="16">
        <v>2003</v>
      </c>
      <c r="F159" s="16" t="s">
        <v>11</v>
      </c>
      <c r="G159" s="16" t="s">
        <v>113</v>
      </c>
      <c r="H159" s="16" t="s">
        <v>271</v>
      </c>
      <c r="I159" s="16" t="s">
        <v>272</v>
      </c>
      <c r="J159" s="40">
        <v>124.89</v>
      </c>
      <c r="K159" s="5">
        <v>4</v>
      </c>
      <c r="L159" s="40">
        <f t="shared" si="16"/>
        <v>128.88999999999999</v>
      </c>
      <c r="M159" s="40">
        <v>133.18</v>
      </c>
      <c r="N159" s="5">
        <v>6</v>
      </c>
      <c r="O159" s="40">
        <f t="shared" si="17"/>
        <v>139.18</v>
      </c>
      <c r="P159" s="40">
        <f t="shared" si="18"/>
        <v>128.88999999999999</v>
      </c>
      <c r="Q159" s="40">
        <f t="shared" si="19"/>
        <v>28.07034976152622</v>
      </c>
    </row>
    <row r="160" spans="1:17" ht="90" x14ac:dyDescent="0.25">
      <c r="A160" s="5">
        <v>22</v>
      </c>
      <c r="B160" s="16" t="s">
        <v>296</v>
      </c>
      <c r="C160" s="16">
        <v>2002</v>
      </c>
      <c r="D160" s="16">
        <v>2002</v>
      </c>
      <c r="E160" s="16">
        <v>2002</v>
      </c>
      <c r="F160" s="16">
        <v>1</v>
      </c>
      <c r="G160" s="16" t="s">
        <v>118</v>
      </c>
      <c r="H160" s="16" t="s">
        <v>261</v>
      </c>
      <c r="I160" s="16" t="s">
        <v>262</v>
      </c>
      <c r="J160" s="40">
        <v>124.96</v>
      </c>
      <c r="K160" s="5">
        <v>6</v>
      </c>
      <c r="L160" s="40">
        <f t="shared" si="16"/>
        <v>130.95999999999998</v>
      </c>
      <c r="M160" s="40">
        <v>183.39</v>
      </c>
      <c r="N160" s="5">
        <v>10</v>
      </c>
      <c r="O160" s="40">
        <f t="shared" si="17"/>
        <v>193.39</v>
      </c>
      <c r="P160" s="40">
        <f t="shared" si="18"/>
        <v>130.95999999999998</v>
      </c>
      <c r="Q160" s="40">
        <f t="shared" si="19"/>
        <v>30.127186009538931</v>
      </c>
    </row>
    <row r="161" spans="1:17" ht="60" x14ac:dyDescent="0.25">
      <c r="A161" s="5">
        <v>23</v>
      </c>
      <c r="B161" s="16" t="s">
        <v>392</v>
      </c>
      <c r="C161" s="16">
        <v>2001</v>
      </c>
      <c r="D161" s="16">
        <v>2001</v>
      </c>
      <c r="E161" s="16">
        <v>2001</v>
      </c>
      <c r="F161" s="16" t="s">
        <v>11</v>
      </c>
      <c r="G161" s="16" t="s">
        <v>12</v>
      </c>
      <c r="H161" s="16" t="s">
        <v>214</v>
      </c>
      <c r="I161" s="16" t="s">
        <v>393</v>
      </c>
      <c r="J161" s="40">
        <v>121.24</v>
      </c>
      <c r="K161" s="5">
        <v>12</v>
      </c>
      <c r="L161" s="40">
        <f t="shared" si="16"/>
        <v>133.24</v>
      </c>
      <c r="M161" s="40"/>
      <c r="N161" s="5"/>
      <c r="O161" s="40" t="s">
        <v>789</v>
      </c>
      <c r="P161" s="40">
        <f t="shared" si="18"/>
        <v>133.24</v>
      </c>
      <c r="Q161" s="40">
        <f t="shared" si="19"/>
        <v>32.392686804451522</v>
      </c>
    </row>
    <row r="162" spans="1:17" ht="45" x14ac:dyDescent="0.25">
      <c r="A162" s="5">
        <v>24</v>
      </c>
      <c r="B162" s="16" t="s">
        <v>413</v>
      </c>
      <c r="C162" s="16">
        <v>2006</v>
      </c>
      <c r="D162" s="16">
        <v>2006</v>
      </c>
      <c r="E162" s="16">
        <v>2006</v>
      </c>
      <c r="F162" s="16" t="s">
        <v>11</v>
      </c>
      <c r="G162" s="16" t="s">
        <v>72</v>
      </c>
      <c r="H162" s="16" t="s">
        <v>77</v>
      </c>
      <c r="I162" s="16" t="s">
        <v>74</v>
      </c>
      <c r="J162" s="40">
        <v>127.25</v>
      </c>
      <c r="K162" s="5">
        <v>8</v>
      </c>
      <c r="L162" s="40">
        <f t="shared" si="16"/>
        <v>135.25</v>
      </c>
      <c r="M162" s="40">
        <v>123.75</v>
      </c>
      <c r="N162" s="5">
        <v>10</v>
      </c>
      <c r="O162" s="40">
        <f t="shared" si="17"/>
        <v>133.75</v>
      </c>
      <c r="P162" s="40">
        <f t="shared" si="18"/>
        <v>133.75</v>
      </c>
      <c r="Q162" s="40">
        <f t="shared" si="19"/>
        <v>32.899443561208265</v>
      </c>
    </row>
    <row r="163" spans="1:17" ht="105" x14ac:dyDescent="0.25">
      <c r="A163" s="5">
        <v>25</v>
      </c>
      <c r="B163" s="16" t="s">
        <v>117</v>
      </c>
      <c r="C163" s="16">
        <v>2003</v>
      </c>
      <c r="D163" s="16">
        <v>2003</v>
      </c>
      <c r="E163" s="16">
        <v>2003</v>
      </c>
      <c r="F163" s="16">
        <v>1</v>
      </c>
      <c r="G163" s="16" t="s">
        <v>118</v>
      </c>
      <c r="H163" s="16" t="s">
        <v>119</v>
      </c>
      <c r="I163" s="16" t="s">
        <v>120</v>
      </c>
      <c r="J163" s="40">
        <v>125.77</v>
      </c>
      <c r="K163" s="5">
        <v>8</v>
      </c>
      <c r="L163" s="40">
        <f t="shared" si="16"/>
        <v>133.76999999999998</v>
      </c>
      <c r="M163" s="40">
        <v>129.65</v>
      </c>
      <c r="N163" s="5">
        <v>8</v>
      </c>
      <c r="O163" s="40">
        <f t="shared" si="17"/>
        <v>137.65</v>
      </c>
      <c r="P163" s="40">
        <f t="shared" si="18"/>
        <v>133.76999999999998</v>
      </c>
      <c r="Q163" s="40">
        <f t="shared" si="19"/>
        <v>32.919316375198711</v>
      </c>
    </row>
    <row r="164" spans="1:17" ht="75" x14ac:dyDescent="0.25">
      <c r="A164" s="5">
        <v>26</v>
      </c>
      <c r="B164" s="16" t="s">
        <v>371</v>
      </c>
      <c r="C164" s="16">
        <v>2003</v>
      </c>
      <c r="D164" s="16">
        <v>2003</v>
      </c>
      <c r="E164" s="16">
        <v>2003</v>
      </c>
      <c r="F164" s="16" t="s">
        <v>11</v>
      </c>
      <c r="G164" s="16" t="s">
        <v>12</v>
      </c>
      <c r="H164" s="16" t="s">
        <v>13</v>
      </c>
      <c r="I164" s="16" t="s">
        <v>258</v>
      </c>
      <c r="J164" s="40">
        <v>140.04</v>
      </c>
      <c r="K164" s="5">
        <v>4</v>
      </c>
      <c r="L164" s="40">
        <f t="shared" si="16"/>
        <v>144.04</v>
      </c>
      <c r="M164" s="40">
        <v>130.34</v>
      </c>
      <c r="N164" s="5">
        <v>4</v>
      </c>
      <c r="O164" s="40">
        <f t="shared" si="17"/>
        <v>134.34</v>
      </c>
      <c r="P164" s="40">
        <f t="shared" si="18"/>
        <v>134.34</v>
      </c>
      <c r="Q164" s="40">
        <f t="shared" si="19"/>
        <v>33.485691573926871</v>
      </c>
    </row>
    <row r="165" spans="1:17" ht="75" x14ac:dyDescent="0.25">
      <c r="A165" s="5">
        <v>27</v>
      </c>
      <c r="B165" s="16" t="s">
        <v>147</v>
      </c>
      <c r="C165" s="16">
        <v>2005</v>
      </c>
      <c r="D165" s="16">
        <v>2005</v>
      </c>
      <c r="E165" s="16">
        <v>2005</v>
      </c>
      <c r="F165" s="16">
        <v>2</v>
      </c>
      <c r="G165" s="16" t="s">
        <v>42</v>
      </c>
      <c r="H165" s="16" t="s">
        <v>58</v>
      </c>
      <c r="I165" s="16" t="s">
        <v>59</v>
      </c>
      <c r="J165" s="40">
        <v>146.9</v>
      </c>
      <c r="K165" s="5">
        <v>8</v>
      </c>
      <c r="L165" s="40">
        <f t="shared" si="16"/>
        <v>154.9</v>
      </c>
      <c r="M165" s="40">
        <v>126.36</v>
      </c>
      <c r="N165" s="5">
        <v>8</v>
      </c>
      <c r="O165" s="40">
        <f t="shared" si="17"/>
        <v>134.36000000000001</v>
      </c>
      <c r="P165" s="40">
        <f t="shared" si="18"/>
        <v>134.36000000000001</v>
      </c>
      <c r="Q165" s="40">
        <f t="shared" si="19"/>
        <v>33.505564387917339</v>
      </c>
    </row>
    <row r="166" spans="1:17" ht="60" x14ac:dyDescent="0.25">
      <c r="A166" s="5">
        <v>28</v>
      </c>
      <c r="B166" s="16" t="s">
        <v>345</v>
      </c>
      <c r="C166" s="16">
        <v>2004</v>
      </c>
      <c r="D166" s="16">
        <v>2004</v>
      </c>
      <c r="E166" s="16">
        <v>2004</v>
      </c>
      <c r="F166" s="16" t="s">
        <v>11</v>
      </c>
      <c r="G166" s="16" t="s">
        <v>85</v>
      </c>
      <c r="H166" s="16" t="s">
        <v>86</v>
      </c>
      <c r="I166" s="16" t="s">
        <v>150</v>
      </c>
      <c r="J166" s="40">
        <v>130.97999999999999</v>
      </c>
      <c r="K166" s="5">
        <v>6</v>
      </c>
      <c r="L166" s="40">
        <f t="shared" si="16"/>
        <v>136.97999999999999</v>
      </c>
      <c r="M166" s="40">
        <v>130.72</v>
      </c>
      <c r="N166" s="5">
        <v>8</v>
      </c>
      <c r="O166" s="40">
        <f t="shared" si="17"/>
        <v>138.72</v>
      </c>
      <c r="P166" s="40">
        <f t="shared" si="18"/>
        <v>136.97999999999999</v>
      </c>
      <c r="Q166" s="40">
        <f t="shared" si="19"/>
        <v>36.108903020667718</v>
      </c>
    </row>
    <row r="167" spans="1:17" ht="60" x14ac:dyDescent="0.25">
      <c r="A167" s="5">
        <v>29</v>
      </c>
      <c r="B167" s="16" t="s">
        <v>139</v>
      </c>
      <c r="C167" s="16">
        <v>2004</v>
      </c>
      <c r="D167" s="16">
        <v>2004</v>
      </c>
      <c r="E167" s="16">
        <v>2004</v>
      </c>
      <c r="F167" s="16">
        <v>1</v>
      </c>
      <c r="G167" s="16" t="s">
        <v>12</v>
      </c>
      <c r="H167" s="16" t="s">
        <v>13</v>
      </c>
      <c r="I167" s="16" t="s">
        <v>140</v>
      </c>
      <c r="J167" s="40">
        <v>128.63</v>
      </c>
      <c r="K167" s="5">
        <v>10</v>
      </c>
      <c r="L167" s="40">
        <f t="shared" ref="L167:L198" si="20">J167+K167</f>
        <v>138.63</v>
      </c>
      <c r="M167" s="40">
        <v>125.11</v>
      </c>
      <c r="N167" s="5">
        <v>12</v>
      </c>
      <c r="O167" s="40">
        <f t="shared" ref="O167:O198" si="21">M167+N167</f>
        <v>137.11000000000001</v>
      </c>
      <c r="P167" s="40">
        <f t="shared" ref="P167:P198" si="22">MIN(O167,L167)</f>
        <v>137.11000000000001</v>
      </c>
      <c r="Q167" s="40">
        <f t="shared" ref="Q167:Q198" si="23">IF( AND(ISNUMBER(P$135),ISNUMBER(P167)),(P167-P$135)/P$135*100,"")</f>
        <v>36.238076311605738</v>
      </c>
    </row>
    <row r="168" spans="1:17" ht="45" x14ac:dyDescent="0.25">
      <c r="A168" s="5">
        <v>30</v>
      </c>
      <c r="B168" s="16" t="s">
        <v>324</v>
      </c>
      <c r="C168" s="16">
        <v>2004</v>
      </c>
      <c r="D168" s="16">
        <v>2004</v>
      </c>
      <c r="E168" s="16">
        <v>2004</v>
      </c>
      <c r="F168" s="16" t="s">
        <v>11</v>
      </c>
      <c r="G168" s="16" t="s">
        <v>72</v>
      </c>
      <c r="H168" s="16" t="s">
        <v>77</v>
      </c>
      <c r="I168" s="16" t="s">
        <v>78</v>
      </c>
      <c r="J168" s="40">
        <v>144.36000000000001</v>
      </c>
      <c r="K168" s="5">
        <v>0</v>
      </c>
      <c r="L168" s="40">
        <f t="shared" si="20"/>
        <v>144.36000000000001</v>
      </c>
      <c r="M168" s="40">
        <v>132.86000000000001</v>
      </c>
      <c r="N168" s="5">
        <v>6</v>
      </c>
      <c r="O168" s="40">
        <f t="shared" si="21"/>
        <v>138.86000000000001</v>
      </c>
      <c r="P168" s="40">
        <f t="shared" si="22"/>
        <v>138.86000000000001</v>
      </c>
      <c r="Q168" s="40">
        <f t="shared" si="23"/>
        <v>37.976947535771075</v>
      </c>
    </row>
    <row r="169" spans="1:17" ht="60" x14ac:dyDescent="0.25">
      <c r="A169" s="5">
        <v>31</v>
      </c>
      <c r="B169" s="16" t="s">
        <v>187</v>
      </c>
      <c r="C169" s="16">
        <v>2002</v>
      </c>
      <c r="D169" s="16">
        <v>2002</v>
      </c>
      <c r="E169" s="16">
        <v>2002</v>
      </c>
      <c r="F169" s="16" t="s">
        <v>11</v>
      </c>
      <c r="G169" s="16" t="s">
        <v>85</v>
      </c>
      <c r="H169" s="16" t="s">
        <v>86</v>
      </c>
      <c r="I169" s="16" t="s">
        <v>150</v>
      </c>
      <c r="J169" s="40">
        <v>138.59</v>
      </c>
      <c r="K169" s="5">
        <v>6</v>
      </c>
      <c r="L169" s="40">
        <f t="shared" si="20"/>
        <v>144.59</v>
      </c>
      <c r="M169" s="40">
        <v>135.56</v>
      </c>
      <c r="N169" s="5">
        <v>6</v>
      </c>
      <c r="O169" s="40">
        <f t="shared" si="21"/>
        <v>141.56</v>
      </c>
      <c r="P169" s="40">
        <f t="shared" si="22"/>
        <v>141.56</v>
      </c>
      <c r="Q169" s="40">
        <f t="shared" si="23"/>
        <v>40.659777424483309</v>
      </c>
    </row>
    <row r="170" spans="1:17" ht="60" x14ac:dyDescent="0.25">
      <c r="A170" s="5">
        <v>32</v>
      </c>
      <c r="B170" s="16" t="s">
        <v>227</v>
      </c>
      <c r="C170" s="16">
        <v>2004</v>
      </c>
      <c r="D170" s="16">
        <v>2004</v>
      </c>
      <c r="E170" s="16">
        <v>2004</v>
      </c>
      <c r="F170" s="16" t="s">
        <v>11</v>
      </c>
      <c r="G170" s="16" t="s">
        <v>85</v>
      </c>
      <c r="H170" s="16" t="s">
        <v>86</v>
      </c>
      <c r="I170" s="16" t="s">
        <v>150</v>
      </c>
      <c r="J170" s="40">
        <v>191.44</v>
      </c>
      <c r="K170" s="5">
        <v>10</v>
      </c>
      <c r="L170" s="40">
        <f t="shared" si="20"/>
        <v>201.44</v>
      </c>
      <c r="M170" s="40">
        <v>136.36000000000001</v>
      </c>
      <c r="N170" s="5">
        <v>8</v>
      </c>
      <c r="O170" s="40">
        <f t="shared" si="21"/>
        <v>144.36000000000001</v>
      </c>
      <c r="P170" s="40">
        <f t="shared" si="22"/>
        <v>144.36000000000001</v>
      </c>
      <c r="Q170" s="40">
        <f t="shared" si="23"/>
        <v>43.441971383147866</v>
      </c>
    </row>
    <row r="171" spans="1:17" ht="45" x14ac:dyDescent="0.25">
      <c r="A171" s="5">
        <v>33</v>
      </c>
      <c r="B171" s="16" t="s">
        <v>185</v>
      </c>
      <c r="C171" s="16">
        <v>2002</v>
      </c>
      <c r="D171" s="16">
        <v>2002</v>
      </c>
      <c r="E171" s="16">
        <v>2002</v>
      </c>
      <c r="F171" s="16" t="s">
        <v>11</v>
      </c>
      <c r="G171" s="16" t="s">
        <v>12</v>
      </c>
      <c r="H171" s="16" t="s">
        <v>13</v>
      </c>
      <c r="I171" s="16" t="s">
        <v>145</v>
      </c>
      <c r="J171" s="40">
        <v>140.86000000000001</v>
      </c>
      <c r="K171" s="5">
        <v>4</v>
      </c>
      <c r="L171" s="40">
        <f t="shared" si="20"/>
        <v>144.86000000000001</v>
      </c>
      <c r="M171" s="40">
        <v>150.22999999999999</v>
      </c>
      <c r="N171" s="5">
        <v>10</v>
      </c>
      <c r="O171" s="40">
        <f t="shared" si="21"/>
        <v>160.22999999999999</v>
      </c>
      <c r="P171" s="40">
        <f t="shared" si="22"/>
        <v>144.86000000000001</v>
      </c>
      <c r="Q171" s="40">
        <f t="shared" si="23"/>
        <v>43.938791732909394</v>
      </c>
    </row>
    <row r="172" spans="1:17" ht="30" x14ac:dyDescent="0.25">
      <c r="A172" s="5">
        <v>34</v>
      </c>
      <c r="B172" s="16" t="s">
        <v>136</v>
      </c>
      <c r="C172" s="16">
        <v>2006</v>
      </c>
      <c r="D172" s="16">
        <v>2006</v>
      </c>
      <c r="E172" s="16">
        <v>2006</v>
      </c>
      <c r="F172" s="16">
        <v>1</v>
      </c>
      <c r="G172" s="16" t="s">
        <v>12</v>
      </c>
      <c r="H172" s="16" t="s">
        <v>13</v>
      </c>
      <c r="I172" s="16" t="s">
        <v>137</v>
      </c>
      <c r="J172" s="40">
        <v>132.03</v>
      </c>
      <c r="K172" s="5">
        <v>108</v>
      </c>
      <c r="L172" s="40">
        <f t="shared" si="20"/>
        <v>240.03</v>
      </c>
      <c r="M172" s="40">
        <v>141</v>
      </c>
      <c r="N172" s="5">
        <v>16</v>
      </c>
      <c r="O172" s="40">
        <f t="shared" si="21"/>
        <v>157</v>
      </c>
      <c r="P172" s="40">
        <f t="shared" si="22"/>
        <v>157</v>
      </c>
      <c r="Q172" s="40">
        <f t="shared" si="23"/>
        <v>56.001589825119233</v>
      </c>
    </row>
    <row r="173" spans="1:17" ht="60" x14ac:dyDescent="0.25">
      <c r="A173" s="5">
        <v>35</v>
      </c>
      <c r="B173" s="16" t="s">
        <v>155</v>
      </c>
      <c r="C173" s="16">
        <v>2004</v>
      </c>
      <c r="D173" s="16">
        <v>2004</v>
      </c>
      <c r="E173" s="16">
        <v>2004</v>
      </c>
      <c r="F173" s="16">
        <v>1</v>
      </c>
      <c r="G173" s="16" t="s">
        <v>19</v>
      </c>
      <c r="H173" s="16" t="s">
        <v>20</v>
      </c>
      <c r="I173" s="16" t="s">
        <v>21</v>
      </c>
      <c r="J173" s="40">
        <v>150.13</v>
      </c>
      <c r="K173" s="5">
        <v>8</v>
      </c>
      <c r="L173" s="40">
        <f t="shared" si="20"/>
        <v>158.13</v>
      </c>
      <c r="M173" s="40">
        <v>150.79</v>
      </c>
      <c r="N173" s="5">
        <v>122</v>
      </c>
      <c r="O173" s="40">
        <f t="shared" si="21"/>
        <v>272.78999999999996</v>
      </c>
      <c r="P173" s="40">
        <f t="shared" si="22"/>
        <v>158.13</v>
      </c>
      <c r="Q173" s="40">
        <f t="shared" si="23"/>
        <v>57.12440381558028</v>
      </c>
    </row>
    <row r="174" spans="1:17" ht="45" x14ac:dyDescent="0.25">
      <c r="A174" s="5">
        <v>36</v>
      </c>
      <c r="B174" s="16" t="s">
        <v>76</v>
      </c>
      <c r="C174" s="16">
        <v>2004</v>
      </c>
      <c r="D174" s="16">
        <v>2004</v>
      </c>
      <c r="E174" s="16">
        <v>2004</v>
      </c>
      <c r="F174" s="16">
        <v>1</v>
      </c>
      <c r="G174" s="16" t="s">
        <v>72</v>
      </c>
      <c r="H174" s="16" t="s">
        <v>77</v>
      </c>
      <c r="I174" s="16" t="s">
        <v>78</v>
      </c>
      <c r="J174" s="40">
        <v>152.35</v>
      </c>
      <c r="K174" s="5">
        <v>6</v>
      </c>
      <c r="L174" s="40">
        <f t="shared" si="20"/>
        <v>158.35</v>
      </c>
      <c r="M174" s="40">
        <v>189.81</v>
      </c>
      <c r="N174" s="5">
        <v>16</v>
      </c>
      <c r="O174" s="40">
        <f t="shared" si="21"/>
        <v>205.81</v>
      </c>
      <c r="P174" s="40">
        <f t="shared" si="22"/>
        <v>158.35</v>
      </c>
      <c r="Q174" s="40">
        <f t="shared" si="23"/>
        <v>57.34300476947535</v>
      </c>
    </row>
    <row r="175" spans="1:17" ht="45" x14ac:dyDescent="0.25">
      <c r="A175" s="5">
        <v>37</v>
      </c>
      <c r="B175" s="16" t="s">
        <v>326</v>
      </c>
      <c r="C175" s="16">
        <v>2005</v>
      </c>
      <c r="D175" s="16">
        <v>2005</v>
      </c>
      <c r="E175" s="16">
        <v>2005</v>
      </c>
      <c r="F175" s="16">
        <v>1</v>
      </c>
      <c r="G175" s="16" t="s">
        <v>72</v>
      </c>
      <c r="H175" s="16" t="s">
        <v>77</v>
      </c>
      <c r="I175" s="16" t="s">
        <v>74</v>
      </c>
      <c r="J175" s="40">
        <v>170.36</v>
      </c>
      <c r="K175" s="5">
        <v>6</v>
      </c>
      <c r="L175" s="40">
        <f t="shared" si="20"/>
        <v>176.36</v>
      </c>
      <c r="M175" s="40">
        <v>144.41</v>
      </c>
      <c r="N175" s="5">
        <v>14</v>
      </c>
      <c r="O175" s="40">
        <f t="shared" si="21"/>
        <v>158.41</v>
      </c>
      <c r="P175" s="40">
        <f t="shared" si="22"/>
        <v>158.41</v>
      </c>
      <c r="Q175" s="40">
        <f t="shared" si="23"/>
        <v>57.402623211446738</v>
      </c>
    </row>
    <row r="176" spans="1:17" ht="30" x14ac:dyDescent="0.25">
      <c r="A176" s="5">
        <v>38</v>
      </c>
      <c r="B176" s="16" t="s">
        <v>189</v>
      </c>
      <c r="C176" s="16">
        <v>2004</v>
      </c>
      <c r="D176" s="16">
        <v>2004</v>
      </c>
      <c r="E176" s="16">
        <v>2004</v>
      </c>
      <c r="F176" s="16" t="s">
        <v>11</v>
      </c>
      <c r="G176" s="16" t="s">
        <v>12</v>
      </c>
      <c r="H176" s="16" t="s">
        <v>13</v>
      </c>
      <c r="I176" s="16" t="s">
        <v>137</v>
      </c>
      <c r="J176" s="40">
        <v>149.91</v>
      </c>
      <c r="K176" s="5">
        <v>18</v>
      </c>
      <c r="L176" s="40">
        <f t="shared" si="20"/>
        <v>167.91</v>
      </c>
      <c r="M176" s="40">
        <v>147.71</v>
      </c>
      <c r="N176" s="5">
        <v>16</v>
      </c>
      <c r="O176" s="40">
        <f t="shared" si="21"/>
        <v>163.71</v>
      </c>
      <c r="P176" s="40">
        <f t="shared" si="22"/>
        <v>163.71</v>
      </c>
      <c r="Q176" s="40">
        <f t="shared" si="23"/>
        <v>62.668918918918926</v>
      </c>
    </row>
    <row r="177" spans="1:17" ht="45" x14ac:dyDescent="0.25">
      <c r="A177" s="5">
        <v>39</v>
      </c>
      <c r="B177" s="16" t="s">
        <v>406</v>
      </c>
      <c r="C177" s="16">
        <v>2006</v>
      </c>
      <c r="D177" s="16">
        <v>2006</v>
      </c>
      <c r="E177" s="16">
        <v>2006</v>
      </c>
      <c r="F177" s="16">
        <v>1</v>
      </c>
      <c r="G177" s="16" t="s">
        <v>12</v>
      </c>
      <c r="H177" s="16" t="s">
        <v>13</v>
      </c>
      <c r="I177" s="16" t="s">
        <v>14</v>
      </c>
      <c r="J177" s="40">
        <v>151.81</v>
      </c>
      <c r="K177" s="5">
        <v>20</v>
      </c>
      <c r="L177" s="40">
        <f t="shared" si="20"/>
        <v>171.81</v>
      </c>
      <c r="M177" s="40">
        <v>189.11</v>
      </c>
      <c r="N177" s="5">
        <v>6</v>
      </c>
      <c r="O177" s="40">
        <f t="shared" si="21"/>
        <v>195.11</v>
      </c>
      <c r="P177" s="40">
        <f t="shared" si="22"/>
        <v>171.81</v>
      </c>
      <c r="Q177" s="40">
        <f t="shared" si="23"/>
        <v>70.717408585055637</v>
      </c>
    </row>
    <row r="178" spans="1:17" ht="60" x14ac:dyDescent="0.25">
      <c r="A178" s="5">
        <v>40</v>
      </c>
      <c r="B178" s="16" t="s">
        <v>17</v>
      </c>
      <c r="C178" s="16">
        <v>2004</v>
      </c>
      <c r="D178" s="16">
        <v>2004</v>
      </c>
      <c r="E178" s="16">
        <v>2004</v>
      </c>
      <c r="F178" s="16">
        <v>1</v>
      </c>
      <c r="G178" s="16" t="s">
        <v>19</v>
      </c>
      <c r="H178" s="16" t="s">
        <v>20</v>
      </c>
      <c r="I178" s="16" t="s">
        <v>21</v>
      </c>
      <c r="J178" s="40">
        <v>148.01</v>
      </c>
      <c r="K178" s="5">
        <v>60</v>
      </c>
      <c r="L178" s="40">
        <f t="shared" si="20"/>
        <v>208.01</v>
      </c>
      <c r="M178" s="40">
        <v>159.19</v>
      </c>
      <c r="N178" s="5">
        <v>16</v>
      </c>
      <c r="O178" s="40">
        <f t="shared" si="21"/>
        <v>175.19</v>
      </c>
      <c r="P178" s="40">
        <f t="shared" si="22"/>
        <v>175.19</v>
      </c>
      <c r="Q178" s="40">
        <f t="shared" si="23"/>
        <v>74.075914149443562</v>
      </c>
    </row>
    <row r="179" spans="1:17" ht="45" x14ac:dyDescent="0.25">
      <c r="A179" s="5">
        <v>41</v>
      </c>
      <c r="B179" s="16" t="s">
        <v>24</v>
      </c>
      <c r="C179" s="16">
        <v>2003</v>
      </c>
      <c r="D179" s="16">
        <v>2003</v>
      </c>
      <c r="E179" s="16">
        <v>2003</v>
      </c>
      <c r="F179" s="16" t="s">
        <v>11</v>
      </c>
      <c r="G179" s="16" t="s">
        <v>25</v>
      </c>
      <c r="H179" s="16" t="s">
        <v>26</v>
      </c>
      <c r="I179" s="16" t="s">
        <v>27</v>
      </c>
      <c r="J179" s="40">
        <v>158.38</v>
      </c>
      <c r="K179" s="5">
        <v>62</v>
      </c>
      <c r="L179" s="40">
        <f t="shared" si="20"/>
        <v>220.38</v>
      </c>
      <c r="M179" s="40">
        <v>164.34</v>
      </c>
      <c r="N179" s="5">
        <v>16</v>
      </c>
      <c r="O179" s="40">
        <f t="shared" si="21"/>
        <v>180.34</v>
      </c>
      <c r="P179" s="40">
        <f t="shared" si="22"/>
        <v>180.34</v>
      </c>
      <c r="Q179" s="40">
        <f t="shared" si="23"/>
        <v>79.193163751987285</v>
      </c>
    </row>
    <row r="180" spans="1:17" ht="60" x14ac:dyDescent="0.25">
      <c r="A180" s="5">
        <v>42</v>
      </c>
      <c r="B180" s="16" t="s">
        <v>63</v>
      </c>
      <c r="C180" s="16">
        <v>2006</v>
      </c>
      <c r="D180" s="16">
        <v>2006</v>
      </c>
      <c r="E180" s="16">
        <v>2006</v>
      </c>
      <c r="F180" s="16">
        <v>1</v>
      </c>
      <c r="G180" s="16" t="s">
        <v>64</v>
      </c>
      <c r="H180" s="16" t="s">
        <v>65</v>
      </c>
      <c r="I180" s="16" t="s">
        <v>66</v>
      </c>
      <c r="J180" s="40">
        <v>135.38</v>
      </c>
      <c r="K180" s="5">
        <v>52</v>
      </c>
      <c r="L180" s="40">
        <f t="shared" si="20"/>
        <v>187.38</v>
      </c>
      <c r="M180" s="40">
        <v>215.24</v>
      </c>
      <c r="N180" s="5">
        <v>106</v>
      </c>
      <c r="O180" s="40">
        <f t="shared" si="21"/>
        <v>321.24</v>
      </c>
      <c r="P180" s="40">
        <f t="shared" si="22"/>
        <v>187.38</v>
      </c>
      <c r="Q180" s="40">
        <f t="shared" si="23"/>
        <v>86.188394276629566</v>
      </c>
    </row>
    <row r="181" spans="1:17" ht="45" x14ac:dyDescent="0.25">
      <c r="A181" s="5">
        <v>43</v>
      </c>
      <c r="B181" s="16" t="s">
        <v>298</v>
      </c>
      <c r="C181" s="16">
        <v>2002</v>
      </c>
      <c r="D181" s="16">
        <v>2002</v>
      </c>
      <c r="E181" s="16">
        <v>2002</v>
      </c>
      <c r="F181" s="16">
        <v>1</v>
      </c>
      <c r="G181" s="16" t="s">
        <v>12</v>
      </c>
      <c r="H181" s="16" t="s">
        <v>13</v>
      </c>
      <c r="I181" s="16" t="s">
        <v>14</v>
      </c>
      <c r="J181" s="40">
        <v>135.12</v>
      </c>
      <c r="K181" s="5">
        <v>56</v>
      </c>
      <c r="L181" s="40">
        <f t="shared" si="20"/>
        <v>191.12</v>
      </c>
      <c r="M181" s="40"/>
      <c r="N181" s="5"/>
      <c r="O181" s="40" t="s">
        <v>789</v>
      </c>
      <c r="P181" s="40">
        <f t="shared" si="22"/>
        <v>191.12</v>
      </c>
      <c r="Q181" s="40">
        <f t="shared" si="23"/>
        <v>89.904610492845791</v>
      </c>
    </row>
    <row r="182" spans="1:17" ht="60" x14ac:dyDescent="0.25">
      <c r="A182" s="5">
        <v>44</v>
      </c>
      <c r="B182" s="16" t="s">
        <v>229</v>
      </c>
      <c r="C182" s="16">
        <v>2005</v>
      </c>
      <c r="D182" s="16">
        <v>2005</v>
      </c>
      <c r="E182" s="16">
        <v>2005</v>
      </c>
      <c r="F182" s="16">
        <v>1</v>
      </c>
      <c r="G182" s="16" t="s">
        <v>12</v>
      </c>
      <c r="H182" s="16" t="s">
        <v>13</v>
      </c>
      <c r="I182" s="16" t="s">
        <v>140</v>
      </c>
      <c r="J182" s="40">
        <v>225.37</v>
      </c>
      <c r="K182" s="5">
        <v>110</v>
      </c>
      <c r="L182" s="40">
        <f t="shared" si="20"/>
        <v>335.37</v>
      </c>
      <c r="M182" s="40">
        <v>188.9</v>
      </c>
      <c r="N182" s="5">
        <v>10</v>
      </c>
      <c r="O182" s="40">
        <f t="shared" si="21"/>
        <v>198.9</v>
      </c>
      <c r="P182" s="40">
        <f t="shared" si="22"/>
        <v>198.9</v>
      </c>
      <c r="Q182" s="40">
        <f t="shared" si="23"/>
        <v>97.635135135135144</v>
      </c>
    </row>
    <row r="183" spans="1:17" ht="30" x14ac:dyDescent="0.25">
      <c r="A183" s="5">
        <v>45</v>
      </c>
      <c r="B183" s="16" t="s">
        <v>105</v>
      </c>
      <c r="C183" s="16">
        <v>2006</v>
      </c>
      <c r="D183" s="16">
        <v>2006</v>
      </c>
      <c r="E183" s="16">
        <v>2006</v>
      </c>
      <c r="F183" s="16">
        <v>2</v>
      </c>
      <c r="G183" s="16" t="s">
        <v>106</v>
      </c>
      <c r="H183" s="16" t="s">
        <v>107</v>
      </c>
      <c r="I183" s="16" t="s">
        <v>108</v>
      </c>
      <c r="J183" s="40">
        <v>248.32</v>
      </c>
      <c r="K183" s="5">
        <v>64</v>
      </c>
      <c r="L183" s="40">
        <f t="shared" si="20"/>
        <v>312.32</v>
      </c>
      <c r="M183" s="40">
        <v>192.74</v>
      </c>
      <c r="N183" s="5">
        <v>18</v>
      </c>
      <c r="O183" s="40">
        <f t="shared" si="21"/>
        <v>210.74</v>
      </c>
      <c r="P183" s="40">
        <f t="shared" si="22"/>
        <v>210.74</v>
      </c>
      <c r="Q183" s="40">
        <f t="shared" si="23"/>
        <v>109.39984101748807</v>
      </c>
    </row>
    <row r="184" spans="1:17" ht="45" x14ac:dyDescent="0.25">
      <c r="A184" s="5">
        <v>46</v>
      </c>
      <c r="B184" s="16" t="s">
        <v>286</v>
      </c>
      <c r="C184" s="16">
        <v>2005</v>
      </c>
      <c r="D184" s="16">
        <v>2005</v>
      </c>
      <c r="E184" s="16">
        <v>2005</v>
      </c>
      <c r="F184" s="16">
        <v>1</v>
      </c>
      <c r="G184" s="16" t="s">
        <v>36</v>
      </c>
      <c r="H184" s="16" t="s">
        <v>37</v>
      </c>
      <c r="I184" s="16" t="s">
        <v>38</v>
      </c>
      <c r="J184" s="40">
        <v>190.14</v>
      </c>
      <c r="K184" s="5">
        <v>22</v>
      </c>
      <c r="L184" s="40">
        <f t="shared" si="20"/>
        <v>212.14</v>
      </c>
      <c r="M184" s="40"/>
      <c r="N184" s="5"/>
      <c r="O184" s="40" t="s">
        <v>789</v>
      </c>
      <c r="P184" s="40">
        <f t="shared" si="22"/>
        <v>212.14</v>
      </c>
      <c r="Q184" s="40">
        <f t="shared" si="23"/>
        <v>110.79093799682033</v>
      </c>
    </row>
    <row r="185" spans="1:17" ht="30" x14ac:dyDescent="0.25">
      <c r="A185" s="5">
        <v>47</v>
      </c>
      <c r="B185" s="16" t="s">
        <v>211</v>
      </c>
      <c r="C185" s="16">
        <v>2004</v>
      </c>
      <c r="D185" s="16">
        <v>2004</v>
      </c>
      <c r="E185" s="16">
        <v>2004</v>
      </c>
      <c r="F185" s="16">
        <v>2</v>
      </c>
      <c r="G185" s="16" t="s">
        <v>207</v>
      </c>
      <c r="H185" s="16" t="s">
        <v>208</v>
      </c>
      <c r="I185" s="16" t="s">
        <v>209</v>
      </c>
      <c r="J185" s="40">
        <v>166.07</v>
      </c>
      <c r="K185" s="5">
        <v>216</v>
      </c>
      <c r="L185" s="40">
        <f t="shared" si="20"/>
        <v>382.07</v>
      </c>
      <c r="M185" s="40">
        <v>212.27</v>
      </c>
      <c r="N185" s="5">
        <v>10</v>
      </c>
      <c r="O185" s="40">
        <f t="shared" si="21"/>
        <v>222.27</v>
      </c>
      <c r="P185" s="40">
        <f t="shared" si="22"/>
        <v>222.27</v>
      </c>
      <c r="Q185" s="40">
        <f t="shared" si="23"/>
        <v>120.85651828298889</v>
      </c>
    </row>
    <row r="186" spans="1:17" ht="30" x14ac:dyDescent="0.25">
      <c r="A186" s="5">
        <v>48</v>
      </c>
      <c r="B186" s="16" t="s">
        <v>354</v>
      </c>
      <c r="C186" s="16">
        <v>2003</v>
      </c>
      <c r="D186" s="16">
        <v>2003</v>
      </c>
      <c r="E186" s="16">
        <v>2003</v>
      </c>
      <c r="F186" s="16">
        <v>1</v>
      </c>
      <c r="G186" s="16" t="s">
        <v>30</v>
      </c>
      <c r="H186" s="16" t="s">
        <v>31</v>
      </c>
      <c r="I186" s="16" t="s">
        <v>32</v>
      </c>
      <c r="J186" s="40">
        <v>207.77</v>
      </c>
      <c r="K186" s="5">
        <v>16</v>
      </c>
      <c r="L186" s="40">
        <f t="shared" si="20"/>
        <v>223.77</v>
      </c>
      <c r="M186" s="40">
        <v>225.91</v>
      </c>
      <c r="N186" s="5">
        <v>212</v>
      </c>
      <c r="O186" s="40">
        <f t="shared" si="21"/>
        <v>437.90999999999997</v>
      </c>
      <c r="P186" s="40">
        <f t="shared" si="22"/>
        <v>223.77</v>
      </c>
      <c r="Q186" s="40">
        <f t="shared" si="23"/>
        <v>122.34697933227345</v>
      </c>
    </row>
    <row r="187" spans="1:17" ht="60" x14ac:dyDescent="0.25">
      <c r="A187" s="5">
        <v>49</v>
      </c>
      <c r="B187" s="16" t="s">
        <v>303</v>
      </c>
      <c r="C187" s="16">
        <v>2004</v>
      </c>
      <c r="D187" s="16">
        <v>2004</v>
      </c>
      <c r="E187" s="16">
        <v>2004</v>
      </c>
      <c r="F187" s="16">
        <v>1</v>
      </c>
      <c r="G187" s="16" t="s">
        <v>85</v>
      </c>
      <c r="H187" s="16" t="s">
        <v>86</v>
      </c>
      <c r="I187" s="16" t="s">
        <v>150</v>
      </c>
      <c r="J187" s="40">
        <v>143.01</v>
      </c>
      <c r="K187" s="5">
        <v>116</v>
      </c>
      <c r="L187" s="40">
        <f t="shared" si="20"/>
        <v>259.01</v>
      </c>
      <c r="M187" s="40">
        <v>158.69999999999999</v>
      </c>
      <c r="N187" s="5">
        <v>66</v>
      </c>
      <c r="O187" s="40">
        <f t="shared" si="21"/>
        <v>224.7</v>
      </c>
      <c r="P187" s="40">
        <f t="shared" si="22"/>
        <v>224.7</v>
      </c>
      <c r="Q187" s="40">
        <f t="shared" si="23"/>
        <v>123.27106518282989</v>
      </c>
    </row>
    <row r="188" spans="1:17" ht="30" x14ac:dyDescent="0.25">
      <c r="A188" s="5">
        <v>50</v>
      </c>
      <c r="B188" s="16" t="s">
        <v>290</v>
      </c>
      <c r="C188" s="16">
        <v>2004</v>
      </c>
      <c r="D188" s="16">
        <v>2004</v>
      </c>
      <c r="E188" s="16">
        <v>2004</v>
      </c>
      <c r="F188" s="16">
        <v>1</v>
      </c>
      <c r="G188" s="16" t="s">
        <v>30</v>
      </c>
      <c r="H188" s="16" t="s">
        <v>31</v>
      </c>
      <c r="I188" s="16" t="s">
        <v>32</v>
      </c>
      <c r="J188" s="40">
        <v>235.34</v>
      </c>
      <c r="K188" s="5">
        <v>20</v>
      </c>
      <c r="L188" s="40">
        <f t="shared" si="20"/>
        <v>255.34</v>
      </c>
      <c r="M188" s="40"/>
      <c r="N188" s="5"/>
      <c r="O188" s="40" t="s">
        <v>789</v>
      </c>
      <c r="P188" s="40">
        <f t="shared" si="22"/>
        <v>255.34</v>
      </c>
      <c r="Q188" s="40">
        <f t="shared" si="23"/>
        <v>153.7162162162162</v>
      </c>
    </row>
    <row r="189" spans="1:17" ht="30" x14ac:dyDescent="0.25">
      <c r="A189" s="5">
        <v>51</v>
      </c>
      <c r="B189" s="16" t="s">
        <v>237</v>
      </c>
      <c r="C189" s="16">
        <v>2005</v>
      </c>
      <c r="D189" s="16">
        <v>2005</v>
      </c>
      <c r="E189" s="16">
        <v>2005</v>
      </c>
      <c r="F189" s="16">
        <v>1</v>
      </c>
      <c r="G189" s="16" t="s">
        <v>25</v>
      </c>
      <c r="H189" s="16" t="s">
        <v>95</v>
      </c>
      <c r="I189" s="16" t="s">
        <v>96</v>
      </c>
      <c r="J189" s="40">
        <v>156.88999999999999</v>
      </c>
      <c r="K189" s="5">
        <v>258</v>
      </c>
      <c r="L189" s="40">
        <f t="shared" si="20"/>
        <v>414.89</v>
      </c>
      <c r="M189" s="40">
        <v>175.5</v>
      </c>
      <c r="N189" s="5">
        <v>114</v>
      </c>
      <c r="O189" s="40">
        <f t="shared" si="21"/>
        <v>289.5</v>
      </c>
      <c r="P189" s="40">
        <f t="shared" si="22"/>
        <v>289.5</v>
      </c>
      <c r="Q189" s="40">
        <f t="shared" si="23"/>
        <v>187.65898251192371</v>
      </c>
    </row>
    <row r="190" spans="1:17" ht="30" x14ac:dyDescent="0.25">
      <c r="A190" s="5"/>
      <c r="B190" s="16" t="s">
        <v>422</v>
      </c>
      <c r="C190" s="16">
        <v>2006</v>
      </c>
      <c r="D190" s="16">
        <v>2006</v>
      </c>
      <c r="E190" s="16">
        <v>2006</v>
      </c>
      <c r="F190" s="16">
        <v>2</v>
      </c>
      <c r="G190" s="16" t="s">
        <v>207</v>
      </c>
      <c r="H190" s="16" t="s">
        <v>208</v>
      </c>
      <c r="I190" s="16" t="s">
        <v>209</v>
      </c>
      <c r="J190" s="40"/>
      <c r="K190" s="5"/>
      <c r="L190" s="40" t="s">
        <v>789</v>
      </c>
      <c r="M190" s="40"/>
      <c r="N190" s="5"/>
      <c r="O190" s="40" t="s">
        <v>789</v>
      </c>
      <c r="P190" s="40"/>
      <c r="Q190" s="40" t="str">
        <f t="shared" si="23"/>
        <v/>
      </c>
    </row>
    <row r="192" spans="1:17" ht="18.75" x14ac:dyDescent="0.25">
      <c r="A192" s="20" t="s">
        <v>832</v>
      </c>
      <c r="B192" s="20"/>
      <c r="C192" s="20"/>
      <c r="D192" s="20"/>
      <c r="E192" s="20"/>
      <c r="F192" s="20"/>
      <c r="G192" s="20"/>
      <c r="H192" s="20"/>
      <c r="I192" s="20"/>
      <c r="J192" s="20"/>
    </row>
    <row r="193" spans="1:17" x14ac:dyDescent="0.25">
      <c r="A193" s="27" t="s">
        <v>780</v>
      </c>
      <c r="B193" s="27" t="s">
        <v>1</v>
      </c>
      <c r="C193" s="27" t="s">
        <v>2</v>
      </c>
      <c r="D193" s="27" t="s">
        <v>434</v>
      </c>
      <c r="E193" s="27" t="s">
        <v>435</v>
      </c>
      <c r="F193" s="27" t="s">
        <v>3</v>
      </c>
      <c r="G193" s="27" t="s">
        <v>4</v>
      </c>
      <c r="H193" s="27" t="s">
        <v>5</v>
      </c>
      <c r="I193" s="27" t="s">
        <v>6</v>
      </c>
      <c r="J193" s="29" t="s">
        <v>782</v>
      </c>
      <c r="K193" s="30"/>
      <c r="L193" s="31"/>
      <c r="M193" s="29" t="s">
        <v>786</v>
      </c>
      <c r="N193" s="30"/>
      <c r="O193" s="31"/>
      <c r="P193" s="27" t="s">
        <v>787</v>
      </c>
      <c r="Q193" s="27" t="s">
        <v>788</v>
      </c>
    </row>
    <row r="194" spans="1:17" x14ac:dyDescent="0.25">
      <c r="A194" s="28"/>
      <c r="B194" s="28"/>
      <c r="C194" s="28"/>
      <c r="D194" s="28"/>
      <c r="E194" s="28"/>
      <c r="F194" s="28"/>
      <c r="G194" s="28"/>
      <c r="H194" s="28"/>
      <c r="I194" s="28"/>
      <c r="J194" s="32" t="s">
        <v>783</v>
      </c>
      <c r="K194" s="32" t="s">
        <v>784</v>
      </c>
      <c r="L194" s="32" t="s">
        <v>785</v>
      </c>
      <c r="M194" s="32" t="s">
        <v>783</v>
      </c>
      <c r="N194" s="32" t="s">
        <v>784</v>
      </c>
      <c r="O194" s="32" t="s">
        <v>785</v>
      </c>
      <c r="P194" s="28"/>
      <c r="Q194" s="28"/>
    </row>
    <row r="195" spans="1:17" ht="75" x14ac:dyDescent="0.25">
      <c r="A195" s="37">
        <v>1</v>
      </c>
      <c r="B195" s="38" t="s">
        <v>408</v>
      </c>
      <c r="C195" s="38">
        <v>2000</v>
      </c>
      <c r="D195" s="38">
        <v>2000</v>
      </c>
      <c r="E195" s="38">
        <v>2000</v>
      </c>
      <c r="F195" s="38" t="s">
        <v>51</v>
      </c>
      <c r="G195" s="38" t="s">
        <v>409</v>
      </c>
      <c r="H195" s="38" t="s">
        <v>410</v>
      </c>
      <c r="I195" s="38" t="s">
        <v>411</v>
      </c>
      <c r="J195" s="39">
        <v>119.06</v>
      </c>
      <c r="K195" s="37">
        <v>2</v>
      </c>
      <c r="L195" s="39">
        <f t="shared" ref="L195:L224" si="24">J195+K195</f>
        <v>121.06</v>
      </c>
      <c r="M195" s="39">
        <v>113.94</v>
      </c>
      <c r="N195" s="37">
        <v>0</v>
      </c>
      <c r="O195" s="39">
        <f t="shared" ref="O195:O224" si="25">M195+N195</f>
        <v>113.94</v>
      </c>
      <c r="P195" s="39">
        <f t="shared" ref="P195:P224" si="26">MIN(O195,L195)</f>
        <v>113.94</v>
      </c>
      <c r="Q195" s="39">
        <f t="shared" ref="Q195:Q224" si="27">IF( AND(ISNUMBER(P$195),ISNUMBER(P195)),(P195-P$195)/P$195*100,"")</f>
        <v>0</v>
      </c>
    </row>
    <row r="196" spans="1:17" ht="75" x14ac:dyDescent="0.25">
      <c r="A196" s="5" t="s">
        <v>8</v>
      </c>
      <c r="B196" s="16" t="s">
        <v>278</v>
      </c>
      <c r="C196" s="16">
        <v>1991</v>
      </c>
      <c r="D196" s="16">
        <v>1991</v>
      </c>
      <c r="E196" s="16">
        <v>1991</v>
      </c>
      <c r="F196" s="16" t="s">
        <v>203</v>
      </c>
      <c r="G196" s="16" t="s">
        <v>72</v>
      </c>
      <c r="H196" s="16" t="s">
        <v>279</v>
      </c>
      <c r="I196" s="16" t="s">
        <v>280</v>
      </c>
      <c r="J196" s="40">
        <v>119.47</v>
      </c>
      <c r="K196" s="5">
        <v>4</v>
      </c>
      <c r="L196" s="40">
        <f t="shared" si="24"/>
        <v>123.47</v>
      </c>
      <c r="M196" s="40">
        <v>111.97</v>
      </c>
      <c r="N196" s="5">
        <v>6</v>
      </c>
      <c r="O196" s="40">
        <f t="shared" si="25"/>
        <v>117.97</v>
      </c>
      <c r="P196" s="40">
        <f t="shared" si="26"/>
        <v>117.97</v>
      </c>
      <c r="Q196" s="40">
        <f t="shared" si="27"/>
        <v>3.5369492715464288</v>
      </c>
    </row>
    <row r="197" spans="1:17" ht="45" x14ac:dyDescent="0.25">
      <c r="A197" s="5">
        <v>2</v>
      </c>
      <c r="B197" s="16" t="s">
        <v>375</v>
      </c>
      <c r="C197" s="16">
        <v>2001</v>
      </c>
      <c r="D197" s="16">
        <v>2001</v>
      </c>
      <c r="E197" s="16">
        <v>2001</v>
      </c>
      <c r="F197" s="16" t="s">
        <v>51</v>
      </c>
      <c r="G197" s="16" t="s">
        <v>12</v>
      </c>
      <c r="H197" s="16" t="s">
        <v>214</v>
      </c>
      <c r="I197" s="16" t="s">
        <v>376</v>
      </c>
      <c r="J197" s="40">
        <v>120.88</v>
      </c>
      <c r="K197" s="5">
        <v>4</v>
      </c>
      <c r="L197" s="40">
        <f t="shared" si="24"/>
        <v>124.88</v>
      </c>
      <c r="M197" s="40">
        <v>144.24</v>
      </c>
      <c r="N197" s="5">
        <v>6</v>
      </c>
      <c r="O197" s="40">
        <f t="shared" si="25"/>
        <v>150.24</v>
      </c>
      <c r="P197" s="40">
        <f t="shared" si="26"/>
        <v>124.88</v>
      </c>
      <c r="Q197" s="40">
        <f t="shared" si="27"/>
        <v>9.6015446726347182</v>
      </c>
    </row>
    <row r="198" spans="1:17" ht="45" x14ac:dyDescent="0.25">
      <c r="A198" s="5">
        <v>3</v>
      </c>
      <c r="B198" s="16" t="s">
        <v>292</v>
      </c>
      <c r="C198" s="16">
        <v>2003</v>
      </c>
      <c r="D198" s="16">
        <v>2003</v>
      </c>
      <c r="E198" s="16">
        <v>2003</v>
      </c>
      <c r="F198" s="16" t="s">
        <v>11</v>
      </c>
      <c r="G198" s="16" t="s">
        <v>113</v>
      </c>
      <c r="H198" s="16" t="s">
        <v>293</v>
      </c>
      <c r="I198" s="16" t="s">
        <v>294</v>
      </c>
      <c r="J198" s="40">
        <v>116.99</v>
      </c>
      <c r="K198" s="5">
        <v>10</v>
      </c>
      <c r="L198" s="40">
        <f t="shared" si="24"/>
        <v>126.99</v>
      </c>
      <c r="M198" s="40">
        <v>138.88</v>
      </c>
      <c r="N198" s="5">
        <v>54</v>
      </c>
      <c r="O198" s="40">
        <f t="shared" si="25"/>
        <v>192.88</v>
      </c>
      <c r="P198" s="40">
        <f t="shared" si="26"/>
        <v>126.99</v>
      </c>
      <c r="Q198" s="40">
        <f t="shared" si="27"/>
        <v>11.453396524486569</v>
      </c>
    </row>
    <row r="199" spans="1:17" ht="30" x14ac:dyDescent="0.25">
      <c r="A199" s="5">
        <v>4</v>
      </c>
      <c r="B199" s="16" t="s">
        <v>242</v>
      </c>
      <c r="C199" s="16">
        <v>2005</v>
      </c>
      <c r="D199" s="16">
        <v>2005</v>
      </c>
      <c r="E199" s="16">
        <v>2005</v>
      </c>
      <c r="F199" s="16" t="s">
        <v>11</v>
      </c>
      <c r="G199" s="16" t="s">
        <v>243</v>
      </c>
      <c r="H199" s="16" t="s">
        <v>214</v>
      </c>
      <c r="I199" s="16" t="s">
        <v>244</v>
      </c>
      <c r="J199" s="40">
        <v>132.12</v>
      </c>
      <c r="K199" s="5">
        <v>2</v>
      </c>
      <c r="L199" s="40">
        <f t="shared" si="24"/>
        <v>134.12</v>
      </c>
      <c r="M199" s="40">
        <v>126.75</v>
      </c>
      <c r="N199" s="5">
        <v>8</v>
      </c>
      <c r="O199" s="40">
        <f t="shared" si="25"/>
        <v>134.75</v>
      </c>
      <c r="P199" s="40">
        <f t="shared" si="26"/>
        <v>134.12</v>
      </c>
      <c r="Q199" s="40">
        <f t="shared" si="27"/>
        <v>17.711076004914876</v>
      </c>
    </row>
    <row r="200" spans="1:17" ht="90" x14ac:dyDescent="0.25">
      <c r="A200" s="5">
        <v>5</v>
      </c>
      <c r="B200" s="16" t="s">
        <v>112</v>
      </c>
      <c r="C200" s="16">
        <v>2003</v>
      </c>
      <c r="D200" s="16">
        <v>2003</v>
      </c>
      <c r="E200" s="16">
        <v>2003</v>
      </c>
      <c r="F200" s="16" t="s">
        <v>51</v>
      </c>
      <c r="G200" s="16" t="s">
        <v>113</v>
      </c>
      <c r="H200" s="16" t="s">
        <v>114</v>
      </c>
      <c r="I200" s="16" t="s">
        <v>115</v>
      </c>
      <c r="J200" s="40">
        <v>160.30000000000001</v>
      </c>
      <c r="K200" s="5">
        <v>10</v>
      </c>
      <c r="L200" s="40">
        <f t="shared" si="24"/>
        <v>170.3</v>
      </c>
      <c r="M200" s="40">
        <v>129.1</v>
      </c>
      <c r="N200" s="5">
        <v>6</v>
      </c>
      <c r="O200" s="40">
        <f t="shared" si="25"/>
        <v>135.1</v>
      </c>
      <c r="P200" s="40">
        <f t="shared" si="26"/>
        <v>135.1</v>
      </c>
      <c r="Q200" s="40">
        <f t="shared" si="27"/>
        <v>18.57117781288397</v>
      </c>
    </row>
    <row r="201" spans="1:17" ht="45" x14ac:dyDescent="0.25">
      <c r="A201" s="5">
        <v>6</v>
      </c>
      <c r="B201" s="16" t="s">
        <v>387</v>
      </c>
      <c r="C201" s="16">
        <v>2004</v>
      </c>
      <c r="D201" s="16">
        <v>2004</v>
      </c>
      <c r="E201" s="16">
        <v>2004</v>
      </c>
      <c r="F201" s="16" t="s">
        <v>11</v>
      </c>
      <c r="G201" s="16" t="s">
        <v>12</v>
      </c>
      <c r="H201" s="16" t="s">
        <v>13</v>
      </c>
      <c r="I201" s="16" t="s">
        <v>14</v>
      </c>
      <c r="J201" s="40">
        <v>133.38999999999999</v>
      </c>
      <c r="K201" s="5">
        <v>2</v>
      </c>
      <c r="L201" s="40">
        <f t="shared" si="24"/>
        <v>135.38999999999999</v>
      </c>
      <c r="M201" s="40">
        <v>134.22</v>
      </c>
      <c r="N201" s="5">
        <v>8</v>
      </c>
      <c r="O201" s="40">
        <f t="shared" si="25"/>
        <v>142.22</v>
      </c>
      <c r="P201" s="40">
        <f t="shared" si="26"/>
        <v>135.38999999999999</v>
      </c>
      <c r="Q201" s="40">
        <f t="shared" si="27"/>
        <v>18.825697735650333</v>
      </c>
    </row>
    <row r="202" spans="1:17" ht="45" x14ac:dyDescent="0.25">
      <c r="A202" s="5">
        <v>7</v>
      </c>
      <c r="B202" s="16" t="s">
        <v>340</v>
      </c>
      <c r="C202" s="16">
        <v>1999</v>
      </c>
      <c r="D202" s="16">
        <v>1999</v>
      </c>
      <c r="E202" s="16">
        <v>1999</v>
      </c>
      <c r="F202" s="16" t="s">
        <v>51</v>
      </c>
      <c r="G202" s="16" t="s">
        <v>167</v>
      </c>
      <c r="H202" s="16" t="s">
        <v>214</v>
      </c>
      <c r="I202" s="16" t="s">
        <v>341</v>
      </c>
      <c r="J202" s="40">
        <v>138.16999999999999</v>
      </c>
      <c r="K202" s="5">
        <v>14</v>
      </c>
      <c r="L202" s="40">
        <f t="shared" si="24"/>
        <v>152.16999999999999</v>
      </c>
      <c r="M202" s="40">
        <v>127.33</v>
      </c>
      <c r="N202" s="5">
        <v>10</v>
      </c>
      <c r="O202" s="40">
        <f t="shared" si="25"/>
        <v>137.32999999999998</v>
      </c>
      <c r="P202" s="40">
        <f t="shared" si="26"/>
        <v>137.32999999999998</v>
      </c>
      <c r="Q202" s="40">
        <f t="shared" si="27"/>
        <v>20.528348253466724</v>
      </c>
    </row>
    <row r="203" spans="1:17" ht="60" x14ac:dyDescent="0.25">
      <c r="A203" s="5">
        <v>8</v>
      </c>
      <c r="B203" s="16" t="s">
        <v>181</v>
      </c>
      <c r="C203" s="16">
        <v>2002</v>
      </c>
      <c r="D203" s="16">
        <v>2002</v>
      </c>
      <c r="E203" s="16">
        <v>2002</v>
      </c>
      <c r="F203" s="16" t="s">
        <v>11</v>
      </c>
      <c r="G203" s="16" t="s">
        <v>113</v>
      </c>
      <c r="H203" s="16" t="s">
        <v>182</v>
      </c>
      <c r="I203" s="16" t="s">
        <v>183</v>
      </c>
      <c r="J203" s="40">
        <v>143.79</v>
      </c>
      <c r="K203" s="5">
        <v>56</v>
      </c>
      <c r="L203" s="40">
        <f t="shared" si="24"/>
        <v>199.79</v>
      </c>
      <c r="M203" s="40">
        <v>137.80000000000001</v>
      </c>
      <c r="N203" s="5">
        <v>8</v>
      </c>
      <c r="O203" s="40">
        <f t="shared" si="25"/>
        <v>145.80000000000001</v>
      </c>
      <c r="P203" s="40">
        <f t="shared" si="26"/>
        <v>145.80000000000001</v>
      </c>
      <c r="Q203" s="40">
        <f t="shared" si="27"/>
        <v>27.962085308056885</v>
      </c>
    </row>
    <row r="204" spans="1:17" ht="90" x14ac:dyDescent="0.25">
      <c r="A204" s="5">
        <v>9</v>
      </c>
      <c r="B204" s="16" t="s">
        <v>367</v>
      </c>
      <c r="C204" s="16">
        <v>2001</v>
      </c>
      <c r="D204" s="16">
        <v>2001</v>
      </c>
      <c r="E204" s="16">
        <v>2001</v>
      </c>
      <c r="F204" s="16" t="s">
        <v>51</v>
      </c>
      <c r="G204" s="16" t="s">
        <v>113</v>
      </c>
      <c r="H204" s="16" t="s">
        <v>182</v>
      </c>
      <c r="I204" s="16" t="s">
        <v>365</v>
      </c>
      <c r="J204" s="40">
        <v>138.35</v>
      </c>
      <c r="K204" s="5">
        <v>10</v>
      </c>
      <c r="L204" s="40">
        <f t="shared" si="24"/>
        <v>148.35</v>
      </c>
      <c r="M204" s="40">
        <v>176.1</v>
      </c>
      <c r="N204" s="5">
        <v>4</v>
      </c>
      <c r="O204" s="40">
        <f t="shared" si="25"/>
        <v>180.1</v>
      </c>
      <c r="P204" s="40">
        <f t="shared" si="26"/>
        <v>148.35</v>
      </c>
      <c r="Q204" s="40">
        <f t="shared" si="27"/>
        <v>30.200105318588726</v>
      </c>
    </row>
    <row r="205" spans="1:17" ht="75" x14ac:dyDescent="0.25">
      <c r="A205" s="5">
        <v>10</v>
      </c>
      <c r="B205" s="16" t="s">
        <v>71</v>
      </c>
      <c r="C205" s="16">
        <v>2002</v>
      </c>
      <c r="D205" s="16">
        <v>2002</v>
      </c>
      <c r="E205" s="16">
        <v>2002</v>
      </c>
      <c r="F205" s="16" t="s">
        <v>11</v>
      </c>
      <c r="G205" s="16" t="s">
        <v>72</v>
      </c>
      <c r="H205" s="16" t="s">
        <v>73</v>
      </c>
      <c r="I205" s="16" t="s">
        <v>74</v>
      </c>
      <c r="J205" s="40">
        <v>144.76</v>
      </c>
      <c r="K205" s="5">
        <v>4</v>
      </c>
      <c r="L205" s="40">
        <f t="shared" si="24"/>
        <v>148.76</v>
      </c>
      <c r="M205" s="40">
        <v>157.15</v>
      </c>
      <c r="N205" s="5">
        <v>6</v>
      </c>
      <c r="O205" s="40">
        <f t="shared" si="25"/>
        <v>163.15</v>
      </c>
      <c r="P205" s="40">
        <f t="shared" si="26"/>
        <v>148.76</v>
      </c>
      <c r="Q205" s="40">
        <f t="shared" si="27"/>
        <v>30.559943830086006</v>
      </c>
    </row>
    <row r="206" spans="1:17" ht="30" x14ac:dyDescent="0.25">
      <c r="A206" s="5">
        <v>11</v>
      </c>
      <c r="B206" s="16" t="s">
        <v>276</v>
      </c>
      <c r="C206" s="16">
        <v>2000</v>
      </c>
      <c r="D206" s="16">
        <v>2000</v>
      </c>
      <c r="E206" s="16">
        <v>2000</v>
      </c>
      <c r="F206" s="16" t="s">
        <v>51</v>
      </c>
      <c r="G206" s="16" t="s">
        <v>167</v>
      </c>
      <c r="H206" s="16" t="s">
        <v>13</v>
      </c>
      <c r="I206" s="16" t="s">
        <v>220</v>
      </c>
      <c r="J206" s="40">
        <v>165.04</v>
      </c>
      <c r="K206" s="5">
        <v>12</v>
      </c>
      <c r="L206" s="40">
        <f t="shared" si="24"/>
        <v>177.04</v>
      </c>
      <c r="M206" s="40">
        <v>148.53</v>
      </c>
      <c r="N206" s="5">
        <v>4</v>
      </c>
      <c r="O206" s="40">
        <f t="shared" si="25"/>
        <v>152.53</v>
      </c>
      <c r="P206" s="40">
        <f t="shared" si="26"/>
        <v>152.53</v>
      </c>
      <c r="Q206" s="40">
        <f t="shared" si="27"/>
        <v>33.868702826048803</v>
      </c>
    </row>
    <row r="207" spans="1:17" ht="45" x14ac:dyDescent="0.25">
      <c r="A207" s="5">
        <v>12</v>
      </c>
      <c r="B207" s="16" t="s">
        <v>10</v>
      </c>
      <c r="C207" s="16">
        <v>2004</v>
      </c>
      <c r="D207" s="16">
        <v>2004</v>
      </c>
      <c r="E207" s="16">
        <v>2004</v>
      </c>
      <c r="F207" s="16" t="s">
        <v>11</v>
      </c>
      <c r="G207" s="16" t="s">
        <v>12</v>
      </c>
      <c r="H207" s="16" t="s">
        <v>13</v>
      </c>
      <c r="I207" s="16" t="s">
        <v>14</v>
      </c>
      <c r="J207" s="40">
        <v>162.04</v>
      </c>
      <c r="K207" s="5">
        <v>6</v>
      </c>
      <c r="L207" s="40">
        <f t="shared" si="24"/>
        <v>168.04</v>
      </c>
      <c r="M207" s="40">
        <v>141.58000000000001</v>
      </c>
      <c r="N207" s="5">
        <v>16</v>
      </c>
      <c r="O207" s="40">
        <f t="shared" si="25"/>
        <v>157.58000000000001</v>
      </c>
      <c r="P207" s="40">
        <f t="shared" si="26"/>
        <v>157.58000000000001</v>
      </c>
      <c r="Q207" s="40">
        <f t="shared" si="27"/>
        <v>38.300860101807984</v>
      </c>
    </row>
    <row r="208" spans="1:17" ht="90" x14ac:dyDescent="0.25">
      <c r="A208" s="5">
        <v>13</v>
      </c>
      <c r="B208" s="16" t="s">
        <v>260</v>
      </c>
      <c r="C208" s="16">
        <v>2003</v>
      </c>
      <c r="D208" s="16">
        <v>2003</v>
      </c>
      <c r="E208" s="16">
        <v>2003</v>
      </c>
      <c r="F208" s="16" t="s">
        <v>11</v>
      </c>
      <c r="G208" s="16" t="s">
        <v>118</v>
      </c>
      <c r="H208" s="16" t="s">
        <v>261</v>
      </c>
      <c r="I208" s="16" t="s">
        <v>262</v>
      </c>
      <c r="J208" s="40">
        <v>153.43</v>
      </c>
      <c r="K208" s="5">
        <v>12</v>
      </c>
      <c r="L208" s="40">
        <f t="shared" si="24"/>
        <v>165.43</v>
      </c>
      <c r="M208" s="40"/>
      <c r="N208" s="5"/>
      <c r="O208" s="40" t="s">
        <v>790</v>
      </c>
      <c r="P208" s="40">
        <f t="shared" si="26"/>
        <v>165.43</v>
      </c>
      <c r="Q208" s="40">
        <f t="shared" si="27"/>
        <v>45.190451114621737</v>
      </c>
    </row>
    <row r="209" spans="1:17" ht="75" x14ac:dyDescent="0.25">
      <c r="A209" s="5">
        <v>14</v>
      </c>
      <c r="B209" s="16" t="s">
        <v>328</v>
      </c>
      <c r="C209" s="16">
        <v>2002</v>
      </c>
      <c r="D209" s="16">
        <v>2002</v>
      </c>
      <c r="E209" s="16">
        <v>2002</v>
      </c>
      <c r="F209" s="16" t="s">
        <v>11</v>
      </c>
      <c r="G209" s="16" t="s">
        <v>52</v>
      </c>
      <c r="H209" s="16" t="s">
        <v>81</v>
      </c>
      <c r="I209" s="16" t="s">
        <v>694</v>
      </c>
      <c r="J209" s="40">
        <v>161.04</v>
      </c>
      <c r="K209" s="5">
        <v>58</v>
      </c>
      <c r="L209" s="40">
        <f t="shared" si="24"/>
        <v>219.04</v>
      </c>
      <c r="M209" s="40">
        <v>183.63</v>
      </c>
      <c r="N209" s="5">
        <v>4</v>
      </c>
      <c r="O209" s="40">
        <f t="shared" si="25"/>
        <v>187.63</v>
      </c>
      <c r="P209" s="40">
        <f t="shared" si="26"/>
        <v>187.63</v>
      </c>
      <c r="Q209" s="40">
        <f t="shared" si="27"/>
        <v>64.674390029840268</v>
      </c>
    </row>
    <row r="210" spans="1:17" ht="45" x14ac:dyDescent="0.25">
      <c r="A210" s="5">
        <v>15</v>
      </c>
      <c r="B210" s="16" t="s">
        <v>251</v>
      </c>
      <c r="C210" s="16">
        <v>2006</v>
      </c>
      <c r="D210" s="16">
        <v>2006</v>
      </c>
      <c r="E210" s="16">
        <v>2006</v>
      </c>
      <c r="F210" s="16" t="s">
        <v>11</v>
      </c>
      <c r="G210" s="16" t="s">
        <v>72</v>
      </c>
      <c r="H210" s="16" t="s">
        <v>77</v>
      </c>
      <c r="I210" s="16" t="s">
        <v>74</v>
      </c>
      <c r="J210" s="40">
        <v>177.03</v>
      </c>
      <c r="K210" s="5">
        <v>12</v>
      </c>
      <c r="L210" s="40">
        <f t="shared" si="24"/>
        <v>189.03</v>
      </c>
      <c r="M210" s="40">
        <v>178.29</v>
      </c>
      <c r="N210" s="5">
        <v>16</v>
      </c>
      <c r="O210" s="40">
        <f t="shared" si="25"/>
        <v>194.29</v>
      </c>
      <c r="P210" s="40">
        <f t="shared" si="26"/>
        <v>189.03</v>
      </c>
      <c r="Q210" s="40">
        <f t="shared" si="27"/>
        <v>65.903106898367568</v>
      </c>
    </row>
    <row r="211" spans="1:17" ht="45" x14ac:dyDescent="0.25">
      <c r="A211" s="5">
        <v>16</v>
      </c>
      <c r="B211" s="16" t="s">
        <v>347</v>
      </c>
      <c r="C211" s="16">
        <v>2004</v>
      </c>
      <c r="D211" s="16">
        <v>2004</v>
      </c>
      <c r="E211" s="16">
        <v>2004</v>
      </c>
      <c r="F211" s="16" t="s">
        <v>11</v>
      </c>
      <c r="G211" s="16" t="s">
        <v>72</v>
      </c>
      <c r="H211" s="16" t="s">
        <v>77</v>
      </c>
      <c r="I211" s="16" t="s">
        <v>78</v>
      </c>
      <c r="J211" s="40">
        <v>192.54</v>
      </c>
      <c r="K211" s="5">
        <v>8</v>
      </c>
      <c r="L211" s="40">
        <f t="shared" si="24"/>
        <v>200.54</v>
      </c>
      <c r="M211" s="40">
        <v>207.92</v>
      </c>
      <c r="N211" s="5">
        <v>10</v>
      </c>
      <c r="O211" s="40">
        <f t="shared" si="25"/>
        <v>217.92</v>
      </c>
      <c r="P211" s="40">
        <f t="shared" si="26"/>
        <v>200.54</v>
      </c>
      <c r="Q211" s="40">
        <f t="shared" si="27"/>
        <v>76.004914867474099</v>
      </c>
    </row>
    <row r="212" spans="1:17" ht="60" x14ac:dyDescent="0.25">
      <c r="A212" s="5">
        <v>17</v>
      </c>
      <c r="B212" s="16" t="s">
        <v>110</v>
      </c>
      <c r="C212" s="16">
        <v>2004</v>
      </c>
      <c r="D212" s="16">
        <v>2004</v>
      </c>
      <c r="E212" s="16">
        <v>2004</v>
      </c>
      <c r="F212" s="16" t="s">
        <v>11</v>
      </c>
      <c r="G212" s="16" t="s">
        <v>85</v>
      </c>
      <c r="H212" s="16" t="s">
        <v>86</v>
      </c>
      <c r="I212" s="16" t="s">
        <v>87</v>
      </c>
      <c r="J212" s="40">
        <v>171.54</v>
      </c>
      <c r="K212" s="5">
        <v>62</v>
      </c>
      <c r="L212" s="40">
        <f t="shared" si="24"/>
        <v>233.54</v>
      </c>
      <c r="M212" s="40">
        <v>198.64</v>
      </c>
      <c r="N212" s="5">
        <v>16</v>
      </c>
      <c r="O212" s="40">
        <f t="shared" si="25"/>
        <v>214.64</v>
      </c>
      <c r="P212" s="40">
        <f t="shared" si="26"/>
        <v>214.64</v>
      </c>
      <c r="Q212" s="40">
        <f t="shared" si="27"/>
        <v>88.379849043356145</v>
      </c>
    </row>
    <row r="213" spans="1:17" ht="30" x14ac:dyDescent="0.25">
      <c r="A213" s="5">
        <v>18</v>
      </c>
      <c r="B213" s="16" t="s">
        <v>200</v>
      </c>
      <c r="C213" s="16">
        <v>2006</v>
      </c>
      <c r="D213" s="16">
        <v>2006</v>
      </c>
      <c r="E213" s="16">
        <v>2006</v>
      </c>
      <c r="F213" s="16">
        <v>1</v>
      </c>
      <c r="G213" s="16" t="s">
        <v>106</v>
      </c>
      <c r="H213" s="16" t="s">
        <v>107</v>
      </c>
      <c r="I213" s="16" t="s">
        <v>108</v>
      </c>
      <c r="J213" s="40">
        <v>211.09</v>
      </c>
      <c r="K213" s="5">
        <v>154</v>
      </c>
      <c r="L213" s="40">
        <f t="shared" si="24"/>
        <v>365.09000000000003</v>
      </c>
      <c r="M213" s="40">
        <v>162.78</v>
      </c>
      <c r="N213" s="5">
        <v>62</v>
      </c>
      <c r="O213" s="40">
        <f t="shared" si="25"/>
        <v>224.78</v>
      </c>
      <c r="P213" s="40">
        <f t="shared" si="26"/>
        <v>224.78</v>
      </c>
      <c r="Q213" s="40">
        <f t="shared" si="27"/>
        <v>97.279269791118139</v>
      </c>
    </row>
    <row r="214" spans="1:17" ht="60" x14ac:dyDescent="0.25">
      <c r="A214" s="5">
        <v>19</v>
      </c>
      <c r="B214" s="16" t="s">
        <v>380</v>
      </c>
      <c r="C214" s="16">
        <v>2005</v>
      </c>
      <c r="D214" s="16">
        <v>2005</v>
      </c>
      <c r="E214" s="16">
        <v>2005</v>
      </c>
      <c r="F214" s="16">
        <v>1</v>
      </c>
      <c r="G214" s="16" t="s">
        <v>36</v>
      </c>
      <c r="H214" s="16" t="s">
        <v>381</v>
      </c>
      <c r="I214" s="16" t="s">
        <v>48</v>
      </c>
      <c r="J214" s="40">
        <v>165.7</v>
      </c>
      <c r="K214" s="5">
        <v>60</v>
      </c>
      <c r="L214" s="40">
        <f t="shared" si="24"/>
        <v>225.7</v>
      </c>
      <c r="M214" s="40">
        <v>189.49</v>
      </c>
      <c r="N214" s="5">
        <v>210</v>
      </c>
      <c r="O214" s="40">
        <f t="shared" si="25"/>
        <v>399.49</v>
      </c>
      <c r="P214" s="40">
        <f t="shared" si="26"/>
        <v>225.7</v>
      </c>
      <c r="Q214" s="40">
        <f t="shared" si="27"/>
        <v>98.086712304721786</v>
      </c>
    </row>
    <row r="215" spans="1:17" ht="30" x14ac:dyDescent="0.25">
      <c r="A215" s="5">
        <v>20</v>
      </c>
      <c r="B215" s="16" t="s">
        <v>383</v>
      </c>
      <c r="C215" s="16">
        <v>2006</v>
      </c>
      <c r="D215" s="16">
        <v>2006</v>
      </c>
      <c r="E215" s="16">
        <v>2006</v>
      </c>
      <c r="F215" s="16" t="s">
        <v>11</v>
      </c>
      <c r="G215" s="16" t="s">
        <v>42</v>
      </c>
      <c r="H215" s="16" t="s">
        <v>171</v>
      </c>
      <c r="I215" s="16" t="s">
        <v>196</v>
      </c>
      <c r="J215" s="40">
        <v>191.63</v>
      </c>
      <c r="K215" s="5">
        <v>62</v>
      </c>
      <c r="L215" s="40">
        <f t="shared" si="24"/>
        <v>253.63</v>
      </c>
      <c r="M215" s="40">
        <v>213.59</v>
      </c>
      <c r="N215" s="5">
        <v>14</v>
      </c>
      <c r="O215" s="40">
        <f t="shared" si="25"/>
        <v>227.59</v>
      </c>
      <c r="P215" s="40">
        <f t="shared" si="26"/>
        <v>227.59</v>
      </c>
      <c r="Q215" s="40">
        <f t="shared" si="27"/>
        <v>99.745480077233637</v>
      </c>
    </row>
    <row r="216" spans="1:17" ht="60" x14ac:dyDescent="0.25">
      <c r="A216" s="5">
        <v>21</v>
      </c>
      <c r="B216" s="16" t="s">
        <v>124</v>
      </c>
      <c r="C216" s="16">
        <v>2005</v>
      </c>
      <c r="D216" s="16">
        <v>2005</v>
      </c>
      <c r="E216" s="16">
        <v>2005</v>
      </c>
      <c r="F216" s="16">
        <v>1</v>
      </c>
      <c r="G216" s="16" t="s">
        <v>85</v>
      </c>
      <c r="H216" s="16" t="s">
        <v>86</v>
      </c>
      <c r="I216" s="16" t="s">
        <v>87</v>
      </c>
      <c r="J216" s="40">
        <v>166.96</v>
      </c>
      <c r="K216" s="5">
        <v>164</v>
      </c>
      <c r="L216" s="40">
        <f t="shared" si="24"/>
        <v>330.96000000000004</v>
      </c>
      <c r="M216" s="40">
        <v>212.92</v>
      </c>
      <c r="N216" s="5">
        <v>16</v>
      </c>
      <c r="O216" s="40">
        <f t="shared" si="25"/>
        <v>228.92</v>
      </c>
      <c r="P216" s="40">
        <f t="shared" si="26"/>
        <v>228.92</v>
      </c>
      <c r="Q216" s="40">
        <f t="shared" si="27"/>
        <v>100.91276110233456</v>
      </c>
    </row>
    <row r="217" spans="1:17" ht="60" x14ac:dyDescent="0.25">
      <c r="A217" s="5">
        <v>22</v>
      </c>
      <c r="B217" s="16" t="s">
        <v>46</v>
      </c>
      <c r="C217" s="16">
        <v>2004</v>
      </c>
      <c r="D217" s="16">
        <v>2004</v>
      </c>
      <c r="E217" s="16">
        <v>2004</v>
      </c>
      <c r="F217" s="16" t="s">
        <v>11</v>
      </c>
      <c r="G217" s="16" t="s">
        <v>36</v>
      </c>
      <c r="H217" s="16" t="s">
        <v>47</v>
      </c>
      <c r="I217" s="16" t="s">
        <v>48</v>
      </c>
      <c r="J217" s="40">
        <v>184.93</v>
      </c>
      <c r="K217" s="5">
        <v>64</v>
      </c>
      <c r="L217" s="40">
        <f t="shared" si="24"/>
        <v>248.93</v>
      </c>
      <c r="M217" s="40">
        <v>173.42</v>
      </c>
      <c r="N217" s="5">
        <v>58</v>
      </c>
      <c r="O217" s="40">
        <f t="shared" si="25"/>
        <v>231.42</v>
      </c>
      <c r="P217" s="40">
        <f t="shared" si="26"/>
        <v>231.42</v>
      </c>
      <c r="Q217" s="40">
        <f t="shared" si="27"/>
        <v>103.10689836756185</v>
      </c>
    </row>
    <row r="218" spans="1:17" ht="60" x14ac:dyDescent="0.25">
      <c r="A218" s="5">
        <v>23</v>
      </c>
      <c r="B218" s="16" t="s">
        <v>157</v>
      </c>
      <c r="C218" s="16">
        <v>2004</v>
      </c>
      <c r="D218" s="16">
        <v>2004</v>
      </c>
      <c r="E218" s="16">
        <v>2004</v>
      </c>
      <c r="F218" s="16" t="s">
        <v>11</v>
      </c>
      <c r="G218" s="16" t="s">
        <v>36</v>
      </c>
      <c r="H218" s="16" t="s">
        <v>47</v>
      </c>
      <c r="I218" s="16" t="s">
        <v>48</v>
      </c>
      <c r="J218" s="40">
        <v>178.22</v>
      </c>
      <c r="K218" s="5">
        <v>62</v>
      </c>
      <c r="L218" s="40">
        <f t="shared" si="24"/>
        <v>240.22</v>
      </c>
      <c r="M218" s="40">
        <v>170.37</v>
      </c>
      <c r="N218" s="5">
        <v>112</v>
      </c>
      <c r="O218" s="40">
        <f t="shared" si="25"/>
        <v>282.37</v>
      </c>
      <c r="P218" s="40">
        <f t="shared" si="26"/>
        <v>240.22</v>
      </c>
      <c r="Q218" s="40">
        <f t="shared" si="27"/>
        <v>110.83026154116202</v>
      </c>
    </row>
    <row r="219" spans="1:17" ht="45" x14ac:dyDescent="0.25">
      <c r="A219" s="5">
        <v>24</v>
      </c>
      <c r="B219" s="16" t="s">
        <v>159</v>
      </c>
      <c r="C219" s="16">
        <v>2005</v>
      </c>
      <c r="D219" s="16">
        <v>2005</v>
      </c>
      <c r="E219" s="16">
        <v>2005</v>
      </c>
      <c r="F219" s="16">
        <v>1</v>
      </c>
      <c r="G219" s="16" t="s">
        <v>12</v>
      </c>
      <c r="H219" s="16" t="s">
        <v>13</v>
      </c>
      <c r="I219" s="16" t="s">
        <v>14</v>
      </c>
      <c r="J219" s="40">
        <v>240.98</v>
      </c>
      <c r="K219" s="5">
        <v>14</v>
      </c>
      <c r="L219" s="40">
        <f t="shared" si="24"/>
        <v>254.98</v>
      </c>
      <c r="M219" s="40">
        <v>185.19</v>
      </c>
      <c r="N219" s="5">
        <v>166</v>
      </c>
      <c r="O219" s="40">
        <f t="shared" si="25"/>
        <v>351.19</v>
      </c>
      <c r="P219" s="40">
        <f t="shared" si="26"/>
        <v>254.98</v>
      </c>
      <c r="Q219" s="40">
        <f t="shared" si="27"/>
        <v>123.78444795506407</v>
      </c>
    </row>
    <row r="220" spans="1:17" ht="75" x14ac:dyDescent="0.25">
      <c r="A220" s="5">
        <v>25</v>
      </c>
      <c r="B220" s="16" t="s">
        <v>317</v>
      </c>
      <c r="C220" s="16">
        <v>2001</v>
      </c>
      <c r="D220" s="16">
        <v>2001</v>
      </c>
      <c r="E220" s="16">
        <v>2001</v>
      </c>
      <c r="F220" s="16" t="s">
        <v>51</v>
      </c>
      <c r="G220" s="16" t="s">
        <v>42</v>
      </c>
      <c r="H220" s="16" t="s">
        <v>318</v>
      </c>
      <c r="I220" s="16" t="s">
        <v>319</v>
      </c>
      <c r="J220" s="40">
        <v>176.95</v>
      </c>
      <c r="K220" s="5">
        <v>114</v>
      </c>
      <c r="L220" s="40">
        <f t="shared" si="24"/>
        <v>290.95</v>
      </c>
      <c r="M220" s="40"/>
      <c r="N220" s="5"/>
      <c r="O220" s="40" t="s">
        <v>789</v>
      </c>
      <c r="P220" s="40">
        <f t="shared" si="26"/>
        <v>290.95</v>
      </c>
      <c r="Q220" s="40">
        <f t="shared" si="27"/>
        <v>155.35369492715463</v>
      </c>
    </row>
    <row r="221" spans="1:17" ht="60" x14ac:dyDescent="0.25">
      <c r="A221" s="5">
        <v>26</v>
      </c>
      <c r="B221" s="16" t="s">
        <v>336</v>
      </c>
      <c r="C221" s="16">
        <v>1997</v>
      </c>
      <c r="D221" s="16">
        <v>1997</v>
      </c>
      <c r="E221" s="16">
        <v>1997</v>
      </c>
      <c r="F221" s="16" t="s">
        <v>11</v>
      </c>
      <c r="G221" s="16" t="s">
        <v>223</v>
      </c>
      <c r="H221" s="16" t="s">
        <v>337</v>
      </c>
      <c r="I221" s="16" t="s">
        <v>338</v>
      </c>
      <c r="J221" s="40">
        <v>245.83</v>
      </c>
      <c r="K221" s="5">
        <v>58</v>
      </c>
      <c r="L221" s="40">
        <f t="shared" si="24"/>
        <v>303.83000000000004</v>
      </c>
      <c r="M221" s="40"/>
      <c r="N221" s="5"/>
      <c r="O221" s="40" t="s">
        <v>789</v>
      </c>
      <c r="P221" s="40">
        <f t="shared" si="26"/>
        <v>303.83000000000004</v>
      </c>
      <c r="Q221" s="40">
        <f t="shared" si="27"/>
        <v>166.6578901176058</v>
      </c>
    </row>
    <row r="222" spans="1:17" ht="30" x14ac:dyDescent="0.25">
      <c r="A222" s="5">
        <v>27</v>
      </c>
      <c r="B222" s="16" t="s">
        <v>195</v>
      </c>
      <c r="C222" s="16">
        <v>2005</v>
      </c>
      <c r="D222" s="16">
        <v>2005</v>
      </c>
      <c r="E222" s="16">
        <v>2005</v>
      </c>
      <c r="F222" s="16">
        <v>1</v>
      </c>
      <c r="G222" s="16" t="s">
        <v>42</v>
      </c>
      <c r="H222" s="16" t="s">
        <v>171</v>
      </c>
      <c r="I222" s="16" t="s">
        <v>196</v>
      </c>
      <c r="J222" s="40"/>
      <c r="K222" s="5"/>
      <c r="L222" s="40" t="s">
        <v>790</v>
      </c>
      <c r="M222" s="40">
        <v>224.88</v>
      </c>
      <c r="N222" s="5">
        <v>118</v>
      </c>
      <c r="O222" s="40">
        <f t="shared" si="25"/>
        <v>342.88</v>
      </c>
      <c r="P222" s="40">
        <f t="shared" si="26"/>
        <v>342.88</v>
      </c>
      <c r="Q222" s="40">
        <f t="shared" si="27"/>
        <v>200.93031420045637</v>
      </c>
    </row>
    <row r="223" spans="1:17" ht="75" x14ac:dyDescent="0.25">
      <c r="A223" s="5">
        <v>28</v>
      </c>
      <c r="B223" s="16" t="s">
        <v>56</v>
      </c>
      <c r="C223" s="16">
        <v>2006</v>
      </c>
      <c r="D223" s="16">
        <v>2006</v>
      </c>
      <c r="E223" s="16">
        <v>2006</v>
      </c>
      <c r="F223" s="16">
        <v>2</v>
      </c>
      <c r="G223" s="16" t="s">
        <v>42</v>
      </c>
      <c r="H223" s="16" t="s">
        <v>58</v>
      </c>
      <c r="I223" s="16" t="s">
        <v>59</v>
      </c>
      <c r="J223" s="40">
        <v>228.11</v>
      </c>
      <c r="K223" s="5">
        <v>160</v>
      </c>
      <c r="L223" s="40">
        <f t="shared" si="24"/>
        <v>388.11</v>
      </c>
      <c r="M223" s="40"/>
      <c r="N223" s="5"/>
      <c r="O223" s="40" t="s">
        <v>789</v>
      </c>
      <c r="P223" s="40">
        <f t="shared" si="26"/>
        <v>388.11</v>
      </c>
      <c r="Q223" s="40">
        <f t="shared" si="27"/>
        <v>240.62664560294894</v>
      </c>
    </row>
    <row r="224" spans="1:17" ht="30" x14ac:dyDescent="0.25">
      <c r="A224" s="5">
        <v>29</v>
      </c>
      <c r="B224" s="16" t="s">
        <v>29</v>
      </c>
      <c r="C224" s="16">
        <v>2005</v>
      </c>
      <c r="D224" s="16">
        <v>2005</v>
      </c>
      <c r="E224" s="16">
        <v>2005</v>
      </c>
      <c r="F224" s="16">
        <v>1</v>
      </c>
      <c r="G224" s="16" t="s">
        <v>30</v>
      </c>
      <c r="H224" s="16" t="s">
        <v>31</v>
      </c>
      <c r="I224" s="16" t="s">
        <v>32</v>
      </c>
      <c r="J224" s="40">
        <v>192.41</v>
      </c>
      <c r="K224" s="5">
        <v>402</v>
      </c>
      <c r="L224" s="40">
        <f t="shared" si="24"/>
        <v>594.41</v>
      </c>
      <c r="M224" s="40"/>
      <c r="N224" s="5"/>
      <c r="O224" s="40" t="s">
        <v>789</v>
      </c>
      <c r="P224" s="40">
        <f t="shared" si="26"/>
        <v>594.41</v>
      </c>
      <c r="Q224" s="40">
        <f t="shared" si="27"/>
        <v>421.68685272950671</v>
      </c>
    </row>
    <row r="226" spans="1:17" ht="18.75" x14ac:dyDescent="0.25">
      <c r="A226" s="20" t="s">
        <v>833</v>
      </c>
      <c r="B226" s="20"/>
      <c r="C226" s="20"/>
      <c r="D226" s="20"/>
      <c r="E226" s="20"/>
      <c r="F226" s="20"/>
      <c r="G226" s="20"/>
      <c r="H226" s="20"/>
      <c r="I226" s="20"/>
      <c r="J226" s="20"/>
    </row>
    <row r="227" spans="1:17" x14ac:dyDescent="0.25">
      <c r="A227" s="27" t="s">
        <v>780</v>
      </c>
      <c r="B227" s="27" t="s">
        <v>1</v>
      </c>
      <c r="C227" s="27" t="s">
        <v>2</v>
      </c>
      <c r="D227" s="27" t="s">
        <v>434</v>
      </c>
      <c r="E227" s="27" t="s">
        <v>435</v>
      </c>
      <c r="F227" s="27" t="s">
        <v>3</v>
      </c>
      <c r="G227" s="27" t="s">
        <v>4</v>
      </c>
      <c r="H227" s="27" t="s">
        <v>5</v>
      </c>
      <c r="I227" s="27" t="s">
        <v>6</v>
      </c>
      <c r="J227" s="29" t="s">
        <v>782</v>
      </c>
      <c r="K227" s="30"/>
      <c r="L227" s="31"/>
      <c r="M227" s="29" t="s">
        <v>786</v>
      </c>
      <c r="N227" s="30"/>
      <c r="O227" s="31"/>
      <c r="P227" s="27" t="s">
        <v>787</v>
      </c>
      <c r="Q227" s="27" t="s">
        <v>788</v>
      </c>
    </row>
    <row r="228" spans="1:17" x14ac:dyDescent="0.25">
      <c r="A228" s="28"/>
      <c r="B228" s="28"/>
      <c r="C228" s="28"/>
      <c r="D228" s="28"/>
      <c r="E228" s="28"/>
      <c r="F228" s="28"/>
      <c r="G228" s="28"/>
      <c r="H228" s="28"/>
      <c r="I228" s="28"/>
      <c r="J228" s="32" t="s">
        <v>783</v>
      </c>
      <c r="K228" s="32" t="s">
        <v>784</v>
      </c>
      <c r="L228" s="32" t="s">
        <v>785</v>
      </c>
      <c r="M228" s="32" t="s">
        <v>783</v>
      </c>
      <c r="N228" s="32" t="s">
        <v>784</v>
      </c>
      <c r="O228" s="32" t="s">
        <v>785</v>
      </c>
      <c r="P228" s="28"/>
      <c r="Q228" s="28"/>
    </row>
    <row r="229" spans="1:17" ht="75" x14ac:dyDescent="0.25">
      <c r="A229" s="37">
        <v>1</v>
      </c>
      <c r="B229" s="38" t="s">
        <v>834</v>
      </c>
      <c r="C229" s="38" t="s">
        <v>835</v>
      </c>
      <c r="D229" s="38">
        <v>2000</v>
      </c>
      <c r="E229" s="38">
        <v>1999</v>
      </c>
      <c r="F229" s="38" t="s">
        <v>797</v>
      </c>
      <c r="G229" s="38" t="s">
        <v>735</v>
      </c>
      <c r="H229" s="38" t="s">
        <v>410</v>
      </c>
      <c r="I229" s="38" t="s">
        <v>736</v>
      </c>
      <c r="J229" s="39"/>
      <c r="K229" s="37"/>
      <c r="L229" s="39" t="s">
        <v>789</v>
      </c>
      <c r="M229" s="39">
        <v>145.27000000000001</v>
      </c>
      <c r="N229" s="37">
        <v>4</v>
      </c>
      <c r="O229" s="39">
        <f t="shared" ref="O229:O247" si="28">M229+N229</f>
        <v>149.27000000000001</v>
      </c>
      <c r="P229" s="39">
        <f t="shared" ref="P229:P247" si="29">MIN(O229,L229)</f>
        <v>149.27000000000001</v>
      </c>
      <c r="Q229" s="39">
        <f t="shared" ref="Q229:Q247" si="30">IF( AND(ISNUMBER(P$229),ISNUMBER(P229)),(P229-P$229)/P$229*100,"")</f>
        <v>0</v>
      </c>
    </row>
    <row r="230" spans="1:17" ht="135" x14ac:dyDescent="0.25">
      <c r="A230" s="5">
        <v>2</v>
      </c>
      <c r="B230" s="16" t="s">
        <v>836</v>
      </c>
      <c r="C230" s="16" t="s">
        <v>821</v>
      </c>
      <c r="D230" s="16">
        <v>2003</v>
      </c>
      <c r="E230" s="16">
        <v>2003</v>
      </c>
      <c r="F230" s="16" t="s">
        <v>800</v>
      </c>
      <c r="G230" s="16" t="s">
        <v>521</v>
      </c>
      <c r="H230" s="16" t="s">
        <v>709</v>
      </c>
      <c r="I230" s="16" t="s">
        <v>710</v>
      </c>
      <c r="J230" s="40">
        <v>151.43</v>
      </c>
      <c r="K230" s="5">
        <v>24</v>
      </c>
      <c r="L230" s="40">
        <f t="shared" ref="L229:L247" si="31">J230+K230</f>
        <v>175.43</v>
      </c>
      <c r="M230" s="40">
        <v>143.26</v>
      </c>
      <c r="N230" s="5">
        <v>12</v>
      </c>
      <c r="O230" s="40">
        <f t="shared" si="28"/>
        <v>155.26</v>
      </c>
      <c r="P230" s="40">
        <f t="shared" si="29"/>
        <v>155.26</v>
      </c>
      <c r="Q230" s="40">
        <f t="shared" si="30"/>
        <v>4.0128625979768078</v>
      </c>
    </row>
    <row r="231" spans="1:17" ht="75" x14ac:dyDescent="0.25">
      <c r="A231" s="5">
        <v>3</v>
      </c>
      <c r="B231" s="16" t="s">
        <v>837</v>
      </c>
      <c r="C231" s="16" t="s">
        <v>838</v>
      </c>
      <c r="D231" s="16">
        <v>2002</v>
      </c>
      <c r="E231" s="16">
        <v>1998</v>
      </c>
      <c r="F231" s="16" t="s">
        <v>803</v>
      </c>
      <c r="G231" s="16" t="s">
        <v>52</v>
      </c>
      <c r="H231" s="16" t="s">
        <v>81</v>
      </c>
      <c r="I231" s="16" t="s">
        <v>756</v>
      </c>
      <c r="J231" s="40">
        <v>145.66</v>
      </c>
      <c r="K231" s="5">
        <v>10</v>
      </c>
      <c r="L231" s="40">
        <f t="shared" si="31"/>
        <v>155.66</v>
      </c>
      <c r="M231" s="40">
        <v>167.83</v>
      </c>
      <c r="N231" s="5">
        <v>6</v>
      </c>
      <c r="O231" s="40">
        <f t="shared" si="28"/>
        <v>173.83</v>
      </c>
      <c r="P231" s="40">
        <f t="shared" si="29"/>
        <v>155.66</v>
      </c>
      <c r="Q231" s="40">
        <f t="shared" si="30"/>
        <v>4.2808333891605725</v>
      </c>
    </row>
    <row r="232" spans="1:17" ht="60" x14ac:dyDescent="0.25">
      <c r="A232" s="5">
        <v>4</v>
      </c>
      <c r="B232" s="16" t="s">
        <v>839</v>
      </c>
      <c r="C232" s="16" t="s">
        <v>818</v>
      </c>
      <c r="D232" s="16">
        <v>2004</v>
      </c>
      <c r="E232" s="16">
        <v>2002</v>
      </c>
      <c r="F232" s="16" t="s">
        <v>800</v>
      </c>
      <c r="G232" s="16" t="s">
        <v>36</v>
      </c>
      <c r="H232" s="16" t="s">
        <v>47</v>
      </c>
      <c r="I232" s="16" t="s">
        <v>48</v>
      </c>
      <c r="J232" s="40">
        <v>164.34</v>
      </c>
      <c r="K232" s="5">
        <v>64</v>
      </c>
      <c r="L232" s="40">
        <f t="shared" si="31"/>
        <v>228.34</v>
      </c>
      <c r="M232" s="40">
        <v>153.49</v>
      </c>
      <c r="N232" s="5">
        <v>12</v>
      </c>
      <c r="O232" s="40">
        <f t="shared" si="28"/>
        <v>165.49</v>
      </c>
      <c r="P232" s="40">
        <f t="shared" si="29"/>
        <v>165.49</v>
      </c>
      <c r="Q232" s="40">
        <f t="shared" si="30"/>
        <v>10.866215582501505</v>
      </c>
    </row>
    <row r="233" spans="1:17" ht="90" x14ac:dyDescent="0.25">
      <c r="A233" s="5">
        <v>5</v>
      </c>
      <c r="B233" s="16" t="s">
        <v>840</v>
      </c>
      <c r="C233" s="16" t="s">
        <v>807</v>
      </c>
      <c r="D233" s="16">
        <v>2002</v>
      </c>
      <c r="E233" s="16">
        <v>2002</v>
      </c>
      <c r="F233" s="16" t="s">
        <v>800</v>
      </c>
      <c r="G233" s="16" t="s">
        <v>521</v>
      </c>
      <c r="H233" s="16" t="s">
        <v>102</v>
      </c>
      <c r="I233" s="16" t="s">
        <v>759</v>
      </c>
      <c r="J233" s="40">
        <v>157.91</v>
      </c>
      <c r="K233" s="5">
        <v>14</v>
      </c>
      <c r="L233" s="40">
        <f t="shared" si="31"/>
        <v>171.91</v>
      </c>
      <c r="M233" s="40">
        <v>147.19</v>
      </c>
      <c r="N233" s="5">
        <v>54</v>
      </c>
      <c r="O233" s="40">
        <f t="shared" si="28"/>
        <v>201.19</v>
      </c>
      <c r="P233" s="40">
        <f t="shared" si="29"/>
        <v>171.91</v>
      </c>
      <c r="Q233" s="40">
        <f t="shared" si="30"/>
        <v>15.167146781000863</v>
      </c>
    </row>
    <row r="234" spans="1:17" ht="60" x14ac:dyDescent="0.25">
      <c r="A234" s="5">
        <v>6</v>
      </c>
      <c r="B234" s="16" t="s">
        <v>841</v>
      </c>
      <c r="C234" s="16" t="s">
        <v>842</v>
      </c>
      <c r="D234" s="16">
        <v>2005</v>
      </c>
      <c r="E234" s="16">
        <v>2002</v>
      </c>
      <c r="F234" s="16" t="s">
        <v>819</v>
      </c>
      <c r="G234" s="16" t="s">
        <v>85</v>
      </c>
      <c r="H234" s="16" t="s">
        <v>86</v>
      </c>
      <c r="I234" s="16" t="s">
        <v>725</v>
      </c>
      <c r="J234" s="40">
        <v>187.15</v>
      </c>
      <c r="K234" s="5">
        <v>14</v>
      </c>
      <c r="L234" s="40">
        <f t="shared" si="31"/>
        <v>201.15</v>
      </c>
      <c r="M234" s="40">
        <v>164.7</v>
      </c>
      <c r="N234" s="5">
        <v>10</v>
      </c>
      <c r="O234" s="40">
        <f t="shared" si="28"/>
        <v>174.7</v>
      </c>
      <c r="P234" s="40">
        <f t="shared" si="29"/>
        <v>174.7</v>
      </c>
      <c r="Q234" s="40">
        <f t="shared" si="30"/>
        <v>17.036243049507586</v>
      </c>
    </row>
    <row r="235" spans="1:17" ht="45" x14ac:dyDescent="0.25">
      <c r="A235" s="5">
        <v>7</v>
      </c>
      <c r="B235" s="16" t="s">
        <v>843</v>
      </c>
      <c r="C235" s="16" t="s">
        <v>844</v>
      </c>
      <c r="D235" s="16">
        <v>2006</v>
      </c>
      <c r="E235" s="16">
        <v>2006</v>
      </c>
      <c r="F235" s="16" t="s">
        <v>800</v>
      </c>
      <c r="G235" s="16" t="s">
        <v>72</v>
      </c>
      <c r="H235" s="16" t="s">
        <v>77</v>
      </c>
      <c r="I235" s="16" t="s">
        <v>74</v>
      </c>
      <c r="J235" s="40">
        <v>166.82</v>
      </c>
      <c r="K235" s="5">
        <v>10</v>
      </c>
      <c r="L235" s="40">
        <f t="shared" si="31"/>
        <v>176.82</v>
      </c>
      <c r="M235" s="40">
        <v>205.63</v>
      </c>
      <c r="N235" s="5">
        <v>70</v>
      </c>
      <c r="O235" s="40">
        <f t="shared" si="28"/>
        <v>275.63</v>
      </c>
      <c r="P235" s="40">
        <f t="shared" si="29"/>
        <v>176.82</v>
      </c>
      <c r="Q235" s="40">
        <f t="shared" si="30"/>
        <v>18.456488242781525</v>
      </c>
    </row>
    <row r="236" spans="1:17" ht="75" x14ac:dyDescent="0.25">
      <c r="A236" s="5">
        <v>8</v>
      </c>
      <c r="B236" s="16" t="s">
        <v>845</v>
      </c>
      <c r="C236" s="16" t="s">
        <v>846</v>
      </c>
      <c r="D236" s="16">
        <v>2005</v>
      </c>
      <c r="E236" s="16">
        <v>2005</v>
      </c>
      <c r="F236" s="16" t="s">
        <v>813</v>
      </c>
      <c r="G236" s="16" t="s">
        <v>36</v>
      </c>
      <c r="H236" s="16" t="s">
        <v>381</v>
      </c>
      <c r="I236" s="16" t="s">
        <v>742</v>
      </c>
      <c r="J236" s="40">
        <v>169.93</v>
      </c>
      <c r="K236" s="5">
        <v>14</v>
      </c>
      <c r="L236" s="40">
        <f t="shared" si="31"/>
        <v>183.93</v>
      </c>
      <c r="M236" s="40">
        <v>244.66</v>
      </c>
      <c r="N236" s="5">
        <v>18</v>
      </c>
      <c r="O236" s="40">
        <f t="shared" si="28"/>
        <v>262.65999999999997</v>
      </c>
      <c r="P236" s="40">
        <f t="shared" si="29"/>
        <v>183.93</v>
      </c>
      <c r="Q236" s="40">
        <f t="shared" si="30"/>
        <v>23.219669056072885</v>
      </c>
    </row>
    <row r="237" spans="1:17" ht="90" x14ac:dyDescent="0.25">
      <c r="A237" s="5">
        <v>9</v>
      </c>
      <c r="B237" s="16" t="s">
        <v>847</v>
      </c>
      <c r="C237" s="16" t="s">
        <v>818</v>
      </c>
      <c r="D237" s="16">
        <v>2004</v>
      </c>
      <c r="E237" s="16">
        <v>2002</v>
      </c>
      <c r="F237" s="16" t="s">
        <v>800</v>
      </c>
      <c r="G237" s="16" t="s">
        <v>72</v>
      </c>
      <c r="H237" s="16" t="s">
        <v>73</v>
      </c>
      <c r="I237" s="16" t="s">
        <v>561</v>
      </c>
      <c r="J237" s="40">
        <v>175.3</v>
      </c>
      <c r="K237" s="5">
        <v>12</v>
      </c>
      <c r="L237" s="40">
        <f t="shared" si="31"/>
        <v>187.3</v>
      </c>
      <c r="M237" s="40">
        <v>184.01</v>
      </c>
      <c r="N237" s="5">
        <v>14</v>
      </c>
      <c r="O237" s="40">
        <f t="shared" si="28"/>
        <v>198.01</v>
      </c>
      <c r="P237" s="40">
        <f t="shared" si="29"/>
        <v>187.3</v>
      </c>
      <c r="Q237" s="40">
        <f t="shared" si="30"/>
        <v>25.477322971796074</v>
      </c>
    </row>
    <row r="238" spans="1:17" ht="105" x14ac:dyDescent="0.25">
      <c r="A238" s="5">
        <v>10</v>
      </c>
      <c r="B238" s="16" t="s">
        <v>848</v>
      </c>
      <c r="C238" s="16" t="s">
        <v>821</v>
      </c>
      <c r="D238" s="16">
        <v>2003</v>
      </c>
      <c r="E238" s="16">
        <v>2003</v>
      </c>
      <c r="F238" s="16" t="s">
        <v>803</v>
      </c>
      <c r="G238" s="16" t="s">
        <v>113</v>
      </c>
      <c r="H238" s="16" t="s">
        <v>713</v>
      </c>
      <c r="I238" s="16" t="s">
        <v>115</v>
      </c>
      <c r="J238" s="40">
        <v>148.97</v>
      </c>
      <c r="K238" s="5">
        <v>58</v>
      </c>
      <c r="L238" s="40">
        <f t="shared" si="31"/>
        <v>206.97</v>
      </c>
      <c r="M238" s="40">
        <v>201.87</v>
      </c>
      <c r="N238" s="5">
        <v>156</v>
      </c>
      <c r="O238" s="40">
        <f t="shared" si="28"/>
        <v>357.87</v>
      </c>
      <c r="P238" s="40">
        <f t="shared" si="29"/>
        <v>206.97</v>
      </c>
      <c r="Q238" s="40">
        <f t="shared" si="30"/>
        <v>38.654786628257511</v>
      </c>
    </row>
    <row r="239" spans="1:17" ht="45" x14ac:dyDescent="0.25">
      <c r="A239" s="5">
        <v>11</v>
      </c>
      <c r="B239" s="16" t="s">
        <v>849</v>
      </c>
      <c r="C239" s="16" t="s">
        <v>818</v>
      </c>
      <c r="D239" s="16">
        <v>2004</v>
      </c>
      <c r="E239" s="16">
        <v>2002</v>
      </c>
      <c r="F239" s="16" t="s">
        <v>850</v>
      </c>
      <c r="G239" s="16" t="s">
        <v>12</v>
      </c>
      <c r="H239" s="16" t="s">
        <v>13</v>
      </c>
      <c r="I239" s="16" t="s">
        <v>14</v>
      </c>
      <c r="J239" s="40">
        <v>201.1</v>
      </c>
      <c r="K239" s="5">
        <v>20</v>
      </c>
      <c r="L239" s="40">
        <f t="shared" si="31"/>
        <v>221.1</v>
      </c>
      <c r="M239" s="40">
        <v>193.43</v>
      </c>
      <c r="N239" s="5">
        <v>72</v>
      </c>
      <c r="O239" s="40">
        <f t="shared" si="28"/>
        <v>265.43</v>
      </c>
      <c r="P239" s="40">
        <f t="shared" si="29"/>
        <v>221.1</v>
      </c>
      <c r="Q239" s="40">
        <f t="shared" si="30"/>
        <v>48.120854826823859</v>
      </c>
    </row>
    <row r="240" spans="1:17" ht="60" x14ac:dyDescent="0.25">
      <c r="A240" s="5">
        <v>12</v>
      </c>
      <c r="B240" s="16" t="s">
        <v>851</v>
      </c>
      <c r="C240" s="16" t="s">
        <v>815</v>
      </c>
      <c r="D240" s="16">
        <v>2005</v>
      </c>
      <c r="E240" s="16">
        <v>2004</v>
      </c>
      <c r="F240" s="16" t="s">
        <v>800</v>
      </c>
      <c r="G240" s="16" t="s">
        <v>85</v>
      </c>
      <c r="H240" s="16" t="s">
        <v>86</v>
      </c>
      <c r="I240" s="16" t="s">
        <v>150</v>
      </c>
      <c r="J240" s="40">
        <v>220.91</v>
      </c>
      <c r="K240" s="5">
        <v>18</v>
      </c>
      <c r="L240" s="40">
        <f t="shared" si="31"/>
        <v>238.91</v>
      </c>
      <c r="M240" s="40">
        <v>206.03</v>
      </c>
      <c r="N240" s="5">
        <v>18</v>
      </c>
      <c r="O240" s="40">
        <f t="shared" si="28"/>
        <v>224.03</v>
      </c>
      <c r="P240" s="40">
        <f t="shared" si="29"/>
        <v>224.03</v>
      </c>
      <c r="Q240" s="40">
        <f t="shared" si="30"/>
        <v>50.083740872244917</v>
      </c>
    </row>
    <row r="241" spans="1:17" ht="60" x14ac:dyDescent="0.25">
      <c r="A241" s="5">
        <v>13</v>
      </c>
      <c r="B241" s="16" t="s">
        <v>852</v>
      </c>
      <c r="C241" s="16" t="s">
        <v>827</v>
      </c>
      <c r="D241" s="16">
        <v>2004</v>
      </c>
      <c r="E241" s="16">
        <v>2003</v>
      </c>
      <c r="F241" s="16" t="s">
        <v>800</v>
      </c>
      <c r="G241" s="16" t="s">
        <v>36</v>
      </c>
      <c r="H241" s="16" t="s">
        <v>47</v>
      </c>
      <c r="I241" s="16" t="s">
        <v>48</v>
      </c>
      <c r="J241" s="40">
        <v>166.83</v>
      </c>
      <c r="K241" s="5">
        <v>60</v>
      </c>
      <c r="L241" s="40">
        <f t="shared" si="31"/>
        <v>226.83</v>
      </c>
      <c r="M241" s="40">
        <v>173.38</v>
      </c>
      <c r="N241" s="5">
        <v>262</v>
      </c>
      <c r="O241" s="40">
        <f t="shared" si="28"/>
        <v>435.38</v>
      </c>
      <c r="P241" s="40">
        <f t="shared" si="29"/>
        <v>226.83</v>
      </c>
      <c r="Q241" s="40">
        <f t="shared" si="30"/>
        <v>51.95953641053125</v>
      </c>
    </row>
    <row r="242" spans="1:17" ht="30" x14ac:dyDescent="0.25">
      <c r="A242" s="5">
        <v>14</v>
      </c>
      <c r="B242" s="16" t="s">
        <v>853</v>
      </c>
      <c r="C242" s="16" t="s">
        <v>815</v>
      </c>
      <c r="D242" s="16">
        <v>2005</v>
      </c>
      <c r="E242" s="16">
        <v>2004</v>
      </c>
      <c r="F242" s="16" t="s">
        <v>813</v>
      </c>
      <c r="G242" s="16" t="s">
        <v>30</v>
      </c>
      <c r="H242" s="16" t="s">
        <v>31</v>
      </c>
      <c r="I242" s="16" t="s">
        <v>32</v>
      </c>
      <c r="J242" s="40"/>
      <c r="K242" s="5"/>
      <c r="L242" s="40" t="s">
        <v>790</v>
      </c>
      <c r="M242" s="40">
        <v>196.33</v>
      </c>
      <c r="N242" s="5">
        <v>70</v>
      </c>
      <c r="O242" s="40">
        <f t="shared" si="28"/>
        <v>266.33000000000004</v>
      </c>
      <c r="P242" s="40">
        <f t="shared" si="29"/>
        <v>266.33000000000004</v>
      </c>
      <c r="Q242" s="40">
        <f t="shared" si="30"/>
        <v>78.421652039927665</v>
      </c>
    </row>
    <row r="243" spans="1:17" ht="120" x14ac:dyDescent="0.25">
      <c r="A243" s="5">
        <v>15</v>
      </c>
      <c r="B243" s="16" t="s">
        <v>854</v>
      </c>
      <c r="C243" s="16" t="s">
        <v>855</v>
      </c>
      <c r="D243" s="16">
        <v>2003</v>
      </c>
      <c r="E243" s="16">
        <v>1998</v>
      </c>
      <c r="F243" s="16" t="s">
        <v>856</v>
      </c>
      <c r="G243" s="16" t="s">
        <v>118</v>
      </c>
      <c r="H243" s="16" t="s">
        <v>730</v>
      </c>
      <c r="I243" s="16" t="s">
        <v>731</v>
      </c>
      <c r="J243" s="40"/>
      <c r="K243" s="5"/>
      <c r="L243" s="40" t="s">
        <v>789</v>
      </c>
      <c r="M243" s="40">
        <v>152.36000000000001</v>
      </c>
      <c r="N243" s="5">
        <v>116</v>
      </c>
      <c r="O243" s="40">
        <f t="shared" si="28"/>
        <v>268.36</v>
      </c>
      <c r="P243" s="40">
        <f t="shared" si="29"/>
        <v>268.36</v>
      </c>
      <c r="Q243" s="40">
        <f t="shared" si="30"/>
        <v>79.781603805185227</v>
      </c>
    </row>
    <row r="244" spans="1:17" ht="60" x14ac:dyDescent="0.25">
      <c r="A244" s="5">
        <v>16</v>
      </c>
      <c r="B244" s="16" t="s">
        <v>857</v>
      </c>
      <c r="C244" s="16" t="s">
        <v>858</v>
      </c>
      <c r="D244" s="16">
        <v>2005</v>
      </c>
      <c r="E244" s="16">
        <v>2000</v>
      </c>
      <c r="F244" s="16" t="s">
        <v>859</v>
      </c>
      <c r="G244" s="16" t="s">
        <v>42</v>
      </c>
      <c r="H244" s="16" t="s">
        <v>601</v>
      </c>
      <c r="I244" s="16" t="s">
        <v>721</v>
      </c>
      <c r="J244" s="40">
        <v>171.57</v>
      </c>
      <c r="K244" s="5">
        <v>112</v>
      </c>
      <c r="L244" s="40">
        <f t="shared" si="31"/>
        <v>283.57</v>
      </c>
      <c r="M244" s="40"/>
      <c r="N244" s="5"/>
      <c r="O244" s="40" t="s">
        <v>789</v>
      </c>
      <c r="P244" s="40">
        <f t="shared" si="29"/>
        <v>283.57</v>
      </c>
      <c r="Q244" s="40">
        <f t="shared" si="30"/>
        <v>89.971193139947729</v>
      </c>
    </row>
    <row r="245" spans="1:17" ht="60" x14ac:dyDescent="0.25">
      <c r="A245" s="5">
        <v>17</v>
      </c>
      <c r="B245" s="16" t="s">
        <v>860</v>
      </c>
      <c r="C245" s="16" t="s">
        <v>809</v>
      </c>
      <c r="D245" s="16">
        <v>2004</v>
      </c>
      <c r="E245" s="16">
        <v>2004</v>
      </c>
      <c r="F245" s="16" t="s">
        <v>800</v>
      </c>
      <c r="G245" s="16" t="s">
        <v>85</v>
      </c>
      <c r="H245" s="16" t="s">
        <v>86</v>
      </c>
      <c r="I245" s="16" t="s">
        <v>150</v>
      </c>
      <c r="J245" s="40">
        <v>225.27</v>
      </c>
      <c r="K245" s="5">
        <v>62</v>
      </c>
      <c r="L245" s="40">
        <f t="shared" si="31"/>
        <v>287.27</v>
      </c>
      <c r="M245" s="40">
        <v>185.74</v>
      </c>
      <c r="N245" s="5">
        <v>212</v>
      </c>
      <c r="O245" s="40">
        <f t="shared" si="28"/>
        <v>397.74</v>
      </c>
      <c r="P245" s="40">
        <f t="shared" si="29"/>
        <v>287.27</v>
      </c>
      <c r="Q245" s="40">
        <f t="shared" si="30"/>
        <v>92.449922958397508</v>
      </c>
    </row>
    <row r="246" spans="1:17" ht="60" x14ac:dyDescent="0.25">
      <c r="A246" s="5">
        <v>18</v>
      </c>
      <c r="B246" s="16" t="s">
        <v>861</v>
      </c>
      <c r="C246" s="16" t="s">
        <v>815</v>
      </c>
      <c r="D246" s="16">
        <v>2005</v>
      </c>
      <c r="E246" s="16">
        <v>2004</v>
      </c>
      <c r="F246" s="16" t="s">
        <v>813</v>
      </c>
      <c r="G246" s="16" t="s">
        <v>42</v>
      </c>
      <c r="H246" s="16" t="s">
        <v>171</v>
      </c>
      <c r="I246" s="16" t="s">
        <v>750</v>
      </c>
      <c r="J246" s="40"/>
      <c r="K246" s="5"/>
      <c r="L246" s="40" t="s">
        <v>789</v>
      </c>
      <c r="M246" s="40">
        <v>222.75</v>
      </c>
      <c r="N246" s="5">
        <v>70</v>
      </c>
      <c r="O246" s="40">
        <f t="shared" si="28"/>
        <v>292.75</v>
      </c>
      <c r="P246" s="40">
        <f t="shared" si="29"/>
        <v>292.75</v>
      </c>
      <c r="Q246" s="40">
        <f t="shared" si="30"/>
        <v>96.121122797615044</v>
      </c>
    </row>
    <row r="247" spans="1:17" ht="75" x14ac:dyDescent="0.25">
      <c r="A247" s="5">
        <v>19</v>
      </c>
      <c r="B247" s="16" t="s">
        <v>862</v>
      </c>
      <c r="C247" s="16" t="s">
        <v>863</v>
      </c>
      <c r="D247" s="16">
        <v>2006</v>
      </c>
      <c r="E247" s="16">
        <v>2005</v>
      </c>
      <c r="F247" s="16" t="s">
        <v>829</v>
      </c>
      <c r="G247" s="16" t="s">
        <v>42</v>
      </c>
      <c r="H247" s="16" t="s">
        <v>58</v>
      </c>
      <c r="I247" s="16" t="s">
        <v>59</v>
      </c>
      <c r="J247" s="40"/>
      <c r="K247" s="5"/>
      <c r="L247" s="40" t="s">
        <v>789</v>
      </c>
      <c r="M247" s="40">
        <v>186.94</v>
      </c>
      <c r="N247" s="5">
        <v>112</v>
      </c>
      <c r="O247" s="40">
        <f t="shared" si="28"/>
        <v>298.94</v>
      </c>
      <c r="P247" s="40">
        <f t="shared" si="29"/>
        <v>298.94</v>
      </c>
      <c r="Q247" s="40">
        <f t="shared" si="30"/>
        <v>100.26797079118374</v>
      </c>
    </row>
  </sheetData>
  <mergeCells count="90">
    <mergeCell ref="I227:I228"/>
    <mergeCell ref="A226:J226"/>
    <mergeCell ref="J227:L227"/>
    <mergeCell ref="M227:O227"/>
    <mergeCell ref="P227:P228"/>
    <mergeCell ref="Q227:Q228"/>
    <mergeCell ref="P193:P194"/>
    <mergeCell ref="Q193:Q194"/>
    <mergeCell ref="A227:A228"/>
    <mergeCell ref="B227:B228"/>
    <mergeCell ref="C227:C228"/>
    <mergeCell ref="D227:D228"/>
    <mergeCell ref="E227:E228"/>
    <mergeCell ref="F227:F228"/>
    <mergeCell ref="G227:G228"/>
    <mergeCell ref="H227:H228"/>
    <mergeCell ref="G193:G194"/>
    <mergeCell ref="H193:H194"/>
    <mergeCell ref="I193:I194"/>
    <mergeCell ref="A192:J192"/>
    <mergeCell ref="J193:L193"/>
    <mergeCell ref="M193:O193"/>
    <mergeCell ref="A193:A194"/>
    <mergeCell ref="B193:B194"/>
    <mergeCell ref="C193:C194"/>
    <mergeCell ref="D193:D194"/>
    <mergeCell ref="E193:E194"/>
    <mergeCell ref="F193:F194"/>
    <mergeCell ref="I133:I134"/>
    <mergeCell ref="A132:J132"/>
    <mergeCell ref="J133:L133"/>
    <mergeCell ref="M133:O133"/>
    <mergeCell ref="P133:P134"/>
    <mergeCell ref="Q133:Q134"/>
    <mergeCell ref="P92:P93"/>
    <mergeCell ref="Q92:Q93"/>
    <mergeCell ref="A133:A134"/>
    <mergeCell ref="B133:B134"/>
    <mergeCell ref="C133:C134"/>
    <mergeCell ref="D133:D134"/>
    <mergeCell ref="E133:E134"/>
    <mergeCell ref="F133:F134"/>
    <mergeCell ref="G133:G134"/>
    <mergeCell ref="H133:H134"/>
    <mergeCell ref="G92:G93"/>
    <mergeCell ref="H92:H93"/>
    <mergeCell ref="I92:I93"/>
    <mergeCell ref="A91:J91"/>
    <mergeCell ref="J92:L92"/>
    <mergeCell ref="M92:O92"/>
    <mergeCell ref="A92:A93"/>
    <mergeCell ref="B92:B93"/>
    <mergeCell ref="C92:C93"/>
    <mergeCell ref="D92:D93"/>
    <mergeCell ref="E92:E93"/>
    <mergeCell ref="F92:F93"/>
    <mergeCell ref="I72:I73"/>
    <mergeCell ref="A71:J71"/>
    <mergeCell ref="J72:L72"/>
    <mergeCell ref="M72:O72"/>
    <mergeCell ref="P72:P73"/>
    <mergeCell ref="Q72:Q73"/>
    <mergeCell ref="P8:P9"/>
    <mergeCell ref="Q8:Q9"/>
    <mergeCell ref="A72:A73"/>
    <mergeCell ref="B72:B73"/>
    <mergeCell ref="C72:C73"/>
    <mergeCell ref="D72:D73"/>
    <mergeCell ref="E72:E73"/>
    <mergeCell ref="F72:F73"/>
    <mergeCell ref="G72:G73"/>
    <mergeCell ref="H72:H73"/>
    <mergeCell ref="G8:G9"/>
    <mergeCell ref="H8:H9"/>
    <mergeCell ref="I8:I9"/>
    <mergeCell ref="A7:J7"/>
    <mergeCell ref="J8:L8"/>
    <mergeCell ref="M8:O8"/>
    <mergeCell ref="A8:A9"/>
    <mergeCell ref="B8:B9"/>
    <mergeCell ref="C8:C9"/>
    <mergeCell ref="D8:D9"/>
    <mergeCell ref="E8:E9"/>
    <mergeCell ref="F8:F9"/>
    <mergeCell ref="A1:Q1"/>
    <mergeCell ref="A2:Q2"/>
    <mergeCell ref="A3:B3"/>
    <mergeCell ref="C3:Q3"/>
    <mergeCell ref="A4:Q4"/>
    <mergeCell ref="A5:Q5"/>
  </mergeCells>
  <pageMargins left="0.7" right="0.7" top="0.75" bottom="0.75" header="0.3" footer="0.3"/>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9"/>
  <sheetViews>
    <sheetView workbookViewId="0"/>
  </sheetViews>
  <sheetFormatPr defaultRowHeight="15" x14ac:dyDescent="0.25"/>
  <cols>
    <col min="1" max="2" width="5.7109375" style="1" customWidth="1"/>
    <col min="3" max="3" width="21.85546875" style="1" customWidth="1"/>
    <col min="4" max="6" width="5.7109375" style="1" customWidth="1"/>
    <col min="7" max="7" width="5.140625" style="1" customWidth="1"/>
    <col min="8" max="8" width="17.28515625" style="1" customWidth="1"/>
    <col min="9" max="9" width="43.28515625" style="1" customWidth="1"/>
    <col min="10" max="10" width="33.28515625" style="1" customWidth="1"/>
    <col min="11" max="11" width="43.28515625" style="1" customWidth="1"/>
    <col min="12" max="13" width="5.7109375" style="1" customWidth="1"/>
    <col min="14" max="16384" width="9.140625" style="1"/>
  </cols>
  <sheetData>
    <row r="1" spans="1:13" x14ac:dyDescent="0.25">
      <c r="A1" s="1" t="s">
        <v>432</v>
      </c>
      <c r="B1" s="1" t="s">
        <v>433</v>
      </c>
      <c r="C1" s="1" t="s">
        <v>1</v>
      </c>
      <c r="D1" s="1" t="s">
        <v>434</v>
      </c>
      <c r="E1" s="1" t="s">
        <v>435</v>
      </c>
      <c r="F1" s="1" t="s">
        <v>2</v>
      </c>
      <c r="G1" s="1" t="s">
        <v>3</v>
      </c>
      <c r="H1" s="1" t="s">
        <v>4</v>
      </c>
      <c r="I1" s="1" t="s">
        <v>5</v>
      </c>
      <c r="J1" s="1" t="s">
        <v>6</v>
      </c>
      <c r="K1" s="1" t="s">
        <v>423</v>
      </c>
      <c r="L1" s="1" t="s">
        <v>436</v>
      </c>
      <c r="M1" s="1" t="s">
        <v>8</v>
      </c>
    </row>
    <row r="2" spans="1:13" x14ac:dyDescent="0.25">
      <c r="A2" s="3" t="s">
        <v>437</v>
      </c>
      <c r="B2" s="2" t="s">
        <v>438</v>
      </c>
      <c r="C2" s="3" t="s">
        <v>17</v>
      </c>
      <c r="D2" s="2">
        <v>2004</v>
      </c>
      <c r="E2" s="2">
        <v>2004</v>
      </c>
      <c r="F2" s="4" t="s">
        <v>439</v>
      </c>
      <c r="G2" s="4" t="s">
        <v>18</v>
      </c>
      <c r="H2" s="3" t="s">
        <v>19</v>
      </c>
      <c r="I2" s="3" t="s">
        <v>20</v>
      </c>
      <c r="J2" s="3" t="s">
        <v>21</v>
      </c>
      <c r="K2" s="3" t="s">
        <v>113</v>
      </c>
      <c r="L2" s="2">
        <v>0</v>
      </c>
      <c r="M2" s="2">
        <v>0</v>
      </c>
    </row>
    <row r="3" spans="1:13" x14ac:dyDescent="0.25">
      <c r="A3" s="6" t="s">
        <v>437</v>
      </c>
      <c r="B3" s="5" t="s">
        <v>440</v>
      </c>
      <c r="C3" s="6" t="s">
        <v>24</v>
      </c>
      <c r="D3" s="5">
        <v>2003</v>
      </c>
      <c r="E3" s="5">
        <v>2003</v>
      </c>
      <c r="F3" s="7" t="s">
        <v>441</v>
      </c>
      <c r="G3" s="7" t="s">
        <v>11</v>
      </c>
      <c r="H3" s="6" t="s">
        <v>25</v>
      </c>
      <c r="I3" s="6" t="s">
        <v>26</v>
      </c>
      <c r="J3" s="6" t="s">
        <v>27</v>
      </c>
      <c r="K3" s="6" t="s">
        <v>25</v>
      </c>
      <c r="L3" s="5">
        <v>0</v>
      </c>
      <c r="M3" s="5">
        <v>0</v>
      </c>
    </row>
    <row r="4" spans="1:13" x14ac:dyDescent="0.25">
      <c r="A4" s="6" t="s">
        <v>437</v>
      </c>
      <c r="B4" s="5" t="s">
        <v>442</v>
      </c>
      <c r="C4" s="6" t="s">
        <v>34</v>
      </c>
      <c r="D4" s="5">
        <v>2010</v>
      </c>
      <c r="E4" s="5">
        <v>2010</v>
      </c>
      <c r="F4" s="7" t="s">
        <v>443</v>
      </c>
      <c r="G4" s="7" t="s">
        <v>35</v>
      </c>
      <c r="H4" s="6" t="s">
        <v>36</v>
      </c>
      <c r="I4" s="6" t="s">
        <v>37</v>
      </c>
      <c r="J4" s="6" t="s">
        <v>38</v>
      </c>
      <c r="K4" s="6" t="s">
        <v>36</v>
      </c>
      <c r="L4" s="5">
        <v>0</v>
      </c>
      <c r="M4" s="5">
        <v>1</v>
      </c>
    </row>
    <row r="5" spans="1:13" x14ac:dyDescent="0.25">
      <c r="A5" s="6" t="s">
        <v>437</v>
      </c>
      <c r="B5" s="5" t="s">
        <v>444</v>
      </c>
      <c r="C5" s="6" t="s">
        <v>40</v>
      </c>
      <c r="D5" s="5">
        <v>2006</v>
      </c>
      <c r="E5" s="5">
        <v>2006</v>
      </c>
      <c r="F5" s="7" t="s">
        <v>445</v>
      </c>
      <c r="G5" s="7" t="s">
        <v>41</v>
      </c>
      <c r="H5" s="6" t="s">
        <v>42</v>
      </c>
      <c r="I5" s="6" t="s">
        <v>43</v>
      </c>
      <c r="J5" s="6" t="s">
        <v>44</v>
      </c>
      <c r="K5" s="6" t="s">
        <v>42</v>
      </c>
      <c r="L5" s="5">
        <v>0</v>
      </c>
      <c r="M5" s="5">
        <v>1</v>
      </c>
    </row>
    <row r="6" spans="1:13" x14ac:dyDescent="0.25">
      <c r="A6" s="6" t="s">
        <v>437</v>
      </c>
      <c r="B6" s="5" t="s">
        <v>446</v>
      </c>
      <c r="C6" s="6" t="s">
        <v>61</v>
      </c>
      <c r="D6" s="5">
        <v>2002</v>
      </c>
      <c r="E6" s="5">
        <v>2002</v>
      </c>
      <c r="F6" s="7" t="s">
        <v>447</v>
      </c>
      <c r="G6" s="7" t="s">
        <v>11</v>
      </c>
      <c r="H6" s="6" t="s">
        <v>12</v>
      </c>
      <c r="I6" s="6" t="s">
        <v>13</v>
      </c>
      <c r="J6" s="6" t="s">
        <v>14</v>
      </c>
      <c r="K6" s="6" t="s">
        <v>12</v>
      </c>
      <c r="L6" s="5">
        <v>0</v>
      </c>
      <c r="M6" s="5">
        <v>0</v>
      </c>
    </row>
    <row r="7" spans="1:13" x14ac:dyDescent="0.25">
      <c r="A7" s="6" t="s">
        <v>437</v>
      </c>
      <c r="B7" s="5" t="s">
        <v>448</v>
      </c>
      <c r="C7" s="6" t="s">
        <v>63</v>
      </c>
      <c r="D7" s="5">
        <v>2006</v>
      </c>
      <c r="E7" s="5">
        <v>2006</v>
      </c>
      <c r="F7" s="7" t="s">
        <v>445</v>
      </c>
      <c r="G7" s="7" t="s">
        <v>18</v>
      </c>
      <c r="H7" s="6" t="s">
        <v>64</v>
      </c>
      <c r="I7" s="6" t="s">
        <v>65</v>
      </c>
      <c r="J7" s="6" t="s">
        <v>66</v>
      </c>
      <c r="K7" s="6" t="s">
        <v>64</v>
      </c>
      <c r="L7" s="5">
        <v>0</v>
      </c>
      <c r="M7" s="5">
        <v>0</v>
      </c>
    </row>
    <row r="8" spans="1:13" x14ac:dyDescent="0.25">
      <c r="A8" s="6" t="s">
        <v>437</v>
      </c>
      <c r="B8" s="5" t="s">
        <v>449</v>
      </c>
      <c r="C8" s="6" t="s">
        <v>80</v>
      </c>
      <c r="D8" s="5">
        <v>2001</v>
      </c>
      <c r="E8" s="5">
        <v>2001</v>
      </c>
      <c r="F8" s="7" t="s">
        <v>450</v>
      </c>
      <c r="G8" s="7" t="s">
        <v>11</v>
      </c>
      <c r="H8" s="6" t="s">
        <v>52</v>
      </c>
      <c r="I8" s="6" t="s">
        <v>81</v>
      </c>
      <c r="J8" s="6" t="s">
        <v>82</v>
      </c>
      <c r="K8" s="6" t="s">
        <v>52</v>
      </c>
      <c r="L8" s="5">
        <v>0</v>
      </c>
      <c r="M8" s="5">
        <v>0</v>
      </c>
    </row>
    <row r="9" spans="1:13" x14ac:dyDescent="0.25">
      <c r="A9" s="6" t="s">
        <v>437</v>
      </c>
      <c r="B9" s="5" t="s">
        <v>451</v>
      </c>
      <c r="C9" s="6" t="s">
        <v>92</v>
      </c>
      <c r="D9" s="5">
        <v>2004</v>
      </c>
      <c r="E9" s="5">
        <v>2004</v>
      </c>
      <c r="F9" s="7" t="s">
        <v>439</v>
      </c>
      <c r="G9" s="7" t="s">
        <v>11</v>
      </c>
      <c r="H9" s="6" t="s">
        <v>42</v>
      </c>
      <c r="I9" s="6" t="s">
        <v>58</v>
      </c>
      <c r="J9" s="6" t="s">
        <v>59</v>
      </c>
      <c r="K9" s="6" t="s">
        <v>42</v>
      </c>
      <c r="L9" s="5">
        <v>0</v>
      </c>
      <c r="M9" s="5">
        <v>0</v>
      </c>
    </row>
    <row r="10" spans="1:13" x14ac:dyDescent="0.25">
      <c r="A10" s="6" t="s">
        <v>437</v>
      </c>
      <c r="B10" s="5" t="s">
        <v>452</v>
      </c>
      <c r="C10" s="6" t="s">
        <v>94</v>
      </c>
      <c r="D10" s="5">
        <v>2005</v>
      </c>
      <c r="E10" s="5">
        <v>2005</v>
      </c>
      <c r="F10" s="7" t="s">
        <v>453</v>
      </c>
      <c r="G10" s="7" t="s">
        <v>57</v>
      </c>
      <c r="H10" s="6" t="s">
        <v>25</v>
      </c>
      <c r="I10" s="6" t="s">
        <v>95</v>
      </c>
      <c r="J10" s="6" t="s">
        <v>96</v>
      </c>
      <c r="K10" s="6" t="s">
        <v>25</v>
      </c>
      <c r="L10" s="5">
        <v>0</v>
      </c>
      <c r="M10" s="5">
        <v>0</v>
      </c>
    </row>
    <row r="11" spans="1:13" x14ac:dyDescent="0.25">
      <c r="A11" s="6" t="s">
        <v>437</v>
      </c>
      <c r="B11" s="5" t="s">
        <v>454</v>
      </c>
      <c r="C11" s="6" t="s">
        <v>98</v>
      </c>
      <c r="D11" s="5">
        <v>2004</v>
      </c>
      <c r="E11" s="5">
        <v>2004</v>
      </c>
      <c r="F11" s="7" t="s">
        <v>439</v>
      </c>
      <c r="G11" s="7" t="s">
        <v>18</v>
      </c>
      <c r="H11" s="6" t="s">
        <v>64</v>
      </c>
      <c r="I11" s="6" t="s">
        <v>65</v>
      </c>
      <c r="J11" s="6" t="s">
        <v>99</v>
      </c>
      <c r="K11" s="6" t="s">
        <v>64</v>
      </c>
      <c r="L11" s="5">
        <v>0</v>
      </c>
      <c r="M11" s="5">
        <v>0</v>
      </c>
    </row>
    <row r="12" spans="1:13" x14ac:dyDescent="0.25">
      <c r="A12" s="6" t="s">
        <v>437</v>
      </c>
      <c r="B12" s="5" t="s">
        <v>455</v>
      </c>
      <c r="C12" s="6" t="s">
        <v>101</v>
      </c>
      <c r="D12" s="5">
        <v>2003</v>
      </c>
      <c r="E12" s="5">
        <v>2003</v>
      </c>
      <c r="F12" s="7" t="s">
        <v>441</v>
      </c>
      <c r="G12" s="7" t="s">
        <v>11</v>
      </c>
      <c r="H12" s="6" t="s">
        <v>19</v>
      </c>
      <c r="I12" s="6" t="s">
        <v>102</v>
      </c>
      <c r="J12" s="6" t="s">
        <v>103</v>
      </c>
      <c r="K12" s="6" t="s">
        <v>113</v>
      </c>
      <c r="L12" s="5">
        <v>0</v>
      </c>
      <c r="M12" s="5">
        <v>0</v>
      </c>
    </row>
    <row r="13" spans="1:13" x14ac:dyDescent="0.25">
      <c r="A13" s="6" t="s">
        <v>437</v>
      </c>
      <c r="B13" s="5" t="s">
        <v>456</v>
      </c>
      <c r="C13" s="6" t="s">
        <v>105</v>
      </c>
      <c r="D13" s="5">
        <v>2006</v>
      </c>
      <c r="E13" s="5">
        <v>2006</v>
      </c>
      <c r="F13" s="7" t="s">
        <v>445</v>
      </c>
      <c r="G13" s="7" t="s">
        <v>57</v>
      </c>
      <c r="H13" s="6" t="s">
        <v>106</v>
      </c>
      <c r="I13" s="6" t="s">
        <v>107</v>
      </c>
      <c r="J13" s="6" t="s">
        <v>108</v>
      </c>
      <c r="K13" s="6" t="s">
        <v>106</v>
      </c>
      <c r="L13" s="5">
        <v>0</v>
      </c>
      <c r="M13" s="5">
        <v>0</v>
      </c>
    </row>
    <row r="14" spans="1:13" x14ac:dyDescent="0.25">
      <c r="A14" s="6" t="s">
        <v>437</v>
      </c>
      <c r="B14" s="5" t="s">
        <v>457</v>
      </c>
      <c r="C14" s="6" t="s">
        <v>122</v>
      </c>
      <c r="D14" s="5">
        <v>2005</v>
      </c>
      <c r="E14" s="5">
        <v>2005</v>
      </c>
      <c r="F14" s="7" t="s">
        <v>453</v>
      </c>
      <c r="G14" s="7" t="s">
        <v>18</v>
      </c>
      <c r="H14" s="6" t="s">
        <v>12</v>
      </c>
      <c r="I14" s="6" t="s">
        <v>13</v>
      </c>
      <c r="J14" s="6" t="s">
        <v>14</v>
      </c>
      <c r="K14" s="6" t="s">
        <v>12</v>
      </c>
      <c r="L14" s="5">
        <v>0</v>
      </c>
      <c r="M14" s="5">
        <v>0</v>
      </c>
    </row>
    <row r="15" spans="1:13" x14ac:dyDescent="0.25">
      <c r="A15" s="6" t="s">
        <v>437</v>
      </c>
      <c r="B15" s="5" t="s">
        <v>458</v>
      </c>
      <c r="C15" s="6" t="s">
        <v>130</v>
      </c>
      <c r="D15" s="5">
        <v>2003</v>
      </c>
      <c r="E15" s="5">
        <v>2003</v>
      </c>
      <c r="F15" s="7" t="s">
        <v>441</v>
      </c>
      <c r="G15" s="7" t="s">
        <v>18</v>
      </c>
      <c r="H15" s="6" t="s">
        <v>64</v>
      </c>
      <c r="I15" s="6" t="s">
        <v>65</v>
      </c>
      <c r="J15" s="6" t="s">
        <v>99</v>
      </c>
      <c r="K15" s="6" t="s">
        <v>64</v>
      </c>
      <c r="L15" s="5">
        <v>0</v>
      </c>
      <c r="M15" s="5">
        <v>0</v>
      </c>
    </row>
    <row r="16" spans="1:13" x14ac:dyDescent="0.25">
      <c r="A16" s="6" t="s">
        <v>437</v>
      </c>
      <c r="B16" s="5" t="s">
        <v>459</v>
      </c>
      <c r="C16" s="6" t="s">
        <v>136</v>
      </c>
      <c r="D16" s="5">
        <v>2006</v>
      </c>
      <c r="E16" s="5">
        <v>2006</v>
      </c>
      <c r="F16" s="7" t="s">
        <v>445</v>
      </c>
      <c r="G16" s="7" t="s">
        <v>18</v>
      </c>
      <c r="H16" s="6" t="s">
        <v>12</v>
      </c>
      <c r="I16" s="6" t="s">
        <v>13</v>
      </c>
      <c r="J16" s="6" t="s">
        <v>137</v>
      </c>
      <c r="K16" s="6" t="s">
        <v>12</v>
      </c>
      <c r="L16" s="5">
        <v>0</v>
      </c>
      <c r="M16" s="5">
        <v>0</v>
      </c>
    </row>
    <row r="17" spans="1:13" x14ac:dyDescent="0.25">
      <c r="A17" s="6" t="s">
        <v>437</v>
      </c>
      <c r="B17" s="5" t="s">
        <v>460</v>
      </c>
      <c r="C17" s="6" t="s">
        <v>142</v>
      </c>
      <c r="D17" s="5">
        <v>2005</v>
      </c>
      <c r="E17" s="5">
        <v>2005</v>
      </c>
      <c r="F17" s="7" t="s">
        <v>453</v>
      </c>
      <c r="G17" s="7" t="s">
        <v>11</v>
      </c>
      <c r="H17" s="6" t="s">
        <v>12</v>
      </c>
      <c r="I17" s="6" t="s">
        <v>13</v>
      </c>
      <c r="J17" s="6" t="s">
        <v>69</v>
      </c>
      <c r="K17" s="6" t="s">
        <v>12</v>
      </c>
      <c r="L17" s="5">
        <v>0</v>
      </c>
      <c r="M17" s="5">
        <v>0</v>
      </c>
    </row>
    <row r="18" spans="1:13" x14ac:dyDescent="0.25">
      <c r="A18" s="6" t="s">
        <v>437</v>
      </c>
      <c r="B18" s="5" t="s">
        <v>461</v>
      </c>
      <c r="C18" s="6" t="s">
        <v>152</v>
      </c>
      <c r="D18" s="5">
        <v>2006</v>
      </c>
      <c r="E18" s="5">
        <v>2006</v>
      </c>
      <c r="F18" s="7" t="s">
        <v>445</v>
      </c>
      <c r="G18" s="7" t="s">
        <v>57</v>
      </c>
      <c r="H18" s="6" t="s">
        <v>42</v>
      </c>
      <c r="I18" s="6" t="s">
        <v>58</v>
      </c>
      <c r="J18" s="6" t="s">
        <v>59</v>
      </c>
      <c r="K18" s="6" t="s">
        <v>42</v>
      </c>
      <c r="L18" s="5">
        <v>0</v>
      </c>
      <c r="M18" s="5">
        <v>0</v>
      </c>
    </row>
    <row r="19" spans="1:13" x14ac:dyDescent="0.25">
      <c r="A19" s="6" t="s">
        <v>437</v>
      </c>
      <c r="B19" s="5" t="s">
        <v>462</v>
      </c>
      <c r="C19" s="6" t="s">
        <v>155</v>
      </c>
      <c r="D19" s="5">
        <v>2004</v>
      </c>
      <c r="E19" s="5">
        <v>2004</v>
      </c>
      <c r="F19" s="7" t="s">
        <v>439</v>
      </c>
      <c r="G19" s="7" t="s">
        <v>18</v>
      </c>
      <c r="H19" s="6" t="s">
        <v>19</v>
      </c>
      <c r="I19" s="6" t="s">
        <v>20</v>
      </c>
      <c r="J19" s="6" t="s">
        <v>21</v>
      </c>
      <c r="K19" s="6" t="s">
        <v>113</v>
      </c>
      <c r="L19" s="5">
        <v>0</v>
      </c>
      <c r="M19" s="5">
        <v>0</v>
      </c>
    </row>
    <row r="20" spans="1:13" x14ac:dyDescent="0.25">
      <c r="A20" s="6" t="s">
        <v>437</v>
      </c>
      <c r="B20" s="5" t="s">
        <v>463</v>
      </c>
      <c r="C20" s="6" t="s">
        <v>161</v>
      </c>
      <c r="D20" s="5">
        <v>2004</v>
      </c>
      <c r="E20" s="5">
        <v>2004</v>
      </c>
      <c r="F20" s="7" t="s">
        <v>439</v>
      </c>
      <c r="G20" s="7" t="s">
        <v>11</v>
      </c>
      <c r="H20" s="6" t="s">
        <v>72</v>
      </c>
      <c r="I20" s="6" t="s">
        <v>77</v>
      </c>
      <c r="J20" s="6" t="s">
        <v>74</v>
      </c>
      <c r="K20" s="6" t="s">
        <v>72</v>
      </c>
      <c r="L20" s="5">
        <v>0</v>
      </c>
      <c r="M20" s="5">
        <v>0</v>
      </c>
    </row>
    <row r="21" spans="1:13" x14ac:dyDescent="0.25">
      <c r="A21" s="6" t="s">
        <v>437</v>
      </c>
      <c r="B21" s="5" t="s">
        <v>464</v>
      </c>
      <c r="C21" s="6" t="s">
        <v>163</v>
      </c>
      <c r="D21" s="5">
        <v>1998</v>
      </c>
      <c r="E21" s="5">
        <v>1998</v>
      </c>
      <c r="F21" s="7" t="s">
        <v>465</v>
      </c>
      <c r="G21" s="7" t="s">
        <v>11</v>
      </c>
      <c r="H21" s="6" t="s">
        <v>12</v>
      </c>
      <c r="I21" s="6" t="s">
        <v>13</v>
      </c>
      <c r="J21" s="6" t="s">
        <v>164</v>
      </c>
      <c r="K21" s="6" t="s">
        <v>12</v>
      </c>
      <c r="L21" s="5">
        <v>0</v>
      </c>
      <c r="M21" s="5">
        <v>0</v>
      </c>
    </row>
    <row r="22" spans="1:13" x14ac:dyDescent="0.25">
      <c r="A22" s="6" t="s">
        <v>437</v>
      </c>
      <c r="B22" s="5" t="s">
        <v>466</v>
      </c>
      <c r="C22" s="6" t="s">
        <v>174</v>
      </c>
      <c r="D22" s="5">
        <v>1997</v>
      </c>
      <c r="E22" s="5">
        <v>1997</v>
      </c>
      <c r="F22" s="7" t="s">
        <v>467</v>
      </c>
      <c r="G22" s="7" t="s">
        <v>51</v>
      </c>
      <c r="H22" s="6" t="s">
        <v>42</v>
      </c>
      <c r="I22" s="6" t="s">
        <v>175</v>
      </c>
      <c r="J22" s="6" t="s">
        <v>176</v>
      </c>
      <c r="K22" s="6" t="s">
        <v>42</v>
      </c>
      <c r="L22" s="5">
        <v>0</v>
      </c>
      <c r="M22" s="5">
        <v>0</v>
      </c>
    </row>
    <row r="23" spans="1:13" x14ac:dyDescent="0.25">
      <c r="A23" s="6" t="s">
        <v>437</v>
      </c>
      <c r="B23" s="5" t="s">
        <v>468</v>
      </c>
      <c r="C23" s="6" t="s">
        <v>178</v>
      </c>
      <c r="D23" s="5">
        <v>2002</v>
      </c>
      <c r="E23" s="5">
        <v>2002</v>
      </c>
      <c r="F23" s="7" t="s">
        <v>447</v>
      </c>
      <c r="G23" s="7" t="s">
        <v>18</v>
      </c>
      <c r="H23" s="6" t="s">
        <v>42</v>
      </c>
      <c r="I23" s="6" t="s">
        <v>175</v>
      </c>
      <c r="J23" s="6" t="s">
        <v>469</v>
      </c>
      <c r="K23" s="6" t="s">
        <v>42</v>
      </c>
      <c r="L23" s="5">
        <v>0</v>
      </c>
      <c r="M23" s="5">
        <v>0</v>
      </c>
    </row>
    <row r="24" spans="1:13" x14ac:dyDescent="0.25">
      <c r="A24" s="6" t="s">
        <v>437</v>
      </c>
      <c r="B24" s="5" t="s">
        <v>470</v>
      </c>
      <c r="C24" s="6" t="s">
        <v>206</v>
      </c>
      <c r="D24" s="5">
        <v>2003</v>
      </c>
      <c r="E24" s="5">
        <v>2003</v>
      </c>
      <c r="F24" s="7" t="s">
        <v>441</v>
      </c>
      <c r="G24" s="7" t="s">
        <v>18</v>
      </c>
      <c r="H24" s="6" t="s">
        <v>207</v>
      </c>
      <c r="I24" s="6" t="s">
        <v>208</v>
      </c>
      <c r="J24" s="6" t="s">
        <v>209</v>
      </c>
      <c r="K24" s="6" t="s">
        <v>207</v>
      </c>
      <c r="L24" s="5">
        <v>0</v>
      </c>
      <c r="M24" s="5">
        <v>0</v>
      </c>
    </row>
    <row r="25" spans="1:13" x14ac:dyDescent="0.25">
      <c r="A25" s="6" t="s">
        <v>437</v>
      </c>
      <c r="B25" s="5" t="s">
        <v>471</v>
      </c>
      <c r="C25" s="6" t="s">
        <v>211</v>
      </c>
      <c r="D25" s="5">
        <v>2004</v>
      </c>
      <c r="E25" s="5">
        <v>2004</v>
      </c>
      <c r="F25" s="7" t="s">
        <v>439</v>
      </c>
      <c r="G25" s="7" t="s">
        <v>57</v>
      </c>
      <c r="H25" s="6" t="s">
        <v>207</v>
      </c>
      <c r="I25" s="6" t="s">
        <v>208</v>
      </c>
      <c r="J25" s="6" t="s">
        <v>209</v>
      </c>
      <c r="K25" s="6" t="s">
        <v>207</v>
      </c>
      <c r="L25" s="5">
        <v>0</v>
      </c>
      <c r="M25" s="5">
        <v>0</v>
      </c>
    </row>
    <row r="26" spans="1:13" x14ac:dyDescent="0.25">
      <c r="A26" s="6" t="s">
        <v>437</v>
      </c>
      <c r="B26" s="5" t="s">
        <v>472</v>
      </c>
      <c r="C26" s="6" t="s">
        <v>219</v>
      </c>
      <c r="D26" s="5">
        <v>1999</v>
      </c>
      <c r="E26" s="5">
        <v>1999</v>
      </c>
      <c r="F26" s="7" t="s">
        <v>473</v>
      </c>
      <c r="G26" s="7" t="s">
        <v>51</v>
      </c>
      <c r="H26" s="6" t="s">
        <v>12</v>
      </c>
      <c r="I26" s="6" t="s">
        <v>13</v>
      </c>
      <c r="J26" s="6" t="s">
        <v>220</v>
      </c>
      <c r="K26" s="6" t="s">
        <v>12</v>
      </c>
      <c r="L26" s="5">
        <v>0</v>
      </c>
      <c r="M26" s="5">
        <v>0</v>
      </c>
    </row>
    <row r="27" spans="1:13" x14ac:dyDescent="0.25">
      <c r="A27" s="6" t="s">
        <v>437</v>
      </c>
      <c r="B27" s="5" t="s">
        <v>153</v>
      </c>
      <c r="C27" s="6" t="s">
        <v>222</v>
      </c>
      <c r="D27" s="5">
        <v>2006</v>
      </c>
      <c r="E27" s="5">
        <v>2006</v>
      </c>
      <c r="F27" s="7" t="s">
        <v>445</v>
      </c>
      <c r="G27" s="7" t="s">
        <v>18</v>
      </c>
      <c r="H27" s="6" t="s">
        <v>223</v>
      </c>
      <c r="I27" s="6" t="s">
        <v>224</v>
      </c>
      <c r="J27" s="6" t="s">
        <v>225</v>
      </c>
      <c r="K27" s="6" t="s">
        <v>223</v>
      </c>
      <c r="L27" s="5">
        <v>0</v>
      </c>
      <c r="M27" s="5">
        <v>0</v>
      </c>
    </row>
    <row r="28" spans="1:13" x14ac:dyDescent="0.25">
      <c r="A28" s="6" t="s">
        <v>437</v>
      </c>
      <c r="B28" s="5" t="s">
        <v>474</v>
      </c>
      <c r="C28" s="6" t="s">
        <v>227</v>
      </c>
      <c r="D28" s="5">
        <v>2004</v>
      </c>
      <c r="E28" s="5">
        <v>2004</v>
      </c>
      <c r="F28" s="7" t="s">
        <v>439</v>
      </c>
      <c r="G28" s="7" t="s">
        <v>11</v>
      </c>
      <c r="H28" s="6" t="s">
        <v>85</v>
      </c>
      <c r="I28" s="6" t="s">
        <v>86</v>
      </c>
      <c r="J28" s="6" t="s">
        <v>150</v>
      </c>
      <c r="K28" s="6" t="s">
        <v>85</v>
      </c>
      <c r="L28" s="5">
        <v>0</v>
      </c>
      <c r="M28" s="5">
        <v>0</v>
      </c>
    </row>
    <row r="29" spans="1:13" x14ac:dyDescent="0.25">
      <c r="A29" s="6" t="s">
        <v>437</v>
      </c>
      <c r="B29" s="5" t="s">
        <v>57</v>
      </c>
      <c r="C29" s="6" t="s">
        <v>231</v>
      </c>
      <c r="D29" s="5">
        <v>2006</v>
      </c>
      <c r="E29" s="5">
        <v>2006</v>
      </c>
      <c r="F29" s="7" t="s">
        <v>445</v>
      </c>
      <c r="G29" s="7" t="s">
        <v>57</v>
      </c>
      <c r="H29" s="6" t="s">
        <v>64</v>
      </c>
      <c r="I29" s="6" t="s">
        <v>65</v>
      </c>
      <c r="J29" s="6" t="s">
        <v>66</v>
      </c>
      <c r="K29" s="6" t="s">
        <v>64</v>
      </c>
      <c r="L29" s="5">
        <v>0</v>
      </c>
      <c r="M29" s="5">
        <v>0</v>
      </c>
    </row>
    <row r="30" spans="1:13" x14ac:dyDescent="0.25">
      <c r="A30" s="6" t="s">
        <v>437</v>
      </c>
      <c r="B30" s="5" t="s">
        <v>475</v>
      </c>
      <c r="C30" s="6" t="s">
        <v>233</v>
      </c>
      <c r="D30" s="5">
        <v>2000</v>
      </c>
      <c r="E30" s="5">
        <v>2000</v>
      </c>
      <c r="F30" s="7" t="s">
        <v>476</v>
      </c>
      <c r="G30" s="7" t="s">
        <v>51</v>
      </c>
      <c r="H30" s="6" t="s">
        <v>64</v>
      </c>
      <c r="I30" s="6" t="s">
        <v>127</v>
      </c>
      <c r="J30" s="6" t="s">
        <v>99</v>
      </c>
      <c r="K30" s="6" t="s">
        <v>64</v>
      </c>
      <c r="L30" s="5">
        <v>0</v>
      </c>
      <c r="M30" s="5">
        <v>0</v>
      </c>
    </row>
    <row r="31" spans="1:13" x14ac:dyDescent="0.25">
      <c r="A31" s="6" t="s">
        <v>437</v>
      </c>
      <c r="B31" s="5" t="s">
        <v>477</v>
      </c>
      <c r="C31" s="6" t="s">
        <v>235</v>
      </c>
      <c r="D31" s="5">
        <v>2003</v>
      </c>
      <c r="E31" s="5">
        <v>2003</v>
      </c>
      <c r="F31" s="7" t="s">
        <v>441</v>
      </c>
      <c r="G31" s="7" t="s">
        <v>11</v>
      </c>
      <c r="H31" s="6" t="s">
        <v>12</v>
      </c>
      <c r="I31" s="6" t="s">
        <v>13</v>
      </c>
      <c r="J31" s="6" t="s">
        <v>14</v>
      </c>
      <c r="K31" s="6" t="s">
        <v>12</v>
      </c>
      <c r="L31" s="5">
        <v>0</v>
      </c>
      <c r="M31" s="5">
        <v>0</v>
      </c>
    </row>
    <row r="32" spans="1:13" x14ac:dyDescent="0.25">
      <c r="A32" s="6" t="s">
        <v>437</v>
      </c>
      <c r="B32" s="5" t="s">
        <v>478</v>
      </c>
      <c r="C32" s="6" t="s">
        <v>237</v>
      </c>
      <c r="D32" s="5">
        <v>2005</v>
      </c>
      <c r="E32" s="5">
        <v>2005</v>
      </c>
      <c r="F32" s="7" t="s">
        <v>453</v>
      </c>
      <c r="G32" s="7" t="s">
        <v>18</v>
      </c>
      <c r="H32" s="6" t="s">
        <v>25</v>
      </c>
      <c r="I32" s="6" t="s">
        <v>95</v>
      </c>
      <c r="J32" s="6" t="s">
        <v>96</v>
      </c>
      <c r="K32" s="6" t="s">
        <v>25</v>
      </c>
      <c r="L32" s="5">
        <v>0</v>
      </c>
      <c r="M32" s="5">
        <v>0</v>
      </c>
    </row>
    <row r="33" spans="1:13" x14ac:dyDescent="0.25">
      <c r="A33" s="6" t="s">
        <v>437</v>
      </c>
      <c r="B33" s="5" t="s">
        <v>479</v>
      </c>
      <c r="C33" s="6" t="s">
        <v>239</v>
      </c>
      <c r="D33" s="5">
        <v>2002</v>
      </c>
      <c r="E33" s="5">
        <v>2002</v>
      </c>
      <c r="F33" s="7" t="s">
        <v>447</v>
      </c>
      <c r="G33" s="7" t="s">
        <v>11</v>
      </c>
      <c r="H33" s="6" t="s">
        <v>42</v>
      </c>
      <c r="I33" s="6" t="s">
        <v>175</v>
      </c>
      <c r="J33" s="6" t="s">
        <v>240</v>
      </c>
      <c r="K33" s="6" t="s">
        <v>42</v>
      </c>
      <c r="L33" s="5">
        <v>0</v>
      </c>
      <c r="M33" s="5">
        <v>0</v>
      </c>
    </row>
    <row r="34" spans="1:13" x14ac:dyDescent="0.25">
      <c r="A34" s="6" t="s">
        <v>437</v>
      </c>
      <c r="B34" s="5" t="s">
        <v>480</v>
      </c>
      <c r="C34" s="6" t="s">
        <v>246</v>
      </c>
      <c r="D34" s="5">
        <v>2005</v>
      </c>
      <c r="E34" s="5">
        <v>2005</v>
      </c>
      <c r="F34" s="7" t="s">
        <v>453</v>
      </c>
      <c r="G34" s="7" t="s">
        <v>18</v>
      </c>
      <c r="H34" s="6" t="s">
        <v>12</v>
      </c>
      <c r="I34" s="6" t="s">
        <v>13</v>
      </c>
      <c r="J34" s="6" t="s">
        <v>247</v>
      </c>
      <c r="K34" s="6" t="s">
        <v>12</v>
      </c>
      <c r="L34" s="5">
        <v>0</v>
      </c>
      <c r="M34" s="5">
        <v>0</v>
      </c>
    </row>
    <row r="35" spans="1:13" x14ac:dyDescent="0.25">
      <c r="A35" s="6" t="s">
        <v>437</v>
      </c>
      <c r="B35" s="5" t="s">
        <v>481</v>
      </c>
      <c r="C35" s="6" t="s">
        <v>249</v>
      </c>
      <c r="D35" s="5">
        <v>1997</v>
      </c>
      <c r="E35" s="5">
        <v>1997</v>
      </c>
      <c r="F35" s="7" t="s">
        <v>467</v>
      </c>
      <c r="G35" s="7" t="s">
        <v>51</v>
      </c>
      <c r="H35" s="6" t="s">
        <v>12</v>
      </c>
      <c r="I35" s="6" t="s">
        <v>214</v>
      </c>
      <c r="J35" s="6" t="s">
        <v>244</v>
      </c>
      <c r="K35" s="6" t="s">
        <v>12</v>
      </c>
      <c r="L35" s="5">
        <v>0</v>
      </c>
      <c r="M35" s="5">
        <v>0</v>
      </c>
    </row>
    <row r="36" spans="1:13" x14ac:dyDescent="0.25">
      <c r="A36" s="6" t="s">
        <v>437</v>
      </c>
      <c r="B36" s="5" t="s">
        <v>482</v>
      </c>
      <c r="C36" s="6" t="s">
        <v>253</v>
      </c>
      <c r="D36" s="5">
        <v>2001</v>
      </c>
      <c r="E36" s="5">
        <v>2001</v>
      </c>
      <c r="F36" s="7" t="s">
        <v>450</v>
      </c>
      <c r="G36" s="7" t="s">
        <v>51</v>
      </c>
      <c r="H36" s="6" t="s">
        <v>64</v>
      </c>
      <c r="I36" s="6" t="s">
        <v>127</v>
      </c>
      <c r="J36" s="6" t="s">
        <v>99</v>
      </c>
      <c r="K36" s="6" t="s">
        <v>64</v>
      </c>
      <c r="L36" s="5">
        <v>0</v>
      </c>
      <c r="M36" s="5">
        <v>0</v>
      </c>
    </row>
    <row r="37" spans="1:13" x14ac:dyDescent="0.25">
      <c r="A37" s="6" t="s">
        <v>437</v>
      </c>
      <c r="B37" s="5" t="s">
        <v>483</v>
      </c>
      <c r="C37" s="6" t="s">
        <v>255</v>
      </c>
      <c r="D37" s="5">
        <v>2006</v>
      </c>
      <c r="E37" s="5">
        <v>2006</v>
      </c>
      <c r="F37" s="7" t="s">
        <v>445</v>
      </c>
      <c r="G37" s="7" t="s">
        <v>18</v>
      </c>
      <c r="H37" s="6" t="s">
        <v>64</v>
      </c>
      <c r="I37" s="6" t="s">
        <v>65</v>
      </c>
      <c r="J37" s="6" t="s">
        <v>66</v>
      </c>
      <c r="K37" s="6" t="s">
        <v>64</v>
      </c>
      <c r="L37" s="5">
        <v>0</v>
      </c>
      <c r="M37" s="5">
        <v>0</v>
      </c>
    </row>
    <row r="38" spans="1:13" x14ac:dyDescent="0.25">
      <c r="A38" s="6" t="s">
        <v>437</v>
      </c>
      <c r="B38" s="5" t="s">
        <v>484</v>
      </c>
      <c r="C38" s="6" t="s">
        <v>257</v>
      </c>
      <c r="D38" s="5">
        <v>2000</v>
      </c>
      <c r="E38" s="5">
        <v>2000</v>
      </c>
      <c r="F38" s="7" t="s">
        <v>476</v>
      </c>
      <c r="G38" s="7" t="s">
        <v>11</v>
      </c>
      <c r="H38" s="6" t="s">
        <v>12</v>
      </c>
      <c r="I38" s="6" t="s">
        <v>13</v>
      </c>
      <c r="J38" s="6" t="s">
        <v>258</v>
      </c>
      <c r="K38" s="6" t="s">
        <v>12</v>
      </c>
      <c r="L38" s="5">
        <v>0</v>
      </c>
      <c r="M38" s="5">
        <v>0</v>
      </c>
    </row>
    <row r="39" spans="1:13" x14ac:dyDescent="0.25">
      <c r="A39" s="6" t="s">
        <v>437</v>
      </c>
      <c r="B39" s="5" t="s">
        <v>485</v>
      </c>
      <c r="C39" s="6" t="s">
        <v>270</v>
      </c>
      <c r="D39" s="5">
        <v>2003</v>
      </c>
      <c r="E39" s="5">
        <v>2003</v>
      </c>
      <c r="F39" s="7" t="s">
        <v>441</v>
      </c>
      <c r="G39" s="7" t="s">
        <v>11</v>
      </c>
      <c r="H39" s="6" t="s">
        <v>113</v>
      </c>
      <c r="I39" s="6" t="s">
        <v>271</v>
      </c>
      <c r="J39" s="6" t="s">
        <v>272</v>
      </c>
      <c r="K39" s="6" t="s">
        <v>113</v>
      </c>
      <c r="L39" s="5">
        <v>0</v>
      </c>
      <c r="M39" s="5">
        <v>0</v>
      </c>
    </row>
    <row r="40" spans="1:13" x14ac:dyDescent="0.25">
      <c r="A40" s="6" t="s">
        <v>437</v>
      </c>
      <c r="B40" s="5" t="s">
        <v>486</v>
      </c>
      <c r="C40" s="6" t="s">
        <v>274</v>
      </c>
      <c r="D40" s="5">
        <v>2002</v>
      </c>
      <c r="E40" s="5">
        <v>2002</v>
      </c>
      <c r="F40" s="7" t="s">
        <v>447</v>
      </c>
      <c r="G40" s="7" t="s">
        <v>18</v>
      </c>
      <c r="H40" s="6" t="s">
        <v>106</v>
      </c>
      <c r="I40" s="6" t="s">
        <v>107</v>
      </c>
      <c r="J40" s="6" t="s">
        <v>108</v>
      </c>
      <c r="K40" s="6" t="s">
        <v>106</v>
      </c>
      <c r="L40" s="5">
        <v>0</v>
      </c>
      <c r="M40" s="5">
        <v>0</v>
      </c>
    </row>
    <row r="41" spans="1:13" x14ac:dyDescent="0.25">
      <c r="A41" s="6" t="s">
        <v>437</v>
      </c>
      <c r="B41" s="5" t="s">
        <v>487</v>
      </c>
      <c r="C41" s="6" t="s">
        <v>286</v>
      </c>
      <c r="D41" s="5">
        <v>2005</v>
      </c>
      <c r="E41" s="5">
        <v>2005</v>
      </c>
      <c r="F41" s="7" t="s">
        <v>453</v>
      </c>
      <c r="G41" s="7" t="s">
        <v>18</v>
      </c>
      <c r="H41" s="6" t="s">
        <v>36</v>
      </c>
      <c r="I41" s="6" t="s">
        <v>37</v>
      </c>
      <c r="J41" s="6" t="s">
        <v>38</v>
      </c>
      <c r="K41" s="6" t="s">
        <v>36</v>
      </c>
      <c r="L41" s="5">
        <v>0</v>
      </c>
      <c r="M41" s="5">
        <v>0</v>
      </c>
    </row>
    <row r="42" spans="1:13" x14ac:dyDescent="0.25">
      <c r="A42" s="6" t="s">
        <v>437</v>
      </c>
      <c r="B42" s="5" t="s">
        <v>488</v>
      </c>
      <c r="C42" s="6" t="s">
        <v>290</v>
      </c>
      <c r="D42" s="5">
        <v>2004</v>
      </c>
      <c r="E42" s="5">
        <v>2004</v>
      </c>
      <c r="F42" s="7" t="s">
        <v>439</v>
      </c>
      <c r="G42" s="7" t="s">
        <v>18</v>
      </c>
      <c r="H42" s="6" t="s">
        <v>30</v>
      </c>
      <c r="I42" s="6" t="s">
        <v>31</v>
      </c>
      <c r="J42" s="6" t="s">
        <v>32</v>
      </c>
      <c r="K42" s="6" t="s">
        <v>30</v>
      </c>
      <c r="L42" s="5">
        <v>0</v>
      </c>
      <c r="M42" s="5">
        <v>0</v>
      </c>
    </row>
    <row r="43" spans="1:13" x14ac:dyDescent="0.25">
      <c r="A43" s="6" t="s">
        <v>437</v>
      </c>
      <c r="B43" s="5" t="s">
        <v>489</v>
      </c>
      <c r="C43" s="6" t="s">
        <v>296</v>
      </c>
      <c r="D43" s="5">
        <v>2002</v>
      </c>
      <c r="E43" s="5">
        <v>2002</v>
      </c>
      <c r="F43" s="7" t="s">
        <v>447</v>
      </c>
      <c r="G43" s="7" t="s">
        <v>18</v>
      </c>
      <c r="H43" s="6" t="s">
        <v>118</v>
      </c>
      <c r="I43" s="6" t="s">
        <v>261</v>
      </c>
      <c r="J43" s="6" t="s">
        <v>262</v>
      </c>
      <c r="K43" s="6" t="s">
        <v>118</v>
      </c>
      <c r="L43" s="5">
        <v>0</v>
      </c>
      <c r="M43" s="5">
        <v>0</v>
      </c>
    </row>
    <row r="44" spans="1:13" x14ac:dyDescent="0.25">
      <c r="A44" s="6" t="s">
        <v>437</v>
      </c>
      <c r="B44" s="5" t="s">
        <v>490</v>
      </c>
      <c r="C44" s="6" t="s">
        <v>298</v>
      </c>
      <c r="D44" s="5">
        <v>2002</v>
      </c>
      <c r="E44" s="5">
        <v>2002</v>
      </c>
      <c r="F44" s="7" t="s">
        <v>447</v>
      </c>
      <c r="G44" s="7" t="s">
        <v>18</v>
      </c>
      <c r="H44" s="6" t="s">
        <v>12</v>
      </c>
      <c r="I44" s="6" t="s">
        <v>13</v>
      </c>
      <c r="J44" s="6" t="s">
        <v>14</v>
      </c>
      <c r="K44" s="6" t="s">
        <v>12</v>
      </c>
      <c r="L44" s="5">
        <v>0</v>
      </c>
      <c r="M44" s="5">
        <v>0</v>
      </c>
    </row>
    <row r="45" spans="1:13" x14ac:dyDescent="0.25">
      <c r="A45" s="6" t="s">
        <v>437</v>
      </c>
      <c r="B45" s="5" t="s">
        <v>491</v>
      </c>
      <c r="C45" s="6" t="s">
        <v>300</v>
      </c>
      <c r="D45" s="5">
        <v>2003</v>
      </c>
      <c r="E45" s="5">
        <v>2003</v>
      </c>
      <c r="F45" s="7" t="s">
        <v>441</v>
      </c>
      <c r="G45" s="7" t="s">
        <v>11</v>
      </c>
      <c r="H45" s="6" t="s">
        <v>72</v>
      </c>
      <c r="I45" s="6" t="s">
        <v>301</v>
      </c>
      <c r="J45" s="6" t="s">
        <v>78</v>
      </c>
      <c r="K45" s="6" t="s">
        <v>72</v>
      </c>
      <c r="L45" s="5">
        <v>0</v>
      </c>
      <c r="M45" s="5">
        <v>0</v>
      </c>
    </row>
    <row r="46" spans="1:13" x14ac:dyDescent="0.25">
      <c r="A46" s="6" t="s">
        <v>437</v>
      </c>
      <c r="B46" s="5" t="s">
        <v>492</v>
      </c>
      <c r="C46" s="6" t="s">
        <v>334</v>
      </c>
      <c r="D46" s="5">
        <v>2000</v>
      </c>
      <c r="E46" s="5">
        <v>2000</v>
      </c>
      <c r="F46" s="7" t="s">
        <v>476</v>
      </c>
      <c r="G46" s="7" t="s">
        <v>51</v>
      </c>
      <c r="H46" s="6" t="s">
        <v>42</v>
      </c>
      <c r="I46" s="6" t="s">
        <v>175</v>
      </c>
      <c r="J46" s="6" t="s">
        <v>176</v>
      </c>
      <c r="K46" s="6" t="s">
        <v>42</v>
      </c>
      <c r="L46" s="5">
        <v>0</v>
      </c>
      <c r="M46" s="5">
        <v>0</v>
      </c>
    </row>
    <row r="47" spans="1:13" x14ac:dyDescent="0.25">
      <c r="A47" s="6" t="s">
        <v>437</v>
      </c>
      <c r="B47" s="5" t="s">
        <v>493</v>
      </c>
      <c r="C47" s="6" t="s">
        <v>343</v>
      </c>
      <c r="D47" s="5">
        <v>2002</v>
      </c>
      <c r="E47" s="5">
        <v>2002</v>
      </c>
      <c r="F47" s="7" t="s">
        <v>447</v>
      </c>
      <c r="G47" s="7" t="s">
        <v>51</v>
      </c>
      <c r="H47" s="6" t="s">
        <v>64</v>
      </c>
      <c r="I47" s="6" t="s">
        <v>65</v>
      </c>
      <c r="J47" s="6" t="s">
        <v>128</v>
      </c>
      <c r="K47" s="6" t="s">
        <v>64</v>
      </c>
      <c r="L47" s="5">
        <v>0</v>
      </c>
      <c r="M47" s="5">
        <v>0</v>
      </c>
    </row>
    <row r="48" spans="1:13" x14ac:dyDescent="0.25">
      <c r="A48" s="6" t="s">
        <v>437</v>
      </c>
      <c r="B48" s="5" t="s">
        <v>494</v>
      </c>
      <c r="C48" s="6" t="s">
        <v>345</v>
      </c>
      <c r="D48" s="5">
        <v>2004</v>
      </c>
      <c r="E48" s="5">
        <v>2004</v>
      </c>
      <c r="F48" s="7" t="s">
        <v>439</v>
      </c>
      <c r="G48" s="7" t="s">
        <v>11</v>
      </c>
      <c r="H48" s="6" t="s">
        <v>85</v>
      </c>
      <c r="I48" s="6" t="s">
        <v>86</v>
      </c>
      <c r="J48" s="6" t="s">
        <v>150</v>
      </c>
      <c r="K48" s="6" t="s">
        <v>85</v>
      </c>
      <c r="L48" s="5">
        <v>0</v>
      </c>
      <c r="M48" s="5">
        <v>0</v>
      </c>
    </row>
    <row r="49" spans="1:13" x14ac:dyDescent="0.25">
      <c r="A49" s="6" t="s">
        <v>437</v>
      </c>
      <c r="B49" s="5" t="s">
        <v>495</v>
      </c>
      <c r="C49" s="6" t="s">
        <v>349</v>
      </c>
      <c r="D49" s="5">
        <v>2004</v>
      </c>
      <c r="E49" s="5">
        <v>2004</v>
      </c>
      <c r="F49" s="7" t="s">
        <v>439</v>
      </c>
      <c r="G49" s="7" t="s">
        <v>18</v>
      </c>
      <c r="H49" s="6" t="s">
        <v>350</v>
      </c>
      <c r="I49" s="6" t="s">
        <v>351</v>
      </c>
      <c r="J49" s="6" t="s">
        <v>352</v>
      </c>
      <c r="K49" s="6" t="s">
        <v>350</v>
      </c>
      <c r="L49" s="5">
        <v>0</v>
      </c>
      <c r="M49" s="5">
        <v>0</v>
      </c>
    </row>
    <row r="50" spans="1:13" x14ac:dyDescent="0.25">
      <c r="A50" s="6" t="s">
        <v>437</v>
      </c>
      <c r="B50" s="5" t="s">
        <v>496</v>
      </c>
      <c r="C50" s="6" t="s">
        <v>354</v>
      </c>
      <c r="D50" s="5">
        <v>2003</v>
      </c>
      <c r="E50" s="5">
        <v>2003</v>
      </c>
      <c r="F50" s="7" t="s">
        <v>441</v>
      </c>
      <c r="G50" s="7" t="s">
        <v>18</v>
      </c>
      <c r="H50" s="6" t="s">
        <v>30</v>
      </c>
      <c r="I50" s="6" t="s">
        <v>31</v>
      </c>
      <c r="J50" s="6" t="s">
        <v>32</v>
      </c>
      <c r="K50" s="6" t="s">
        <v>30</v>
      </c>
      <c r="L50" s="5">
        <v>0</v>
      </c>
      <c r="M50" s="5">
        <v>0</v>
      </c>
    </row>
    <row r="51" spans="1:13" x14ac:dyDescent="0.25">
      <c r="A51" s="6" t="s">
        <v>437</v>
      </c>
      <c r="B51" s="5" t="s">
        <v>497</v>
      </c>
      <c r="C51" s="6" t="s">
        <v>359</v>
      </c>
      <c r="D51" s="5">
        <v>2004</v>
      </c>
      <c r="E51" s="5">
        <v>2004</v>
      </c>
      <c r="F51" s="7" t="s">
        <v>439</v>
      </c>
      <c r="G51" s="7" t="s">
        <v>18</v>
      </c>
      <c r="H51" s="6" t="s">
        <v>85</v>
      </c>
      <c r="I51" s="6" t="s">
        <v>86</v>
      </c>
      <c r="J51" s="6" t="s">
        <v>150</v>
      </c>
      <c r="K51" s="6" t="s">
        <v>85</v>
      </c>
      <c r="L51" s="5">
        <v>0</v>
      </c>
      <c r="M51" s="5">
        <v>0</v>
      </c>
    </row>
    <row r="52" spans="1:13" x14ac:dyDescent="0.25">
      <c r="A52" s="6" t="s">
        <v>437</v>
      </c>
      <c r="B52" s="5" t="s">
        <v>498</v>
      </c>
      <c r="C52" s="6" t="s">
        <v>361</v>
      </c>
      <c r="D52" s="5">
        <v>2003</v>
      </c>
      <c r="E52" s="5">
        <v>2003</v>
      </c>
      <c r="F52" s="7" t="s">
        <v>441</v>
      </c>
      <c r="G52" s="7" t="s">
        <v>51</v>
      </c>
      <c r="H52" s="6" t="s">
        <v>12</v>
      </c>
      <c r="I52" s="6" t="s">
        <v>13</v>
      </c>
      <c r="J52" s="6" t="s">
        <v>14</v>
      </c>
      <c r="K52" s="6" t="s">
        <v>12</v>
      </c>
      <c r="L52" s="5">
        <v>0</v>
      </c>
      <c r="M52" s="5">
        <v>0</v>
      </c>
    </row>
    <row r="53" spans="1:13" x14ac:dyDescent="0.25">
      <c r="A53" s="6" t="s">
        <v>437</v>
      </c>
      <c r="B53" s="5" t="s">
        <v>499</v>
      </c>
      <c r="C53" s="6" t="s">
        <v>369</v>
      </c>
      <c r="D53" s="5">
        <v>2006</v>
      </c>
      <c r="E53" s="5">
        <v>2006</v>
      </c>
      <c r="F53" s="7" t="s">
        <v>445</v>
      </c>
      <c r="G53" s="7" t="s">
        <v>57</v>
      </c>
      <c r="H53" s="6" t="s">
        <v>207</v>
      </c>
      <c r="I53" s="6" t="s">
        <v>208</v>
      </c>
      <c r="J53" s="6" t="s">
        <v>209</v>
      </c>
      <c r="K53" s="6" t="s">
        <v>207</v>
      </c>
      <c r="L53" s="5">
        <v>0</v>
      </c>
      <c r="M53" s="5">
        <v>0</v>
      </c>
    </row>
    <row r="54" spans="1:13" x14ac:dyDescent="0.25">
      <c r="A54" s="6" t="s">
        <v>437</v>
      </c>
      <c r="B54" s="5" t="s">
        <v>500</v>
      </c>
      <c r="C54" s="6" t="s">
        <v>371</v>
      </c>
      <c r="D54" s="5">
        <v>2003</v>
      </c>
      <c r="E54" s="5">
        <v>2003</v>
      </c>
      <c r="F54" s="7" t="s">
        <v>441</v>
      </c>
      <c r="G54" s="7" t="s">
        <v>11</v>
      </c>
      <c r="H54" s="6" t="s">
        <v>12</v>
      </c>
      <c r="I54" s="6" t="s">
        <v>13</v>
      </c>
      <c r="J54" s="6" t="s">
        <v>258</v>
      </c>
      <c r="K54" s="6" t="s">
        <v>12</v>
      </c>
      <c r="L54" s="5">
        <v>0</v>
      </c>
      <c r="M54" s="5">
        <v>0</v>
      </c>
    </row>
    <row r="55" spans="1:13" x14ac:dyDescent="0.25">
      <c r="A55" s="6" t="s">
        <v>437</v>
      </c>
      <c r="B55" s="5" t="s">
        <v>501</v>
      </c>
      <c r="C55" s="6" t="s">
        <v>378</v>
      </c>
      <c r="D55" s="5">
        <v>2003</v>
      </c>
      <c r="E55" s="5">
        <v>2003</v>
      </c>
      <c r="F55" s="7" t="s">
        <v>441</v>
      </c>
      <c r="G55" s="7" t="s">
        <v>18</v>
      </c>
      <c r="H55" s="6" t="s">
        <v>64</v>
      </c>
      <c r="I55" s="6" t="s">
        <v>65</v>
      </c>
      <c r="J55" s="6" t="s">
        <v>99</v>
      </c>
      <c r="K55" s="6" t="s">
        <v>64</v>
      </c>
      <c r="L55" s="5">
        <v>0</v>
      </c>
      <c r="M55" s="5">
        <v>0</v>
      </c>
    </row>
    <row r="56" spans="1:13" x14ac:dyDescent="0.25">
      <c r="A56" s="6" t="s">
        <v>437</v>
      </c>
      <c r="B56" s="5" t="s">
        <v>502</v>
      </c>
      <c r="C56" s="6" t="s">
        <v>385</v>
      </c>
      <c r="D56" s="5">
        <v>2002</v>
      </c>
      <c r="E56" s="5">
        <v>2002</v>
      </c>
      <c r="F56" s="7" t="s">
        <v>447</v>
      </c>
      <c r="G56" s="7" t="s">
        <v>11</v>
      </c>
      <c r="H56" s="6" t="s">
        <v>19</v>
      </c>
      <c r="I56" s="6" t="s">
        <v>102</v>
      </c>
      <c r="J56" s="6" t="s">
        <v>103</v>
      </c>
      <c r="K56" s="6" t="s">
        <v>113</v>
      </c>
      <c r="L56" s="5">
        <v>0</v>
      </c>
      <c r="M56" s="5">
        <v>0</v>
      </c>
    </row>
    <row r="57" spans="1:13" x14ac:dyDescent="0.25">
      <c r="A57" s="6" t="s">
        <v>437</v>
      </c>
      <c r="B57" s="5" t="s">
        <v>503</v>
      </c>
      <c r="C57" s="6" t="s">
        <v>398</v>
      </c>
      <c r="D57" s="5">
        <v>2002</v>
      </c>
      <c r="E57" s="5">
        <v>2002</v>
      </c>
      <c r="F57" s="7" t="s">
        <v>447</v>
      </c>
      <c r="G57" s="7" t="s">
        <v>11</v>
      </c>
      <c r="H57" s="6" t="s">
        <v>36</v>
      </c>
      <c r="I57" s="6" t="s">
        <v>47</v>
      </c>
      <c r="J57" s="6" t="s">
        <v>48</v>
      </c>
      <c r="K57" s="6" t="s">
        <v>36</v>
      </c>
      <c r="L57" s="5">
        <v>0</v>
      </c>
      <c r="M57" s="5">
        <v>0</v>
      </c>
    </row>
    <row r="58" spans="1:13" x14ac:dyDescent="0.25">
      <c r="A58" s="6" t="s">
        <v>437</v>
      </c>
      <c r="B58" s="5" t="s">
        <v>504</v>
      </c>
      <c r="C58" s="6" t="s">
        <v>404</v>
      </c>
      <c r="D58" s="5">
        <v>2004</v>
      </c>
      <c r="E58" s="5">
        <v>2004</v>
      </c>
      <c r="F58" s="7" t="s">
        <v>439</v>
      </c>
      <c r="G58" s="7" t="s">
        <v>11</v>
      </c>
      <c r="H58" s="6" t="s">
        <v>42</v>
      </c>
      <c r="I58" s="6" t="s">
        <v>175</v>
      </c>
      <c r="J58" s="6" t="s">
        <v>176</v>
      </c>
      <c r="K58" s="6" t="s">
        <v>42</v>
      </c>
      <c r="L58" s="5">
        <v>0</v>
      </c>
      <c r="M58" s="5">
        <v>0</v>
      </c>
    </row>
    <row r="59" spans="1:13" x14ac:dyDescent="0.25">
      <c r="A59" s="6" t="s">
        <v>437</v>
      </c>
      <c r="B59" s="5" t="s">
        <v>505</v>
      </c>
      <c r="C59" s="6" t="s">
        <v>415</v>
      </c>
      <c r="D59" s="5">
        <v>2003</v>
      </c>
      <c r="E59" s="5">
        <v>2003</v>
      </c>
      <c r="F59" s="7" t="s">
        <v>441</v>
      </c>
      <c r="G59" s="7" t="s">
        <v>11</v>
      </c>
      <c r="H59" s="6" t="s">
        <v>36</v>
      </c>
      <c r="I59" s="6" t="s">
        <v>47</v>
      </c>
      <c r="J59" s="6" t="s">
        <v>48</v>
      </c>
      <c r="K59" s="6" t="s">
        <v>36</v>
      </c>
      <c r="L59" s="5">
        <v>0</v>
      </c>
      <c r="M59" s="5">
        <v>0</v>
      </c>
    </row>
    <row r="60" spans="1:13" x14ac:dyDescent="0.25">
      <c r="A60" s="6" t="s">
        <v>437</v>
      </c>
      <c r="B60" s="5" t="s">
        <v>506</v>
      </c>
      <c r="C60" s="6" t="s">
        <v>417</v>
      </c>
      <c r="D60" s="5">
        <v>2005</v>
      </c>
      <c r="E60" s="5">
        <v>2005</v>
      </c>
      <c r="F60" s="7" t="s">
        <v>453</v>
      </c>
      <c r="G60" s="7" t="s">
        <v>18</v>
      </c>
      <c r="H60" s="6" t="s">
        <v>350</v>
      </c>
      <c r="I60" s="6" t="s">
        <v>351</v>
      </c>
      <c r="J60" s="6" t="s">
        <v>352</v>
      </c>
      <c r="K60" s="6" t="s">
        <v>350</v>
      </c>
      <c r="L60" s="5">
        <v>0</v>
      </c>
      <c r="M60" s="5">
        <v>0</v>
      </c>
    </row>
    <row r="61" spans="1:13" x14ac:dyDescent="0.25">
      <c r="A61" s="6" t="s">
        <v>437</v>
      </c>
      <c r="B61" s="5" t="s">
        <v>18</v>
      </c>
      <c r="C61" s="6" t="s">
        <v>422</v>
      </c>
      <c r="D61" s="5">
        <v>2006</v>
      </c>
      <c r="E61" s="5">
        <v>2006</v>
      </c>
      <c r="F61" s="7" t="s">
        <v>445</v>
      </c>
      <c r="G61" s="7" t="s">
        <v>57</v>
      </c>
      <c r="H61" s="6" t="s">
        <v>207</v>
      </c>
      <c r="I61" s="6" t="s">
        <v>208</v>
      </c>
      <c r="J61" s="6" t="s">
        <v>209</v>
      </c>
      <c r="K61" s="6" t="s">
        <v>207</v>
      </c>
      <c r="L61" s="5">
        <v>0</v>
      </c>
      <c r="M61" s="5">
        <v>0</v>
      </c>
    </row>
    <row r="62" spans="1:13" ht="30" customHeight="1" x14ac:dyDescent="0.25">
      <c r="A62" s="6" t="s">
        <v>507</v>
      </c>
      <c r="B62" s="5" t="s">
        <v>508</v>
      </c>
      <c r="C62" s="16" t="s">
        <v>509</v>
      </c>
      <c r="D62" s="5">
        <v>1998</v>
      </c>
      <c r="E62" s="5">
        <v>1997</v>
      </c>
      <c r="F62" s="17" t="s">
        <v>510</v>
      </c>
      <c r="G62" s="17" t="s">
        <v>511</v>
      </c>
      <c r="H62" s="6" t="s">
        <v>52</v>
      </c>
      <c r="I62" s="6" t="s">
        <v>53</v>
      </c>
      <c r="J62" s="6" t="s">
        <v>512</v>
      </c>
      <c r="K62" s="6" t="s">
        <v>52</v>
      </c>
      <c r="L62" s="5">
        <v>0</v>
      </c>
      <c r="M62" s="5">
        <v>0</v>
      </c>
    </row>
    <row r="63" spans="1:13" ht="30" customHeight="1" x14ac:dyDescent="0.25">
      <c r="A63" s="6" t="s">
        <v>507</v>
      </c>
      <c r="B63" s="5" t="s">
        <v>513</v>
      </c>
      <c r="C63" s="16" t="s">
        <v>514</v>
      </c>
      <c r="D63" s="5">
        <v>2005</v>
      </c>
      <c r="E63" s="5">
        <v>2004</v>
      </c>
      <c r="F63" s="17" t="s">
        <v>515</v>
      </c>
      <c r="G63" s="17" t="s">
        <v>516</v>
      </c>
      <c r="H63" s="6" t="s">
        <v>42</v>
      </c>
      <c r="I63" s="6" t="s">
        <v>58</v>
      </c>
      <c r="J63" s="6" t="s">
        <v>59</v>
      </c>
      <c r="K63" s="6" t="s">
        <v>42</v>
      </c>
      <c r="L63" s="5">
        <v>0</v>
      </c>
      <c r="M63" s="5">
        <v>0</v>
      </c>
    </row>
    <row r="64" spans="1:13" ht="30" customHeight="1" x14ac:dyDescent="0.25">
      <c r="A64" s="6" t="s">
        <v>507</v>
      </c>
      <c r="B64" s="5" t="s">
        <v>517</v>
      </c>
      <c r="C64" s="16" t="s">
        <v>518</v>
      </c>
      <c r="D64" s="5">
        <v>2003</v>
      </c>
      <c r="E64" s="5">
        <v>2003</v>
      </c>
      <c r="F64" s="17" t="s">
        <v>519</v>
      </c>
      <c r="G64" s="17" t="s">
        <v>520</v>
      </c>
      <c r="H64" s="16" t="s">
        <v>521</v>
      </c>
      <c r="I64" s="6" t="s">
        <v>522</v>
      </c>
      <c r="J64" s="6" t="s">
        <v>523</v>
      </c>
      <c r="K64" s="6" t="s">
        <v>113</v>
      </c>
      <c r="L64" s="5">
        <v>0</v>
      </c>
      <c r="M64" s="5">
        <v>0</v>
      </c>
    </row>
    <row r="65" spans="1:13" ht="30" customHeight="1" x14ac:dyDescent="0.25">
      <c r="A65" s="6" t="s">
        <v>507</v>
      </c>
      <c r="B65" s="5" t="s">
        <v>524</v>
      </c>
      <c r="C65" s="16" t="s">
        <v>525</v>
      </c>
      <c r="D65" s="5">
        <v>2002</v>
      </c>
      <c r="E65" s="5">
        <v>2002</v>
      </c>
      <c r="F65" s="17" t="s">
        <v>526</v>
      </c>
      <c r="G65" s="17" t="s">
        <v>520</v>
      </c>
      <c r="H65" s="6" t="s">
        <v>12</v>
      </c>
      <c r="I65" s="6" t="s">
        <v>13</v>
      </c>
      <c r="J65" s="6" t="s">
        <v>145</v>
      </c>
      <c r="K65" s="6" t="s">
        <v>12</v>
      </c>
      <c r="L65" s="5">
        <v>0</v>
      </c>
      <c r="M65" s="5">
        <v>0</v>
      </c>
    </row>
    <row r="66" spans="1:13" ht="30" customHeight="1" x14ac:dyDescent="0.25">
      <c r="A66" s="6" t="s">
        <v>507</v>
      </c>
      <c r="B66" s="5" t="s">
        <v>527</v>
      </c>
      <c r="C66" s="16" t="s">
        <v>528</v>
      </c>
      <c r="D66" s="5">
        <v>2004</v>
      </c>
      <c r="E66" s="5">
        <v>2004</v>
      </c>
      <c r="F66" s="17" t="s">
        <v>529</v>
      </c>
      <c r="G66" s="17" t="s">
        <v>530</v>
      </c>
      <c r="H66" s="6" t="s">
        <v>19</v>
      </c>
      <c r="I66" s="6" t="s">
        <v>20</v>
      </c>
      <c r="J66" s="6" t="s">
        <v>21</v>
      </c>
      <c r="K66" s="6" t="s">
        <v>113</v>
      </c>
      <c r="L66" s="5">
        <v>0</v>
      </c>
      <c r="M66" s="5">
        <v>0</v>
      </c>
    </row>
    <row r="67" spans="1:13" ht="30" customHeight="1" x14ac:dyDescent="0.25">
      <c r="A67" s="6" t="s">
        <v>507</v>
      </c>
      <c r="B67" s="5" t="s">
        <v>531</v>
      </c>
      <c r="C67" s="16" t="s">
        <v>532</v>
      </c>
      <c r="D67" s="5">
        <v>2006</v>
      </c>
      <c r="E67" s="5">
        <v>2004</v>
      </c>
      <c r="F67" s="17" t="s">
        <v>533</v>
      </c>
      <c r="G67" s="17" t="s">
        <v>520</v>
      </c>
      <c r="H67" s="6" t="s">
        <v>72</v>
      </c>
      <c r="I67" s="6" t="s">
        <v>77</v>
      </c>
      <c r="J67" s="6" t="s">
        <v>74</v>
      </c>
      <c r="K67" s="6" t="s">
        <v>72</v>
      </c>
      <c r="L67" s="5">
        <v>0</v>
      </c>
      <c r="M67" s="5">
        <v>0</v>
      </c>
    </row>
    <row r="68" spans="1:13" ht="30" customHeight="1" x14ac:dyDescent="0.25">
      <c r="A68" s="6" t="s">
        <v>507</v>
      </c>
      <c r="B68" s="5" t="s">
        <v>534</v>
      </c>
      <c r="C68" s="16" t="s">
        <v>535</v>
      </c>
      <c r="D68" s="5">
        <v>2002</v>
      </c>
      <c r="E68" s="5">
        <v>2000</v>
      </c>
      <c r="F68" s="17" t="s">
        <v>536</v>
      </c>
      <c r="G68" s="17" t="s">
        <v>537</v>
      </c>
      <c r="H68" s="6" t="s">
        <v>42</v>
      </c>
      <c r="I68" s="6" t="s">
        <v>538</v>
      </c>
      <c r="J68" s="6" t="s">
        <v>539</v>
      </c>
      <c r="K68" s="6" t="s">
        <v>42</v>
      </c>
      <c r="L68" s="5">
        <v>0</v>
      </c>
      <c r="M68" s="5">
        <v>0</v>
      </c>
    </row>
    <row r="69" spans="1:13" ht="30" customHeight="1" x14ac:dyDescent="0.25">
      <c r="A69" s="6" t="s">
        <v>507</v>
      </c>
      <c r="B69" s="5" t="s">
        <v>540</v>
      </c>
      <c r="C69" s="16" t="s">
        <v>541</v>
      </c>
      <c r="D69" s="5">
        <v>2004</v>
      </c>
      <c r="E69" s="5">
        <v>2002</v>
      </c>
      <c r="F69" s="17" t="s">
        <v>542</v>
      </c>
      <c r="G69" s="17" t="s">
        <v>543</v>
      </c>
      <c r="H69" s="6" t="s">
        <v>85</v>
      </c>
      <c r="I69" s="6" t="s">
        <v>86</v>
      </c>
      <c r="J69" s="6" t="s">
        <v>150</v>
      </c>
      <c r="K69" s="6" t="s">
        <v>85</v>
      </c>
      <c r="L69" s="5">
        <v>0</v>
      </c>
      <c r="M69" s="5">
        <v>0</v>
      </c>
    </row>
    <row r="70" spans="1:13" ht="30" customHeight="1" x14ac:dyDescent="0.25">
      <c r="A70" s="6" t="s">
        <v>507</v>
      </c>
      <c r="B70" s="5" t="s">
        <v>544</v>
      </c>
      <c r="C70" s="16" t="s">
        <v>545</v>
      </c>
      <c r="D70" s="5">
        <v>1998</v>
      </c>
      <c r="E70" s="5">
        <v>1998</v>
      </c>
      <c r="F70" s="17" t="s">
        <v>546</v>
      </c>
      <c r="G70" s="17" t="s">
        <v>547</v>
      </c>
      <c r="H70" s="6" t="s">
        <v>118</v>
      </c>
      <c r="I70" s="6" t="s">
        <v>192</v>
      </c>
      <c r="J70" s="6" t="s">
        <v>193</v>
      </c>
      <c r="K70" s="6" t="s">
        <v>118</v>
      </c>
      <c r="L70" s="5">
        <v>0</v>
      </c>
      <c r="M70" s="5">
        <v>0</v>
      </c>
    </row>
    <row r="71" spans="1:13" ht="30" customHeight="1" x14ac:dyDescent="0.25">
      <c r="A71" s="6" t="s">
        <v>507</v>
      </c>
      <c r="B71" s="5" t="s">
        <v>548</v>
      </c>
      <c r="C71" s="16" t="s">
        <v>549</v>
      </c>
      <c r="D71" s="5">
        <v>2006</v>
      </c>
      <c r="E71" s="5">
        <v>2004</v>
      </c>
      <c r="F71" s="17" t="s">
        <v>533</v>
      </c>
      <c r="G71" s="17" t="s">
        <v>550</v>
      </c>
      <c r="H71" s="6" t="s">
        <v>207</v>
      </c>
      <c r="I71" s="6" t="s">
        <v>208</v>
      </c>
      <c r="J71" s="6" t="s">
        <v>209</v>
      </c>
      <c r="K71" s="6" t="s">
        <v>207</v>
      </c>
      <c r="L71" s="5">
        <v>0</v>
      </c>
      <c r="M71" s="5">
        <v>0</v>
      </c>
    </row>
    <row r="72" spans="1:13" ht="30" customHeight="1" x14ac:dyDescent="0.25">
      <c r="A72" s="6" t="s">
        <v>507</v>
      </c>
      <c r="B72" s="5" t="s">
        <v>551</v>
      </c>
      <c r="C72" s="16" t="s">
        <v>552</v>
      </c>
      <c r="D72" s="5">
        <v>2001</v>
      </c>
      <c r="E72" s="5">
        <v>2000</v>
      </c>
      <c r="F72" s="17" t="s">
        <v>553</v>
      </c>
      <c r="G72" s="17" t="s">
        <v>520</v>
      </c>
      <c r="H72" s="6" t="s">
        <v>12</v>
      </c>
      <c r="I72" s="6" t="s">
        <v>214</v>
      </c>
      <c r="J72" s="6" t="s">
        <v>554</v>
      </c>
      <c r="K72" s="6" t="s">
        <v>12</v>
      </c>
      <c r="L72" s="5">
        <v>0</v>
      </c>
      <c r="M72" s="5">
        <v>0</v>
      </c>
    </row>
    <row r="73" spans="1:13" ht="30" customHeight="1" x14ac:dyDescent="0.25">
      <c r="A73" s="6" t="s">
        <v>507</v>
      </c>
      <c r="B73" s="5" t="s">
        <v>555</v>
      </c>
      <c r="C73" s="16" t="s">
        <v>556</v>
      </c>
      <c r="D73" s="5">
        <v>2004</v>
      </c>
      <c r="E73" s="5">
        <v>2003</v>
      </c>
      <c r="F73" s="17" t="s">
        <v>557</v>
      </c>
      <c r="G73" s="17" t="s">
        <v>520</v>
      </c>
      <c r="H73" s="6" t="s">
        <v>72</v>
      </c>
      <c r="I73" s="6" t="s">
        <v>301</v>
      </c>
      <c r="J73" s="6" t="s">
        <v>78</v>
      </c>
      <c r="K73" s="6" t="s">
        <v>72</v>
      </c>
      <c r="L73" s="5">
        <v>0</v>
      </c>
      <c r="M73" s="5">
        <v>0</v>
      </c>
    </row>
    <row r="74" spans="1:13" ht="30" customHeight="1" x14ac:dyDescent="0.25">
      <c r="A74" s="6" t="s">
        <v>507</v>
      </c>
      <c r="B74" s="5" t="s">
        <v>558</v>
      </c>
      <c r="C74" s="16" t="s">
        <v>559</v>
      </c>
      <c r="D74" s="5">
        <v>2005</v>
      </c>
      <c r="E74" s="5">
        <v>2004</v>
      </c>
      <c r="F74" s="17" t="s">
        <v>560</v>
      </c>
      <c r="G74" s="17" t="s">
        <v>530</v>
      </c>
      <c r="H74" s="6" t="s">
        <v>72</v>
      </c>
      <c r="I74" s="6" t="s">
        <v>77</v>
      </c>
      <c r="J74" s="6" t="s">
        <v>561</v>
      </c>
      <c r="K74" s="6" t="s">
        <v>72</v>
      </c>
      <c r="L74" s="5">
        <v>0</v>
      </c>
      <c r="M74" s="5">
        <v>0</v>
      </c>
    </row>
    <row r="75" spans="1:13" ht="30" customHeight="1" x14ac:dyDescent="0.25">
      <c r="A75" s="6" t="s">
        <v>507</v>
      </c>
      <c r="B75" s="5" t="s">
        <v>562</v>
      </c>
      <c r="C75" s="16" t="s">
        <v>563</v>
      </c>
      <c r="D75" s="5">
        <v>2004</v>
      </c>
      <c r="E75" s="5">
        <v>2004</v>
      </c>
      <c r="F75" s="17" t="s">
        <v>529</v>
      </c>
      <c r="G75" s="17" t="s">
        <v>520</v>
      </c>
      <c r="H75" s="6" t="s">
        <v>85</v>
      </c>
      <c r="I75" s="6" t="s">
        <v>86</v>
      </c>
      <c r="J75" s="6" t="s">
        <v>150</v>
      </c>
      <c r="K75" s="6" t="s">
        <v>85</v>
      </c>
      <c r="L75" s="5">
        <v>0</v>
      </c>
      <c r="M75" s="5">
        <v>0</v>
      </c>
    </row>
    <row r="76" spans="1:13" ht="30" customHeight="1" x14ac:dyDescent="0.25">
      <c r="A76" s="6" t="s">
        <v>507</v>
      </c>
      <c r="B76" s="5" t="s">
        <v>564</v>
      </c>
      <c r="C76" s="16" t="s">
        <v>565</v>
      </c>
      <c r="D76" s="5">
        <v>2004</v>
      </c>
      <c r="E76" s="5">
        <v>2003</v>
      </c>
      <c r="F76" s="17" t="s">
        <v>566</v>
      </c>
      <c r="G76" s="17" t="s">
        <v>530</v>
      </c>
      <c r="H76" s="6" t="s">
        <v>30</v>
      </c>
      <c r="I76" s="6" t="s">
        <v>31</v>
      </c>
      <c r="J76" s="6" t="s">
        <v>32</v>
      </c>
      <c r="K76" s="6" t="s">
        <v>30</v>
      </c>
      <c r="L76" s="5">
        <v>0</v>
      </c>
      <c r="M76" s="5">
        <v>0</v>
      </c>
    </row>
    <row r="77" spans="1:13" ht="30" customHeight="1" x14ac:dyDescent="0.25">
      <c r="A77" s="6" t="s">
        <v>507</v>
      </c>
      <c r="B77" s="5" t="s">
        <v>567</v>
      </c>
      <c r="C77" s="16" t="s">
        <v>568</v>
      </c>
      <c r="D77" s="5">
        <v>2003</v>
      </c>
      <c r="E77" s="5">
        <v>2002</v>
      </c>
      <c r="F77" s="17" t="s">
        <v>569</v>
      </c>
      <c r="G77" s="17" t="s">
        <v>520</v>
      </c>
      <c r="H77" s="16" t="s">
        <v>521</v>
      </c>
      <c r="I77" s="6" t="s">
        <v>570</v>
      </c>
      <c r="J77" s="6" t="s">
        <v>523</v>
      </c>
      <c r="K77" s="6" t="s">
        <v>113</v>
      </c>
      <c r="L77" s="5">
        <v>0</v>
      </c>
      <c r="M77" s="5">
        <v>0</v>
      </c>
    </row>
    <row r="78" spans="1:13" x14ac:dyDescent="0.25">
      <c r="A78" s="6" t="s">
        <v>571</v>
      </c>
      <c r="B78" s="5" t="s">
        <v>572</v>
      </c>
      <c r="C78" s="6" t="s">
        <v>29</v>
      </c>
      <c r="D78" s="5">
        <v>2005</v>
      </c>
      <c r="E78" s="5">
        <v>2005</v>
      </c>
      <c r="F78" s="7" t="s">
        <v>453</v>
      </c>
      <c r="G78" s="7" t="s">
        <v>18</v>
      </c>
      <c r="H78" s="6" t="s">
        <v>30</v>
      </c>
      <c r="I78" s="6" t="s">
        <v>31</v>
      </c>
      <c r="J78" s="6" t="s">
        <v>32</v>
      </c>
      <c r="K78" s="6" t="s">
        <v>30</v>
      </c>
      <c r="L78" s="5">
        <v>0</v>
      </c>
      <c r="M78" s="5">
        <v>0</v>
      </c>
    </row>
    <row r="79" spans="1:13" x14ac:dyDescent="0.25">
      <c r="A79" s="6" t="s">
        <v>571</v>
      </c>
      <c r="B79" s="5" t="s">
        <v>573</v>
      </c>
      <c r="C79" s="6" t="s">
        <v>46</v>
      </c>
      <c r="D79" s="5">
        <v>2004</v>
      </c>
      <c r="E79" s="5">
        <v>2004</v>
      </c>
      <c r="F79" s="7" t="s">
        <v>439</v>
      </c>
      <c r="G79" s="7" t="s">
        <v>11</v>
      </c>
      <c r="H79" s="6" t="s">
        <v>36</v>
      </c>
      <c r="I79" s="6" t="s">
        <v>47</v>
      </c>
      <c r="J79" s="6" t="s">
        <v>48</v>
      </c>
      <c r="K79" s="6" t="s">
        <v>36</v>
      </c>
      <c r="L79" s="5">
        <v>0</v>
      </c>
      <c r="M79" s="5">
        <v>0</v>
      </c>
    </row>
    <row r="80" spans="1:13" x14ac:dyDescent="0.25">
      <c r="A80" s="6" t="s">
        <v>571</v>
      </c>
      <c r="B80" s="5" t="s">
        <v>574</v>
      </c>
      <c r="C80" s="6" t="s">
        <v>68</v>
      </c>
      <c r="D80" s="5">
        <v>2006</v>
      </c>
      <c r="E80" s="5">
        <v>2006</v>
      </c>
      <c r="F80" s="7" t="s">
        <v>445</v>
      </c>
      <c r="G80" s="7" t="s">
        <v>18</v>
      </c>
      <c r="H80" s="6" t="s">
        <v>12</v>
      </c>
      <c r="I80" s="6" t="s">
        <v>13</v>
      </c>
      <c r="J80" s="6" t="s">
        <v>69</v>
      </c>
      <c r="K80" s="6" t="s">
        <v>12</v>
      </c>
      <c r="L80" s="5">
        <v>0</v>
      </c>
      <c r="M80" s="5">
        <v>0</v>
      </c>
    </row>
    <row r="81" spans="1:13" x14ac:dyDescent="0.25">
      <c r="A81" s="6" t="s">
        <v>571</v>
      </c>
      <c r="B81" s="5" t="s">
        <v>575</v>
      </c>
      <c r="C81" s="6" t="s">
        <v>71</v>
      </c>
      <c r="D81" s="5">
        <v>2002</v>
      </c>
      <c r="E81" s="5">
        <v>2002</v>
      </c>
      <c r="F81" s="7" t="s">
        <v>447</v>
      </c>
      <c r="G81" s="7" t="s">
        <v>11</v>
      </c>
      <c r="H81" s="6" t="s">
        <v>72</v>
      </c>
      <c r="I81" s="6" t="s">
        <v>73</v>
      </c>
      <c r="J81" s="6" t="s">
        <v>74</v>
      </c>
      <c r="K81" s="6" t="s">
        <v>72</v>
      </c>
      <c r="L81" s="5">
        <v>0</v>
      </c>
      <c r="M81" s="5">
        <v>0</v>
      </c>
    </row>
    <row r="82" spans="1:13" x14ac:dyDescent="0.25">
      <c r="A82" s="6" t="s">
        <v>571</v>
      </c>
      <c r="B82" s="5" t="s">
        <v>576</v>
      </c>
      <c r="C82" s="6" t="s">
        <v>84</v>
      </c>
      <c r="D82" s="5">
        <v>2005</v>
      </c>
      <c r="E82" s="5">
        <v>2005</v>
      </c>
      <c r="F82" s="7" t="s">
        <v>453</v>
      </c>
      <c r="G82" s="7" t="s">
        <v>18</v>
      </c>
      <c r="H82" s="6" t="s">
        <v>85</v>
      </c>
      <c r="I82" s="6" t="s">
        <v>86</v>
      </c>
      <c r="J82" s="6" t="s">
        <v>87</v>
      </c>
      <c r="K82" s="6" t="s">
        <v>85</v>
      </c>
      <c r="L82" s="5">
        <v>0</v>
      </c>
      <c r="M82" s="5">
        <v>0</v>
      </c>
    </row>
    <row r="83" spans="1:13" x14ac:dyDescent="0.25">
      <c r="A83" s="6" t="s">
        <v>571</v>
      </c>
      <c r="B83" s="5" t="s">
        <v>577</v>
      </c>
      <c r="C83" s="6" t="s">
        <v>110</v>
      </c>
      <c r="D83" s="5">
        <v>2004</v>
      </c>
      <c r="E83" s="5">
        <v>2004</v>
      </c>
      <c r="F83" s="7" t="s">
        <v>439</v>
      </c>
      <c r="G83" s="7" t="s">
        <v>11</v>
      </c>
      <c r="H83" s="6" t="s">
        <v>85</v>
      </c>
      <c r="I83" s="6" t="s">
        <v>86</v>
      </c>
      <c r="J83" s="6" t="s">
        <v>87</v>
      </c>
      <c r="K83" s="6" t="s">
        <v>85</v>
      </c>
      <c r="L83" s="5">
        <v>0</v>
      </c>
      <c r="M83" s="5">
        <v>0</v>
      </c>
    </row>
    <row r="84" spans="1:13" x14ac:dyDescent="0.25">
      <c r="A84" s="6" t="s">
        <v>571</v>
      </c>
      <c r="B84" s="5" t="s">
        <v>578</v>
      </c>
      <c r="C84" s="6" t="s">
        <v>112</v>
      </c>
      <c r="D84" s="5">
        <v>2003</v>
      </c>
      <c r="E84" s="5">
        <v>2003</v>
      </c>
      <c r="F84" s="7" t="s">
        <v>441</v>
      </c>
      <c r="G84" s="7" t="s">
        <v>51</v>
      </c>
      <c r="H84" s="6" t="s">
        <v>113</v>
      </c>
      <c r="I84" s="6" t="s">
        <v>114</v>
      </c>
      <c r="J84" s="6" t="s">
        <v>115</v>
      </c>
      <c r="K84" s="6" t="s">
        <v>113</v>
      </c>
      <c r="L84" s="5">
        <v>0</v>
      </c>
      <c r="M84" s="5">
        <v>0</v>
      </c>
    </row>
    <row r="85" spans="1:13" x14ac:dyDescent="0.25">
      <c r="A85" s="6" t="s">
        <v>571</v>
      </c>
      <c r="B85" s="5" t="s">
        <v>579</v>
      </c>
      <c r="C85" s="6" t="s">
        <v>132</v>
      </c>
      <c r="D85" s="5">
        <v>2003</v>
      </c>
      <c r="E85" s="5">
        <v>2003</v>
      </c>
      <c r="F85" s="7" t="s">
        <v>441</v>
      </c>
      <c r="G85" s="7" t="s">
        <v>11</v>
      </c>
      <c r="H85" s="6" t="s">
        <v>42</v>
      </c>
      <c r="I85" s="6" t="s">
        <v>171</v>
      </c>
      <c r="J85" s="6" t="s">
        <v>580</v>
      </c>
      <c r="K85" s="6" t="s">
        <v>42</v>
      </c>
      <c r="L85" s="5">
        <v>0</v>
      </c>
      <c r="M85" s="5">
        <v>0</v>
      </c>
    </row>
    <row r="86" spans="1:13" x14ac:dyDescent="0.25">
      <c r="A86" s="6" t="s">
        <v>571</v>
      </c>
      <c r="B86" s="5" t="s">
        <v>581</v>
      </c>
      <c r="C86" s="6" t="s">
        <v>149</v>
      </c>
      <c r="D86" s="5">
        <v>2004</v>
      </c>
      <c r="E86" s="5">
        <v>2004</v>
      </c>
      <c r="F86" s="7" t="s">
        <v>439</v>
      </c>
      <c r="G86" s="7" t="s">
        <v>11</v>
      </c>
      <c r="H86" s="6" t="s">
        <v>85</v>
      </c>
      <c r="I86" s="6" t="s">
        <v>86</v>
      </c>
      <c r="J86" s="6" t="s">
        <v>150</v>
      </c>
      <c r="K86" s="6" t="s">
        <v>85</v>
      </c>
      <c r="L86" s="5">
        <v>0</v>
      </c>
      <c r="M86" s="5">
        <v>0</v>
      </c>
    </row>
    <row r="87" spans="1:13" x14ac:dyDescent="0.25">
      <c r="A87" s="6" t="s">
        <v>571</v>
      </c>
      <c r="B87" s="5" t="s">
        <v>582</v>
      </c>
      <c r="C87" s="6" t="s">
        <v>157</v>
      </c>
      <c r="D87" s="5">
        <v>2004</v>
      </c>
      <c r="E87" s="5">
        <v>2004</v>
      </c>
      <c r="F87" s="7" t="s">
        <v>439</v>
      </c>
      <c r="G87" s="7" t="s">
        <v>11</v>
      </c>
      <c r="H87" s="6" t="s">
        <v>36</v>
      </c>
      <c r="I87" s="6" t="s">
        <v>47</v>
      </c>
      <c r="J87" s="6" t="s">
        <v>48</v>
      </c>
      <c r="K87" s="6" t="s">
        <v>36</v>
      </c>
      <c r="L87" s="5">
        <v>0</v>
      </c>
      <c r="M87" s="5">
        <v>0</v>
      </c>
    </row>
    <row r="88" spans="1:13" x14ac:dyDescent="0.25">
      <c r="A88" s="6" t="s">
        <v>571</v>
      </c>
      <c r="B88" s="5" t="s">
        <v>583</v>
      </c>
      <c r="C88" s="6" t="s">
        <v>166</v>
      </c>
      <c r="D88" s="5">
        <v>1999</v>
      </c>
      <c r="E88" s="5">
        <v>1999</v>
      </c>
      <c r="F88" s="7" t="s">
        <v>473</v>
      </c>
      <c r="G88" s="7" t="s">
        <v>51</v>
      </c>
      <c r="H88" s="6" t="s">
        <v>167</v>
      </c>
      <c r="I88" s="6" t="s">
        <v>13</v>
      </c>
      <c r="J88" s="6" t="s">
        <v>168</v>
      </c>
      <c r="K88" s="6" t="s">
        <v>12</v>
      </c>
      <c r="L88" s="5">
        <v>0</v>
      </c>
      <c r="M88" s="5">
        <v>0</v>
      </c>
    </row>
    <row r="89" spans="1:13" x14ac:dyDescent="0.25">
      <c r="A89" s="6" t="s">
        <v>571</v>
      </c>
      <c r="B89" s="5" t="s">
        <v>584</v>
      </c>
      <c r="C89" s="6" t="s">
        <v>181</v>
      </c>
      <c r="D89" s="5">
        <v>2002</v>
      </c>
      <c r="E89" s="5">
        <v>2002</v>
      </c>
      <c r="F89" s="7" t="s">
        <v>447</v>
      </c>
      <c r="G89" s="7" t="s">
        <v>11</v>
      </c>
      <c r="H89" s="6" t="s">
        <v>113</v>
      </c>
      <c r="I89" s="6" t="s">
        <v>182</v>
      </c>
      <c r="J89" s="6" t="s">
        <v>183</v>
      </c>
      <c r="K89" s="6" t="s">
        <v>113</v>
      </c>
      <c r="L89" s="5">
        <v>0</v>
      </c>
      <c r="M89" s="5">
        <v>0</v>
      </c>
    </row>
    <row r="90" spans="1:13" x14ac:dyDescent="0.25">
      <c r="A90" s="6" t="s">
        <v>571</v>
      </c>
      <c r="B90" s="5" t="s">
        <v>585</v>
      </c>
      <c r="C90" s="6" t="s">
        <v>198</v>
      </c>
      <c r="D90" s="5">
        <v>2006</v>
      </c>
      <c r="E90" s="5">
        <v>2006</v>
      </c>
      <c r="F90" s="7" t="s">
        <v>445</v>
      </c>
      <c r="G90" s="7" t="s">
        <v>11</v>
      </c>
      <c r="H90" s="6" t="s">
        <v>42</v>
      </c>
      <c r="I90" s="6" t="s">
        <v>171</v>
      </c>
      <c r="J90" s="6" t="s">
        <v>196</v>
      </c>
      <c r="K90" s="6" t="s">
        <v>42</v>
      </c>
      <c r="L90" s="5">
        <v>0</v>
      </c>
      <c r="M90" s="5">
        <v>1</v>
      </c>
    </row>
    <row r="91" spans="1:13" x14ac:dyDescent="0.25">
      <c r="A91" s="6" t="s">
        <v>571</v>
      </c>
      <c r="B91" s="5" t="s">
        <v>586</v>
      </c>
      <c r="C91" s="6" t="s">
        <v>200</v>
      </c>
      <c r="D91" s="5">
        <v>2006</v>
      </c>
      <c r="E91" s="5">
        <v>2006</v>
      </c>
      <c r="F91" s="7" t="s">
        <v>445</v>
      </c>
      <c r="G91" s="7" t="s">
        <v>18</v>
      </c>
      <c r="H91" s="6" t="s">
        <v>106</v>
      </c>
      <c r="I91" s="6" t="s">
        <v>107</v>
      </c>
      <c r="J91" s="6" t="s">
        <v>108</v>
      </c>
      <c r="K91" s="6" t="s">
        <v>106</v>
      </c>
      <c r="L91" s="5">
        <v>0</v>
      </c>
      <c r="M91" s="5">
        <v>0</v>
      </c>
    </row>
    <row r="92" spans="1:13" x14ac:dyDescent="0.25">
      <c r="A92" s="6" t="s">
        <v>571</v>
      </c>
      <c r="B92" s="5" t="s">
        <v>587</v>
      </c>
      <c r="C92" s="6" t="s">
        <v>242</v>
      </c>
      <c r="D92" s="5">
        <v>2005</v>
      </c>
      <c r="E92" s="5">
        <v>2005</v>
      </c>
      <c r="F92" s="7" t="s">
        <v>453</v>
      </c>
      <c r="G92" s="7" t="s">
        <v>11</v>
      </c>
      <c r="H92" s="6" t="s">
        <v>243</v>
      </c>
      <c r="I92" s="6" t="s">
        <v>214</v>
      </c>
      <c r="J92" s="6" t="s">
        <v>244</v>
      </c>
      <c r="K92" s="6" t="s">
        <v>12</v>
      </c>
      <c r="L92" s="5">
        <v>0</v>
      </c>
      <c r="M92" s="5">
        <v>0</v>
      </c>
    </row>
    <row r="93" spans="1:13" x14ac:dyDescent="0.25">
      <c r="A93" s="6" t="s">
        <v>571</v>
      </c>
      <c r="B93" s="5" t="s">
        <v>588</v>
      </c>
      <c r="C93" s="6" t="s">
        <v>251</v>
      </c>
      <c r="D93" s="5">
        <v>2006</v>
      </c>
      <c r="E93" s="5">
        <v>2006</v>
      </c>
      <c r="F93" s="7" t="s">
        <v>445</v>
      </c>
      <c r="G93" s="7" t="s">
        <v>11</v>
      </c>
      <c r="H93" s="6" t="s">
        <v>72</v>
      </c>
      <c r="I93" s="6" t="s">
        <v>77</v>
      </c>
      <c r="J93" s="6" t="s">
        <v>74</v>
      </c>
      <c r="K93" s="6" t="s">
        <v>72</v>
      </c>
      <c r="L93" s="5">
        <v>0</v>
      </c>
      <c r="M93" s="5">
        <v>0</v>
      </c>
    </row>
    <row r="94" spans="1:13" x14ac:dyDescent="0.25">
      <c r="A94" s="6" t="s">
        <v>571</v>
      </c>
      <c r="B94" s="5" t="s">
        <v>589</v>
      </c>
      <c r="C94" s="6" t="s">
        <v>260</v>
      </c>
      <c r="D94" s="5">
        <v>2003</v>
      </c>
      <c r="E94" s="5">
        <v>2003</v>
      </c>
      <c r="F94" s="7" t="s">
        <v>441</v>
      </c>
      <c r="G94" s="7" t="s">
        <v>11</v>
      </c>
      <c r="H94" s="6" t="s">
        <v>118</v>
      </c>
      <c r="I94" s="6" t="s">
        <v>261</v>
      </c>
      <c r="J94" s="6" t="s">
        <v>262</v>
      </c>
      <c r="K94" s="6" t="s">
        <v>118</v>
      </c>
      <c r="L94" s="5">
        <v>1</v>
      </c>
      <c r="M94" s="5">
        <v>0</v>
      </c>
    </row>
    <row r="95" spans="1:13" x14ac:dyDescent="0.25">
      <c r="A95" s="6" t="s">
        <v>571</v>
      </c>
      <c r="B95" s="5" t="s">
        <v>590</v>
      </c>
      <c r="C95" s="6" t="s">
        <v>264</v>
      </c>
      <c r="D95" s="5">
        <v>2005</v>
      </c>
      <c r="E95" s="5">
        <v>2005</v>
      </c>
      <c r="F95" s="7" t="s">
        <v>453</v>
      </c>
      <c r="G95" s="7" t="s">
        <v>11</v>
      </c>
      <c r="H95" s="6" t="s">
        <v>85</v>
      </c>
      <c r="I95" s="6" t="s">
        <v>86</v>
      </c>
      <c r="J95" s="6" t="s">
        <v>150</v>
      </c>
      <c r="K95" s="6" t="s">
        <v>85</v>
      </c>
      <c r="L95" s="5">
        <v>0</v>
      </c>
      <c r="M95" s="5">
        <v>0</v>
      </c>
    </row>
    <row r="96" spans="1:13" x14ac:dyDescent="0.25">
      <c r="A96" s="6" t="s">
        <v>571</v>
      </c>
      <c r="B96" s="5" t="s">
        <v>591</v>
      </c>
      <c r="C96" s="6" t="s">
        <v>278</v>
      </c>
      <c r="D96" s="5">
        <v>1991</v>
      </c>
      <c r="E96" s="5">
        <v>1991</v>
      </c>
      <c r="F96" s="7" t="s">
        <v>592</v>
      </c>
      <c r="G96" s="7" t="s">
        <v>203</v>
      </c>
      <c r="H96" s="6" t="s">
        <v>72</v>
      </c>
      <c r="I96" s="6" t="s">
        <v>279</v>
      </c>
      <c r="J96" s="6" t="s">
        <v>280</v>
      </c>
      <c r="K96" s="6" t="s">
        <v>72</v>
      </c>
      <c r="L96" s="5">
        <v>0</v>
      </c>
      <c r="M96" s="5">
        <v>1</v>
      </c>
    </row>
    <row r="97" spans="1:13" x14ac:dyDescent="0.25">
      <c r="A97" s="6" t="s">
        <v>571</v>
      </c>
      <c r="B97" s="5" t="s">
        <v>593</v>
      </c>
      <c r="C97" s="6" t="s">
        <v>288</v>
      </c>
      <c r="D97" s="5">
        <v>2006</v>
      </c>
      <c r="E97" s="5">
        <v>2006</v>
      </c>
      <c r="F97" s="7" t="s">
        <v>445</v>
      </c>
      <c r="G97" s="7" t="s">
        <v>57</v>
      </c>
      <c r="H97" s="6" t="s">
        <v>12</v>
      </c>
      <c r="I97" s="6" t="s">
        <v>13</v>
      </c>
      <c r="J97" s="6" t="s">
        <v>137</v>
      </c>
      <c r="K97" s="6" t="s">
        <v>12</v>
      </c>
      <c r="L97" s="5">
        <v>0</v>
      </c>
      <c r="M97" s="5">
        <v>0</v>
      </c>
    </row>
    <row r="98" spans="1:13" x14ac:dyDescent="0.25">
      <c r="A98" s="6" t="s">
        <v>571</v>
      </c>
      <c r="B98" s="5" t="s">
        <v>594</v>
      </c>
      <c r="C98" s="6" t="s">
        <v>292</v>
      </c>
      <c r="D98" s="5">
        <v>2003</v>
      </c>
      <c r="E98" s="5">
        <v>2003</v>
      </c>
      <c r="F98" s="7" t="s">
        <v>441</v>
      </c>
      <c r="G98" s="7" t="s">
        <v>11</v>
      </c>
      <c r="H98" s="6" t="s">
        <v>113</v>
      </c>
      <c r="I98" s="6" t="s">
        <v>293</v>
      </c>
      <c r="J98" s="6" t="s">
        <v>294</v>
      </c>
      <c r="K98" s="6" t="s">
        <v>113</v>
      </c>
      <c r="L98" s="5">
        <v>0</v>
      </c>
      <c r="M98" s="5">
        <v>0</v>
      </c>
    </row>
    <row r="99" spans="1:13" x14ac:dyDescent="0.25">
      <c r="A99" s="6" t="s">
        <v>571</v>
      </c>
      <c r="B99" s="5" t="s">
        <v>595</v>
      </c>
      <c r="C99" s="6" t="s">
        <v>308</v>
      </c>
      <c r="D99" s="5">
        <v>1985</v>
      </c>
      <c r="E99" s="5">
        <v>1985</v>
      </c>
      <c r="F99" s="7" t="s">
        <v>596</v>
      </c>
      <c r="G99" s="7" t="s">
        <v>203</v>
      </c>
      <c r="H99" s="6" t="s">
        <v>42</v>
      </c>
      <c r="I99" s="6" t="s">
        <v>175</v>
      </c>
      <c r="J99" s="6" t="s">
        <v>309</v>
      </c>
      <c r="K99" s="6" t="s">
        <v>42</v>
      </c>
      <c r="L99" s="5">
        <v>0</v>
      </c>
      <c r="M99" s="5">
        <v>1</v>
      </c>
    </row>
    <row r="100" spans="1:13" x14ac:dyDescent="0.25">
      <c r="A100" s="6" t="s">
        <v>571</v>
      </c>
      <c r="B100" s="5" t="s">
        <v>597</v>
      </c>
      <c r="C100" s="6" t="s">
        <v>311</v>
      </c>
      <c r="D100" s="5">
        <v>2003</v>
      </c>
      <c r="E100" s="5">
        <v>2003</v>
      </c>
      <c r="F100" s="7" t="s">
        <v>441</v>
      </c>
      <c r="G100" s="7" t="s">
        <v>11</v>
      </c>
      <c r="H100" s="6" t="s">
        <v>25</v>
      </c>
      <c r="I100" s="6" t="s">
        <v>312</v>
      </c>
      <c r="J100" s="6" t="s">
        <v>313</v>
      </c>
      <c r="K100" s="6" t="s">
        <v>25</v>
      </c>
      <c r="L100" s="5">
        <v>0</v>
      </c>
      <c r="M100" s="5">
        <v>0</v>
      </c>
    </row>
    <row r="101" spans="1:13" x14ac:dyDescent="0.25">
      <c r="A101" s="6" t="s">
        <v>571</v>
      </c>
      <c r="B101" s="5" t="s">
        <v>598</v>
      </c>
      <c r="C101" s="6" t="s">
        <v>315</v>
      </c>
      <c r="D101" s="5">
        <v>2004</v>
      </c>
      <c r="E101" s="5">
        <v>2004</v>
      </c>
      <c r="F101" s="7" t="s">
        <v>439</v>
      </c>
      <c r="G101" s="7" t="s">
        <v>11</v>
      </c>
      <c r="H101" s="6" t="s">
        <v>12</v>
      </c>
      <c r="I101" s="6" t="s">
        <v>13</v>
      </c>
      <c r="J101" s="6" t="s">
        <v>14</v>
      </c>
      <c r="K101" s="6" t="s">
        <v>12</v>
      </c>
      <c r="L101" s="5">
        <v>0</v>
      </c>
      <c r="M101" s="5">
        <v>0</v>
      </c>
    </row>
    <row r="102" spans="1:13" x14ac:dyDescent="0.25">
      <c r="A102" s="6" t="s">
        <v>571</v>
      </c>
      <c r="B102" s="5" t="s">
        <v>599</v>
      </c>
      <c r="C102" s="6" t="s">
        <v>317</v>
      </c>
      <c r="D102" s="5">
        <v>2001</v>
      </c>
      <c r="E102" s="5">
        <v>2001</v>
      </c>
      <c r="F102" s="7" t="s">
        <v>450</v>
      </c>
      <c r="G102" s="7" t="s">
        <v>51</v>
      </c>
      <c r="H102" s="6" t="s">
        <v>42</v>
      </c>
      <c r="I102" s="6" t="s">
        <v>318</v>
      </c>
      <c r="J102" s="6" t="s">
        <v>319</v>
      </c>
      <c r="K102" s="6" t="s">
        <v>42</v>
      </c>
      <c r="L102" s="5">
        <v>0</v>
      </c>
      <c r="M102" s="5">
        <v>0</v>
      </c>
    </row>
    <row r="103" spans="1:13" x14ac:dyDescent="0.25">
      <c r="A103" s="6" t="s">
        <v>571</v>
      </c>
      <c r="B103" s="5" t="s">
        <v>600</v>
      </c>
      <c r="C103" s="6" t="s">
        <v>321</v>
      </c>
      <c r="D103" s="5">
        <v>2005</v>
      </c>
      <c r="E103" s="5">
        <v>2005</v>
      </c>
      <c r="F103" s="7" t="s">
        <v>453</v>
      </c>
      <c r="G103" s="7" t="s">
        <v>18</v>
      </c>
      <c r="H103" s="6" t="s">
        <v>42</v>
      </c>
      <c r="I103" s="6" t="s">
        <v>601</v>
      </c>
      <c r="J103" s="6" t="s">
        <v>580</v>
      </c>
      <c r="K103" s="6" t="s">
        <v>42</v>
      </c>
      <c r="L103" s="5">
        <v>0</v>
      </c>
      <c r="M103" s="5">
        <v>0</v>
      </c>
    </row>
    <row r="104" spans="1:13" x14ac:dyDescent="0.25">
      <c r="A104" s="6" t="s">
        <v>571</v>
      </c>
      <c r="B104" s="5" t="s">
        <v>602</v>
      </c>
      <c r="C104" s="6" t="s">
        <v>336</v>
      </c>
      <c r="D104" s="5">
        <v>1997</v>
      </c>
      <c r="E104" s="5">
        <v>1997</v>
      </c>
      <c r="F104" s="7" t="s">
        <v>467</v>
      </c>
      <c r="G104" s="7" t="s">
        <v>11</v>
      </c>
      <c r="H104" s="6" t="s">
        <v>223</v>
      </c>
      <c r="I104" s="6" t="s">
        <v>337</v>
      </c>
      <c r="J104" s="6" t="s">
        <v>338</v>
      </c>
      <c r="K104" s="6" t="s">
        <v>223</v>
      </c>
      <c r="L104" s="5">
        <v>0</v>
      </c>
      <c r="M104" s="5">
        <v>0</v>
      </c>
    </row>
    <row r="105" spans="1:13" x14ac:dyDescent="0.25">
      <c r="A105" s="6" t="s">
        <v>571</v>
      </c>
      <c r="B105" s="5" t="s">
        <v>603</v>
      </c>
      <c r="C105" s="6" t="s">
        <v>340</v>
      </c>
      <c r="D105" s="5">
        <v>1999</v>
      </c>
      <c r="E105" s="5">
        <v>1999</v>
      </c>
      <c r="F105" s="7" t="s">
        <v>473</v>
      </c>
      <c r="G105" s="7" t="s">
        <v>51</v>
      </c>
      <c r="H105" s="6" t="s">
        <v>167</v>
      </c>
      <c r="I105" s="6" t="s">
        <v>214</v>
      </c>
      <c r="J105" s="6" t="s">
        <v>341</v>
      </c>
      <c r="K105" s="6" t="s">
        <v>12</v>
      </c>
      <c r="L105" s="5">
        <v>0</v>
      </c>
      <c r="M105" s="5">
        <v>0</v>
      </c>
    </row>
    <row r="106" spans="1:13" x14ac:dyDescent="0.25">
      <c r="A106" s="6" t="s">
        <v>571</v>
      </c>
      <c r="B106" s="5" t="s">
        <v>604</v>
      </c>
      <c r="C106" s="6" t="s">
        <v>347</v>
      </c>
      <c r="D106" s="5">
        <v>2004</v>
      </c>
      <c r="E106" s="5">
        <v>2004</v>
      </c>
      <c r="F106" s="7" t="s">
        <v>439</v>
      </c>
      <c r="G106" s="7" t="s">
        <v>11</v>
      </c>
      <c r="H106" s="6" t="s">
        <v>72</v>
      </c>
      <c r="I106" s="6" t="s">
        <v>77</v>
      </c>
      <c r="J106" s="6" t="s">
        <v>78</v>
      </c>
      <c r="K106" s="6" t="s">
        <v>72</v>
      </c>
      <c r="L106" s="5">
        <v>0</v>
      </c>
      <c r="M106" s="5">
        <v>0</v>
      </c>
    </row>
    <row r="107" spans="1:13" x14ac:dyDescent="0.25">
      <c r="A107" s="6" t="s">
        <v>571</v>
      </c>
      <c r="B107" s="5" t="s">
        <v>605</v>
      </c>
      <c r="C107" s="6" t="s">
        <v>367</v>
      </c>
      <c r="D107" s="5">
        <v>2001</v>
      </c>
      <c r="E107" s="5">
        <v>2001</v>
      </c>
      <c r="F107" s="7" t="s">
        <v>450</v>
      </c>
      <c r="G107" s="7" t="s">
        <v>51</v>
      </c>
      <c r="H107" s="6" t="s">
        <v>113</v>
      </c>
      <c r="I107" s="6" t="s">
        <v>182</v>
      </c>
      <c r="J107" s="6" t="s">
        <v>365</v>
      </c>
      <c r="K107" s="6" t="s">
        <v>113</v>
      </c>
      <c r="L107" s="5">
        <v>0</v>
      </c>
      <c r="M107" s="5">
        <v>0</v>
      </c>
    </row>
    <row r="108" spans="1:13" x14ac:dyDescent="0.25">
      <c r="A108" s="6" t="s">
        <v>571</v>
      </c>
      <c r="B108" s="5" t="s">
        <v>606</v>
      </c>
      <c r="C108" s="6" t="s">
        <v>373</v>
      </c>
      <c r="D108" s="5">
        <v>2005</v>
      </c>
      <c r="E108" s="5">
        <v>2005</v>
      </c>
      <c r="F108" s="7" t="s">
        <v>453</v>
      </c>
      <c r="G108" s="7" t="s">
        <v>18</v>
      </c>
      <c r="H108" s="6" t="s">
        <v>223</v>
      </c>
      <c r="I108" s="6" t="s">
        <v>224</v>
      </c>
      <c r="J108" s="6" t="s">
        <v>225</v>
      </c>
      <c r="K108" s="6" t="s">
        <v>223</v>
      </c>
      <c r="L108" s="5">
        <v>0</v>
      </c>
      <c r="M108" s="5">
        <v>0</v>
      </c>
    </row>
    <row r="109" spans="1:13" x14ac:dyDescent="0.25">
      <c r="A109" s="6" t="s">
        <v>571</v>
      </c>
      <c r="B109" s="5" t="s">
        <v>607</v>
      </c>
      <c r="C109" s="6" t="s">
        <v>375</v>
      </c>
      <c r="D109" s="5">
        <v>2001</v>
      </c>
      <c r="E109" s="5">
        <v>2001</v>
      </c>
      <c r="F109" s="7" t="s">
        <v>450</v>
      </c>
      <c r="G109" s="7" t="s">
        <v>51</v>
      </c>
      <c r="H109" s="6" t="s">
        <v>12</v>
      </c>
      <c r="I109" s="6" t="s">
        <v>214</v>
      </c>
      <c r="J109" s="6" t="s">
        <v>376</v>
      </c>
      <c r="K109" s="6" t="s">
        <v>12</v>
      </c>
      <c r="L109" s="5">
        <v>0</v>
      </c>
      <c r="M109" s="5">
        <v>0</v>
      </c>
    </row>
    <row r="110" spans="1:13" x14ac:dyDescent="0.25">
      <c r="A110" s="6" t="s">
        <v>571</v>
      </c>
      <c r="B110" s="5" t="s">
        <v>608</v>
      </c>
      <c r="C110" s="6" t="s">
        <v>380</v>
      </c>
      <c r="D110" s="5">
        <v>2005</v>
      </c>
      <c r="E110" s="5">
        <v>2005</v>
      </c>
      <c r="F110" s="7" t="s">
        <v>453</v>
      </c>
      <c r="G110" s="7" t="s">
        <v>18</v>
      </c>
      <c r="H110" s="6" t="s">
        <v>36</v>
      </c>
      <c r="I110" s="6" t="s">
        <v>381</v>
      </c>
      <c r="J110" s="6" t="s">
        <v>48</v>
      </c>
      <c r="K110" s="6" t="s">
        <v>36</v>
      </c>
      <c r="L110" s="5">
        <v>0</v>
      </c>
      <c r="M110" s="5">
        <v>0</v>
      </c>
    </row>
    <row r="111" spans="1:13" x14ac:dyDescent="0.25">
      <c r="A111" s="6" t="s">
        <v>571</v>
      </c>
      <c r="B111" s="5" t="s">
        <v>609</v>
      </c>
      <c r="C111" s="6" t="s">
        <v>383</v>
      </c>
      <c r="D111" s="5">
        <v>2006</v>
      </c>
      <c r="E111" s="5">
        <v>2006</v>
      </c>
      <c r="F111" s="7" t="s">
        <v>445</v>
      </c>
      <c r="G111" s="7" t="s">
        <v>11</v>
      </c>
      <c r="H111" s="6" t="s">
        <v>42</v>
      </c>
      <c r="I111" s="6" t="s">
        <v>171</v>
      </c>
      <c r="J111" s="6" t="s">
        <v>196</v>
      </c>
      <c r="K111" s="6" t="s">
        <v>42</v>
      </c>
      <c r="L111" s="5">
        <v>0</v>
      </c>
      <c r="M111" s="5">
        <v>0</v>
      </c>
    </row>
    <row r="112" spans="1:13" x14ac:dyDescent="0.25">
      <c r="A112" s="6" t="s">
        <v>571</v>
      </c>
      <c r="B112" s="5" t="s">
        <v>610</v>
      </c>
      <c r="C112" s="6" t="s">
        <v>387</v>
      </c>
      <c r="D112" s="5">
        <v>2004</v>
      </c>
      <c r="E112" s="5">
        <v>2004</v>
      </c>
      <c r="F112" s="7" t="s">
        <v>439</v>
      </c>
      <c r="G112" s="7" t="s">
        <v>11</v>
      </c>
      <c r="H112" s="6" t="s">
        <v>12</v>
      </c>
      <c r="I112" s="6" t="s">
        <v>13</v>
      </c>
      <c r="J112" s="6" t="s">
        <v>14</v>
      </c>
      <c r="K112" s="6" t="s">
        <v>12</v>
      </c>
      <c r="L112" s="5">
        <v>0</v>
      </c>
      <c r="M112" s="5">
        <v>0</v>
      </c>
    </row>
    <row r="113" spans="1:13" x14ac:dyDescent="0.25">
      <c r="A113" s="6" t="s">
        <v>571</v>
      </c>
      <c r="B113" s="5" t="s">
        <v>611</v>
      </c>
      <c r="C113" s="6" t="s">
        <v>402</v>
      </c>
      <c r="D113" s="5">
        <v>2005</v>
      </c>
      <c r="E113" s="5">
        <v>2005</v>
      </c>
      <c r="F113" s="7" t="s">
        <v>453</v>
      </c>
      <c r="G113" s="7" t="s">
        <v>11</v>
      </c>
      <c r="H113" s="6" t="s">
        <v>25</v>
      </c>
      <c r="I113" s="6" t="s">
        <v>26</v>
      </c>
      <c r="J113" s="6" t="s">
        <v>27</v>
      </c>
      <c r="K113" s="6" t="s">
        <v>25</v>
      </c>
      <c r="L113" s="5">
        <v>0</v>
      </c>
      <c r="M113" s="5">
        <v>0</v>
      </c>
    </row>
    <row r="114" spans="1:13" x14ac:dyDescent="0.25">
      <c r="A114" s="6" t="s">
        <v>571</v>
      </c>
      <c r="B114" s="5" t="s">
        <v>612</v>
      </c>
      <c r="C114" s="6" t="s">
        <v>408</v>
      </c>
      <c r="D114" s="5">
        <v>2000</v>
      </c>
      <c r="E114" s="5">
        <v>2000</v>
      </c>
      <c r="F114" s="7" t="s">
        <v>476</v>
      </c>
      <c r="G114" s="7" t="s">
        <v>51</v>
      </c>
      <c r="H114" s="6" t="s">
        <v>409</v>
      </c>
      <c r="I114" s="6" t="s">
        <v>410</v>
      </c>
      <c r="J114" s="6" t="s">
        <v>411</v>
      </c>
      <c r="K114" s="6" t="s">
        <v>12</v>
      </c>
      <c r="L114" s="5">
        <v>0</v>
      </c>
      <c r="M114" s="5">
        <v>0</v>
      </c>
    </row>
    <row r="115" spans="1:13" x14ac:dyDescent="0.25">
      <c r="A115" s="6" t="s">
        <v>613</v>
      </c>
      <c r="B115" s="5" t="s">
        <v>614</v>
      </c>
      <c r="C115" s="6" t="s">
        <v>17</v>
      </c>
      <c r="D115" s="5">
        <v>2004</v>
      </c>
      <c r="E115" s="5">
        <v>2004</v>
      </c>
      <c r="F115" s="7" t="s">
        <v>439</v>
      </c>
      <c r="G115" s="7" t="s">
        <v>18</v>
      </c>
      <c r="H115" s="6" t="s">
        <v>19</v>
      </c>
      <c r="I115" s="6" t="s">
        <v>20</v>
      </c>
      <c r="J115" s="6" t="s">
        <v>21</v>
      </c>
      <c r="K115" s="6" t="s">
        <v>113</v>
      </c>
      <c r="L115" s="5">
        <v>0</v>
      </c>
      <c r="M115" s="5">
        <v>0</v>
      </c>
    </row>
    <row r="116" spans="1:13" x14ac:dyDescent="0.25">
      <c r="A116" s="6" t="s">
        <v>613</v>
      </c>
      <c r="B116" s="5" t="s">
        <v>615</v>
      </c>
      <c r="C116" s="6" t="s">
        <v>24</v>
      </c>
      <c r="D116" s="5">
        <v>2003</v>
      </c>
      <c r="E116" s="5">
        <v>2003</v>
      </c>
      <c r="F116" s="7" t="s">
        <v>441</v>
      </c>
      <c r="G116" s="7" t="s">
        <v>11</v>
      </c>
      <c r="H116" s="6" t="s">
        <v>25</v>
      </c>
      <c r="I116" s="6" t="s">
        <v>26</v>
      </c>
      <c r="J116" s="6" t="s">
        <v>27</v>
      </c>
      <c r="K116" s="6" t="s">
        <v>25</v>
      </c>
      <c r="L116" s="5">
        <v>0</v>
      </c>
      <c r="M116" s="5">
        <v>0</v>
      </c>
    </row>
    <row r="117" spans="1:13" x14ac:dyDescent="0.25">
      <c r="A117" s="6" t="s">
        <v>613</v>
      </c>
      <c r="B117" s="5" t="s">
        <v>616</v>
      </c>
      <c r="C117" s="6" t="s">
        <v>50</v>
      </c>
      <c r="D117" s="5">
        <v>1997</v>
      </c>
      <c r="E117" s="5">
        <v>1997</v>
      </c>
      <c r="F117" s="7" t="s">
        <v>467</v>
      </c>
      <c r="G117" s="7" t="s">
        <v>51</v>
      </c>
      <c r="H117" s="6" t="s">
        <v>52</v>
      </c>
      <c r="I117" s="6" t="s">
        <v>53</v>
      </c>
      <c r="J117" s="6" t="s">
        <v>54</v>
      </c>
      <c r="K117" s="6" t="s">
        <v>52</v>
      </c>
      <c r="L117" s="5">
        <v>0</v>
      </c>
      <c r="M117" s="5">
        <v>0</v>
      </c>
    </row>
    <row r="118" spans="1:13" x14ac:dyDescent="0.25">
      <c r="A118" s="6" t="s">
        <v>613</v>
      </c>
      <c r="B118" s="5" t="s">
        <v>617</v>
      </c>
      <c r="C118" s="6" t="s">
        <v>63</v>
      </c>
      <c r="D118" s="5">
        <v>2006</v>
      </c>
      <c r="E118" s="5">
        <v>2006</v>
      </c>
      <c r="F118" s="7" t="s">
        <v>445</v>
      </c>
      <c r="G118" s="7" t="s">
        <v>18</v>
      </c>
      <c r="H118" s="6" t="s">
        <v>64</v>
      </c>
      <c r="I118" s="6" t="s">
        <v>65</v>
      </c>
      <c r="J118" s="6" t="s">
        <v>66</v>
      </c>
      <c r="K118" s="6" t="s">
        <v>64</v>
      </c>
      <c r="L118" s="5">
        <v>0</v>
      </c>
      <c r="M118" s="5">
        <v>0</v>
      </c>
    </row>
    <row r="119" spans="1:13" x14ac:dyDescent="0.25">
      <c r="A119" s="6" t="s">
        <v>613</v>
      </c>
      <c r="B119" s="5" t="s">
        <v>618</v>
      </c>
      <c r="C119" s="6" t="s">
        <v>76</v>
      </c>
      <c r="D119" s="5">
        <v>2004</v>
      </c>
      <c r="E119" s="5">
        <v>2004</v>
      </c>
      <c r="F119" s="7" t="s">
        <v>439</v>
      </c>
      <c r="G119" s="7" t="s">
        <v>18</v>
      </c>
      <c r="H119" s="6" t="s">
        <v>72</v>
      </c>
      <c r="I119" s="6" t="s">
        <v>77</v>
      </c>
      <c r="J119" s="6" t="s">
        <v>78</v>
      </c>
      <c r="K119" s="6" t="s">
        <v>72</v>
      </c>
      <c r="L119" s="5">
        <v>0</v>
      </c>
      <c r="M119" s="5">
        <v>0</v>
      </c>
    </row>
    <row r="120" spans="1:13" x14ac:dyDescent="0.25">
      <c r="A120" s="6" t="s">
        <v>613</v>
      </c>
      <c r="B120" s="5" t="s">
        <v>619</v>
      </c>
      <c r="C120" s="6" t="s">
        <v>101</v>
      </c>
      <c r="D120" s="5">
        <v>2003</v>
      </c>
      <c r="E120" s="5">
        <v>2003</v>
      </c>
      <c r="F120" s="7" t="s">
        <v>441</v>
      </c>
      <c r="G120" s="7" t="s">
        <v>11</v>
      </c>
      <c r="H120" s="6" t="s">
        <v>19</v>
      </c>
      <c r="I120" s="6" t="s">
        <v>102</v>
      </c>
      <c r="J120" s="6" t="s">
        <v>103</v>
      </c>
      <c r="K120" s="6" t="s">
        <v>113</v>
      </c>
      <c r="L120" s="5">
        <v>0</v>
      </c>
      <c r="M120" s="5">
        <v>0</v>
      </c>
    </row>
    <row r="121" spans="1:13" x14ac:dyDescent="0.25">
      <c r="A121" s="6" t="s">
        <v>613</v>
      </c>
      <c r="B121" s="5" t="s">
        <v>620</v>
      </c>
      <c r="C121" s="6" t="s">
        <v>105</v>
      </c>
      <c r="D121" s="5">
        <v>2006</v>
      </c>
      <c r="E121" s="5">
        <v>2006</v>
      </c>
      <c r="F121" s="7" t="s">
        <v>445</v>
      </c>
      <c r="G121" s="7" t="s">
        <v>57</v>
      </c>
      <c r="H121" s="6" t="s">
        <v>106</v>
      </c>
      <c r="I121" s="6" t="s">
        <v>107</v>
      </c>
      <c r="J121" s="6" t="s">
        <v>108</v>
      </c>
      <c r="K121" s="6" t="s">
        <v>106</v>
      </c>
      <c r="L121" s="5">
        <v>0</v>
      </c>
      <c r="M121" s="5">
        <v>0</v>
      </c>
    </row>
    <row r="122" spans="1:13" x14ac:dyDescent="0.25">
      <c r="A122" s="6" t="s">
        <v>613</v>
      </c>
      <c r="B122" s="5" t="s">
        <v>621</v>
      </c>
      <c r="C122" s="6" t="s">
        <v>117</v>
      </c>
      <c r="D122" s="5">
        <v>2003</v>
      </c>
      <c r="E122" s="5">
        <v>2003</v>
      </c>
      <c r="F122" s="7" t="s">
        <v>441</v>
      </c>
      <c r="G122" s="7" t="s">
        <v>18</v>
      </c>
      <c r="H122" s="6" t="s">
        <v>118</v>
      </c>
      <c r="I122" s="6" t="s">
        <v>119</v>
      </c>
      <c r="J122" s="6" t="s">
        <v>120</v>
      </c>
      <c r="K122" s="6" t="s">
        <v>118</v>
      </c>
      <c r="L122" s="5">
        <v>0</v>
      </c>
      <c r="M122" s="5">
        <v>0</v>
      </c>
    </row>
    <row r="123" spans="1:13" x14ac:dyDescent="0.25">
      <c r="A123" s="6" t="s">
        <v>613</v>
      </c>
      <c r="B123" s="5" t="s">
        <v>622</v>
      </c>
      <c r="C123" s="6" t="s">
        <v>126</v>
      </c>
      <c r="D123" s="5">
        <v>1997</v>
      </c>
      <c r="E123" s="5">
        <v>1997</v>
      </c>
      <c r="F123" s="7" t="s">
        <v>467</v>
      </c>
      <c r="G123" s="7" t="s">
        <v>51</v>
      </c>
      <c r="H123" s="6" t="s">
        <v>64</v>
      </c>
      <c r="I123" s="6" t="s">
        <v>127</v>
      </c>
      <c r="J123" s="6" t="s">
        <v>128</v>
      </c>
      <c r="K123" s="6" t="s">
        <v>64</v>
      </c>
      <c r="L123" s="5">
        <v>0</v>
      </c>
      <c r="M123" s="5">
        <v>0</v>
      </c>
    </row>
    <row r="124" spans="1:13" x14ac:dyDescent="0.25">
      <c r="A124" s="6" t="s">
        <v>613</v>
      </c>
      <c r="B124" s="5" t="s">
        <v>623</v>
      </c>
      <c r="C124" s="6" t="s">
        <v>136</v>
      </c>
      <c r="D124" s="5">
        <v>2006</v>
      </c>
      <c r="E124" s="5">
        <v>2006</v>
      </c>
      <c r="F124" s="7" t="s">
        <v>445</v>
      </c>
      <c r="G124" s="7" t="s">
        <v>18</v>
      </c>
      <c r="H124" s="6" t="s">
        <v>12</v>
      </c>
      <c r="I124" s="6" t="s">
        <v>13</v>
      </c>
      <c r="J124" s="6" t="s">
        <v>137</v>
      </c>
      <c r="K124" s="6" t="s">
        <v>12</v>
      </c>
      <c r="L124" s="5">
        <v>0</v>
      </c>
      <c r="M124" s="5">
        <v>0</v>
      </c>
    </row>
    <row r="125" spans="1:13" x14ac:dyDescent="0.25">
      <c r="A125" s="6" t="s">
        <v>613</v>
      </c>
      <c r="B125" s="5" t="s">
        <v>624</v>
      </c>
      <c r="C125" s="6" t="s">
        <v>139</v>
      </c>
      <c r="D125" s="5">
        <v>2004</v>
      </c>
      <c r="E125" s="5">
        <v>2004</v>
      </c>
      <c r="F125" s="7" t="s">
        <v>439</v>
      </c>
      <c r="G125" s="7" t="s">
        <v>18</v>
      </c>
      <c r="H125" s="6" t="s">
        <v>12</v>
      </c>
      <c r="I125" s="6" t="s">
        <v>13</v>
      </c>
      <c r="J125" s="6" t="s">
        <v>140</v>
      </c>
      <c r="K125" s="6" t="s">
        <v>12</v>
      </c>
      <c r="L125" s="5">
        <v>0</v>
      </c>
      <c r="M125" s="5">
        <v>0</v>
      </c>
    </row>
    <row r="126" spans="1:13" x14ac:dyDescent="0.25">
      <c r="A126" s="6" t="s">
        <v>613</v>
      </c>
      <c r="B126" s="5" t="s">
        <v>625</v>
      </c>
      <c r="C126" s="6" t="s">
        <v>147</v>
      </c>
      <c r="D126" s="5">
        <v>2005</v>
      </c>
      <c r="E126" s="5">
        <v>2005</v>
      </c>
      <c r="F126" s="7" t="s">
        <v>453</v>
      </c>
      <c r="G126" s="7" t="s">
        <v>57</v>
      </c>
      <c r="H126" s="6" t="s">
        <v>42</v>
      </c>
      <c r="I126" s="6" t="s">
        <v>58</v>
      </c>
      <c r="J126" s="6" t="s">
        <v>59</v>
      </c>
      <c r="K126" s="6" t="s">
        <v>42</v>
      </c>
      <c r="L126" s="5">
        <v>0</v>
      </c>
      <c r="M126" s="5">
        <v>0</v>
      </c>
    </row>
    <row r="127" spans="1:13" x14ac:dyDescent="0.25">
      <c r="A127" s="6" t="s">
        <v>613</v>
      </c>
      <c r="B127" s="5" t="s">
        <v>626</v>
      </c>
      <c r="C127" s="6" t="s">
        <v>155</v>
      </c>
      <c r="D127" s="5">
        <v>2004</v>
      </c>
      <c r="E127" s="5">
        <v>2004</v>
      </c>
      <c r="F127" s="7" t="s">
        <v>439</v>
      </c>
      <c r="G127" s="7" t="s">
        <v>18</v>
      </c>
      <c r="H127" s="6" t="s">
        <v>19</v>
      </c>
      <c r="I127" s="6" t="s">
        <v>20</v>
      </c>
      <c r="J127" s="6" t="s">
        <v>21</v>
      </c>
      <c r="K127" s="6" t="s">
        <v>113</v>
      </c>
      <c r="L127" s="5">
        <v>0</v>
      </c>
      <c r="M127" s="5">
        <v>0</v>
      </c>
    </row>
    <row r="128" spans="1:13" x14ac:dyDescent="0.25">
      <c r="A128" s="6" t="s">
        <v>613</v>
      </c>
      <c r="B128" s="5" t="s">
        <v>627</v>
      </c>
      <c r="C128" s="6" t="s">
        <v>170</v>
      </c>
      <c r="D128" s="5">
        <v>2000</v>
      </c>
      <c r="E128" s="5">
        <v>2000</v>
      </c>
      <c r="F128" s="7" t="s">
        <v>476</v>
      </c>
      <c r="G128" s="7" t="s">
        <v>51</v>
      </c>
      <c r="H128" s="6" t="s">
        <v>42</v>
      </c>
      <c r="I128" s="6" t="s">
        <v>171</v>
      </c>
      <c r="J128" s="6" t="s">
        <v>172</v>
      </c>
      <c r="K128" s="6" t="s">
        <v>42</v>
      </c>
      <c r="L128" s="5">
        <v>0</v>
      </c>
      <c r="M128" s="5">
        <v>0</v>
      </c>
    </row>
    <row r="129" spans="1:13" x14ac:dyDescent="0.25">
      <c r="A129" s="6" t="s">
        <v>613</v>
      </c>
      <c r="B129" s="5" t="s">
        <v>628</v>
      </c>
      <c r="C129" s="6" t="s">
        <v>185</v>
      </c>
      <c r="D129" s="5">
        <v>2002</v>
      </c>
      <c r="E129" s="5">
        <v>2002</v>
      </c>
      <c r="F129" s="7" t="s">
        <v>447</v>
      </c>
      <c r="G129" s="7" t="s">
        <v>11</v>
      </c>
      <c r="H129" s="6" t="s">
        <v>12</v>
      </c>
      <c r="I129" s="6" t="s">
        <v>13</v>
      </c>
      <c r="J129" s="6" t="s">
        <v>145</v>
      </c>
      <c r="K129" s="6" t="s">
        <v>12</v>
      </c>
      <c r="L129" s="5">
        <v>0</v>
      </c>
      <c r="M129" s="5">
        <v>0</v>
      </c>
    </row>
    <row r="130" spans="1:13" x14ac:dyDescent="0.25">
      <c r="A130" s="6" t="s">
        <v>613</v>
      </c>
      <c r="B130" s="5" t="s">
        <v>629</v>
      </c>
      <c r="C130" s="6" t="s">
        <v>187</v>
      </c>
      <c r="D130" s="5">
        <v>2002</v>
      </c>
      <c r="E130" s="5">
        <v>2002</v>
      </c>
      <c r="F130" s="7" t="s">
        <v>447</v>
      </c>
      <c r="G130" s="7" t="s">
        <v>11</v>
      </c>
      <c r="H130" s="6" t="s">
        <v>85</v>
      </c>
      <c r="I130" s="6" t="s">
        <v>86</v>
      </c>
      <c r="J130" s="6" t="s">
        <v>150</v>
      </c>
      <c r="K130" s="6" t="s">
        <v>85</v>
      </c>
      <c r="L130" s="5">
        <v>0</v>
      </c>
      <c r="M130" s="5">
        <v>0</v>
      </c>
    </row>
    <row r="131" spans="1:13" x14ac:dyDescent="0.25">
      <c r="A131" s="6" t="s">
        <v>613</v>
      </c>
      <c r="B131" s="5" t="s">
        <v>630</v>
      </c>
      <c r="C131" s="6" t="s">
        <v>189</v>
      </c>
      <c r="D131" s="5">
        <v>2004</v>
      </c>
      <c r="E131" s="5">
        <v>2004</v>
      </c>
      <c r="F131" s="7" t="s">
        <v>439</v>
      </c>
      <c r="G131" s="7" t="s">
        <v>11</v>
      </c>
      <c r="H131" s="6" t="s">
        <v>12</v>
      </c>
      <c r="I131" s="6" t="s">
        <v>13</v>
      </c>
      <c r="J131" s="6" t="s">
        <v>137</v>
      </c>
      <c r="K131" s="6" t="s">
        <v>12</v>
      </c>
      <c r="L131" s="5">
        <v>0</v>
      </c>
      <c r="M131" s="5">
        <v>0</v>
      </c>
    </row>
    <row r="132" spans="1:13" x14ac:dyDescent="0.25">
      <c r="A132" s="6" t="s">
        <v>613</v>
      </c>
      <c r="B132" s="5" t="s">
        <v>631</v>
      </c>
      <c r="C132" s="6" t="s">
        <v>191</v>
      </c>
      <c r="D132" s="5">
        <v>1998</v>
      </c>
      <c r="E132" s="5">
        <v>1998</v>
      </c>
      <c r="F132" s="7" t="s">
        <v>465</v>
      </c>
      <c r="G132" s="7" t="s">
        <v>51</v>
      </c>
      <c r="H132" s="6" t="s">
        <v>118</v>
      </c>
      <c r="I132" s="6" t="s">
        <v>192</v>
      </c>
      <c r="J132" s="6" t="s">
        <v>193</v>
      </c>
      <c r="K132" s="6" t="s">
        <v>118</v>
      </c>
      <c r="L132" s="5">
        <v>0</v>
      </c>
      <c r="M132" s="5">
        <v>0</v>
      </c>
    </row>
    <row r="133" spans="1:13" x14ac:dyDescent="0.25">
      <c r="A133" s="6" t="s">
        <v>613</v>
      </c>
      <c r="B133" s="5" t="s">
        <v>632</v>
      </c>
      <c r="C133" s="6" t="s">
        <v>202</v>
      </c>
      <c r="D133" s="5">
        <v>1998</v>
      </c>
      <c r="E133" s="5">
        <v>1998</v>
      </c>
      <c r="F133" s="7" t="s">
        <v>465</v>
      </c>
      <c r="G133" s="7" t="s">
        <v>203</v>
      </c>
      <c r="H133" s="6" t="s">
        <v>118</v>
      </c>
      <c r="I133" s="6" t="s">
        <v>192</v>
      </c>
      <c r="J133" s="6" t="s">
        <v>204</v>
      </c>
      <c r="K133" s="6" t="s">
        <v>118</v>
      </c>
      <c r="L133" s="5">
        <v>0</v>
      </c>
      <c r="M133" s="5">
        <v>0</v>
      </c>
    </row>
    <row r="134" spans="1:13" x14ac:dyDescent="0.25">
      <c r="A134" s="6" t="s">
        <v>613</v>
      </c>
      <c r="B134" s="5" t="s">
        <v>633</v>
      </c>
      <c r="C134" s="6" t="s">
        <v>211</v>
      </c>
      <c r="D134" s="5">
        <v>2004</v>
      </c>
      <c r="E134" s="5">
        <v>2004</v>
      </c>
      <c r="F134" s="7" t="s">
        <v>439</v>
      </c>
      <c r="G134" s="7" t="s">
        <v>57</v>
      </c>
      <c r="H134" s="6" t="s">
        <v>207</v>
      </c>
      <c r="I134" s="6" t="s">
        <v>208</v>
      </c>
      <c r="J134" s="6" t="s">
        <v>209</v>
      </c>
      <c r="K134" s="6" t="s">
        <v>207</v>
      </c>
      <c r="L134" s="5">
        <v>0</v>
      </c>
      <c r="M134" s="5">
        <v>0</v>
      </c>
    </row>
    <row r="135" spans="1:13" x14ac:dyDescent="0.25">
      <c r="A135" s="6" t="s">
        <v>613</v>
      </c>
      <c r="B135" s="5" t="s">
        <v>634</v>
      </c>
      <c r="C135" s="6" t="s">
        <v>213</v>
      </c>
      <c r="D135" s="5">
        <v>1999</v>
      </c>
      <c r="E135" s="5">
        <v>1999</v>
      </c>
      <c r="F135" s="7" t="s">
        <v>473</v>
      </c>
      <c r="G135" s="7" t="s">
        <v>51</v>
      </c>
      <c r="H135" s="6" t="s">
        <v>12</v>
      </c>
      <c r="I135" s="6" t="s">
        <v>214</v>
      </c>
      <c r="J135" s="6" t="s">
        <v>164</v>
      </c>
      <c r="K135" s="6" t="s">
        <v>12</v>
      </c>
      <c r="L135" s="5">
        <v>0</v>
      </c>
      <c r="M135" s="5">
        <v>0</v>
      </c>
    </row>
    <row r="136" spans="1:13" x14ac:dyDescent="0.25">
      <c r="A136" s="6" t="s">
        <v>613</v>
      </c>
      <c r="B136" s="5" t="s">
        <v>635</v>
      </c>
      <c r="C136" s="6" t="s">
        <v>216</v>
      </c>
      <c r="D136" s="5">
        <v>2000</v>
      </c>
      <c r="E136" s="5">
        <v>2000</v>
      </c>
      <c r="F136" s="7" t="s">
        <v>476</v>
      </c>
      <c r="G136" s="7" t="s">
        <v>11</v>
      </c>
      <c r="H136" s="6" t="s">
        <v>12</v>
      </c>
      <c r="I136" s="6" t="s">
        <v>214</v>
      </c>
      <c r="J136" s="6" t="s">
        <v>217</v>
      </c>
      <c r="K136" s="6" t="s">
        <v>12</v>
      </c>
      <c r="L136" s="5">
        <v>0</v>
      </c>
      <c r="M136" s="5">
        <v>0</v>
      </c>
    </row>
    <row r="137" spans="1:13" x14ac:dyDescent="0.25">
      <c r="A137" s="6" t="s">
        <v>613</v>
      </c>
      <c r="B137" s="5" t="s">
        <v>636</v>
      </c>
      <c r="C137" s="6" t="s">
        <v>227</v>
      </c>
      <c r="D137" s="5">
        <v>2004</v>
      </c>
      <c r="E137" s="5">
        <v>2004</v>
      </c>
      <c r="F137" s="7" t="s">
        <v>439</v>
      </c>
      <c r="G137" s="7" t="s">
        <v>11</v>
      </c>
      <c r="H137" s="6" t="s">
        <v>85</v>
      </c>
      <c r="I137" s="6" t="s">
        <v>86</v>
      </c>
      <c r="J137" s="6" t="s">
        <v>150</v>
      </c>
      <c r="K137" s="6" t="s">
        <v>85</v>
      </c>
      <c r="L137" s="5">
        <v>0</v>
      </c>
      <c r="M137" s="5">
        <v>0</v>
      </c>
    </row>
    <row r="138" spans="1:13" x14ac:dyDescent="0.25">
      <c r="A138" s="6" t="s">
        <v>613</v>
      </c>
      <c r="B138" s="5" t="s">
        <v>637</v>
      </c>
      <c r="C138" s="6" t="s">
        <v>229</v>
      </c>
      <c r="D138" s="5">
        <v>2005</v>
      </c>
      <c r="E138" s="5">
        <v>2005</v>
      </c>
      <c r="F138" s="7" t="s">
        <v>453</v>
      </c>
      <c r="G138" s="7" t="s">
        <v>18</v>
      </c>
      <c r="H138" s="6" t="s">
        <v>12</v>
      </c>
      <c r="I138" s="6" t="s">
        <v>13</v>
      </c>
      <c r="J138" s="6" t="s">
        <v>140</v>
      </c>
      <c r="K138" s="6" t="s">
        <v>12</v>
      </c>
      <c r="L138" s="5">
        <v>0</v>
      </c>
      <c r="M138" s="5">
        <v>0</v>
      </c>
    </row>
    <row r="139" spans="1:13" x14ac:dyDescent="0.25">
      <c r="A139" s="6" t="s">
        <v>613</v>
      </c>
      <c r="B139" s="5" t="s">
        <v>638</v>
      </c>
      <c r="C139" s="6" t="s">
        <v>233</v>
      </c>
      <c r="D139" s="5">
        <v>2000</v>
      </c>
      <c r="E139" s="5">
        <v>2000</v>
      </c>
      <c r="F139" s="7" t="s">
        <v>476</v>
      </c>
      <c r="G139" s="7" t="s">
        <v>51</v>
      </c>
      <c r="H139" s="6" t="s">
        <v>64</v>
      </c>
      <c r="I139" s="6" t="s">
        <v>127</v>
      </c>
      <c r="J139" s="6" t="s">
        <v>99</v>
      </c>
      <c r="K139" s="6" t="s">
        <v>64</v>
      </c>
      <c r="L139" s="5">
        <v>0</v>
      </c>
      <c r="M139" s="5">
        <v>0</v>
      </c>
    </row>
    <row r="140" spans="1:13" x14ac:dyDescent="0.25">
      <c r="A140" s="6" t="s">
        <v>613</v>
      </c>
      <c r="B140" s="5" t="s">
        <v>639</v>
      </c>
      <c r="C140" s="6" t="s">
        <v>237</v>
      </c>
      <c r="D140" s="5">
        <v>2005</v>
      </c>
      <c r="E140" s="5">
        <v>2005</v>
      </c>
      <c r="F140" s="7" t="s">
        <v>453</v>
      </c>
      <c r="G140" s="7" t="s">
        <v>18</v>
      </c>
      <c r="H140" s="6" t="s">
        <v>25</v>
      </c>
      <c r="I140" s="6" t="s">
        <v>95</v>
      </c>
      <c r="J140" s="6" t="s">
        <v>96</v>
      </c>
      <c r="K140" s="6" t="s">
        <v>25</v>
      </c>
      <c r="L140" s="5">
        <v>0</v>
      </c>
      <c r="M140" s="5">
        <v>0</v>
      </c>
    </row>
    <row r="141" spans="1:13" x14ac:dyDescent="0.25">
      <c r="A141" s="6" t="s">
        <v>613</v>
      </c>
      <c r="B141" s="5" t="s">
        <v>640</v>
      </c>
      <c r="C141" s="6" t="s">
        <v>266</v>
      </c>
      <c r="D141" s="5">
        <v>1996</v>
      </c>
      <c r="E141" s="5">
        <v>1996</v>
      </c>
      <c r="F141" s="7" t="s">
        <v>641</v>
      </c>
      <c r="G141" s="7" t="s">
        <v>51</v>
      </c>
      <c r="H141" s="6" t="s">
        <v>113</v>
      </c>
      <c r="I141" s="6" t="s">
        <v>267</v>
      </c>
      <c r="J141" s="6" t="s">
        <v>268</v>
      </c>
      <c r="K141" s="6" t="s">
        <v>113</v>
      </c>
      <c r="L141" s="5">
        <v>0</v>
      </c>
      <c r="M141" s="5">
        <v>1</v>
      </c>
    </row>
    <row r="142" spans="1:13" x14ac:dyDescent="0.25">
      <c r="A142" s="6" t="s">
        <v>613</v>
      </c>
      <c r="B142" s="5" t="s">
        <v>642</v>
      </c>
      <c r="C142" s="6" t="s">
        <v>270</v>
      </c>
      <c r="D142" s="5">
        <v>2003</v>
      </c>
      <c r="E142" s="5">
        <v>2003</v>
      </c>
      <c r="F142" s="7" t="s">
        <v>441</v>
      </c>
      <c r="G142" s="7" t="s">
        <v>11</v>
      </c>
      <c r="H142" s="6" t="s">
        <v>113</v>
      </c>
      <c r="I142" s="6" t="s">
        <v>271</v>
      </c>
      <c r="J142" s="6" t="s">
        <v>272</v>
      </c>
      <c r="K142" s="6" t="s">
        <v>113</v>
      </c>
      <c r="L142" s="5">
        <v>0</v>
      </c>
      <c r="M142" s="5">
        <v>0</v>
      </c>
    </row>
    <row r="143" spans="1:13" x14ac:dyDescent="0.25">
      <c r="A143" s="6" t="s">
        <v>613</v>
      </c>
      <c r="B143" s="5" t="s">
        <v>643</v>
      </c>
      <c r="C143" s="6" t="s">
        <v>274</v>
      </c>
      <c r="D143" s="5">
        <v>2002</v>
      </c>
      <c r="E143" s="5">
        <v>2002</v>
      </c>
      <c r="F143" s="7" t="s">
        <v>447</v>
      </c>
      <c r="G143" s="7" t="s">
        <v>18</v>
      </c>
      <c r="H143" s="6" t="s">
        <v>106</v>
      </c>
      <c r="I143" s="6" t="s">
        <v>107</v>
      </c>
      <c r="J143" s="6" t="s">
        <v>108</v>
      </c>
      <c r="K143" s="6" t="s">
        <v>106</v>
      </c>
      <c r="L143" s="5">
        <v>0</v>
      </c>
      <c r="M143" s="5">
        <v>0</v>
      </c>
    </row>
    <row r="144" spans="1:13" x14ac:dyDescent="0.25">
      <c r="A144" s="6" t="s">
        <v>613</v>
      </c>
      <c r="B144" s="5" t="s">
        <v>644</v>
      </c>
      <c r="C144" s="6" t="s">
        <v>282</v>
      </c>
      <c r="D144" s="5">
        <v>1995</v>
      </c>
      <c r="E144" s="5">
        <v>1995</v>
      </c>
      <c r="F144" s="7" t="s">
        <v>645</v>
      </c>
      <c r="G144" s="7" t="s">
        <v>51</v>
      </c>
      <c r="H144" s="6" t="s">
        <v>113</v>
      </c>
      <c r="I144" s="6" t="s">
        <v>283</v>
      </c>
      <c r="J144" s="6" t="s">
        <v>284</v>
      </c>
      <c r="K144" s="6" t="s">
        <v>113</v>
      </c>
      <c r="L144" s="5">
        <v>0</v>
      </c>
      <c r="M144" s="5">
        <v>1</v>
      </c>
    </row>
    <row r="145" spans="1:13" x14ac:dyDescent="0.25">
      <c r="A145" s="6" t="s">
        <v>613</v>
      </c>
      <c r="B145" s="5" t="s">
        <v>646</v>
      </c>
      <c r="C145" s="6" t="s">
        <v>286</v>
      </c>
      <c r="D145" s="5">
        <v>2005</v>
      </c>
      <c r="E145" s="5">
        <v>2005</v>
      </c>
      <c r="F145" s="7" t="s">
        <v>453</v>
      </c>
      <c r="G145" s="7" t="s">
        <v>18</v>
      </c>
      <c r="H145" s="6" t="s">
        <v>36</v>
      </c>
      <c r="I145" s="6" t="s">
        <v>37</v>
      </c>
      <c r="J145" s="6" t="s">
        <v>38</v>
      </c>
      <c r="K145" s="6" t="s">
        <v>36</v>
      </c>
      <c r="L145" s="5">
        <v>0</v>
      </c>
      <c r="M145" s="5">
        <v>0</v>
      </c>
    </row>
    <row r="146" spans="1:13" x14ac:dyDescent="0.25">
      <c r="A146" s="6" t="s">
        <v>613</v>
      </c>
      <c r="B146" s="5" t="s">
        <v>647</v>
      </c>
      <c r="C146" s="6" t="s">
        <v>290</v>
      </c>
      <c r="D146" s="5">
        <v>2004</v>
      </c>
      <c r="E146" s="5">
        <v>2004</v>
      </c>
      <c r="F146" s="7" t="s">
        <v>439</v>
      </c>
      <c r="G146" s="7" t="s">
        <v>18</v>
      </c>
      <c r="H146" s="6" t="s">
        <v>30</v>
      </c>
      <c r="I146" s="6" t="s">
        <v>31</v>
      </c>
      <c r="J146" s="6" t="s">
        <v>32</v>
      </c>
      <c r="K146" s="6" t="s">
        <v>30</v>
      </c>
      <c r="L146" s="5">
        <v>0</v>
      </c>
      <c r="M146" s="5">
        <v>0</v>
      </c>
    </row>
    <row r="147" spans="1:13" x14ac:dyDescent="0.25">
      <c r="A147" s="6" t="s">
        <v>613</v>
      </c>
      <c r="B147" s="5" t="s">
        <v>648</v>
      </c>
      <c r="C147" s="6" t="s">
        <v>296</v>
      </c>
      <c r="D147" s="5">
        <v>2002</v>
      </c>
      <c r="E147" s="5">
        <v>2002</v>
      </c>
      <c r="F147" s="7" t="s">
        <v>447</v>
      </c>
      <c r="G147" s="7" t="s">
        <v>18</v>
      </c>
      <c r="H147" s="6" t="s">
        <v>118</v>
      </c>
      <c r="I147" s="6" t="s">
        <v>261</v>
      </c>
      <c r="J147" s="6" t="s">
        <v>262</v>
      </c>
      <c r="K147" s="6" t="s">
        <v>118</v>
      </c>
      <c r="L147" s="5">
        <v>0</v>
      </c>
      <c r="M147" s="5">
        <v>0</v>
      </c>
    </row>
    <row r="148" spans="1:13" x14ac:dyDescent="0.25">
      <c r="A148" s="6" t="s">
        <v>613</v>
      </c>
      <c r="B148" s="5" t="s">
        <v>649</v>
      </c>
      <c r="C148" s="6" t="s">
        <v>298</v>
      </c>
      <c r="D148" s="5">
        <v>2002</v>
      </c>
      <c r="E148" s="5">
        <v>2002</v>
      </c>
      <c r="F148" s="7" t="s">
        <v>447</v>
      </c>
      <c r="G148" s="7" t="s">
        <v>18</v>
      </c>
      <c r="H148" s="6" t="s">
        <v>12</v>
      </c>
      <c r="I148" s="6" t="s">
        <v>13</v>
      </c>
      <c r="J148" s="6" t="s">
        <v>14</v>
      </c>
      <c r="K148" s="6" t="s">
        <v>12</v>
      </c>
      <c r="L148" s="5">
        <v>0</v>
      </c>
      <c r="M148" s="5">
        <v>0</v>
      </c>
    </row>
    <row r="149" spans="1:13" x14ac:dyDescent="0.25">
      <c r="A149" s="6" t="s">
        <v>613</v>
      </c>
      <c r="B149" s="5" t="s">
        <v>650</v>
      </c>
      <c r="C149" s="6" t="s">
        <v>303</v>
      </c>
      <c r="D149" s="5">
        <v>2004</v>
      </c>
      <c r="E149" s="5">
        <v>2004</v>
      </c>
      <c r="F149" s="7" t="s">
        <v>439</v>
      </c>
      <c r="G149" s="7" t="s">
        <v>18</v>
      </c>
      <c r="H149" s="6" t="s">
        <v>85</v>
      </c>
      <c r="I149" s="6" t="s">
        <v>86</v>
      </c>
      <c r="J149" s="6" t="s">
        <v>150</v>
      </c>
      <c r="K149" s="6" t="s">
        <v>85</v>
      </c>
      <c r="L149" s="5">
        <v>0</v>
      </c>
      <c r="M149" s="5">
        <v>0</v>
      </c>
    </row>
    <row r="150" spans="1:13" x14ac:dyDescent="0.25">
      <c r="A150" s="6" t="s">
        <v>613</v>
      </c>
      <c r="B150" s="5" t="s">
        <v>651</v>
      </c>
      <c r="C150" s="6" t="s">
        <v>305</v>
      </c>
      <c r="D150" s="5">
        <v>2004</v>
      </c>
      <c r="E150" s="5">
        <v>2004</v>
      </c>
      <c r="F150" s="7" t="s">
        <v>439</v>
      </c>
      <c r="G150" s="7" t="s">
        <v>18</v>
      </c>
      <c r="H150" s="6" t="s">
        <v>42</v>
      </c>
      <c r="I150" s="6" t="s">
        <v>171</v>
      </c>
      <c r="J150" s="6" t="s">
        <v>172</v>
      </c>
      <c r="K150" s="6" t="s">
        <v>42</v>
      </c>
      <c r="L150" s="5">
        <v>0</v>
      </c>
      <c r="M150" s="5">
        <v>0</v>
      </c>
    </row>
    <row r="151" spans="1:13" x14ac:dyDescent="0.25">
      <c r="A151" s="6" t="s">
        <v>613</v>
      </c>
      <c r="B151" s="5" t="s">
        <v>652</v>
      </c>
      <c r="C151" s="6" t="s">
        <v>324</v>
      </c>
      <c r="D151" s="5">
        <v>2004</v>
      </c>
      <c r="E151" s="5">
        <v>2004</v>
      </c>
      <c r="F151" s="7" t="s">
        <v>439</v>
      </c>
      <c r="G151" s="7" t="s">
        <v>11</v>
      </c>
      <c r="H151" s="6" t="s">
        <v>72</v>
      </c>
      <c r="I151" s="6" t="s">
        <v>77</v>
      </c>
      <c r="J151" s="6" t="s">
        <v>78</v>
      </c>
      <c r="K151" s="6" t="s">
        <v>72</v>
      </c>
      <c r="L151" s="5">
        <v>0</v>
      </c>
      <c r="M151" s="5">
        <v>0</v>
      </c>
    </row>
    <row r="152" spans="1:13" x14ac:dyDescent="0.25">
      <c r="A152" s="6" t="s">
        <v>613</v>
      </c>
      <c r="B152" s="5" t="s">
        <v>653</v>
      </c>
      <c r="C152" s="6" t="s">
        <v>326</v>
      </c>
      <c r="D152" s="5">
        <v>2005</v>
      </c>
      <c r="E152" s="5">
        <v>2005</v>
      </c>
      <c r="F152" s="7" t="s">
        <v>453</v>
      </c>
      <c r="G152" s="7" t="s">
        <v>18</v>
      </c>
      <c r="H152" s="6" t="s">
        <v>72</v>
      </c>
      <c r="I152" s="6" t="s">
        <v>77</v>
      </c>
      <c r="J152" s="6" t="s">
        <v>74</v>
      </c>
      <c r="K152" s="6" t="s">
        <v>72</v>
      </c>
      <c r="L152" s="5">
        <v>0</v>
      </c>
      <c r="M152" s="5">
        <v>0</v>
      </c>
    </row>
    <row r="153" spans="1:13" x14ac:dyDescent="0.25">
      <c r="A153" s="6" t="s">
        <v>613</v>
      </c>
      <c r="B153" s="5" t="s">
        <v>654</v>
      </c>
      <c r="C153" s="6" t="s">
        <v>330</v>
      </c>
      <c r="D153" s="5">
        <v>1995</v>
      </c>
      <c r="E153" s="5">
        <v>1995</v>
      </c>
      <c r="F153" s="7" t="s">
        <v>645</v>
      </c>
      <c r="G153" s="7" t="s">
        <v>51</v>
      </c>
      <c r="H153" s="6" t="s">
        <v>113</v>
      </c>
      <c r="I153" s="6" t="s">
        <v>331</v>
      </c>
      <c r="J153" s="6" t="s">
        <v>332</v>
      </c>
      <c r="K153" s="6" t="s">
        <v>113</v>
      </c>
      <c r="L153" s="5">
        <v>0</v>
      </c>
      <c r="M153" s="5">
        <v>1</v>
      </c>
    </row>
    <row r="154" spans="1:13" x14ac:dyDescent="0.25">
      <c r="A154" s="6" t="s">
        <v>613</v>
      </c>
      <c r="B154" s="5" t="s">
        <v>655</v>
      </c>
      <c r="C154" s="6" t="s">
        <v>334</v>
      </c>
      <c r="D154" s="5">
        <v>2000</v>
      </c>
      <c r="E154" s="5">
        <v>2000</v>
      </c>
      <c r="F154" s="7" t="s">
        <v>476</v>
      </c>
      <c r="G154" s="7" t="s">
        <v>51</v>
      </c>
      <c r="H154" s="6" t="s">
        <v>42</v>
      </c>
      <c r="I154" s="6" t="s">
        <v>175</v>
      </c>
      <c r="J154" s="6" t="s">
        <v>176</v>
      </c>
      <c r="K154" s="6" t="s">
        <v>42</v>
      </c>
      <c r="L154" s="5">
        <v>0</v>
      </c>
      <c r="M154" s="5">
        <v>0</v>
      </c>
    </row>
    <row r="155" spans="1:13" x14ac:dyDescent="0.25">
      <c r="A155" s="6" t="s">
        <v>613</v>
      </c>
      <c r="B155" s="5" t="s">
        <v>656</v>
      </c>
      <c r="C155" s="6" t="s">
        <v>345</v>
      </c>
      <c r="D155" s="5">
        <v>2004</v>
      </c>
      <c r="E155" s="5">
        <v>2004</v>
      </c>
      <c r="F155" s="7" t="s">
        <v>439</v>
      </c>
      <c r="G155" s="7" t="s">
        <v>11</v>
      </c>
      <c r="H155" s="6" t="s">
        <v>85</v>
      </c>
      <c r="I155" s="6" t="s">
        <v>86</v>
      </c>
      <c r="J155" s="6" t="s">
        <v>150</v>
      </c>
      <c r="K155" s="6" t="s">
        <v>85</v>
      </c>
      <c r="L155" s="5">
        <v>0</v>
      </c>
      <c r="M155" s="5">
        <v>0</v>
      </c>
    </row>
    <row r="156" spans="1:13" x14ac:dyDescent="0.25">
      <c r="A156" s="6" t="s">
        <v>613</v>
      </c>
      <c r="B156" s="5" t="s">
        <v>657</v>
      </c>
      <c r="C156" s="6" t="s">
        <v>354</v>
      </c>
      <c r="D156" s="5">
        <v>2003</v>
      </c>
      <c r="E156" s="5">
        <v>2003</v>
      </c>
      <c r="F156" s="7" t="s">
        <v>441</v>
      </c>
      <c r="G156" s="7" t="s">
        <v>18</v>
      </c>
      <c r="H156" s="6" t="s">
        <v>30</v>
      </c>
      <c r="I156" s="6" t="s">
        <v>31</v>
      </c>
      <c r="J156" s="6" t="s">
        <v>32</v>
      </c>
      <c r="K156" s="6" t="s">
        <v>30</v>
      </c>
      <c r="L156" s="5">
        <v>0</v>
      </c>
      <c r="M156" s="5">
        <v>0</v>
      </c>
    </row>
    <row r="157" spans="1:13" x14ac:dyDescent="0.25">
      <c r="A157" s="6" t="s">
        <v>613</v>
      </c>
      <c r="B157" s="5" t="s">
        <v>658</v>
      </c>
      <c r="C157" s="6" t="s">
        <v>356</v>
      </c>
      <c r="D157" s="5">
        <v>1998</v>
      </c>
      <c r="E157" s="5">
        <v>1998</v>
      </c>
      <c r="F157" s="7" t="s">
        <v>465</v>
      </c>
      <c r="G157" s="7" t="s">
        <v>51</v>
      </c>
      <c r="H157" s="6" t="s">
        <v>52</v>
      </c>
      <c r="I157" s="6" t="s">
        <v>53</v>
      </c>
      <c r="J157" s="6" t="s">
        <v>357</v>
      </c>
      <c r="K157" s="6" t="s">
        <v>52</v>
      </c>
      <c r="L157" s="5">
        <v>0</v>
      </c>
      <c r="M157" s="5">
        <v>0</v>
      </c>
    </row>
    <row r="158" spans="1:13" x14ac:dyDescent="0.25">
      <c r="A158" s="6" t="s">
        <v>613</v>
      </c>
      <c r="B158" s="5" t="s">
        <v>659</v>
      </c>
      <c r="C158" s="6" t="s">
        <v>361</v>
      </c>
      <c r="D158" s="5">
        <v>2003</v>
      </c>
      <c r="E158" s="5">
        <v>2003</v>
      </c>
      <c r="F158" s="7" t="s">
        <v>441</v>
      </c>
      <c r="G158" s="7" t="s">
        <v>51</v>
      </c>
      <c r="H158" s="6" t="s">
        <v>12</v>
      </c>
      <c r="I158" s="6" t="s">
        <v>13</v>
      </c>
      <c r="J158" s="6" t="s">
        <v>14</v>
      </c>
      <c r="K158" s="6" t="s">
        <v>12</v>
      </c>
      <c r="L158" s="5">
        <v>0</v>
      </c>
      <c r="M158" s="5">
        <v>0</v>
      </c>
    </row>
    <row r="159" spans="1:13" x14ac:dyDescent="0.25">
      <c r="A159" s="6" t="s">
        <v>613</v>
      </c>
      <c r="B159" s="5" t="s">
        <v>660</v>
      </c>
      <c r="C159" s="6" t="s">
        <v>363</v>
      </c>
      <c r="D159" s="5">
        <v>2003</v>
      </c>
      <c r="E159" s="5">
        <v>2003</v>
      </c>
      <c r="F159" s="7" t="s">
        <v>441</v>
      </c>
      <c r="G159" s="7" t="s">
        <v>11</v>
      </c>
      <c r="H159" s="6" t="s">
        <v>113</v>
      </c>
      <c r="I159" s="6" t="s">
        <v>364</v>
      </c>
      <c r="J159" s="6" t="s">
        <v>365</v>
      </c>
      <c r="K159" s="6" t="s">
        <v>113</v>
      </c>
      <c r="L159" s="5">
        <v>0</v>
      </c>
      <c r="M159" s="5">
        <v>0</v>
      </c>
    </row>
    <row r="160" spans="1:13" x14ac:dyDescent="0.25">
      <c r="A160" s="6" t="s">
        <v>613</v>
      </c>
      <c r="B160" s="5" t="s">
        <v>661</v>
      </c>
      <c r="C160" s="6" t="s">
        <v>371</v>
      </c>
      <c r="D160" s="5">
        <v>2003</v>
      </c>
      <c r="E160" s="5">
        <v>2003</v>
      </c>
      <c r="F160" s="7" t="s">
        <v>441</v>
      </c>
      <c r="G160" s="7" t="s">
        <v>11</v>
      </c>
      <c r="H160" s="6" t="s">
        <v>12</v>
      </c>
      <c r="I160" s="6" t="s">
        <v>13</v>
      </c>
      <c r="J160" s="6" t="s">
        <v>258</v>
      </c>
      <c r="K160" s="6" t="s">
        <v>12</v>
      </c>
      <c r="L160" s="5">
        <v>0</v>
      </c>
      <c r="M160" s="5">
        <v>0</v>
      </c>
    </row>
    <row r="161" spans="1:13" x14ac:dyDescent="0.25">
      <c r="A161" s="6" t="s">
        <v>613</v>
      </c>
      <c r="B161" s="5" t="s">
        <v>662</v>
      </c>
      <c r="C161" s="6" t="s">
        <v>385</v>
      </c>
      <c r="D161" s="5">
        <v>2002</v>
      </c>
      <c r="E161" s="5">
        <v>2002</v>
      </c>
      <c r="F161" s="7" t="s">
        <v>447</v>
      </c>
      <c r="G161" s="7" t="s">
        <v>11</v>
      </c>
      <c r="H161" s="6" t="s">
        <v>19</v>
      </c>
      <c r="I161" s="6" t="s">
        <v>102</v>
      </c>
      <c r="J161" s="6" t="s">
        <v>103</v>
      </c>
      <c r="K161" s="6" t="s">
        <v>113</v>
      </c>
      <c r="L161" s="5">
        <v>0</v>
      </c>
      <c r="M161" s="5">
        <v>0</v>
      </c>
    </row>
    <row r="162" spans="1:13" x14ac:dyDescent="0.25">
      <c r="A162" s="6" t="s">
        <v>613</v>
      </c>
      <c r="B162" s="5" t="s">
        <v>663</v>
      </c>
      <c r="C162" s="6" t="s">
        <v>392</v>
      </c>
      <c r="D162" s="5">
        <v>2001</v>
      </c>
      <c r="E162" s="5">
        <v>2001</v>
      </c>
      <c r="F162" s="7" t="s">
        <v>450</v>
      </c>
      <c r="G162" s="7" t="s">
        <v>11</v>
      </c>
      <c r="H162" s="6" t="s">
        <v>12</v>
      </c>
      <c r="I162" s="6" t="s">
        <v>214</v>
      </c>
      <c r="J162" s="6" t="s">
        <v>393</v>
      </c>
      <c r="K162" s="6" t="s">
        <v>12</v>
      </c>
      <c r="L162" s="5">
        <v>0</v>
      </c>
      <c r="M162" s="5">
        <v>0</v>
      </c>
    </row>
    <row r="163" spans="1:13" x14ac:dyDescent="0.25">
      <c r="A163" s="6" t="s">
        <v>613</v>
      </c>
      <c r="B163" s="5" t="s">
        <v>664</v>
      </c>
      <c r="C163" s="6" t="s">
        <v>395</v>
      </c>
      <c r="D163" s="5">
        <v>2002</v>
      </c>
      <c r="E163" s="5">
        <v>2002</v>
      </c>
      <c r="F163" s="7" t="s">
        <v>447</v>
      </c>
      <c r="G163" s="7" t="s">
        <v>51</v>
      </c>
      <c r="H163" s="6" t="s">
        <v>64</v>
      </c>
      <c r="I163" s="6" t="s">
        <v>127</v>
      </c>
      <c r="J163" s="6" t="s">
        <v>396</v>
      </c>
      <c r="K163" s="6" t="s">
        <v>64</v>
      </c>
      <c r="L163" s="5">
        <v>0</v>
      </c>
      <c r="M163" s="5">
        <v>0</v>
      </c>
    </row>
    <row r="164" spans="1:13" x14ac:dyDescent="0.25">
      <c r="A164" s="6" t="s">
        <v>613</v>
      </c>
      <c r="B164" s="5" t="s">
        <v>665</v>
      </c>
      <c r="C164" s="6" t="s">
        <v>398</v>
      </c>
      <c r="D164" s="5">
        <v>2002</v>
      </c>
      <c r="E164" s="5">
        <v>2002</v>
      </c>
      <c r="F164" s="7" t="s">
        <v>447</v>
      </c>
      <c r="G164" s="7" t="s">
        <v>11</v>
      </c>
      <c r="H164" s="6" t="s">
        <v>36</v>
      </c>
      <c r="I164" s="6" t="s">
        <v>47</v>
      </c>
      <c r="J164" s="6" t="s">
        <v>48</v>
      </c>
      <c r="K164" s="6" t="s">
        <v>36</v>
      </c>
      <c r="L164" s="5">
        <v>0</v>
      </c>
      <c r="M164" s="5">
        <v>0</v>
      </c>
    </row>
    <row r="165" spans="1:13" x14ac:dyDescent="0.25">
      <c r="A165" s="6" t="s">
        <v>613</v>
      </c>
      <c r="B165" s="5" t="s">
        <v>666</v>
      </c>
      <c r="C165" s="6" t="s">
        <v>400</v>
      </c>
      <c r="D165" s="5">
        <v>1999</v>
      </c>
      <c r="E165" s="5">
        <v>1999</v>
      </c>
      <c r="F165" s="7" t="s">
        <v>473</v>
      </c>
      <c r="G165" s="7" t="s">
        <v>203</v>
      </c>
      <c r="H165" s="6" t="s">
        <v>64</v>
      </c>
      <c r="I165" s="6" t="s">
        <v>127</v>
      </c>
      <c r="J165" s="6" t="s">
        <v>396</v>
      </c>
      <c r="K165" s="6" t="s">
        <v>64</v>
      </c>
      <c r="L165" s="5">
        <v>0</v>
      </c>
      <c r="M165" s="5">
        <v>0</v>
      </c>
    </row>
    <row r="166" spans="1:13" x14ac:dyDescent="0.25">
      <c r="A166" s="6" t="s">
        <v>613</v>
      </c>
      <c r="B166" s="5" t="s">
        <v>667</v>
      </c>
      <c r="C166" s="6" t="s">
        <v>406</v>
      </c>
      <c r="D166" s="5">
        <v>2006</v>
      </c>
      <c r="E166" s="5">
        <v>2006</v>
      </c>
      <c r="F166" s="7" t="s">
        <v>445</v>
      </c>
      <c r="G166" s="7" t="s">
        <v>18</v>
      </c>
      <c r="H166" s="6" t="s">
        <v>12</v>
      </c>
      <c r="I166" s="6" t="s">
        <v>13</v>
      </c>
      <c r="J166" s="6" t="s">
        <v>14</v>
      </c>
      <c r="K166" s="6" t="s">
        <v>12</v>
      </c>
      <c r="L166" s="5">
        <v>0</v>
      </c>
      <c r="M166" s="5">
        <v>0</v>
      </c>
    </row>
    <row r="167" spans="1:13" x14ac:dyDescent="0.25">
      <c r="A167" s="6" t="s">
        <v>613</v>
      </c>
      <c r="B167" s="5" t="s">
        <v>668</v>
      </c>
      <c r="C167" s="6" t="s">
        <v>413</v>
      </c>
      <c r="D167" s="5">
        <v>2006</v>
      </c>
      <c r="E167" s="5">
        <v>2006</v>
      </c>
      <c r="F167" s="7" t="s">
        <v>445</v>
      </c>
      <c r="G167" s="7" t="s">
        <v>11</v>
      </c>
      <c r="H167" s="6" t="s">
        <v>72</v>
      </c>
      <c r="I167" s="6" t="s">
        <v>77</v>
      </c>
      <c r="J167" s="6" t="s">
        <v>74</v>
      </c>
      <c r="K167" s="6" t="s">
        <v>72</v>
      </c>
      <c r="L167" s="5">
        <v>0</v>
      </c>
      <c r="M167" s="5">
        <v>0</v>
      </c>
    </row>
    <row r="168" spans="1:13" x14ac:dyDescent="0.25">
      <c r="A168" s="6" t="s">
        <v>613</v>
      </c>
      <c r="B168" s="5" t="s">
        <v>669</v>
      </c>
      <c r="C168" s="6" t="s">
        <v>415</v>
      </c>
      <c r="D168" s="5">
        <v>2003</v>
      </c>
      <c r="E168" s="5">
        <v>2003</v>
      </c>
      <c r="F168" s="7" t="s">
        <v>441</v>
      </c>
      <c r="G168" s="7" t="s">
        <v>11</v>
      </c>
      <c r="H168" s="6" t="s">
        <v>36</v>
      </c>
      <c r="I168" s="6" t="s">
        <v>47</v>
      </c>
      <c r="J168" s="6" t="s">
        <v>48</v>
      </c>
      <c r="K168" s="6" t="s">
        <v>36</v>
      </c>
      <c r="L168" s="5">
        <v>0</v>
      </c>
      <c r="M168" s="5">
        <v>0</v>
      </c>
    </row>
    <row r="169" spans="1:13" x14ac:dyDescent="0.25">
      <c r="A169" s="6" t="s">
        <v>613</v>
      </c>
      <c r="B169" s="5" t="s">
        <v>670</v>
      </c>
      <c r="C169" s="6" t="s">
        <v>419</v>
      </c>
      <c r="D169" s="5">
        <v>1996</v>
      </c>
      <c r="E169" s="5">
        <v>1996</v>
      </c>
      <c r="F169" s="7" t="s">
        <v>641</v>
      </c>
      <c r="G169" s="7" t="s">
        <v>51</v>
      </c>
      <c r="H169" s="6" t="s">
        <v>42</v>
      </c>
      <c r="I169" s="6" t="s">
        <v>171</v>
      </c>
      <c r="J169" s="6" t="s">
        <v>420</v>
      </c>
      <c r="K169" s="6" t="s">
        <v>42</v>
      </c>
      <c r="L169" s="5">
        <v>0</v>
      </c>
      <c r="M169" s="5">
        <v>1</v>
      </c>
    </row>
    <row r="170" spans="1:13" x14ac:dyDescent="0.25">
      <c r="A170" s="6" t="s">
        <v>613</v>
      </c>
      <c r="B170" s="5" t="s">
        <v>671</v>
      </c>
      <c r="C170" s="6" t="s">
        <v>422</v>
      </c>
      <c r="D170" s="5">
        <v>2006</v>
      </c>
      <c r="E170" s="5">
        <v>2006</v>
      </c>
      <c r="F170" s="7" t="s">
        <v>445</v>
      </c>
      <c r="G170" s="7" t="s">
        <v>57</v>
      </c>
      <c r="H170" s="6" t="s">
        <v>207</v>
      </c>
      <c r="I170" s="6" t="s">
        <v>208</v>
      </c>
      <c r="J170" s="6" t="s">
        <v>209</v>
      </c>
      <c r="K170" s="6" t="s">
        <v>207</v>
      </c>
      <c r="L170" s="5">
        <v>1</v>
      </c>
      <c r="M170" s="5">
        <v>0</v>
      </c>
    </row>
    <row r="171" spans="1:13" x14ac:dyDescent="0.25">
      <c r="A171" s="6" t="s">
        <v>672</v>
      </c>
      <c r="B171" s="5" t="s">
        <v>673</v>
      </c>
      <c r="C171" s="6" t="s">
        <v>10</v>
      </c>
      <c r="D171" s="5">
        <v>2004</v>
      </c>
      <c r="E171" s="5">
        <v>2004</v>
      </c>
      <c r="F171" s="7" t="s">
        <v>439</v>
      </c>
      <c r="G171" s="7" t="s">
        <v>11</v>
      </c>
      <c r="H171" s="6" t="s">
        <v>12</v>
      </c>
      <c r="I171" s="6" t="s">
        <v>13</v>
      </c>
      <c r="J171" s="6" t="s">
        <v>14</v>
      </c>
      <c r="K171" s="6" t="s">
        <v>12</v>
      </c>
      <c r="L171" s="5">
        <v>0</v>
      </c>
      <c r="M171" s="5">
        <v>0</v>
      </c>
    </row>
    <row r="172" spans="1:13" x14ac:dyDescent="0.25">
      <c r="A172" s="6" t="s">
        <v>672</v>
      </c>
      <c r="B172" s="5" t="s">
        <v>674</v>
      </c>
      <c r="C172" s="6" t="s">
        <v>29</v>
      </c>
      <c r="D172" s="5">
        <v>2005</v>
      </c>
      <c r="E172" s="5">
        <v>2005</v>
      </c>
      <c r="F172" s="7" t="s">
        <v>453</v>
      </c>
      <c r="G172" s="7" t="s">
        <v>18</v>
      </c>
      <c r="H172" s="6" t="s">
        <v>30</v>
      </c>
      <c r="I172" s="6" t="s">
        <v>31</v>
      </c>
      <c r="J172" s="6" t="s">
        <v>32</v>
      </c>
      <c r="K172" s="6" t="s">
        <v>30</v>
      </c>
      <c r="L172" s="5">
        <v>0</v>
      </c>
      <c r="M172" s="5">
        <v>0</v>
      </c>
    </row>
    <row r="173" spans="1:13" x14ac:dyDescent="0.25">
      <c r="A173" s="6" t="s">
        <v>672</v>
      </c>
      <c r="B173" s="5" t="s">
        <v>675</v>
      </c>
      <c r="C173" s="6" t="s">
        <v>46</v>
      </c>
      <c r="D173" s="5">
        <v>2004</v>
      </c>
      <c r="E173" s="5">
        <v>2004</v>
      </c>
      <c r="F173" s="7" t="s">
        <v>439</v>
      </c>
      <c r="G173" s="7" t="s">
        <v>11</v>
      </c>
      <c r="H173" s="6" t="s">
        <v>36</v>
      </c>
      <c r="I173" s="6" t="s">
        <v>47</v>
      </c>
      <c r="J173" s="6" t="s">
        <v>48</v>
      </c>
      <c r="K173" s="6" t="s">
        <v>36</v>
      </c>
      <c r="L173" s="5">
        <v>0</v>
      </c>
      <c r="M173" s="5">
        <v>0</v>
      </c>
    </row>
    <row r="174" spans="1:13" x14ac:dyDescent="0.25">
      <c r="A174" s="6" t="s">
        <v>672</v>
      </c>
      <c r="B174" s="5" t="s">
        <v>676</v>
      </c>
      <c r="C174" s="6" t="s">
        <v>56</v>
      </c>
      <c r="D174" s="5">
        <v>2006</v>
      </c>
      <c r="E174" s="5">
        <v>2006</v>
      </c>
      <c r="F174" s="7" t="s">
        <v>445</v>
      </c>
      <c r="G174" s="7" t="s">
        <v>57</v>
      </c>
      <c r="H174" s="6" t="s">
        <v>42</v>
      </c>
      <c r="I174" s="6" t="s">
        <v>58</v>
      </c>
      <c r="J174" s="6" t="s">
        <v>59</v>
      </c>
      <c r="K174" s="6" t="s">
        <v>42</v>
      </c>
      <c r="L174" s="5">
        <v>0</v>
      </c>
      <c r="M174" s="5">
        <v>0</v>
      </c>
    </row>
    <row r="175" spans="1:13" x14ac:dyDescent="0.25">
      <c r="A175" s="6" t="s">
        <v>672</v>
      </c>
      <c r="B175" s="5" t="s">
        <v>677</v>
      </c>
      <c r="C175" s="6" t="s">
        <v>71</v>
      </c>
      <c r="D175" s="5">
        <v>2002</v>
      </c>
      <c r="E175" s="5">
        <v>2002</v>
      </c>
      <c r="F175" s="7" t="s">
        <v>447</v>
      </c>
      <c r="G175" s="7" t="s">
        <v>11</v>
      </c>
      <c r="H175" s="6" t="s">
        <v>72</v>
      </c>
      <c r="I175" s="6" t="s">
        <v>73</v>
      </c>
      <c r="J175" s="6" t="s">
        <v>74</v>
      </c>
      <c r="K175" s="6" t="s">
        <v>72</v>
      </c>
      <c r="L175" s="5">
        <v>0</v>
      </c>
      <c r="M175" s="5">
        <v>0</v>
      </c>
    </row>
    <row r="176" spans="1:13" x14ac:dyDescent="0.25">
      <c r="A176" s="6" t="s">
        <v>672</v>
      </c>
      <c r="B176" s="5" t="s">
        <v>678</v>
      </c>
      <c r="C176" s="6" t="s">
        <v>110</v>
      </c>
      <c r="D176" s="5">
        <v>2004</v>
      </c>
      <c r="E176" s="5">
        <v>2004</v>
      </c>
      <c r="F176" s="7" t="s">
        <v>439</v>
      </c>
      <c r="G176" s="7" t="s">
        <v>11</v>
      </c>
      <c r="H176" s="6" t="s">
        <v>85</v>
      </c>
      <c r="I176" s="6" t="s">
        <v>86</v>
      </c>
      <c r="J176" s="6" t="s">
        <v>87</v>
      </c>
      <c r="K176" s="6" t="s">
        <v>85</v>
      </c>
      <c r="L176" s="5">
        <v>0</v>
      </c>
      <c r="M176" s="5">
        <v>0</v>
      </c>
    </row>
    <row r="177" spans="1:13" x14ac:dyDescent="0.25">
      <c r="A177" s="6" t="s">
        <v>672</v>
      </c>
      <c r="B177" s="5" t="s">
        <v>679</v>
      </c>
      <c r="C177" s="6" t="s">
        <v>112</v>
      </c>
      <c r="D177" s="5">
        <v>2003</v>
      </c>
      <c r="E177" s="5">
        <v>2003</v>
      </c>
      <c r="F177" s="7" t="s">
        <v>441</v>
      </c>
      <c r="G177" s="7" t="s">
        <v>51</v>
      </c>
      <c r="H177" s="6" t="s">
        <v>113</v>
      </c>
      <c r="I177" s="6" t="s">
        <v>114</v>
      </c>
      <c r="J177" s="6" t="s">
        <v>115</v>
      </c>
      <c r="K177" s="6" t="s">
        <v>113</v>
      </c>
      <c r="L177" s="5">
        <v>0</v>
      </c>
      <c r="M177" s="5">
        <v>0</v>
      </c>
    </row>
    <row r="178" spans="1:13" x14ac:dyDescent="0.25">
      <c r="A178" s="6" t="s">
        <v>672</v>
      </c>
      <c r="B178" s="5" t="s">
        <v>680</v>
      </c>
      <c r="C178" s="6" t="s">
        <v>124</v>
      </c>
      <c r="D178" s="5">
        <v>2005</v>
      </c>
      <c r="E178" s="5">
        <v>2005</v>
      </c>
      <c r="F178" s="7" t="s">
        <v>453</v>
      </c>
      <c r="G178" s="7" t="s">
        <v>18</v>
      </c>
      <c r="H178" s="6" t="s">
        <v>85</v>
      </c>
      <c r="I178" s="6" t="s">
        <v>86</v>
      </c>
      <c r="J178" s="6" t="s">
        <v>87</v>
      </c>
      <c r="K178" s="6" t="s">
        <v>85</v>
      </c>
      <c r="L178" s="5">
        <v>0</v>
      </c>
      <c r="M178" s="5">
        <v>0</v>
      </c>
    </row>
    <row r="179" spans="1:13" x14ac:dyDescent="0.25">
      <c r="A179" s="6" t="s">
        <v>672</v>
      </c>
      <c r="B179" s="5" t="s">
        <v>681</v>
      </c>
      <c r="C179" s="6" t="s">
        <v>157</v>
      </c>
      <c r="D179" s="5">
        <v>2004</v>
      </c>
      <c r="E179" s="5">
        <v>2004</v>
      </c>
      <c r="F179" s="7" t="s">
        <v>439</v>
      </c>
      <c r="G179" s="7" t="s">
        <v>11</v>
      </c>
      <c r="H179" s="6" t="s">
        <v>36</v>
      </c>
      <c r="I179" s="6" t="s">
        <v>47</v>
      </c>
      <c r="J179" s="6" t="s">
        <v>48</v>
      </c>
      <c r="K179" s="6" t="s">
        <v>36</v>
      </c>
      <c r="L179" s="5">
        <v>0</v>
      </c>
      <c r="M179" s="5">
        <v>0</v>
      </c>
    </row>
    <row r="180" spans="1:13" x14ac:dyDescent="0.25">
      <c r="A180" s="6" t="s">
        <v>672</v>
      </c>
      <c r="B180" s="5" t="s">
        <v>682</v>
      </c>
      <c r="C180" s="6" t="s">
        <v>159</v>
      </c>
      <c r="D180" s="5">
        <v>2005</v>
      </c>
      <c r="E180" s="5">
        <v>2005</v>
      </c>
      <c r="F180" s="7" t="s">
        <v>453</v>
      </c>
      <c r="G180" s="7" t="s">
        <v>18</v>
      </c>
      <c r="H180" s="6" t="s">
        <v>12</v>
      </c>
      <c r="I180" s="6" t="s">
        <v>13</v>
      </c>
      <c r="J180" s="6" t="s">
        <v>14</v>
      </c>
      <c r="K180" s="6" t="s">
        <v>12</v>
      </c>
      <c r="L180" s="5">
        <v>0</v>
      </c>
      <c r="M180" s="5">
        <v>0</v>
      </c>
    </row>
    <row r="181" spans="1:13" x14ac:dyDescent="0.25">
      <c r="A181" s="6" t="s">
        <v>672</v>
      </c>
      <c r="B181" s="5" t="s">
        <v>683</v>
      </c>
      <c r="C181" s="6" t="s">
        <v>181</v>
      </c>
      <c r="D181" s="5">
        <v>2002</v>
      </c>
      <c r="E181" s="5">
        <v>2002</v>
      </c>
      <c r="F181" s="7" t="s">
        <v>447</v>
      </c>
      <c r="G181" s="7" t="s">
        <v>11</v>
      </c>
      <c r="H181" s="6" t="s">
        <v>113</v>
      </c>
      <c r="I181" s="6" t="s">
        <v>182</v>
      </c>
      <c r="J181" s="6" t="s">
        <v>183</v>
      </c>
      <c r="K181" s="6" t="s">
        <v>113</v>
      </c>
      <c r="L181" s="5">
        <v>0</v>
      </c>
      <c r="M181" s="5">
        <v>0</v>
      </c>
    </row>
    <row r="182" spans="1:13" x14ac:dyDescent="0.25">
      <c r="A182" s="6" t="s">
        <v>672</v>
      </c>
      <c r="B182" s="5" t="s">
        <v>684</v>
      </c>
      <c r="C182" s="6" t="s">
        <v>195</v>
      </c>
      <c r="D182" s="5">
        <v>2005</v>
      </c>
      <c r="E182" s="5">
        <v>2005</v>
      </c>
      <c r="F182" s="7" t="s">
        <v>453</v>
      </c>
      <c r="G182" s="7" t="s">
        <v>18</v>
      </c>
      <c r="H182" s="6" t="s">
        <v>42</v>
      </c>
      <c r="I182" s="6" t="s">
        <v>171</v>
      </c>
      <c r="J182" s="6" t="s">
        <v>196</v>
      </c>
      <c r="K182" s="6" t="s">
        <v>42</v>
      </c>
      <c r="L182" s="5">
        <v>0</v>
      </c>
      <c r="M182" s="5">
        <v>0</v>
      </c>
    </row>
    <row r="183" spans="1:13" x14ac:dyDescent="0.25">
      <c r="A183" s="6" t="s">
        <v>672</v>
      </c>
      <c r="B183" s="5" t="s">
        <v>685</v>
      </c>
      <c r="C183" s="6" t="s">
        <v>200</v>
      </c>
      <c r="D183" s="5">
        <v>2006</v>
      </c>
      <c r="E183" s="5">
        <v>2006</v>
      </c>
      <c r="F183" s="7" t="s">
        <v>445</v>
      </c>
      <c r="G183" s="7" t="s">
        <v>18</v>
      </c>
      <c r="H183" s="6" t="s">
        <v>106</v>
      </c>
      <c r="I183" s="6" t="s">
        <v>107</v>
      </c>
      <c r="J183" s="6" t="s">
        <v>108</v>
      </c>
      <c r="K183" s="6" t="s">
        <v>106</v>
      </c>
      <c r="L183" s="5">
        <v>0</v>
      </c>
      <c r="M183" s="5">
        <v>0</v>
      </c>
    </row>
    <row r="184" spans="1:13" x14ac:dyDescent="0.25">
      <c r="A184" s="6" t="s">
        <v>672</v>
      </c>
      <c r="B184" s="5" t="s">
        <v>686</v>
      </c>
      <c r="C184" s="6" t="s">
        <v>242</v>
      </c>
      <c r="D184" s="5">
        <v>2005</v>
      </c>
      <c r="E184" s="5">
        <v>2005</v>
      </c>
      <c r="F184" s="7" t="s">
        <v>453</v>
      </c>
      <c r="G184" s="7" t="s">
        <v>11</v>
      </c>
      <c r="H184" s="6" t="s">
        <v>243</v>
      </c>
      <c r="I184" s="6" t="s">
        <v>214</v>
      </c>
      <c r="J184" s="6" t="s">
        <v>244</v>
      </c>
      <c r="K184" s="6" t="s">
        <v>12</v>
      </c>
      <c r="L184" s="5">
        <v>0</v>
      </c>
      <c r="M184" s="5">
        <v>0</v>
      </c>
    </row>
    <row r="185" spans="1:13" x14ac:dyDescent="0.25">
      <c r="A185" s="6" t="s">
        <v>672</v>
      </c>
      <c r="B185" s="5" t="s">
        <v>687</v>
      </c>
      <c r="C185" s="6" t="s">
        <v>251</v>
      </c>
      <c r="D185" s="5">
        <v>2006</v>
      </c>
      <c r="E185" s="5">
        <v>2006</v>
      </c>
      <c r="F185" s="7" t="s">
        <v>445</v>
      </c>
      <c r="G185" s="7" t="s">
        <v>11</v>
      </c>
      <c r="H185" s="6" t="s">
        <v>72</v>
      </c>
      <c r="I185" s="6" t="s">
        <v>77</v>
      </c>
      <c r="J185" s="6" t="s">
        <v>74</v>
      </c>
      <c r="K185" s="6" t="s">
        <v>72</v>
      </c>
      <c r="L185" s="5">
        <v>0</v>
      </c>
      <c r="M185" s="5">
        <v>0</v>
      </c>
    </row>
    <row r="186" spans="1:13" x14ac:dyDescent="0.25">
      <c r="A186" s="6" t="s">
        <v>672</v>
      </c>
      <c r="B186" s="5" t="s">
        <v>688</v>
      </c>
      <c r="C186" s="6" t="s">
        <v>260</v>
      </c>
      <c r="D186" s="5">
        <v>2003</v>
      </c>
      <c r="E186" s="5">
        <v>2003</v>
      </c>
      <c r="F186" s="7" t="s">
        <v>441</v>
      </c>
      <c r="G186" s="7" t="s">
        <v>11</v>
      </c>
      <c r="H186" s="6" t="s">
        <v>118</v>
      </c>
      <c r="I186" s="6" t="s">
        <v>261</v>
      </c>
      <c r="J186" s="6" t="s">
        <v>262</v>
      </c>
      <c r="K186" s="6" t="s">
        <v>118</v>
      </c>
      <c r="L186" s="5">
        <v>0</v>
      </c>
      <c r="M186" s="5">
        <v>0</v>
      </c>
    </row>
    <row r="187" spans="1:13" x14ac:dyDescent="0.25">
      <c r="A187" s="6" t="s">
        <v>672</v>
      </c>
      <c r="B187" s="5" t="s">
        <v>689</v>
      </c>
      <c r="C187" s="6" t="s">
        <v>276</v>
      </c>
      <c r="D187" s="5">
        <v>2000</v>
      </c>
      <c r="E187" s="5">
        <v>2000</v>
      </c>
      <c r="F187" s="7" t="s">
        <v>476</v>
      </c>
      <c r="G187" s="7" t="s">
        <v>51</v>
      </c>
      <c r="H187" s="6" t="s">
        <v>167</v>
      </c>
      <c r="I187" s="6" t="s">
        <v>13</v>
      </c>
      <c r="J187" s="6" t="s">
        <v>220</v>
      </c>
      <c r="K187" s="6" t="s">
        <v>12</v>
      </c>
      <c r="L187" s="5">
        <v>0</v>
      </c>
      <c r="M187" s="5">
        <v>0</v>
      </c>
    </row>
    <row r="188" spans="1:13" x14ac:dyDescent="0.25">
      <c r="A188" s="6" t="s">
        <v>672</v>
      </c>
      <c r="B188" s="5" t="s">
        <v>690</v>
      </c>
      <c r="C188" s="6" t="s">
        <v>278</v>
      </c>
      <c r="D188" s="5">
        <v>1991</v>
      </c>
      <c r="E188" s="5">
        <v>1991</v>
      </c>
      <c r="F188" s="7" t="s">
        <v>592</v>
      </c>
      <c r="G188" s="7" t="s">
        <v>203</v>
      </c>
      <c r="H188" s="6" t="s">
        <v>72</v>
      </c>
      <c r="I188" s="6" t="s">
        <v>279</v>
      </c>
      <c r="J188" s="6" t="s">
        <v>280</v>
      </c>
      <c r="K188" s="6" t="s">
        <v>72</v>
      </c>
      <c r="L188" s="5">
        <v>0</v>
      </c>
      <c r="M188" s="5">
        <v>1</v>
      </c>
    </row>
    <row r="189" spans="1:13" x14ac:dyDescent="0.25">
      <c r="A189" s="6" t="s">
        <v>672</v>
      </c>
      <c r="B189" s="5" t="s">
        <v>691</v>
      </c>
      <c r="C189" s="6" t="s">
        <v>292</v>
      </c>
      <c r="D189" s="5">
        <v>2003</v>
      </c>
      <c r="E189" s="5">
        <v>2003</v>
      </c>
      <c r="F189" s="7" t="s">
        <v>441</v>
      </c>
      <c r="G189" s="7" t="s">
        <v>11</v>
      </c>
      <c r="H189" s="6" t="s">
        <v>113</v>
      </c>
      <c r="I189" s="6" t="s">
        <v>293</v>
      </c>
      <c r="J189" s="6" t="s">
        <v>294</v>
      </c>
      <c r="K189" s="6" t="s">
        <v>113</v>
      </c>
      <c r="L189" s="5">
        <v>0</v>
      </c>
      <c r="M189" s="5">
        <v>0</v>
      </c>
    </row>
    <row r="190" spans="1:13" x14ac:dyDescent="0.25">
      <c r="A190" s="6" t="s">
        <v>672</v>
      </c>
      <c r="B190" s="5" t="s">
        <v>692</v>
      </c>
      <c r="C190" s="6" t="s">
        <v>317</v>
      </c>
      <c r="D190" s="5">
        <v>2001</v>
      </c>
      <c r="E190" s="5">
        <v>2001</v>
      </c>
      <c r="F190" s="7" t="s">
        <v>450</v>
      </c>
      <c r="G190" s="7" t="s">
        <v>51</v>
      </c>
      <c r="H190" s="6" t="s">
        <v>42</v>
      </c>
      <c r="I190" s="6" t="s">
        <v>318</v>
      </c>
      <c r="J190" s="6" t="s">
        <v>319</v>
      </c>
      <c r="K190" s="6" t="s">
        <v>42</v>
      </c>
      <c r="L190" s="5">
        <v>0</v>
      </c>
      <c r="M190" s="5">
        <v>0</v>
      </c>
    </row>
    <row r="191" spans="1:13" x14ac:dyDescent="0.25">
      <c r="A191" s="6" t="s">
        <v>672</v>
      </c>
      <c r="B191" s="5" t="s">
        <v>693</v>
      </c>
      <c r="C191" s="6" t="s">
        <v>328</v>
      </c>
      <c r="D191" s="5">
        <v>2002</v>
      </c>
      <c r="E191" s="5">
        <v>2002</v>
      </c>
      <c r="F191" s="7" t="s">
        <v>447</v>
      </c>
      <c r="G191" s="7" t="s">
        <v>11</v>
      </c>
      <c r="H191" s="6" t="s">
        <v>52</v>
      </c>
      <c r="I191" s="6" t="s">
        <v>81</v>
      </c>
      <c r="J191" s="6" t="s">
        <v>694</v>
      </c>
      <c r="K191" s="6" t="s">
        <v>52</v>
      </c>
      <c r="L191" s="5">
        <v>0</v>
      </c>
      <c r="M191" s="5">
        <v>0</v>
      </c>
    </row>
    <row r="192" spans="1:13" x14ac:dyDescent="0.25">
      <c r="A192" s="6" t="s">
        <v>672</v>
      </c>
      <c r="B192" s="5" t="s">
        <v>695</v>
      </c>
      <c r="C192" s="6" t="s">
        <v>336</v>
      </c>
      <c r="D192" s="5">
        <v>1997</v>
      </c>
      <c r="E192" s="5">
        <v>1997</v>
      </c>
      <c r="F192" s="7" t="s">
        <v>467</v>
      </c>
      <c r="G192" s="7" t="s">
        <v>11</v>
      </c>
      <c r="H192" s="6" t="s">
        <v>223</v>
      </c>
      <c r="I192" s="6" t="s">
        <v>337</v>
      </c>
      <c r="J192" s="6" t="s">
        <v>338</v>
      </c>
      <c r="K192" s="6" t="s">
        <v>223</v>
      </c>
      <c r="L192" s="5">
        <v>0</v>
      </c>
      <c r="M192" s="5">
        <v>0</v>
      </c>
    </row>
    <row r="193" spans="1:13" x14ac:dyDescent="0.25">
      <c r="A193" s="6" t="s">
        <v>672</v>
      </c>
      <c r="B193" s="5" t="s">
        <v>696</v>
      </c>
      <c r="C193" s="6" t="s">
        <v>340</v>
      </c>
      <c r="D193" s="5">
        <v>1999</v>
      </c>
      <c r="E193" s="5">
        <v>1999</v>
      </c>
      <c r="F193" s="7" t="s">
        <v>473</v>
      </c>
      <c r="G193" s="7" t="s">
        <v>51</v>
      </c>
      <c r="H193" s="6" t="s">
        <v>167</v>
      </c>
      <c r="I193" s="6" t="s">
        <v>214</v>
      </c>
      <c r="J193" s="6" t="s">
        <v>341</v>
      </c>
      <c r="K193" s="6" t="s">
        <v>12</v>
      </c>
      <c r="L193" s="5">
        <v>0</v>
      </c>
      <c r="M193" s="5">
        <v>0</v>
      </c>
    </row>
    <row r="194" spans="1:13" x14ac:dyDescent="0.25">
      <c r="A194" s="6" t="s">
        <v>672</v>
      </c>
      <c r="B194" s="5" t="s">
        <v>697</v>
      </c>
      <c r="C194" s="6" t="s">
        <v>347</v>
      </c>
      <c r="D194" s="5">
        <v>2004</v>
      </c>
      <c r="E194" s="5">
        <v>2004</v>
      </c>
      <c r="F194" s="7" t="s">
        <v>439</v>
      </c>
      <c r="G194" s="7" t="s">
        <v>11</v>
      </c>
      <c r="H194" s="6" t="s">
        <v>72</v>
      </c>
      <c r="I194" s="6" t="s">
        <v>77</v>
      </c>
      <c r="J194" s="6" t="s">
        <v>78</v>
      </c>
      <c r="K194" s="6" t="s">
        <v>72</v>
      </c>
      <c r="L194" s="5">
        <v>0</v>
      </c>
      <c r="M194" s="5">
        <v>0</v>
      </c>
    </row>
    <row r="195" spans="1:13" x14ac:dyDescent="0.25">
      <c r="A195" s="6" t="s">
        <v>672</v>
      </c>
      <c r="B195" s="5" t="s">
        <v>698</v>
      </c>
      <c r="C195" s="6" t="s">
        <v>367</v>
      </c>
      <c r="D195" s="5">
        <v>2001</v>
      </c>
      <c r="E195" s="5">
        <v>2001</v>
      </c>
      <c r="F195" s="7" t="s">
        <v>450</v>
      </c>
      <c r="G195" s="7" t="s">
        <v>51</v>
      </c>
      <c r="H195" s="6" t="s">
        <v>113</v>
      </c>
      <c r="I195" s="6" t="s">
        <v>182</v>
      </c>
      <c r="J195" s="6" t="s">
        <v>365</v>
      </c>
      <c r="K195" s="6" t="s">
        <v>113</v>
      </c>
      <c r="L195" s="5">
        <v>0</v>
      </c>
      <c r="M195" s="5">
        <v>0</v>
      </c>
    </row>
    <row r="196" spans="1:13" x14ac:dyDescent="0.25">
      <c r="A196" s="6" t="s">
        <v>672</v>
      </c>
      <c r="B196" s="5" t="s">
        <v>699</v>
      </c>
      <c r="C196" s="6" t="s">
        <v>375</v>
      </c>
      <c r="D196" s="5">
        <v>2001</v>
      </c>
      <c r="E196" s="5">
        <v>2001</v>
      </c>
      <c r="F196" s="7" t="s">
        <v>450</v>
      </c>
      <c r="G196" s="7" t="s">
        <v>51</v>
      </c>
      <c r="H196" s="6" t="s">
        <v>12</v>
      </c>
      <c r="I196" s="6" t="s">
        <v>214</v>
      </c>
      <c r="J196" s="6" t="s">
        <v>376</v>
      </c>
      <c r="K196" s="6" t="s">
        <v>12</v>
      </c>
      <c r="L196" s="5">
        <v>0</v>
      </c>
      <c r="M196" s="5">
        <v>0</v>
      </c>
    </row>
    <row r="197" spans="1:13" x14ac:dyDescent="0.25">
      <c r="A197" s="6" t="s">
        <v>672</v>
      </c>
      <c r="B197" s="5" t="s">
        <v>700</v>
      </c>
      <c r="C197" s="6" t="s">
        <v>380</v>
      </c>
      <c r="D197" s="5">
        <v>2005</v>
      </c>
      <c r="E197" s="5">
        <v>2005</v>
      </c>
      <c r="F197" s="7" t="s">
        <v>453</v>
      </c>
      <c r="G197" s="7" t="s">
        <v>18</v>
      </c>
      <c r="H197" s="6" t="s">
        <v>36</v>
      </c>
      <c r="I197" s="6" t="s">
        <v>381</v>
      </c>
      <c r="J197" s="6" t="s">
        <v>48</v>
      </c>
      <c r="K197" s="6" t="s">
        <v>36</v>
      </c>
      <c r="L197" s="5">
        <v>0</v>
      </c>
      <c r="M197" s="5">
        <v>0</v>
      </c>
    </row>
    <row r="198" spans="1:13" x14ac:dyDescent="0.25">
      <c r="A198" s="6" t="s">
        <v>672</v>
      </c>
      <c r="B198" s="5" t="s">
        <v>701</v>
      </c>
      <c r="C198" s="6" t="s">
        <v>383</v>
      </c>
      <c r="D198" s="5">
        <v>2006</v>
      </c>
      <c r="E198" s="5">
        <v>2006</v>
      </c>
      <c r="F198" s="7" t="s">
        <v>445</v>
      </c>
      <c r="G198" s="7" t="s">
        <v>11</v>
      </c>
      <c r="H198" s="6" t="s">
        <v>42</v>
      </c>
      <c r="I198" s="6" t="s">
        <v>171</v>
      </c>
      <c r="J198" s="6" t="s">
        <v>196</v>
      </c>
      <c r="K198" s="6" t="s">
        <v>42</v>
      </c>
      <c r="L198" s="5">
        <v>0</v>
      </c>
      <c r="M198" s="5">
        <v>0</v>
      </c>
    </row>
    <row r="199" spans="1:13" x14ac:dyDescent="0.25">
      <c r="A199" s="6" t="s">
        <v>672</v>
      </c>
      <c r="B199" s="5" t="s">
        <v>702</v>
      </c>
      <c r="C199" s="6" t="s">
        <v>387</v>
      </c>
      <c r="D199" s="5">
        <v>2004</v>
      </c>
      <c r="E199" s="5">
        <v>2004</v>
      </c>
      <c r="F199" s="7" t="s">
        <v>439</v>
      </c>
      <c r="G199" s="7" t="s">
        <v>11</v>
      </c>
      <c r="H199" s="6" t="s">
        <v>12</v>
      </c>
      <c r="I199" s="6" t="s">
        <v>13</v>
      </c>
      <c r="J199" s="6" t="s">
        <v>14</v>
      </c>
      <c r="K199" s="6" t="s">
        <v>12</v>
      </c>
      <c r="L199" s="5">
        <v>0</v>
      </c>
      <c r="M199" s="5">
        <v>0</v>
      </c>
    </row>
    <row r="200" spans="1:13" x14ac:dyDescent="0.25">
      <c r="A200" s="6" t="s">
        <v>672</v>
      </c>
      <c r="B200" s="5" t="s">
        <v>703</v>
      </c>
      <c r="C200" s="6" t="s">
        <v>408</v>
      </c>
      <c r="D200" s="5">
        <v>2000</v>
      </c>
      <c r="E200" s="5">
        <v>2000</v>
      </c>
      <c r="F200" s="7" t="s">
        <v>476</v>
      </c>
      <c r="G200" s="7" t="s">
        <v>51</v>
      </c>
      <c r="H200" s="6" t="s">
        <v>409</v>
      </c>
      <c r="I200" s="6" t="s">
        <v>410</v>
      </c>
      <c r="J200" s="6" t="s">
        <v>411</v>
      </c>
      <c r="K200" s="6" t="s">
        <v>12</v>
      </c>
      <c r="L200" s="5">
        <v>0</v>
      </c>
      <c r="M200" s="5">
        <v>0</v>
      </c>
    </row>
    <row r="201" spans="1:13" ht="30" customHeight="1" x14ac:dyDescent="0.25">
      <c r="A201" s="6" t="s">
        <v>704</v>
      </c>
      <c r="B201" s="5" t="s">
        <v>705</v>
      </c>
      <c r="C201" s="16" t="s">
        <v>706</v>
      </c>
      <c r="D201" s="5">
        <v>2004</v>
      </c>
      <c r="E201" s="5">
        <v>2002</v>
      </c>
      <c r="F201" s="17" t="s">
        <v>542</v>
      </c>
      <c r="G201" s="17" t="s">
        <v>520</v>
      </c>
      <c r="H201" s="6" t="s">
        <v>72</v>
      </c>
      <c r="I201" s="6" t="s">
        <v>73</v>
      </c>
      <c r="J201" s="6" t="s">
        <v>561</v>
      </c>
      <c r="K201" s="6" t="s">
        <v>72</v>
      </c>
      <c r="L201" s="5">
        <v>0</v>
      </c>
      <c r="M201" s="5">
        <v>0</v>
      </c>
    </row>
    <row r="202" spans="1:13" ht="30" customHeight="1" x14ac:dyDescent="0.25">
      <c r="A202" s="6" t="s">
        <v>704</v>
      </c>
      <c r="B202" s="5" t="s">
        <v>707</v>
      </c>
      <c r="C202" s="16" t="s">
        <v>708</v>
      </c>
      <c r="D202" s="5">
        <v>2003</v>
      </c>
      <c r="E202" s="5">
        <v>2003</v>
      </c>
      <c r="F202" s="17" t="s">
        <v>519</v>
      </c>
      <c r="G202" s="17" t="s">
        <v>520</v>
      </c>
      <c r="H202" s="16" t="s">
        <v>521</v>
      </c>
      <c r="I202" s="6" t="s">
        <v>709</v>
      </c>
      <c r="J202" s="6" t="s">
        <v>710</v>
      </c>
      <c r="K202" s="6" t="s">
        <v>113</v>
      </c>
      <c r="L202" s="5">
        <v>0</v>
      </c>
      <c r="M202" s="5">
        <v>0</v>
      </c>
    </row>
    <row r="203" spans="1:13" ht="30" customHeight="1" x14ac:dyDescent="0.25">
      <c r="A203" s="6" t="s">
        <v>704</v>
      </c>
      <c r="B203" s="5" t="s">
        <v>711</v>
      </c>
      <c r="C203" s="16" t="s">
        <v>712</v>
      </c>
      <c r="D203" s="5">
        <v>2003</v>
      </c>
      <c r="E203" s="5">
        <v>2003</v>
      </c>
      <c r="F203" s="17" t="s">
        <v>519</v>
      </c>
      <c r="G203" s="17" t="s">
        <v>537</v>
      </c>
      <c r="H203" s="6" t="s">
        <v>113</v>
      </c>
      <c r="I203" s="6" t="s">
        <v>713</v>
      </c>
      <c r="J203" s="6" t="s">
        <v>115</v>
      </c>
      <c r="K203" s="6" t="s">
        <v>113</v>
      </c>
      <c r="L203" s="5">
        <v>0</v>
      </c>
      <c r="M203" s="5">
        <v>0</v>
      </c>
    </row>
    <row r="204" spans="1:13" ht="30" customHeight="1" x14ac:dyDescent="0.25">
      <c r="A204" s="6" t="s">
        <v>704</v>
      </c>
      <c r="B204" s="5" t="s">
        <v>714</v>
      </c>
      <c r="C204" s="16" t="s">
        <v>715</v>
      </c>
      <c r="D204" s="5">
        <v>2006</v>
      </c>
      <c r="E204" s="5">
        <v>2005</v>
      </c>
      <c r="F204" s="17" t="s">
        <v>716</v>
      </c>
      <c r="G204" s="17" t="s">
        <v>550</v>
      </c>
      <c r="H204" s="6" t="s">
        <v>42</v>
      </c>
      <c r="I204" s="6" t="s">
        <v>58</v>
      </c>
      <c r="J204" s="6" t="s">
        <v>59</v>
      </c>
      <c r="K204" s="6" t="s">
        <v>42</v>
      </c>
      <c r="L204" s="5">
        <v>0</v>
      </c>
      <c r="M204" s="5">
        <v>0</v>
      </c>
    </row>
    <row r="205" spans="1:13" ht="30" customHeight="1" x14ac:dyDescent="0.25">
      <c r="A205" s="6" t="s">
        <v>704</v>
      </c>
      <c r="B205" s="5" t="s">
        <v>717</v>
      </c>
      <c r="C205" s="16" t="s">
        <v>718</v>
      </c>
      <c r="D205" s="5">
        <v>2005</v>
      </c>
      <c r="E205" s="5">
        <v>2000</v>
      </c>
      <c r="F205" s="17" t="s">
        <v>719</v>
      </c>
      <c r="G205" s="17" t="s">
        <v>720</v>
      </c>
      <c r="H205" s="6" t="s">
        <v>42</v>
      </c>
      <c r="I205" s="6" t="s">
        <v>601</v>
      </c>
      <c r="J205" s="6" t="s">
        <v>721</v>
      </c>
      <c r="K205" s="6" t="s">
        <v>42</v>
      </c>
      <c r="L205" s="5">
        <v>0</v>
      </c>
      <c r="M205" s="5">
        <v>0</v>
      </c>
    </row>
    <row r="206" spans="1:13" ht="30" customHeight="1" x14ac:dyDescent="0.25">
      <c r="A206" s="6" t="s">
        <v>704</v>
      </c>
      <c r="B206" s="5" t="s">
        <v>722</v>
      </c>
      <c r="C206" s="16" t="s">
        <v>723</v>
      </c>
      <c r="D206" s="5">
        <v>2005</v>
      </c>
      <c r="E206" s="5">
        <v>2002</v>
      </c>
      <c r="F206" s="17" t="s">
        <v>724</v>
      </c>
      <c r="G206" s="17" t="s">
        <v>543</v>
      </c>
      <c r="H206" s="6" t="s">
        <v>85</v>
      </c>
      <c r="I206" s="6" t="s">
        <v>86</v>
      </c>
      <c r="J206" s="6" t="s">
        <v>725</v>
      </c>
      <c r="K206" s="6" t="s">
        <v>85</v>
      </c>
      <c r="L206" s="5">
        <v>0</v>
      </c>
      <c r="M206" s="5">
        <v>0</v>
      </c>
    </row>
    <row r="207" spans="1:13" ht="30" customHeight="1" x14ac:dyDescent="0.25">
      <c r="A207" s="6" t="s">
        <v>704</v>
      </c>
      <c r="B207" s="5" t="s">
        <v>726</v>
      </c>
      <c r="C207" s="16" t="s">
        <v>727</v>
      </c>
      <c r="D207" s="5">
        <v>2003</v>
      </c>
      <c r="E207" s="5">
        <v>1998</v>
      </c>
      <c r="F207" s="17" t="s">
        <v>728</v>
      </c>
      <c r="G207" s="17" t="s">
        <v>729</v>
      </c>
      <c r="H207" s="6" t="s">
        <v>118</v>
      </c>
      <c r="I207" s="6" t="s">
        <v>730</v>
      </c>
      <c r="J207" s="6" t="s">
        <v>731</v>
      </c>
      <c r="K207" s="6" t="s">
        <v>118</v>
      </c>
      <c r="L207" s="5">
        <v>0</v>
      </c>
      <c r="M207" s="5">
        <v>0</v>
      </c>
    </row>
    <row r="208" spans="1:13" ht="30" customHeight="1" x14ac:dyDescent="0.25">
      <c r="A208" s="6" t="s">
        <v>704</v>
      </c>
      <c r="B208" s="5" t="s">
        <v>732</v>
      </c>
      <c r="C208" s="16" t="s">
        <v>733</v>
      </c>
      <c r="D208" s="5">
        <v>2000</v>
      </c>
      <c r="E208" s="5">
        <v>1999</v>
      </c>
      <c r="F208" s="17" t="s">
        <v>734</v>
      </c>
      <c r="G208" s="17" t="s">
        <v>511</v>
      </c>
      <c r="H208" s="16" t="s">
        <v>735</v>
      </c>
      <c r="I208" s="6" t="s">
        <v>410</v>
      </c>
      <c r="J208" s="6" t="s">
        <v>736</v>
      </c>
      <c r="K208" s="6" t="s">
        <v>12</v>
      </c>
      <c r="L208" s="5">
        <v>0</v>
      </c>
      <c r="M208" s="5">
        <v>0</v>
      </c>
    </row>
    <row r="209" spans="1:13" ht="30" customHeight="1" x14ac:dyDescent="0.25">
      <c r="A209" s="6" t="s">
        <v>704</v>
      </c>
      <c r="B209" s="5" t="s">
        <v>737</v>
      </c>
      <c r="C209" s="16" t="s">
        <v>738</v>
      </c>
      <c r="D209" s="5">
        <v>2005</v>
      </c>
      <c r="E209" s="5">
        <v>2004</v>
      </c>
      <c r="F209" s="17" t="s">
        <v>515</v>
      </c>
      <c r="G209" s="17" t="s">
        <v>520</v>
      </c>
      <c r="H209" s="6" t="s">
        <v>85</v>
      </c>
      <c r="I209" s="6" t="s">
        <v>86</v>
      </c>
      <c r="J209" s="6" t="s">
        <v>150</v>
      </c>
      <c r="K209" s="6" t="s">
        <v>85</v>
      </c>
      <c r="L209" s="5">
        <v>0</v>
      </c>
      <c r="M209" s="5">
        <v>0</v>
      </c>
    </row>
    <row r="210" spans="1:13" ht="30" customHeight="1" x14ac:dyDescent="0.25">
      <c r="A210" s="6" t="s">
        <v>704</v>
      </c>
      <c r="B210" s="5" t="s">
        <v>739</v>
      </c>
      <c r="C210" s="16" t="s">
        <v>740</v>
      </c>
      <c r="D210" s="5">
        <v>2005</v>
      </c>
      <c r="E210" s="5">
        <v>2005</v>
      </c>
      <c r="F210" s="17" t="s">
        <v>741</v>
      </c>
      <c r="G210" s="17" t="s">
        <v>530</v>
      </c>
      <c r="H210" s="6" t="s">
        <v>36</v>
      </c>
      <c r="I210" s="6" t="s">
        <v>381</v>
      </c>
      <c r="J210" s="6" t="s">
        <v>742</v>
      </c>
      <c r="K210" s="6" t="s">
        <v>36</v>
      </c>
      <c r="L210" s="5">
        <v>0</v>
      </c>
      <c r="M210" s="5">
        <v>0</v>
      </c>
    </row>
    <row r="211" spans="1:13" ht="30" customHeight="1" x14ac:dyDescent="0.25">
      <c r="A211" s="6" t="s">
        <v>704</v>
      </c>
      <c r="B211" s="5" t="s">
        <v>743</v>
      </c>
      <c r="C211" s="16" t="s">
        <v>744</v>
      </c>
      <c r="D211" s="5">
        <v>2005</v>
      </c>
      <c r="E211" s="5">
        <v>2004</v>
      </c>
      <c r="F211" s="17" t="s">
        <v>515</v>
      </c>
      <c r="G211" s="17" t="s">
        <v>530</v>
      </c>
      <c r="H211" s="6" t="s">
        <v>30</v>
      </c>
      <c r="I211" s="6" t="s">
        <v>31</v>
      </c>
      <c r="J211" s="6" t="s">
        <v>32</v>
      </c>
      <c r="K211" s="6" t="s">
        <v>30</v>
      </c>
      <c r="L211" s="5">
        <v>0</v>
      </c>
      <c r="M211" s="5">
        <v>0</v>
      </c>
    </row>
    <row r="212" spans="1:13" ht="30" customHeight="1" x14ac:dyDescent="0.25">
      <c r="A212" s="6" t="s">
        <v>704</v>
      </c>
      <c r="B212" s="5" t="s">
        <v>745</v>
      </c>
      <c r="C212" s="16" t="s">
        <v>746</v>
      </c>
      <c r="D212" s="5">
        <v>2004</v>
      </c>
      <c r="E212" s="5">
        <v>2002</v>
      </c>
      <c r="F212" s="17" t="s">
        <v>542</v>
      </c>
      <c r="G212" s="17" t="s">
        <v>747</v>
      </c>
      <c r="H212" s="6" t="s">
        <v>12</v>
      </c>
      <c r="I212" s="6" t="s">
        <v>13</v>
      </c>
      <c r="J212" s="6" t="s">
        <v>14</v>
      </c>
      <c r="K212" s="6" t="s">
        <v>12</v>
      </c>
      <c r="L212" s="5">
        <v>0</v>
      </c>
      <c r="M212" s="5">
        <v>0</v>
      </c>
    </row>
    <row r="213" spans="1:13" ht="30" customHeight="1" x14ac:dyDescent="0.25">
      <c r="A213" s="6" t="s">
        <v>704</v>
      </c>
      <c r="B213" s="5" t="s">
        <v>748</v>
      </c>
      <c r="C213" s="16" t="s">
        <v>749</v>
      </c>
      <c r="D213" s="5">
        <v>2005</v>
      </c>
      <c r="E213" s="5">
        <v>2004</v>
      </c>
      <c r="F213" s="17" t="s">
        <v>515</v>
      </c>
      <c r="G213" s="17" t="s">
        <v>530</v>
      </c>
      <c r="H213" s="6" t="s">
        <v>42</v>
      </c>
      <c r="I213" s="6" t="s">
        <v>171</v>
      </c>
      <c r="J213" s="6" t="s">
        <v>750</v>
      </c>
      <c r="K213" s="6" t="s">
        <v>42</v>
      </c>
      <c r="L213" s="5">
        <v>0</v>
      </c>
      <c r="M213" s="5">
        <v>0</v>
      </c>
    </row>
    <row r="214" spans="1:13" ht="30" customHeight="1" x14ac:dyDescent="0.25">
      <c r="A214" s="6" t="s">
        <v>704</v>
      </c>
      <c r="B214" s="5" t="s">
        <v>751</v>
      </c>
      <c r="C214" s="16" t="s">
        <v>752</v>
      </c>
      <c r="D214" s="5">
        <v>2004</v>
      </c>
      <c r="E214" s="5">
        <v>2004</v>
      </c>
      <c r="F214" s="17" t="s">
        <v>529</v>
      </c>
      <c r="G214" s="17" t="s">
        <v>520</v>
      </c>
      <c r="H214" s="6" t="s">
        <v>85</v>
      </c>
      <c r="I214" s="6" t="s">
        <v>86</v>
      </c>
      <c r="J214" s="6" t="s">
        <v>150</v>
      </c>
      <c r="K214" s="6" t="s">
        <v>85</v>
      </c>
      <c r="L214" s="5">
        <v>0</v>
      </c>
      <c r="M214" s="5">
        <v>0</v>
      </c>
    </row>
    <row r="215" spans="1:13" ht="30" customHeight="1" x14ac:dyDescent="0.25">
      <c r="A215" s="6" t="s">
        <v>704</v>
      </c>
      <c r="B215" s="5" t="s">
        <v>753</v>
      </c>
      <c r="C215" s="16" t="s">
        <v>754</v>
      </c>
      <c r="D215" s="5">
        <v>2002</v>
      </c>
      <c r="E215" s="5">
        <v>1998</v>
      </c>
      <c r="F215" s="17" t="s">
        <v>755</v>
      </c>
      <c r="G215" s="17" t="s">
        <v>537</v>
      </c>
      <c r="H215" s="6" t="s">
        <v>52</v>
      </c>
      <c r="I215" s="6" t="s">
        <v>81</v>
      </c>
      <c r="J215" s="6" t="s">
        <v>756</v>
      </c>
      <c r="K215" s="6" t="s">
        <v>52</v>
      </c>
      <c r="L215" s="5">
        <v>0</v>
      </c>
      <c r="M215" s="5">
        <v>0</v>
      </c>
    </row>
    <row r="216" spans="1:13" ht="30" customHeight="1" x14ac:dyDescent="0.25">
      <c r="A216" s="6" t="s">
        <v>704</v>
      </c>
      <c r="B216" s="5" t="s">
        <v>757</v>
      </c>
      <c r="C216" s="16" t="s">
        <v>758</v>
      </c>
      <c r="D216" s="5">
        <v>2002</v>
      </c>
      <c r="E216" s="5">
        <v>2002</v>
      </c>
      <c r="F216" s="17" t="s">
        <v>526</v>
      </c>
      <c r="G216" s="17" t="s">
        <v>520</v>
      </c>
      <c r="H216" s="16" t="s">
        <v>521</v>
      </c>
      <c r="I216" s="6" t="s">
        <v>102</v>
      </c>
      <c r="J216" s="6" t="s">
        <v>759</v>
      </c>
      <c r="K216" s="6" t="s">
        <v>113</v>
      </c>
      <c r="L216" s="5">
        <v>0</v>
      </c>
      <c r="M216" s="5">
        <v>0</v>
      </c>
    </row>
    <row r="217" spans="1:13" ht="30" customHeight="1" x14ac:dyDescent="0.25">
      <c r="A217" s="6" t="s">
        <v>704</v>
      </c>
      <c r="B217" s="5" t="s">
        <v>760</v>
      </c>
      <c r="C217" s="16" t="s">
        <v>761</v>
      </c>
      <c r="D217" s="5">
        <v>2004</v>
      </c>
      <c r="E217" s="5">
        <v>2002</v>
      </c>
      <c r="F217" s="17" t="s">
        <v>542</v>
      </c>
      <c r="G217" s="17" t="s">
        <v>520</v>
      </c>
      <c r="H217" s="6" t="s">
        <v>36</v>
      </c>
      <c r="I217" s="6" t="s">
        <v>47</v>
      </c>
      <c r="J217" s="6" t="s">
        <v>48</v>
      </c>
      <c r="K217" s="6" t="s">
        <v>36</v>
      </c>
      <c r="L217" s="5">
        <v>0</v>
      </c>
      <c r="M217" s="5">
        <v>0</v>
      </c>
    </row>
    <row r="218" spans="1:13" ht="30" customHeight="1" x14ac:dyDescent="0.25">
      <c r="A218" s="6" t="s">
        <v>704</v>
      </c>
      <c r="B218" s="5" t="s">
        <v>762</v>
      </c>
      <c r="C218" s="16" t="s">
        <v>763</v>
      </c>
      <c r="D218" s="5">
        <v>2006</v>
      </c>
      <c r="E218" s="5">
        <v>2006</v>
      </c>
      <c r="F218" s="17" t="s">
        <v>764</v>
      </c>
      <c r="G218" s="17" t="s">
        <v>520</v>
      </c>
      <c r="H218" s="6" t="s">
        <v>72</v>
      </c>
      <c r="I218" s="6" t="s">
        <v>77</v>
      </c>
      <c r="J218" s="6" t="s">
        <v>74</v>
      </c>
      <c r="K218" s="6" t="s">
        <v>72</v>
      </c>
      <c r="L218" s="5">
        <v>0</v>
      </c>
      <c r="M218" s="5">
        <v>0</v>
      </c>
    </row>
    <row r="219" spans="1:13" ht="30" customHeight="1" x14ac:dyDescent="0.25">
      <c r="A219" s="6" t="s">
        <v>704</v>
      </c>
      <c r="B219" s="5" t="s">
        <v>765</v>
      </c>
      <c r="C219" s="16" t="s">
        <v>766</v>
      </c>
      <c r="D219" s="5">
        <v>2004</v>
      </c>
      <c r="E219" s="5">
        <v>2003</v>
      </c>
      <c r="F219" s="17" t="s">
        <v>566</v>
      </c>
      <c r="G219" s="17" t="s">
        <v>520</v>
      </c>
      <c r="H219" s="6" t="s">
        <v>36</v>
      </c>
      <c r="I219" s="6" t="s">
        <v>47</v>
      </c>
      <c r="J219" s="6" t="s">
        <v>48</v>
      </c>
      <c r="K219" s="6" t="s">
        <v>36</v>
      </c>
      <c r="L219" s="5">
        <v>0</v>
      </c>
      <c r="M219" s="5">
        <v>0</v>
      </c>
    </row>
    <row r="220" spans="1:13" x14ac:dyDescent="0.25">
      <c r="A220" s="6" t="s">
        <v>767</v>
      </c>
      <c r="B220" s="5" t="s">
        <v>438</v>
      </c>
      <c r="C220" s="6" t="s">
        <v>17</v>
      </c>
      <c r="D220" s="5">
        <v>2004</v>
      </c>
      <c r="E220" s="5">
        <v>2004</v>
      </c>
      <c r="F220" s="7" t="s">
        <v>439</v>
      </c>
      <c r="G220" s="7" t="s">
        <v>18</v>
      </c>
      <c r="H220" s="6" t="s">
        <v>19</v>
      </c>
      <c r="I220" s="6" t="s">
        <v>20</v>
      </c>
      <c r="J220" s="6" t="s">
        <v>21</v>
      </c>
      <c r="K220" s="6" t="s">
        <v>113</v>
      </c>
      <c r="L220" s="5">
        <v>1</v>
      </c>
      <c r="M220" s="5">
        <v>0</v>
      </c>
    </row>
    <row r="221" spans="1:13" x14ac:dyDescent="0.25">
      <c r="A221" s="6" t="s">
        <v>767</v>
      </c>
      <c r="B221" s="5" t="s">
        <v>440</v>
      </c>
      <c r="C221" s="6" t="s">
        <v>24</v>
      </c>
      <c r="D221" s="5">
        <v>2003</v>
      </c>
      <c r="E221" s="5">
        <v>2003</v>
      </c>
      <c r="F221" s="7" t="s">
        <v>441</v>
      </c>
      <c r="G221" s="7" t="s">
        <v>11</v>
      </c>
      <c r="H221" s="6" t="s">
        <v>25</v>
      </c>
      <c r="I221" s="6" t="s">
        <v>26</v>
      </c>
      <c r="J221" s="6" t="s">
        <v>27</v>
      </c>
      <c r="K221" s="6" t="s">
        <v>25</v>
      </c>
      <c r="L221" s="5">
        <v>1</v>
      </c>
      <c r="M221" s="5">
        <v>0</v>
      </c>
    </row>
    <row r="222" spans="1:13" x14ac:dyDescent="0.25">
      <c r="A222" s="6" t="s">
        <v>767</v>
      </c>
      <c r="B222" s="5" t="s">
        <v>446</v>
      </c>
      <c r="C222" s="6" t="s">
        <v>61</v>
      </c>
      <c r="D222" s="5">
        <v>2002</v>
      </c>
      <c r="E222" s="5">
        <v>2002</v>
      </c>
      <c r="F222" s="7" t="s">
        <v>447</v>
      </c>
      <c r="G222" s="7" t="s">
        <v>11</v>
      </c>
      <c r="H222" s="6" t="s">
        <v>12</v>
      </c>
      <c r="I222" s="6" t="s">
        <v>13</v>
      </c>
      <c r="J222" s="6" t="s">
        <v>14</v>
      </c>
      <c r="K222" s="6" t="s">
        <v>12</v>
      </c>
      <c r="L222" s="5">
        <v>1</v>
      </c>
      <c r="M222" s="5">
        <v>0</v>
      </c>
    </row>
    <row r="223" spans="1:13" x14ac:dyDescent="0.25">
      <c r="A223" s="6" t="s">
        <v>767</v>
      </c>
      <c r="B223" s="5" t="s">
        <v>448</v>
      </c>
      <c r="C223" s="6" t="s">
        <v>63</v>
      </c>
      <c r="D223" s="5">
        <v>2006</v>
      </c>
      <c r="E223" s="5">
        <v>2006</v>
      </c>
      <c r="F223" s="7" t="s">
        <v>445</v>
      </c>
      <c r="G223" s="7" t="s">
        <v>18</v>
      </c>
      <c r="H223" s="6" t="s">
        <v>64</v>
      </c>
      <c r="I223" s="6" t="s">
        <v>65</v>
      </c>
      <c r="J223" s="6" t="s">
        <v>66</v>
      </c>
      <c r="K223" s="6" t="s">
        <v>64</v>
      </c>
      <c r="L223" s="5">
        <v>1</v>
      </c>
      <c r="M223" s="5">
        <v>0</v>
      </c>
    </row>
    <row r="224" spans="1:13" x14ac:dyDescent="0.25">
      <c r="A224" s="6" t="s">
        <v>767</v>
      </c>
      <c r="B224" s="5" t="s">
        <v>449</v>
      </c>
      <c r="C224" s="6" t="s">
        <v>80</v>
      </c>
      <c r="D224" s="5">
        <v>2001</v>
      </c>
      <c r="E224" s="5">
        <v>2001</v>
      </c>
      <c r="F224" s="7" t="s">
        <v>450</v>
      </c>
      <c r="G224" s="7" t="s">
        <v>11</v>
      </c>
      <c r="H224" s="6" t="s">
        <v>52</v>
      </c>
      <c r="I224" s="6" t="s">
        <v>81</v>
      </c>
      <c r="J224" s="6" t="s">
        <v>82</v>
      </c>
      <c r="K224" s="6" t="s">
        <v>52</v>
      </c>
      <c r="L224" s="5">
        <v>1</v>
      </c>
      <c r="M224" s="5">
        <v>0</v>
      </c>
    </row>
    <row r="225" spans="1:13" x14ac:dyDescent="0.25">
      <c r="A225" s="6" t="s">
        <v>767</v>
      </c>
      <c r="B225" s="5" t="s">
        <v>768</v>
      </c>
      <c r="C225" s="6" t="s">
        <v>89</v>
      </c>
      <c r="D225" s="5">
        <v>2002</v>
      </c>
      <c r="E225" s="5">
        <v>2002</v>
      </c>
      <c r="F225" s="7" t="s">
        <v>447</v>
      </c>
      <c r="G225" s="7" t="s">
        <v>18</v>
      </c>
      <c r="H225" s="6" t="s">
        <v>12</v>
      </c>
      <c r="I225" s="6" t="s">
        <v>13</v>
      </c>
      <c r="J225" s="6" t="s">
        <v>90</v>
      </c>
      <c r="K225" s="6" t="s">
        <v>12</v>
      </c>
      <c r="L225" s="5">
        <v>1</v>
      </c>
      <c r="M225" s="5">
        <v>0</v>
      </c>
    </row>
    <row r="226" spans="1:13" x14ac:dyDescent="0.25">
      <c r="A226" s="6" t="s">
        <v>767</v>
      </c>
      <c r="B226" s="5" t="s">
        <v>454</v>
      </c>
      <c r="C226" s="6" t="s">
        <v>98</v>
      </c>
      <c r="D226" s="5">
        <v>2004</v>
      </c>
      <c r="E226" s="5">
        <v>2004</v>
      </c>
      <c r="F226" s="7" t="s">
        <v>439</v>
      </c>
      <c r="G226" s="7" t="s">
        <v>18</v>
      </c>
      <c r="H226" s="6" t="s">
        <v>64</v>
      </c>
      <c r="I226" s="6" t="s">
        <v>65</v>
      </c>
      <c r="J226" s="6" t="s">
        <v>99</v>
      </c>
      <c r="K226" s="6" t="s">
        <v>64</v>
      </c>
      <c r="L226" s="5">
        <v>1</v>
      </c>
      <c r="M226" s="5">
        <v>0</v>
      </c>
    </row>
    <row r="227" spans="1:13" x14ac:dyDescent="0.25">
      <c r="A227" s="6" t="s">
        <v>767</v>
      </c>
      <c r="B227" s="5" t="s">
        <v>455</v>
      </c>
      <c r="C227" s="6" t="s">
        <v>101</v>
      </c>
      <c r="D227" s="5">
        <v>2003</v>
      </c>
      <c r="E227" s="5">
        <v>2003</v>
      </c>
      <c r="F227" s="7" t="s">
        <v>441</v>
      </c>
      <c r="G227" s="7" t="s">
        <v>11</v>
      </c>
      <c r="H227" s="6" t="s">
        <v>19</v>
      </c>
      <c r="I227" s="6" t="s">
        <v>102</v>
      </c>
      <c r="J227" s="6" t="s">
        <v>103</v>
      </c>
      <c r="K227" s="6" t="s">
        <v>113</v>
      </c>
      <c r="L227" s="5">
        <v>1</v>
      </c>
      <c r="M227" s="5">
        <v>0</v>
      </c>
    </row>
    <row r="228" spans="1:13" x14ac:dyDescent="0.25">
      <c r="A228" s="6" t="s">
        <v>767</v>
      </c>
      <c r="B228" s="5" t="s">
        <v>456</v>
      </c>
      <c r="C228" s="6" t="s">
        <v>105</v>
      </c>
      <c r="D228" s="5">
        <v>2006</v>
      </c>
      <c r="E228" s="5">
        <v>2006</v>
      </c>
      <c r="F228" s="7" t="s">
        <v>445</v>
      </c>
      <c r="G228" s="7" t="s">
        <v>57</v>
      </c>
      <c r="H228" s="6" t="s">
        <v>106</v>
      </c>
      <c r="I228" s="6" t="s">
        <v>107</v>
      </c>
      <c r="J228" s="6" t="s">
        <v>108</v>
      </c>
      <c r="K228" s="6" t="s">
        <v>106</v>
      </c>
      <c r="L228" s="5">
        <v>1</v>
      </c>
      <c r="M228" s="5">
        <v>0</v>
      </c>
    </row>
    <row r="229" spans="1:13" x14ac:dyDescent="0.25">
      <c r="A229" s="6" t="s">
        <v>767</v>
      </c>
      <c r="B229" s="5" t="s">
        <v>621</v>
      </c>
      <c r="C229" s="6" t="s">
        <v>117</v>
      </c>
      <c r="D229" s="5">
        <v>2003</v>
      </c>
      <c r="E229" s="5">
        <v>2003</v>
      </c>
      <c r="F229" s="7" t="s">
        <v>441</v>
      </c>
      <c r="G229" s="7" t="s">
        <v>18</v>
      </c>
      <c r="H229" s="6" t="s">
        <v>118</v>
      </c>
      <c r="I229" s="6" t="s">
        <v>119</v>
      </c>
      <c r="J229" s="6" t="s">
        <v>120</v>
      </c>
      <c r="K229" s="6" t="s">
        <v>118</v>
      </c>
      <c r="L229" s="5">
        <v>1</v>
      </c>
      <c r="M229" s="5">
        <v>0</v>
      </c>
    </row>
    <row r="230" spans="1:13" x14ac:dyDescent="0.25">
      <c r="A230" s="6" t="s">
        <v>767</v>
      </c>
      <c r="B230" s="5" t="s">
        <v>457</v>
      </c>
      <c r="C230" s="6" t="s">
        <v>122</v>
      </c>
      <c r="D230" s="5">
        <v>2005</v>
      </c>
      <c r="E230" s="5">
        <v>2005</v>
      </c>
      <c r="F230" s="7" t="s">
        <v>453</v>
      </c>
      <c r="G230" s="7" t="s">
        <v>18</v>
      </c>
      <c r="H230" s="6" t="s">
        <v>12</v>
      </c>
      <c r="I230" s="6" t="s">
        <v>13</v>
      </c>
      <c r="J230" s="6" t="s">
        <v>14</v>
      </c>
      <c r="K230" s="6" t="s">
        <v>12</v>
      </c>
      <c r="L230" s="5">
        <v>1</v>
      </c>
      <c r="M230" s="5">
        <v>0</v>
      </c>
    </row>
    <row r="231" spans="1:13" x14ac:dyDescent="0.25">
      <c r="A231" s="6" t="s">
        <v>767</v>
      </c>
      <c r="B231" s="5" t="s">
        <v>458</v>
      </c>
      <c r="C231" s="6" t="s">
        <v>130</v>
      </c>
      <c r="D231" s="5">
        <v>2003</v>
      </c>
      <c r="E231" s="5">
        <v>2003</v>
      </c>
      <c r="F231" s="7" t="s">
        <v>441</v>
      </c>
      <c r="G231" s="7" t="s">
        <v>18</v>
      </c>
      <c r="H231" s="6" t="s">
        <v>64</v>
      </c>
      <c r="I231" s="6" t="s">
        <v>65</v>
      </c>
      <c r="J231" s="6" t="s">
        <v>99</v>
      </c>
      <c r="K231" s="6" t="s">
        <v>64</v>
      </c>
      <c r="L231" s="5">
        <v>1</v>
      </c>
      <c r="M231" s="5">
        <v>0</v>
      </c>
    </row>
    <row r="232" spans="1:13" x14ac:dyDescent="0.25">
      <c r="A232" s="6" t="s">
        <v>767</v>
      </c>
      <c r="B232" s="5" t="s">
        <v>459</v>
      </c>
      <c r="C232" s="6" t="s">
        <v>136</v>
      </c>
      <c r="D232" s="5">
        <v>2006</v>
      </c>
      <c r="E232" s="5">
        <v>2006</v>
      </c>
      <c r="F232" s="7" t="s">
        <v>445</v>
      </c>
      <c r="G232" s="7" t="s">
        <v>18</v>
      </c>
      <c r="H232" s="6" t="s">
        <v>12</v>
      </c>
      <c r="I232" s="6" t="s">
        <v>13</v>
      </c>
      <c r="J232" s="6" t="s">
        <v>137</v>
      </c>
      <c r="K232" s="6" t="s">
        <v>12</v>
      </c>
      <c r="L232" s="5">
        <v>1</v>
      </c>
      <c r="M232" s="5">
        <v>0</v>
      </c>
    </row>
    <row r="233" spans="1:13" x14ac:dyDescent="0.25">
      <c r="A233" s="6" t="s">
        <v>767</v>
      </c>
      <c r="B233" s="5" t="s">
        <v>624</v>
      </c>
      <c r="C233" s="6" t="s">
        <v>139</v>
      </c>
      <c r="D233" s="5">
        <v>2004</v>
      </c>
      <c r="E233" s="5">
        <v>2004</v>
      </c>
      <c r="F233" s="7" t="s">
        <v>439</v>
      </c>
      <c r="G233" s="7" t="s">
        <v>18</v>
      </c>
      <c r="H233" s="6" t="s">
        <v>12</v>
      </c>
      <c r="I233" s="6" t="s">
        <v>13</v>
      </c>
      <c r="J233" s="6" t="s">
        <v>140</v>
      </c>
      <c r="K233" s="6" t="s">
        <v>12</v>
      </c>
      <c r="L233" s="5">
        <v>1</v>
      </c>
      <c r="M233" s="5">
        <v>0</v>
      </c>
    </row>
    <row r="234" spans="1:13" x14ac:dyDescent="0.25">
      <c r="A234" s="6" t="s">
        <v>767</v>
      </c>
      <c r="B234" s="5" t="s">
        <v>460</v>
      </c>
      <c r="C234" s="6" t="s">
        <v>142</v>
      </c>
      <c r="D234" s="5">
        <v>2005</v>
      </c>
      <c r="E234" s="5">
        <v>2005</v>
      </c>
      <c r="F234" s="7" t="s">
        <v>453</v>
      </c>
      <c r="G234" s="7" t="s">
        <v>11</v>
      </c>
      <c r="H234" s="6" t="s">
        <v>12</v>
      </c>
      <c r="I234" s="6" t="s">
        <v>13</v>
      </c>
      <c r="J234" s="6" t="s">
        <v>69</v>
      </c>
      <c r="K234" s="6" t="s">
        <v>12</v>
      </c>
      <c r="L234" s="5">
        <v>1</v>
      </c>
      <c r="M234" s="5">
        <v>0</v>
      </c>
    </row>
    <row r="235" spans="1:13" x14ac:dyDescent="0.25">
      <c r="A235" s="6" t="s">
        <v>767</v>
      </c>
      <c r="B235" s="5" t="s">
        <v>769</v>
      </c>
      <c r="C235" s="6" t="s">
        <v>144</v>
      </c>
      <c r="D235" s="5">
        <v>2002</v>
      </c>
      <c r="E235" s="5">
        <v>2002</v>
      </c>
      <c r="F235" s="7" t="s">
        <v>447</v>
      </c>
      <c r="G235" s="7" t="s">
        <v>11</v>
      </c>
      <c r="H235" s="6" t="s">
        <v>12</v>
      </c>
      <c r="I235" s="6" t="s">
        <v>13</v>
      </c>
      <c r="J235" s="6" t="s">
        <v>145</v>
      </c>
      <c r="K235" s="6" t="s">
        <v>12</v>
      </c>
      <c r="L235" s="5">
        <v>1</v>
      </c>
      <c r="M235" s="5">
        <v>0</v>
      </c>
    </row>
    <row r="236" spans="1:13" x14ac:dyDescent="0.25">
      <c r="A236" s="6" t="s">
        <v>767</v>
      </c>
      <c r="B236" s="5" t="s">
        <v>461</v>
      </c>
      <c r="C236" s="6" t="s">
        <v>152</v>
      </c>
      <c r="D236" s="5">
        <v>2006</v>
      </c>
      <c r="E236" s="5">
        <v>2006</v>
      </c>
      <c r="F236" s="7" t="s">
        <v>445</v>
      </c>
      <c r="G236" s="7" t="s">
        <v>57</v>
      </c>
      <c r="H236" s="6" t="s">
        <v>42</v>
      </c>
      <c r="I236" s="6" t="s">
        <v>58</v>
      </c>
      <c r="J236" s="6" t="s">
        <v>59</v>
      </c>
      <c r="K236" s="6" t="s">
        <v>42</v>
      </c>
      <c r="L236" s="5">
        <v>1</v>
      </c>
      <c r="M236" s="5">
        <v>0</v>
      </c>
    </row>
    <row r="237" spans="1:13" x14ac:dyDescent="0.25">
      <c r="A237" s="6" t="s">
        <v>767</v>
      </c>
      <c r="B237" s="5" t="s">
        <v>462</v>
      </c>
      <c r="C237" s="6" t="s">
        <v>155</v>
      </c>
      <c r="D237" s="5">
        <v>2004</v>
      </c>
      <c r="E237" s="5">
        <v>2004</v>
      </c>
      <c r="F237" s="7" t="s">
        <v>439</v>
      </c>
      <c r="G237" s="7" t="s">
        <v>18</v>
      </c>
      <c r="H237" s="6" t="s">
        <v>19</v>
      </c>
      <c r="I237" s="6" t="s">
        <v>20</v>
      </c>
      <c r="J237" s="6" t="s">
        <v>21</v>
      </c>
      <c r="K237" s="6" t="s">
        <v>113</v>
      </c>
      <c r="L237" s="5">
        <v>1</v>
      </c>
      <c r="M237" s="5">
        <v>0</v>
      </c>
    </row>
    <row r="238" spans="1:13" x14ac:dyDescent="0.25">
      <c r="A238" s="6" t="s">
        <v>767</v>
      </c>
      <c r="B238" s="5" t="s">
        <v>463</v>
      </c>
      <c r="C238" s="6" t="s">
        <v>161</v>
      </c>
      <c r="D238" s="5">
        <v>2004</v>
      </c>
      <c r="E238" s="5">
        <v>2004</v>
      </c>
      <c r="F238" s="7" t="s">
        <v>439</v>
      </c>
      <c r="G238" s="7" t="s">
        <v>11</v>
      </c>
      <c r="H238" s="6" t="s">
        <v>72</v>
      </c>
      <c r="I238" s="6" t="s">
        <v>77</v>
      </c>
      <c r="J238" s="6" t="s">
        <v>74</v>
      </c>
      <c r="K238" s="6" t="s">
        <v>72</v>
      </c>
      <c r="L238" s="5">
        <v>1</v>
      </c>
      <c r="M238" s="5">
        <v>0</v>
      </c>
    </row>
    <row r="239" spans="1:13" x14ac:dyDescent="0.25">
      <c r="A239" s="6" t="s">
        <v>767</v>
      </c>
      <c r="B239" s="5" t="s">
        <v>464</v>
      </c>
      <c r="C239" s="6" t="s">
        <v>163</v>
      </c>
      <c r="D239" s="5">
        <v>1998</v>
      </c>
      <c r="E239" s="5">
        <v>1998</v>
      </c>
      <c r="F239" s="7" t="s">
        <v>465</v>
      </c>
      <c r="G239" s="7" t="s">
        <v>11</v>
      </c>
      <c r="H239" s="6" t="s">
        <v>12</v>
      </c>
      <c r="I239" s="6" t="s">
        <v>13</v>
      </c>
      <c r="J239" s="6" t="s">
        <v>164</v>
      </c>
      <c r="K239" s="6" t="s">
        <v>12</v>
      </c>
      <c r="L239" s="5">
        <v>1</v>
      </c>
      <c r="M239" s="5">
        <v>0</v>
      </c>
    </row>
    <row r="240" spans="1:13" x14ac:dyDescent="0.25">
      <c r="A240" s="6" t="s">
        <v>767</v>
      </c>
      <c r="B240" s="5" t="s">
        <v>466</v>
      </c>
      <c r="C240" s="6" t="s">
        <v>174</v>
      </c>
      <c r="D240" s="5">
        <v>1997</v>
      </c>
      <c r="E240" s="5">
        <v>1997</v>
      </c>
      <c r="F240" s="7" t="s">
        <v>467</v>
      </c>
      <c r="G240" s="7" t="s">
        <v>51</v>
      </c>
      <c r="H240" s="6" t="s">
        <v>42</v>
      </c>
      <c r="I240" s="6" t="s">
        <v>175</v>
      </c>
      <c r="J240" s="6" t="s">
        <v>176</v>
      </c>
      <c r="K240" s="6" t="s">
        <v>42</v>
      </c>
      <c r="L240" s="5">
        <v>1</v>
      </c>
      <c r="M240" s="5">
        <v>0</v>
      </c>
    </row>
    <row r="241" spans="1:13" x14ac:dyDescent="0.25">
      <c r="A241" s="6" t="s">
        <v>767</v>
      </c>
      <c r="B241" s="5" t="s">
        <v>468</v>
      </c>
      <c r="C241" s="6" t="s">
        <v>178</v>
      </c>
      <c r="D241" s="5">
        <v>2002</v>
      </c>
      <c r="E241" s="5">
        <v>2002</v>
      </c>
      <c r="F241" s="7" t="s">
        <v>447</v>
      </c>
      <c r="G241" s="7" t="s">
        <v>18</v>
      </c>
      <c r="H241" s="6" t="s">
        <v>42</v>
      </c>
      <c r="I241" s="6" t="s">
        <v>175</v>
      </c>
      <c r="J241" s="6" t="s">
        <v>469</v>
      </c>
      <c r="K241" s="6" t="s">
        <v>42</v>
      </c>
      <c r="L241" s="5">
        <v>1</v>
      </c>
      <c r="M241" s="5">
        <v>0</v>
      </c>
    </row>
    <row r="242" spans="1:13" x14ac:dyDescent="0.25">
      <c r="A242" s="6" t="s">
        <v>767</v>
      </c>
      <c r="B242" s="5" t="s">
        <v>628</v>
      </c>
      <c r="C242" s="6" t="s">
        <v>185</v>
      </c>
      <c r="D242" s="5">
        <v>2002</v>
      </c>
      <c r="E242" s="5">
        <v>2002</v>
      </c>
      <c r="F242" s="7" t="s">
        <v>447</v>
      </c>
      <c r="G242" s="7" t="s">
        <v>11</v>
      </c>
      <c r="H242" s="6" t="s">
        <v>12</v>
      </c>
      <c r="I242" s="6" t="s">
        <v>13</v>
      </c>
      <c r="J242" s="6" t="s">
        <v>145</v>
      </c>
      <c r="K242" s="6" t="s">
        <v>12</v>
      </c>
      <c r="L242" s="5">
        <v>1</v>
      </c>
      <c r="M242" s="5">
        <v>0</v>
      </c>
    </row>
    <row r="243" spans="1:13" x14ac:dyDescent="0.25">
      <c r="A243" s="6" t="s">
        <v>767</v>
      </c>
      <c r="B243" s="5" t="s">
        <v>629</v>
      </c>
      <c r="C243" s="6" t="s">
        <v>187</v>
      </c>
      <c r="D243" s="5">
        <v>2002</v>
      </c>
      <c r="E243" s="5">
        <v>2002</v>
      </c>
      <c r="F243" s="7" t="s">
        <v>447</v>
      </c>
      <c r="G243" s="7" t="s">
        <v>11</v>
      </c>
      <c r="H243" s="6" t="s">
        <v>85</v>
      </c>
      <c r="I243" s="6" t="s">
        <v>86</v>
      </c>
      <c r="J243" s="6" t="s">
        <v>150</v>
      </c>
      <c r="K243" s="6" t="s">
        <v>85</v>
      </c>
      <c r="L243" s="5">
        <v>1</v>
      </c>
      <c r="M243" s="5">
        <v>0</v>
      </c>
    </row>
    <row r="244" spans="1:13" x14ac:dyDescent="0.25">
      <c r="A244" s="6" t="s">
        <v>767</v>
      </c>
      <c r="B244" s="5" t="s">
        <v>630</v>
      </c>
      <c r="C244" s="6" t="s">
        <v>189</v>
      </c>
      <c r="D244" s="5">
        <v>2004</v>
      </c>
      <c r="E244" s="5">
        <v>2004</v>
      </c>
      <c r="F244" s="7" t="s">
        <v>439</v>
      </c>
      <c r="G244" s="7" t="s">
        <v>11</v>
      </c>
      <c r="H244" s="6" t="s">
        <v>12</v>
      </c>
      <c r="I244" s="6" t="s">
        <v>13</v>
      </c>
      <c r="J244" s="6" t="s">
        <v>137</v>
      </c>
      <c r="K244" s="6" t="s">
        <v>12</v>
      </c>
      <c r="L244" s="5">
        <v>1</v>
      </c>
      <c r="M244" s="5">
        <v>0</v>
      </c>
    </row>
    <row r="245" spans="1:13" x14ac:dyDescent="0.25">
      <c r="A245" s="6" t="s">
        <v>767</v>
      </c>
      <c r="B245" s="5" t="s">
        <v>631</v>
      </c>
      <c r="C245" s="6" t="s">
        <v>191</v>
      </c>
      <c r="D245" s="5">
        <v>1998</v>
      </c>
      <c r="E245" s="5">
        <v>1998</v>
      </c>
      <c r="F245" s="7" t="s">
        <v>465</v>
      </c>
      <c r="G245" s="7" t="s">
        <v>51</v>
      </c>
      <c r="H245" s="6" t="s">
        <v>118</v>
      </c>
      <c r="I245" s="6" t="s">
        <v>192</v>
      </c>
      <c r="J245" s="6" t="s">
        <v>193</v>
      </c>
      <c r="K245" s="6" t="s">
        <v>118</v>
      </c>
      <c r="L245" s="5">
        <v>1</v>
      </c>
      <c r="M245" s="5">
        <v>0</v>
      </c>
    </row>
    <row r="246" spans="1:13" x14ac:dyDescent="0.25">
      <c r="A246" s="6" t="s">
        <v>767</v>
      </c>
      <c r="B246" s="5" t="s">
        <v>470</v>
      </c>
      <c r="C246" s="6" t="s">
        <v>206</v>
      </c>
      <c r="D246" s="5">
        <v>2003</v>
      </c>
      <c r="E246" s="5">
        <v>2003</v>
      </c>
      <c r="F246" s="7" t="s">
        <v>441</v>
      </c>
      <c r="G246" s="7" t="s">
        <v>18</v>
      </c>
      <c r="H246" s="6" t="s">
        <v>207</v>
      </c>
      <c r="I246" s="6" t="s">
        <v>208</v>
      </c>
      <c r="J246" s="6" t="s">
        <v>209</v>
      </c>
      <c r="K246" s="6" t="s">
        <v>207</v>
      </c>
      <c r="L246" s="5">
        <v>1</v>
      </c>
      <c r="M246" s="5">
        <v>0</v>
      </c>
    </row>
    <row r="247" spans="1:13" x14ac:dyDescent="0.25">
      <c r="A247" s="6" t="s">
        <v>767</v>
      </c>
      <c r="B247" s="5" t="s">
        <v>471</v>
      </c>
      <c r="C247" s="6" t="s">
        <v>211</v>
      </c>
      <c r="D247" s="5">
        <v>2004</v>
      </c>
      <c r="E247" s="5">
        <v>2004</v>
      </c>
      <c r="F247" s="7" t="s">
        <v>439</v>
      </c>
      <c r="G247" s="7" t="s">
        <v>57</v>
      </c>
      <c r="H247" s="6" t="s">
        <v>207</v>
      </c>
      <c r="I247" s="6" t="s">
        <v>208</v>
      </c>
      <c r="J247" s="6" t="s">
        <v>209</v>
      </c>
      <c r="K247" s="6" t="s">
        <v>207</v>
      </c>
      <c r="L247" s="5">
        <v>1</v>
      </c>
      <c r="M247" s="5">
        <v>0</v>
      </c>
    </row>
    <row r="248" spans="1:13" x14ac:dyDescent="0.25">
      <c r="A248" s="6" t="s">
        <v>767</v>
      </c>
      <c r="B248" s="5" t="s">
        <v>634</v>
      </c>
      <c r="C248" s="6" t="s">
        <v>213</v>
      </c>
      <c r="D248" s="5">
        <v>1999</v>
      </c>
      <c r="E248" s="5">
        <v>1999</v>
      </c>
      <c r="F248" s="7" t="s">
        <v>473</v>
      </c>
      <c r="G248" s="7" t="s">
        <v>51</v>
      </c>
      <c r="H248" s="6" t="s">
        <v>12</v>
      </c>
      <c r="I248" s="6" t="s">
        <v>214</v>
      </c>
      <c r="J248" s="6" t="s">
        <v>164</v>
      </c>
      <c r="K248" s="6" t="s">
        <v>12</v>
      </c>
      <c r="L248" s="5">
        <v>1</v>
      </c>
      <c r="M248" s="5">
        <v>0</v>
      </c>
    </row>
    <row r="249" spans="1:13" x14ac:dyDescent="0.25">
      <c r="A249" s="6" t="s">
        <v>767</v>
      </c>
      <c r="B249" s="5" t="s">
        <v>635</v>
      </c>
      <c r="C249" s="6" t="s">
        <v>216</v>
      </c>
      <c r="D249" s="5">
        <v>2000</v>
      </c>
      <c r="E249" s="5">
        <v>2000</v>
      </c>
      <c r="F249" s="7" t="s">
        <v>476</v>
      </c>
      <c r="G249" s="7" t="s">
        <v>11</v>
      </c>
      <c r="H249" s="6" t="s">
        <v>12</v>
      </c>
      <c r="I249" s="6" t="s">
        <v>214</v>
      </c>
      <c r="J249" s="6" t="s">
        <v>217</v>
      </c>
      <c r="K249" s="6" t="s">
        <v>12</v>
      </c>
      <c r="L249" s="5">
        <v>1</v>
      </c>
      <c r="M249" s="5">
        <v>0</v>
      </c>
    </row>
    <row r="250" spans="1:13" x14ac:dyDescent="0.25">
      <c r="A250" s="6" t="s">
        <v>767</v>
      </c>
      <c r="B250" s="5" t="s">
        <v>472</v>
      </c>
      <c r="C250" s="6" t="s">
        <v>219</v>
      </c>
      <c r="D250" s="5">
        <v>1999</v>
      </c>
      <c r="E250" s="5">
        <v>1999</v>
      </c>
      <c r="F250" s="7" t="s">
        <v>473</v>
      </c>
      <c r="G250" s="7" t="s">
        <v>51</v>
      </c>
      <c r="H250" s="6" t="s">
        <v>12</v>
      </c>
      <c r="I250" s="6" t="s">
        <v>13</v>
      </c>
      <c r="J250" s="6" t="s">
        <v>220</v>
      </c>
      <c r="K250" s="6" t="s">
        <v>12</v>
      </c>
      <c r="L250" s="5">
        <v>1</v>
      </c>
      <c r="M250" s="5">
        <v>0</v>
      </c>
    </row>
    <row r="251" spans="1:13" x14ac:dyDescent="0.25">
      <c r="A251" s="6" t="s">
        <v>767</v>
      </c>
      <c r="B251" s="5" t="s">
        <v>474</v>
      </c>
      <c r="C251" s="6" t="s">
        <v>227</v>
      </c>
      <c r="D251" s="5">
        <v>2004</v>
      </c>
      <c r="E251" s="5">
        <v>2004</v>
      </c>
      <c r="F251" s="7" t="s">
        <v>439</v>
      </c>
      <c r="G251" s="7" t="s">
        <v>11</v>
      </c>
      <c r="H251" s="6" t="s">
        <v>85</v>
      </c>
      <c r="I251" s="6" t="s">
        <v>86</v>
      </c>
      <c r="J251" s="6" t="s">
        <v>150</v>
      </c>
      <c r="K251" s="6" t="s">
        <v>85</v>
      </c>
      <c r="L251" s="5">
        <v>1</v>
      </c>
      <c r="M251" s="5">
        <v>0</v>
      </c>
    </row>
    <row r="252" spans="1:13" x14ac:dyDescent="0.25">
      <c r="A252" s="6" t="s">
        <v>767</v>
      </c>
      <c r="B252" s="5" t="s">
        <v>637</v>
      </c>
      <c r="C252" s="6" t="s">
        <v>229</v>
      </c>
      <c r="D252" s="5">
        <v>2005</v>
      </c>
      <c r="E252" s="5">
        <v>2005</v>
      </c>
      <c r="F252" s="7" t="s">
        <v>453</v>
      </c>
      <c r="G252" s="7" t="s">
        <v>18</v>
      </c>
      <c r="H252" s="6" t="s">
        <v>12</v>
      </c>
      <c r="I252" s="6" t="s">
        <v>13</v>
      </c>
      <c r="J252" s="6" t="s">
        <v>140</v>
      </c>
      <c r="K252" s="6" t="s">
        <v>12</v>
      </c>
      <c r="L252" s="5">
        <v>1</v>
      </c>
      <c r="M252" s="5">
        <v>0</v>
      </c>
    </row>
    <row r="253" spans="1:13" x14ac:dyDescent="0.25">
      <c r="A253" s="6" t="s">
        <v>767</v>
      </c>
      <c r="B253" s="5" t="s">
        <v>57</v>
      </c>
      <c r="C253" s="6" t="s">
        <v>231</v>
      </c>
      <c r="D253" s="5">
        <v>2006</v>
      </c>
      <c r="E253" s="5">
        <v>2006</v>
      </c>
      <c r="F253" s="7" t="s">
        <v>445</v>
      </c>
      <c r="G253" s="7" t="s">
        <v>57</v>
      </c>
      <c r="H253" s="6" t="s">
        <v>64</v>
      </c>
      <c r="I253" s="6" t="s">
        <v>65</v>
      </c>
      <c r="J253" s="6" t="s">
        <v>66</v>
      </c>
      <c r="K253" s="6" t="s">
        <v>64</v>
      </c>
      <c r="L253" s="5">
        <v>1</v>
      </c>
      <c r="M253" s="5">
        <v>0</v>
      </c>
    </row>
    <row r="254" spans="1:13" x14ac:dyDescent="0.25">
      <c r="A254" s="6" t="s">
        <v>767</v>
      </c>
      <c r="B254" s="5" t="s">
        <v>475</v>
      </c>
      <c r="C254" s="6" t="s">
        <v>233</v>
      </c>
      <c r="D254" s="5">
        <v>2000</v>
      </c>
      <c r="E254" s="5">
        <v>2000</v>
      </c>
      <c r="F254" s="7" t="s">
        <v>476</v>
      </c>
      <c r="G254" s="7" t="s">
        <v>51</v>
      </c>
      <c r="H254" s="6" t="s">
        <v>64</v>
      </c>
      <c r="I254" s="6" t="s">
        <v>127</v>
      </c>
      <c r="J254" s="6" t="s">
        <v>99</v>
      </c>
      <c r="K254" s="6" t="s">
        <v>64</v>
      </c>
      <c r="L254" s="5">
        <v>1</v>
      </c>
      <c r="M254" s="5">
        <v>0</v>
      </c>
    </row>
    <row r="255" spans="1:13" x14ac:dyDescent="0.25">
      <c r="A255" s="6" t="s">
        <v>767</v>
      </c>
      <c r="B255" s="5" t="s">
        <v>477</v>
      </c>
      <c r="C255" s="6" t="s">
        <v>235</v>
      </c>
      <c r="D255" s="5">
        <v>2003</v>
      </c>
      <c r="E255" s="5">
        <v>2003</v>
      </c>
      <c r="F255" s="7" t="s">
        <v>441</v>
      </c>
      <c r="G255" s="7" t="s">
        <v>11</v>
      </c>
      <c r="H255" s="6" t="s">
        <v>12</v>
      </c>
      <c r="I255" s="6" t="s">
        <v>13</v>
      </c>
      <c r="J255" s="6" t="s">
        <v>14</v>
      </c>
      <c r="K255" s="6" t="s">
        <v>12</v>
      </c>
      <c r="L255" s="5">
        <v>1</v>
      </c>
      <c r="M255" s="5">
        <v>0</v>
      </c>
    </row>
    <row r="256" spans="1:13" x14ac:dyDescent="0.25">
      <c r="A256" s="6" t="s">
        <v>767</v>
      </c>
      <c r="B256" s="5" t="s">
        <v>478</v>
      </c>
      <c r="C256" s="6" t="s">
        <v>237</v>
      </c>
      <c r="D256" s="5">
        <v>2005</v>
      </c>
      <c r="E256" s="5">
        <v>2005</v>
      </c>
      <c r="F256" s="7" t="s">
        <v>453</v>
      </c>
      <c r="G256" s="7" t="s">
        <v>18</v>
      </c>
      <c r="H256" s="6" t="s">
        <v>25</v>
      </c>
      <c r="I256" s="6" t="s">
        <v>95</v>
      </c>
      <c r="J256" s="6" t="s">
        <v>96</v>
      </c>
      <c r="K256" s="6" t="s">
        <v>25</v>
      </c>
      <c r="L256" s="5">
        <v>1</v>
      </c>
      <c r="M256" s="5">
        <v>0</v>
      </c>
    </row>
    <row r="257" spans="1:13" x14ac:dyDescent="0.25">
      <c r="A257" s="6" t="s">
        <v>767</v>
      </c>
      <c r="B257" s="5" t="s">
        <v>480</v>
      </c>
      <c r="C257" s="6" t="s">
        <v>246</v>
      </c>
      <c r="D257" s="5">
        <v>2005</v>
      </c>
      <c r="E257" s="5">
        <v>2005</v>
      </c>
      <c r="F257" s="7" t="s">
        <v>453</v>
      </c>
      <c r="G257" s="7" t="s">
        <v>18</v>
      </c>
      <c r="H257" s="6" t="s">
        <v>12</v>
      </c>
      <c r="I257" s="6" t="s">
        <v>13</v>
      </c>
      <c r="J257" s="6" t="s">
        <v>247</v>
      </c>
      <c r="K257" s="6" t="s">
        <v>12</v>
      </c>
      <c r="L257" s="5">
        <v>1</v>
      </c>
      <c r="M257" s="5">
        <v>0</v>
      </c>
    </row>
    <row r="258" spans="1:13" x14ac:dyDescent="0.25">
      <c r="A258" s="6" t="s">
        <v>767</v>
      </c>
      <c r="B258" s="5" t="s">
        <v>481</v>
      </c>
      <c r="C258" s="6" t="s">
        <v>249</v>
      </c>
      <c r="D258" s="5">
        <v>1997</v>
      </c>
      <c r="E258" s="5">
        <v>1997</v>
      </c>
      <c r="F258" s="7" t="s">
        <v>467</v>
      </c>
      <c r="G258" s="7" t="s">
        <v>51</v>
      </c>
      <c r="H258" s="6" t="s">
        <v>12</v>
      </c>
      <c r="I258" s="6" t="s">
        <v>214</v>
      </c>
      <c r="J258" s="6" t="s">
        <v>244</v>
      </c>
      <c r="K258" s="6" t="s">
        <v>12</v>
      </c>
      <c r="L258" s="5">
        <v>1</v>
      </c>
      <c r="M258" s="5">
        <v>0</v>
      </c>
    </row>
    <row r="259" spans="1:13" x14ac:dyDescent="0.25">
      <c r="A259" s="6" t="s">
        <v>767</v>
      </c>
      <c r="B259" s="5" t="s">
        <v>482</v>
      </c>
      <c r="C259" s="6" t="s">
        <v>253</v>
      </c>
      <c r="D259" s="5">
        <v>2001</v>
      </c>
      <c r="E259" s="5">
        <v>2001</v>
      </c>
      <c r="F259" s="7" t="s">
        <v>450</v>
      </c>
      <c r="G259" s="7" t="s">
        <v>51</v>
      </c>
      <c r="H259" s="6" t="s">
        <v>64</v>
      </c>
      <c r="I259" s="6" t="s">
        <v>127</v>
      </c>
      <c r="J259" s="6" t="s">
        <v>99</v>
      </c>
      <c r="K259" s="6" t="s">
        <v>64</v>
      </c>
      <c r="L259" s="5">
        <v>1</v>
      </c>
      <c r="M259" s="5">
        <v>0</v>
      </c>
    </row>
    <row r="260" spans="1:13" x14ac:dyDescent="0.25">
      <c r="A260" s="6" t="s">
        <v>767</v>
      </c>
      <c r="B260" s="5" t="s">
        <v>770</v>
      </c>
      <c r="C260" s="6" t="s">
        <v>255</v>
      </c>
      <c r="D260" s="5">
        <v>2006</v>
      </c>
      <c r="E260" s="5">
        <v>2006</v>
      </c>
      <c r="F260" s="7" t="s">
        <v>445</v>
      </c>
      <c r="G260" s="7" t="s">
        <v>18</v>
      </c>
      <c r="H260" s="6" t="s">
        <v>64</v>
      </c>
      <c r="I260" s="6" t="s">
        <v>65</v>
      </c>
      <c r="J260" s="6" t="s">
        <v>66</v>
      </c>
      <c r="K260" s="6" t="s">
        <v>64</v>
      </c>
      <c r="L260" s="5">
        <v>1</v>
      </c>
      <c r="M260" s="5">
        <v>0</v>
      </c>
    </row>
    <row r="261" spans="1:13" x14ac:dyDescent="0.25">
      <c r="A261" s="6" t="s">
        <v>767</v>
      </c>
      <c r="B261" s="5" t="s">
        <v>484</v>
      </c>
      <c r="C261" s="6" t="s">
        <v>257</v>
      </c>
      <c r="D261" s="5">
        <v>2000</v>
      </c>
      <c r="E261" s="5">
        <v>2000</v>
      </c>
      <c r="F261" s="7" t="s">
        <v>476</v>
      </c>
      <c r="G261" s="7" t="s">
        <v>11</v>
      </c>
      <c r="H261" s="6" t="s">
        <v>12</v>
      </c>
      <c r="I261" s="6" t="s">
        <v>13</v>
      </c>
      <c r="J261" s="6" t="s">
        <v>258</v>
      </c>
      <c r="K261" s="6" t="s">
        <v>12</v>
      </c>
      <c r="L261" s="5">
        <v>1</v>
      </c>
      <c r="M261" s="5">
        <v>0</v>
      </c>
    </row>
    <row r="262" spans="1:13" x14ac:dyDescent="0.25">
      <c r="A262" s="6" t="s">
        <v>767</v>
      </c>
      <c r="B262" s="5" t="s">
        <v>485</v>
      </c>
      <c r="C262" s="6" t="s">
        <v>270</v>
      </c>
      <c r="D262" s="5">
        <v>2003</v>
      </c>
      <c r="E262" s="5">
        <v>2003</v>
      </c>
      <c r="F262" s="7" t="s">
        <v>441</v>
      </c>
      <c r="G262" s="7" t="s">
        <v>11</v>
      </c>
      <c r="H262" s="6" t="s">
        <v>113</v>
      </c>
      <c r="I262" s="6" t="s">
        <v>271</v>
      </c>
      <c r="J262" s="6" t="s">
        <v>272</v>
      </c>
      <c r="K262" s="6" t="s">
        <v>113</v>
      </c>
      <c r="L262" s="5">
        <v>1</v>
      </c>
      <c r="M262" s="5">
        <v>0</v>
      </c>
    </row>
    <row r="263" spans="1:13" x14ac:dyDescent="0.25">
      <c r="A263" s="6" t="s">
        <v>767</v>
      </c>
      <c r="B263" s="5" t="s">
        <v>486</v>
      </c>
      <c r="C263" s="6" t="s">
        <v>274</v>
      </c>
      <c r="D263" s="5">
        <v>2002</v>
      </c>
      <c r="E263" s="5">
        <v>2002</v>
      </c>
      <c r="F263" s="7" t="s">
        <v>447</v>
      </c>
      <c r="G263" s="7" t="s">
        <v>18</v>
      </c>
      <c r="H263" s="6" t="s">
        <v>106</v>
      </c>
      <c r="I263" s="6" t="s">
        <v>107</v>
      </c>
      <c r="J263" s="6" t="s">
        <v>108</v>
      </c>
      <c r="K263" s="6" t="s">
        <v>106</v>
      </c>
      <c r="L263" s="5">
        <v>1</v>
      </c>
      <c r="M263" s="5">
        <v>0</v>
      </c>
    </row>
    <row r="264" spans="1:13" x14ac:dyDescent="0.25">
      <c r="A264" s="6" t="s">
        <v>767</v>
      </c>
      <c r="B264" s="5" t="s">
        <v>487</v>
      </c>
      <c r="C264" s="6" t="s">
        <v>286</v>
      </c>
      <c r="D264" s="5">
        <v>2005</v>
      </c>
      <c r="E264" s="5">
        <v>2005</v>
      </c>
      <c r="F264" s="7" t="s">
        <v>453</v>
      </c>
      <c r="G264" s="7" t="s">
        <v>18</v>
      </c>
      <c r="H264" s="6" t="s">
        <v>36</v>
      </c>
      <c r="I264" s="6" t="s">
        <v>37</v>
      </c>
      <c r="J264" s="6" t="s">
        <v>38</v>
      </c>
      <c r="K264" s="6" t="s">
        <v>36</v>
      </c>
      <c r="L264" s="5">
        <v>1</v>
      </c>
      <c r="M264" s="5">
        <v>0</v>
      </c>
    </row>
    <row r="265" spans="1:13" x14ac:dyDescent="0.25">
      <c r="A265" s="6" t="s">
        <v>767</v>
      </c>
      <c r="B265" s="5" t="s">
        <v>488</v>
      </c>
      <c r="C265" s="6" t="s">
        <v>290</v>
      </c>
      <c r="D265" s="5">
        <v>2004</v>
      </c>
      <c r="E265" s="5">
        <v>2004</v>
      </c>
      <c r="F265" s="7" t="s">
        <v>439</v>
      </c>
      <c r="G265" s="7" t="s">
        <v>18</v>
      </c>
      <c r="H265" s="6" t="s">
        <v>30</v>
      </c>
      <c r="I265" s="6" t="s">
        <v>31</v>
      </c>
      <c r="J265" s="6" t="s">
        <v>32</v>
      </c>
      <c r="K265" s="6" t="s">
        <v>30</v>
      </c>
      <c r="L265" s="5">
        <v>1</v>
      </c>
      <c r="M265" s="5">
        <v>0</v>
      </c>
    </row>
    <row r="266" spans="1:13" x14ac:dyDescent="0.25">
      <c r="A266" s="6" t="s">
        <v>767</v>
      </c>
      <c r="B266" s="5" t="s">
        <v>489</v>
      </c>
      <c r="C266" s="6" t="s">
        <v>296</v>
      </c>
      <c r="D266" s="5">
        <v>2002</v>
      </c>
      <c r="E266" s="5">
        <v>2002</v>
      </c>
      <c r="F266" s="7" t="s">
        <v>447</v>
      </c>
      <c r="G266" s="7" t="s">
        <v>18</v>
      </c>
      <c r="H266" s="6" t="s">
        <v>118</v>
      </c>
      <c r="I266" s="6" t="s">
        <v>261</v>
      </c>
      <c r="J266" s="6" t="s">
        <v>262</v>
      </c>
      <c r="K266" s="6" t="s">
        <v>118</v>
      </c>
      <c r="L266" s="5">
        <v>1</v>
      </c>
      <c r="M266" s="5">
        <v>0</v>
      </c>
    </row>
    <row r="267" spans="1:13" x14ac:dyDescent="0.25">
      <c r="A267" s="6" t="s">
        <v>767</v>
      </c>
      <c r="B267" s="5" t="s">
        <v>490</v>
      </c>
      <c r="C267" s="6" t="s">
        <v>298</v>
      </c>
      <c r="D267" s="5">
        <v>2002</v>
      </c>
      <c r="E267" s="5">
        <v>2002</v>
      </c>
      <c r="F267" s="7" t="s">
        <v>447</v>
      </c>
      <c r="G267" s="7" t="s">
        <v>18</v>
      </c>
      <c r="H267" s="6" t="s">
        <v>12</v>
      </c>
      <c r="I267" s="6" t="s">
        <v>13</v>
      </c>
      <c r="J267" s="6" t="s">
        <v>14</v>
      </c>
      <c r="K267" s="6" t="s">
        <v>12</v>
      </c>
      <c r="L267" s="5">
        <v>1</v>
      </c>
      <c r="M267" s="5">
        <v>0</v>
      </c>
    </row>
    <row r="268" spans="1:13" x14ac:dyDescent="0.25">
      <c r="A268" s="6" t="s">
        <v>767</v>
      </c>
      <c r="B268" s="5" t="s">
        <v>491</v>
      </c>
      <c r="C268" s="6" t="s">
        <v>300</v>
      </c>
      <c r="D268" s="5">
        <v>2003</v>
      </c>
      <c r="E268" s="5">
        <v>2003</v>
      </c>
      <c r="F268" s="7" t="s">
        <v>441</v>
      </c>
      <c r="G268" s="7" t="s">
        <v>11</v>
      </c>
      <c r="H268" s="6" t="s">
        <v>72</v>
      </c>
      <c r="I268" s="6" t="s">
        <v>301</v>
      </c>
      <c r="J268" s="6" t="s">
        <v>78</v>
      </c>
      <c r="K268" s="6" t="s">
        <v>72</v>
      </c>
      <c r="L268" s="5">
        <v>1</v>
      </c>
      <c r="M268" s="5">
        <v>0</v>
      </c>
    </row>
    <row r="269" spans="1:13" x14ac:dyDescent="0.25">
      <c r="A269" s="6" t="s">
        <v>767</v>
      </c>
      <c r="B269" s="5" t="s">
        <v>492</v>
      </c>
      <c r="C269" s="6" t="s">
        <v>334</v>
      </c>
      <c r="D269" s="5">
        <v>2000</v>
      </c>
      <c r="E269" s="5">
        <v>2000</v>
      </c>
      <c r="F269" s="7" t="s">
        <v>476</v>
      </c>
      <c r="G269" s="7" t="s">
        <v>51</v>
      </c>
      <c r="H269" s="6" t="s">
        <v>42</v>
      </c>
      <c r="I269" s="6" t="s">
        <v>175</v>
      </c>
      <c r="J269" s="6" t="s">
        <v>176</v>
      </c>
      <c r="K269" s="6" t="s">
        <v>42</v>
      </c>
      <c r="L269" s="5">
        <v>1</v>
      </c>
      <c r="M269" s="5">
        <v>0</v>
      </c>
    </row>
    <row r="270" spans="1:13" x14ac:dyDescent="0.25">
      <c r="A270" s="6" t="s">
        <v>767</v>
      </c>
      <c r="B270" s="5" t="s">
        <v>493</v>
      </c>
      <c r="C270" s="6" t="s">
        <v>343</v>
      </c>
      <c r="D270" s="5">
        <v>2002</v>
      </c>
      <c r="E270" s="5">
        <v>2002</v>
      </c>
      <c r="F270" s="7" t="s">
        <v>447</v>
      </c>
      <c r="G270" s="7" t="s">
        <v>51</v>
      </c>
      <c r="H270" s="6" t="s">
        <v>64</v>
      </c>
      <c r="I270" s="6" t="s">
        <v>65</v>
      </c>
      <c r="J270" s="6" t="s">
        <v>128</v>
      </c>
      <c r="K270" s="6" t="s">
        <v>64</v>
      </c>
      <c r="L270" s="5">
        <v>1</v>
      </c>
      <c r="M270" s="5">
        <v>0</v>
      </c>
    </row>
    <row r="271" spans="1:13" x14ac:dyDescent="0.25">
      <c r="A271" s="6" t="s">
        <v>767</v>
      </c>
      <c r="B271" s="5" t="s">
        <v>494</v>
      </c>
      <c r="C271" s="6" t="s">
        <v>345</v>
      </c>
      <c r="D271" s="5">
        <v>2004</v>
      </c>
      <c r="E271" s="5">
        <v>2004</v>
      </c>
      <c r="F271" s="7" t="s">
        <v>439</v>
      </c>
      <c r="G271" s="7" t="s">
        <v>11</v>
      </c>
      <c r="H271" s="6" t="s">
        <v>85</v>
      </c>
      <c r="I271" s="6" t="s">
        <v>86</v>
      </c>
      <c r="J271" s="6" t="s">
        <v>150</v>
      </c>
      <c r="K271" s="6" t="s">
        <v>85</v>
      </c>
      <c r="L271" s="5">
        <v>1</v>
      </c>
      <c r="M271" s="5">
        <v>0</v>
      </c>
    </row>
    <row r="272" spans="1:13" x14ac:dyDescent="0.25">
      <c r="A272" s="6" t="s">
        <v>767</v>
      </c>
      <c r="B272" s="5" t="s">
        <v>496</v>
      </c>
      <c r="C272" s="6" t="s">
        <v>354</v>
      </c>
      <c r="D272" s="5">
        <v>2003</v>
      </c>
      <c r="E272" s="5">
        <v>2003</v>
      </c>
      <c r="F272" s="7" t="s">
        <v>441</v>
      </c>
      <c r="G272" s="7" t="s">
        <v>18</v>
      </c>
      <c r="H272" s="6" t="s">
        <v>30</v>
      </c>
      <c r="I272" s="6" t="s">
        <v>31</v>
      </c>
      <c r="J272" s="6" t="s">
        <v>32</v>
      </c>
      <c r="K272" s="6" t="s">
        <v>30</v>
      </c>
      <c r="L272" s="5">
        <v>1</v>
      </c>
      <c r="M272" s="5">
        <v>0</v>
      </c>
    </row>
    <row r="273" spans="1:13" x14ac:dyDescent="0.25">
      <c r="A273" s="6" t="s">
        <v>767</v>
      </c>
      <c r="B273" s="5" t="s">
        <v>497</v>
      </c>
      <c r="C273" s="6" t="s">
        <v>359</v>
      </c>
      <c r="D273" s="5">
        <v>2004</v>
      </c>
      <c r="E273" s="5">
        <v>2004</v>
      </c>
      <c r="F273" s="7" t="s">
        <v>439</v>
      </c>
      <c r="G273" s="7" t="s">
        <v>18</v>
      </c>
      <c r="H273" s="6" t="s">
        <v>85</v>
      </c>
      <c r="I273" s="6" t="s">
        <v>86</v>
      </c>
      <c r="J273" s="6" t="s">
        <v>150</v>
      </c>
      <c r="K273" s="6" t="s">
        <v>85</v>
      </c>
      <c r="L273" s="5">
        <v>1</v>
      </c>
      <c r="M273" s="5">
        <v>0</v>
      </c>
    </row>
    <row r="274" spans="1:13" x14ac:dyDescent="0.25">
      <c r="A274" s="6" t="s">
        <v>767</v>
      </c>
      <c r="B274" s="5" t="s">
        <v>499</v>
      </c>
      <c r="C274" s="6" t="s">
        <v>369</v>
      </c>
      <c r="D274" s="5">
        <v>2006</v>
      </c>
      <c r="E274" s="5">
        <v>2006</v>
      </c>
      <c r="F274" s="7" t="s">
        <v>445</v>
      </c>
      <c r="G274" s="7" t="s">
        <v>57</v>
      </c>
      <c r="H274" s="6" t="s">
        <v>207</v>
      </c>
      <c r="I274" s="6" t="s">
        <v>208</v>
      </c>
      <c r="J274" s="6" t="s">
        <v>209</v>
      </c>
      <c r="K274" s="6" t="s">
        <v>207</v>
      </c>
      <c r="L274" s="5">
        <v>1</v>
      </c>
      <c r="M274" s="5">
        <v>0</v>
      </c>
    </row>
    <row r="275" spans="1:13" x14ac:dyDescent="0.25">
      <c r="A275" s="6" t="s">
        <v>767</v>
      </c>
      <c r="B275" s="5" t="s">
        <v>500</v>
      </c>
      <c r="C275" s="6" t="s">
        <v>371</v>
      </c>
      <c r="D275" s="5">
        <v>2003</v>
      </c>
      <c r="E275" s="5">
        <v>2003</v>
      </c>
      <c r="F275" s="7" t="s">
        <v>441</v>
      </c>
      <c r="G275" s="7" t="s">
        <v>11</v>
      </c>
      <c r="H275" s="6" t="s">
        <v>12</v>
      </c>
      <c r="I275" s="6" t="s">
        <v>13</v>
      </c>
      <c r="J275" s="6" t="s">
        <v>258</v>
      </c>
      <c r="K275" s="6" t="s">
        <v>12</v>
      </c>
      <c r="L275" s="5">
        <v>1</v>
      </c>
      <c r="M275" s="5">
        <v>0</v>
      </c>
    </row>
    <row r="276" spans="1:13" x14ac:dyDescent="0.25">
      <c r="A276" s="6" t="s">
        <v>767</v>
      </c>
      <c r="B276" s="5" t="s">
        <v>501</v>
      </c>
      <c r="C276" s="6" t="s">
        <v>378</v>
      </c>
      <c r="D276" s="5">
        <v>2003</v>
      </c>
      <c r="E276" s="5">
        <v>2003</v>
      </c>
      <c r="F276" s="7" t="s">
        <v>441</v>
      </c>
      <c r="G276" s="7" t="s">
        <v>18</v>
      </c>
      <c r="H276" s="6" t="s">
        <v>64</v>
      </c>
      <c r="I276" s="6" t="s">
        <v>65</v>
      </c>
      <c r="J276" s="6" t="s">
        <v>99</v>
      </c>
      <c r="K276" s="6" t="s">
        <v>64</v>
      </c>
      <c r="L276" s="5">
        <v>1</v>
      </c>
      <c r="M276" s="5">
        <v>0</v>
      </c>
    </row>
    <row r="277" spans="1:13" x14ac:dyDescent="0.25">
      <c r="A277" s="6" t="s">
        <v>767</v>
      </c>
      <c r="B277" s="5" t="s">
        <v>502</v>
      </c>
      <c r="C277" s="6" t="s">
        <v>385</v>
      </c>
      <c r="D277" s="5">
        <v>2002</v>
      </c>
      <c r="E277" s="5">
        <v>2002</v>
      </c>
      <c r="F277" s="7" t="s">
        <v>447</v>
      </c>
      <c r="G277" s="7" t="s">
        <v>11</v>
      </c>
      <c r="H277" s="6" t="s">
        <v>19</v>
      </c>
      <c r="I277" s="6" t="s">
        <v>102</v>
      </c>
      <c r="J277" s="6" t="s">
        <v>103</v>
      </c>
      <c r="K277" s="6" t="s">
        <v>113</v>
      </c>
      <c r="L277" s="5">
        <v>1</v>
      </c>
      <c r="M277" s="5">
        <v>0</v>
      </c>
    </row>
    <row r="278" spans="1:13" x14ac:dyDescent="0.25">
      <c r="A278" s="6" t="s">
        <v>767</v>
      </c>
      <c r="B278" s="5" t="s">
        <v>771</v>
      </c>
      <c r="C278" s="6" t="s">
        <v>389</v>
      </c>
      <c r="D278" s="5">
        <v>2003</v>
      </c>
      <c r="E278" s="5">
        <v>2003</v>
      </c>
      <c r="F278" s="7" t="s">
        <v>441</v>
      </c>
      <c r="G278" s="7" t="s">
        <v>18</v>
      </c>
      <c r="H278" s="6" t="s">
        <v>12</v>
      </c>
      <c r="I278" s="6" t="s">
        <v>13</v>
      </c>
      <c r="J278" s="6" t="s">
        <v>772</v>
      </c>
      <c r="K278" s="6" t="s">
        <v>12</v>
      </c>
      <c r="L278" s="5">
        <v>1</v>
      </c>
      <c r="M278" s="5">
        <v>0</v>
      </c>
    </row>
    <row r="279" spans="1:13" x14ac:dyDescent="0.25">
      <c r="A279" s="6" t="s">
        <v>767</v>
      </c>
      <c r="B279" s="5" t="s">
        <v>663</v>
      </c>
      <c r="C279" s="6" t="s">
        <v>392</v>
      </c>
      <c r="D279" s="5">
        <v>2001</v>
      </c>
      <c r="E279" s="5">
        <v>2001</v>
      </c>
      <c r="F279" s="7" t="s">
        <v>450</v>
      </c>
      <c r="G279" s="7" t="s">
        <v>11</v>
      </c>
      <c r="H279" s="6" t="s">
        <v>12</v>
      </c>
      <c r="I279" s="6" t="s">
        <v>214</v>
      </c>
      <c r="J279" s="6" t="s">
        <v>393</v>
      </c>
      <c r="K279" s="6" t="s">
        <v>12</v>
      </c>
      <c r="L279" s="5">
        <v>1</v>
      </c>
      <c r="M279" s="5">
        <v>0</v>
      </c>
    </row>
    <row r="280" spans="1:13" x14ac:dyDescent="0.25">
      <c r="A280" s="6" t="s">
        <v>767</v>
      </c>
      <c r="B280" s="5" t="s">
        <v>664</v>
      </c>
      <c r="C280" s="6" t="s">
        <v>395</v>
      </c>
      <c r="D280" s="5">
        <v>2002</v>
      </c>
      <c r="E280" s="5">
        <v>2002</v>
      </c>
      <c r="F280" s="7" t="s">
        <v>447</v>
      </c>
      <c r="G280" s="7" t="s">
        <v>51</v>
      </c>
      <c r="H280" s="6" t="s">
        <v>64</v>
      </c>
      <c r="I280" s="6" t="s">
        <v>127</v>
      </c>
      <c r="J280" s="6" t="s">
        <v>396</v>
      </c>
      <c r="K280" s="6" t="s">
        <v>64</v>
      </c>
      <c r="L280" s="5">
        <v>1</v>
      </c>
      <c r="M280" s="5">
        <v>0</v>
      </c>
    </row>
    <row r="281" spans="1:13" x14ac:dyDescent="0.25">
      <c r="A281" s="6" t="s">
        <v>767</v>
      </c>
      <c r="B281" s="5" t="s">
        <v>503</v>
      </c>
      <c r="C281" s="6" t="s">
        <v>398</v>
      </c>
      <c r="D281" s="5">
        <v>2002</v>
      </c>
      <c r="E281" s="5">
        <v>2002</v>
      </c>
      <c r="F281" s="7" t="s">
        <v>447</v>
      </c>
      <c r="G281" s="7" t="s">
        <v>11</v>
      </c>
      <c r="H281" s="6" t="s">
        <v>36</v>
      </c>
      <c r="I281" s="6" t="s">
        <v>47</v>
      </c>
      <c r="J281" s="6" t="s">
        <v>48</v>
      </c>
      <c r="K281" s="6" t="s">
        <v>36</v>
      </c>
      <c r="L281" s="5">
        <v>1</v>
      </c>
      <c r="M281" s="5">
        <v>0</v>
      </c>
    </row>
    <row r="282" spans="1:13" x14ac:dyDescent="0.25">
      <c r="A282" s="6" t="s">
        <v>767</v>
      </c>
      <c r="B282" s="5" t="s">
        <v>666</v>
      </c>
      <c r="C282" s="6" t="s">
        <v>400</v>
      </c>
      <c r="D282" s="5">
        <v>1999</v>
      </c>
      <c r="E282" s="5">
        <v>1999</v>
      </c>
      <c r="F282" s="7" t="s">
        <v>473</v>
      </c>
      <c r="G282" s="7" t="s">
        <v>203</v>
      </c>
      <c r="H282" s="6" t="s">
        <v>64</v>
      </c>
      <c r="I282" s="6" t="s">
        <v>127</v>
      </c>
      <c r="J282" s="6" t="s">
        <v>396</v>
      </c>
      <c r="K282" s="6" t="s">
        <v>64</v>
      </c>
      <c r="L282" s="5">
        <v>1</v>
      </c>
      <c r="M282" s="5">
        <v>0</v>
      </c>
    </row>
    <row r="283" spans="1:13" x14ac:dyDescent="0.25">
      <c r="A283" s="6" t="s">
        <v>767</v>
      </c>
      <c r="B283" s="5" t="s">
        <v>667</v>
      </c>
      <c r="C283" s="6" t="s">
        <v>406</v>
      </c>
      <c r="D283" s="5">
        <v>2006</v>
      </c>
      <c r="E283" s="5">
        <v>2006</v>
      </c>
      <c r="F283" s="7" t="s">
        <v>445</v>
      </c>
      <c r="G283" s="7" t="s">
        <v>18</v>
      </c>
      <c r="H283" s="6" t="s">
        <v>12</v>
      </c>
      <c r="I283" s="6" t="s">
        <v>13</v>
      </c>
      <c r="J283" s="6" t="s">
        <v>14</v>
      </c>
      <c r="K283" s="6" t="s">
        <v>12</v>
      </c>
      <c r="L283" s="5">
        <v>1</v>
      </c>
      <c r="M283" s="5">
        <v>0</v>
      </c>
    </row>
    <row r="284" spans="1:13" x14ac:dyDescent="0.25">
      <c r="A284" s="6" t="s">
        <v>767</v>
      </c>
      <c r="B284" s="5" t="s">
        <v>505</v>
      </c>
      <c r="C284" s="6" t="s">
        <v>415</v>
      </c>
      <c r="D284" s="5">
        <v>2003</v>
      </c>
      <c r="E284" s="5">
        <v>2003</v>
      </c>
      <c r="F284" s="7" t="s">
        <v>441</v>
      </c>
      <c r="G284" s="7" t="s">
        <v>11</v>
      </c>
      <c r="H284" s="6" t="s">
        <v>36</v>
      </c>
      <c r="I284" s="6" t="s">
        <v>47</v>
      </c>
      <c r="J284" s="6" t="s">
        <v>48</v>
      </c>
      <c r="K284" s="6" t="s">
        <v>36</v>
      </c>
      <c r="L284" s="5">
        <v>1</v>
      </c>
      <c r="M284" s="5">
        <v>0</v>
      </c>
    </row>
    <row r="285" spans="1:13" x14ac:dyDescent="0.25">
      <c r="A285" s="6" t="s">
        <v>767</v>
      </c>
      <c r="B285" s="5" t="s">
        <v>18</v>
      </c>
      <c r="C285" s="6" t="s">
        <v>422</v>
      </c>
      <c r="D285" s="5">
        <v>2006</v>
      </c>
      <c r="E285" s="5">
        <v>2006</v>
      </c>
      <c r="F285" s="7" t="s">
        <v>445</v>
      </c>
      <c r="G285" s="7" t="s">
        <v>57</v>
      </c>
      <c r="H285" s="6" t="s">
        <v>207</v>
      </c>
      <c r="I285" s="6" t="s">
        <v>208</v>
      </c>
      <c r="J285" s="6" t="s">
        <v>209</v>
      </c>
      <c r="K285" s="6" t="s">
        <v>207</v>
      </c>
      <c r="L285" s="5">
        <v>1</v>
      </c>
      <c r="M285" s="5">
        <v>0</v>
      </c>
    </row>
    <row r="286" spans="1:13" x14ac:dyDescent="0.25">
      <c r="A286" s="6" t="s">
        <v>773</v>
      </c>
      <c r="B286" s="5" t="s">
        <v>673</v>
      </c>
      <c r="C286" s="6" t="s">
        <v>10</v>
      </c>
      <c r="D286" s="5">
        <v>2004</v>
      </c>
      <c r="E286" s="5">
        <v>2004</v>
      </c>
      <c r="F286" s="7" t="s">
        <v>439</v>
      </c>
      <c r="G286" s="7" t="s">
        <v>11</v>
      </c>
      <c r="H286" s="6" t="s">
        <v>12</v>
      </c>
      <c r="I286" s="6" t="s">
        <v>13</v>
      </c>
      <c r="J286" s="6" t="s">
        <v>14</v>
      </c>
      <c r="K286" s="6" t="s">
        <v>12</v>
      </c>
      <c r="L286" s="5">
        <v>1</v>
      </c>
      <c r="M286" s="5">
        <v>0</v>
      </c>
    </row>
    <row r="287" spans="1:13" x14ac:dyDescent="0.25">
      <c r="A287" s="6" t="s">
        <v>773</v>
      </c>
      <c r="B287" s="5" t="s">
        <v>572</v>
      </c>
      <c r="C287" s="6" t="s">
        <v>29</v>
      </c>
      <c r="D287" s="5">
        <v>2005</v>
      </c>
      <c r="E287" s="5">
        <v>2005</v>
      </c>
      <c r="F287" s="7" t="s">
        <v>453</v>
      </c>
      <c r="G287" s="7" t="s">
        <v>18</v>
      </c>
      <c r="H287" s="6" t="s">
        <v>30</v>
      </c>
      <c r="I287" s="6" t="s">
        <v>31</v>
      </c>
      <c r="J287" s="6" t="s">
        <v>32</v>
      </c>
      <c r="K287" s="6" t="s">
        <v>30</v>
      </c>
      <c r="L287" s="5">
        <v>1</v>
      </c>
      <c r="M287" s="5">
        <v>0</v>
      </c>
    </row>
    <row r="288" spans="1:13" x14ac:dyDescent="0.25">
      <c r="A288" s="6" t="s">
        <v>773</v>
      </c>
      <c r="B288" s="5" t="s">
        <v>573</v>
      </c>
      <c r="C288" s="6" t="s">
        <v>46</v>
      </c>
      <c r="D288" s="5">
        <v>2004</v>
      </c>
      <c r="E288" s="5">
        <v>2004</v>
      </c>
      <c r="F288" s="7" t="s">
        <v>439</v>
      </c>
      <c r="G288" s="7" t="s">
        <v>11</v>
      </c>
      <c r="H288" s="6" t="s">
        <v>36</v>
      </c>
      <c r="I288" s="6" t="s">
        <v>47</v>
      </c>
      <c r="J288" s="6" t="s">
        <v>48</v>
      </c>
      <c r="K288" s="6" t="s">
        <v>36</v>
      </c>
      <c r="L288" s="5">
        <v>1</v>
      </c>
      <c r="M288" s="5">
        <v>0</v>
      </c>
    </row>
    <row r="289" spans="1:13" x14ac:dyDescent="0.25">
      <c r="A289" s="6" t="s">
        <v>773</v>
      </c>
      <c r="B289" s="5" t="s">
        <v>574</v>
      </c>
      <c r="C289" s="6" t="s">
        <v>68</v>
      </c>
      <c r="D289" s="5">
        <v>2006</v>
      </c>
      <c r="E289" s="5">
        <v>2006</v>
      </c>
      <c r="F289" s="7" t="s">
        <v>445</v>
      </c>
      <c r="G289" s="7" t="s">
        <v>18</v>
      </c>
      <c r="H289" s="6" t="s">
        <v>12</v>
      </c>
      <c r="I289" s="6" t="s">
        <v>13</v>
      </c>
      <c r="J289" s="6" t="s">
        <v>69</v>
      </c>
      <c r="K289" s="6" t="s">
        <v>12</v>
      </c>
      <c r="L289" s="5">
        <v>1</v>
      </c>
      <c r="M289" s="5">
        <v>0</v>
      </c>
    </row>
    <row r="290" spans="1:13" x14ac:dyDescent="0.25">
      <c r="A290" s="6" t="s">
        <v>773</v>
      </c>
      <c r="B290" s="5" t="s">
        <v>575</v>
      </c>
      <c r="C290" s="6" t="s">
        <v>71</v>
      </c>
      <c r="D290" s="5">
        <v>2002</v>
      </c>
      <c r="E290" s="5">
        <v>2002</v>
      </c>
      <c r="F290" s="7" t="s">
        <v>447</v>
      </c>
      <c r="G290" s="7" t="s">
        <v>11</v>
      </c>
      <c r="H290" s="6" t="s">
        <v>72</v>
      </c>
      <c r="I290" s="6" t="s">
        <v>73</v>
      </c>
      <c r="J290" s="6" t="s">
        <v>74</v>
      </c>
      <c r="K290" s="6" t="s">
        <v>72</v>
      </c>
      <c r="L290" s="5">
        <v>1</v>
      </c>
      <c r="M290" s="5">
        <v>0</v>
      </c>
    </row>
    <row r="291" spans="1:13" x14ac:dyDescent="0.25">
      <c r="A291" s="6" t="s">
        <v>773</v>
      </c>
      <c r="B291" s="5" t="s">
        <v>576</v>
      </c>
      <c r="C291" s="6" t="s">
        <v>84</v>
      </c>
      <c r="D291" s="5">
        <v>2005</v>
      </c>
      <c r="E291" s="5">
        <v>2005</v>
      </c>
      <c r="F291" s="7" t="s">
        <v>453</v>
      </c>
      <c r="G291" s="7" t="s">
        <v>18</v>
      </c>
      <c r="H291" s="6" t="s">
        <v>85</v>
      </c>
      <c r="I291" s="6" t="s">
        <v>86</v>
      </c>
      <c r="J291" s="6" t="s">
        <v>87</v>
      </c>
      <c r="K291" s="6" t="s">
        <v>85</v>
      </c>
      <c r="L291" s="5">
        <v>1</v>
      </c>
      <c r="M291" s="5">
        <v>0</v>
      </c>
    </row>
    <row r="292" spans="1:13" x14ac:dyDescent="0.25">
      <c r="A292" s="6" t="s">
        <v>773</v>
      </c>
      <c r="B292" s="5" t="s">
        <v>577</v>
      </c>
      <c r="C292" s="6" t="s">
        <v>110</v>
      </c>
      <c r="D292" s="5">
        <v>2004</v>
      </c>
      <c r="E292" s="5">
        <v>2004</v>
      </c>
      <c r="F292" s="7" t="s">
        <v>439</v>
      </c>
      <c r="G292" s="7" t="s">
        <v>11</v>
      </c>
      <c r="H292" s="6" t="s">
        <v>85</v>
      </c>
      <c r="I292" s="6" t="s">
        <v>86</v>
      </c>
      <c r="J292" s="6" t="s">
        <v>87</v>
      </c>
      <c r="K292" s="6" t="s">
        <v>85</v>
      </c>
      <c r="L292" s="5">
        <v>1</v>
      </c>
      <c r="M292" s="5">
        <v>0</v>
      </c>
    </row>
    <row r="293" spans="1:13" x14ac:dyDescent="0.25">
      <c r="A293" s="6" t="s">
        <v>773</v>
      </c>
      <c r="B293" s="5" t="s">
        <v>578</v>
      </c>
      <c r="C293" s="6" t="s">
        <v>112</v>
      </c>
      <c r="D293" s="5">
        <v>2003</v>
      </c>
      <c r="E293" s="5">
        <v>2003</v>
      </c>
      <c r="F293" s="7" t="s">
        <v>441</v>
      </c>
      <c r="G293" s="7" t="s">
        <v>51</v>
      </c>
      <c r="H293" s="6" t="s">
        <v>113</v>
      </c>
      <c r="I293" s="6" t="s">
        <v>114</v>
      </c>
      <c r="J293" s="6" t="s">
        <v>115</v>
      </c>
      <c r="K293" s="6" t="s">
        <v>113</v>
      </c>
      <c r="L293" s="5">
        <v>1</v>
      </c>
      <c r="M293" s="5">
        <v>0</v>
      </c>
    </row>
    <row r="294" spans="1:13" x14ac:dyDescent="0.25">
      <c r="A294" s="6" t="s">
        <v>773</v>
      </c>
      <c r="B294" s="5" t="s">
        <v>680</v>
      </c>
      <c r="C294" s="6" t="s">
        <v>124</v>
      </c>
      <c r="D294" s="5">
        <v>2005</v>
      </c>
      <c r="E294" s="5">
        <v>2005</v>
      </c>
      <c r="F294" s="7" t="s">
        <v>453</v>
      </c>
      <c r="G294" s="7" t="s">
        <v>18</v>
      </c>
      <c r="H294" s="6" t="s">
        <v>85</v>
      </c>
      <c r="I294" s="6" t="s">
        <v>86</v>
      </c>
      <c r="J294" s="6" t="s">
        <v>87</v>
      </c>
      <c r="K294" s="6" t="s">
        <v>85</v>
      </c>
      <c r="L294" s="5">
        <v>1</v>
      </c>
      <c r="M294" s="5">
        <v>0</v>
      </c>
    </row>
    <row r="295" spans="1:13" x14ac:dyDescent="0.25">
      <c r="A295" s="6" t="s">
        <v>773</v>
      </c>
      <c r="B295" s="5" t="s">
        <v>579</v>
      </c>
      <c r="C295" s="6" t="s">
        <v>132</v>
      </c>
      <c r="D295" s="5">
        <v>2003</v>
      </c>
      <c r="E295" s="5">
        <v>2003</v>
      </c>
      <c r="F295" s="7" t="s">
        <v>441</v>
      </c>
      <c r="G295" s="7" t="s">
        <v>11</v>
      </c>
      <c r="H295" s="6" t="s">
        <v>42</v>
      </c>
      <c r="I295" s="6" t="s">
        <v>171</v>
      </c>
      <c r="J295" s="6" t="s">
        <v>580</v>
      </c>
      <c r="K295" s="6" t="s">
        <v>42</v>
      </c>
      <c r="L295" s="5">
        <v>1</v>
      </c>
      <c r="M295" s="5">
        <v>0</v>
      </c>
    </row>
    <row r="296" spans="1:13" x14ac:dyDescent="0.25">
      <c r="A296" s="6" t="s">
        <v>773</v>
      </c>
      <c r="B296" s="5" t="s">
        <v>581</v>
      </c>
      <c r="C296" s="6" t="s">
        <v>149</v>
      </c>
      <c r="D296" s="5">
        <v>2004</v>
      </c>
      <c r="E296" s="5">
        <v>2004</v>
      </c>
      <c r="F296" s="7" t="s">
        <v>439</v>
      </c>
      <c r="G296" s="7" t="s">
        <v>11</v>
      </c>
      <c r="H296" s="6" t="s">
        <v>85</v>
      </c>
      <c r="I296" s="6" t="s">
        <v>86</v>
      </c>
      <c r="J296" s="6" t="s">
        <v>150</v>
      </c>
      <c r="K296" s="6" t="s">
        <v>85</v>
      </c>
      <c r="L296" s="5">
        <v>1</v>
      </c>
      <c r="M296" s="5">
        <v>0</v>
      </c>
    </row>
    <row r="297" spans="1:13" x14ac:dyDescent="0.25">
      <c r="A297" s="6" t="s">
        <v>773</v>
      </c>
      <c r="B297" s="5" t="s">
        <v>582</v>
      </c>
      <c r="C297" s="6" t="s">
        <v>157</v>
      </c>
      <c r="D297" s="5">
        <v>2004</v>
      </c>
      <c r="E297" s="5">
        <v>2004</v>
      </c>
      <c r="F297" s="7" t="s">
        <v>439</v>
      </c>
      <c r="G297" s="7" t="s">
        <v>11</v>
      </c>
      <c r="H297" s="6" t="s">
        <v>36</v>
      </c>
      <c r="I297" s="6" t="s">
        <v>47</v>
      </c>
      <c r="J297" s="6" t="s">
        <v>48</v>
      </c>
      <c r="K297" s="6" t="s">
        <v>36</v>
      </c>
      <c r="L297" s="5">
        <v>1</v>
      </c>
      <c r="M297" s="5">
        <v>0</v>
      </c>
    </row>
    <row r="298" spans="1:13" x14ac:dyDescent="0.25">
      <c r="A298" s="6" t="s">
        <v>773</v>
      </c>
      <c r="B298" s="5" t="s">
        <v>682</v>
      </c>
      <c r="C298" s="6" t="s">
        <v>159</v>
      </c>
      <c r="D298" s="5">
        <v>2005</v>
      </c>
      <c r="E298" s="5">
        <v>2005</v>
      </c>
      <c r="F298" s="7" t="s">
        <v>453</v>
      </c>
      <c r="G298" s="7" t="s">
        <v>18</v>
      </c>
      <c r="H298" s="6" t="s">
        <v>12</v>
      </c>
      <c r="I298" s="6" t="s">
        <v>13</v>
      </c>
      <c r="J298" s="6" t="s">
        <v>14</v>
      </c>
      <c r="K298" s="6" t="s">
        <v>12</v>
      </c>
      <c r="L298" s="5">
        <v>1</v>
      </c>
      <c r="M298" s="5">
        <v>0</v>
      </c>
    </row>
    <row r="299" spans="1:13" x14ac:dyDescent="0.25">
      <c r="A299" s="6" t="s">
        <v>773</v>
      </c>
      <c r="B299" s="5" t="s">
        <v>583</v>
      </c>
      <c r="C299" s="6" t="s">
        <v>166</v>
      </c>
      <c r="D299" s="5">
        <v>1999</v>
      </c>
      <c r="E299" s="5">
        <v>1999</v>
      </c>
      <c r="F299" s="7" t="s">
        <v>473</v>
      </c>
      <c r="G299" s="7" t="s">
        <v>51</v>
      </c>
      <c r="H299" s="6" t="s">
        <v>167</v>
      </c>
      <c r="I299" s="6" t="s">
        <v>13</v>
      </c>
      <c r="J299" s="6" t="s">
        <v>168</v>
      </c>
      <c r="K299" s="6" t="s">
        <v>12</v>
      </c>
      <c r="L299" s="5">
        <v>1</v>
      </c>
      <c r="M299" s="5">
        <v>0</v>
      </c>
    </row>
    <row r="300" spans="1:13" x14ac:dyDescent="0.25">
      <c r="A300" s="6" t="s">
        <v>773</v>
      </c>
      <c r="B300" s="5" t="s">
        <v>584</v>
      </c>
      <c r="C300" s="6" t="s">
        <v>181</v>
      </c>
      <c r="D300" s="5">
        <v>2002</v>
      </c>
      <c r="E300" s="5">
        <v>2002</v>
      </c>
      <c r="F300" s="7" t="s">
        <v>447</v>
      </c>
      <c r="G300" s="7" t="s">
        <v>11</v>
      </c>
      <c r="H300" s="6" t="s">
        <v>113</v>
      </c>
      <c r="I300" s="6" t="s">
        <v>182</v>
      </c>
      <c r="J300" s="6" t="s">
        <v>183</v>
      </c>
      <c r="K300" s="6" t="s">
        <v>113</v>
      </c>
      <c r="L300" s="5">
        <v>1</v>
      </c>
      <c r="M300" s="5">
        <v>0</v>
      </c>
    </row>
    <row r="301" spans="1:13" x14ac:dyDescent="0.25">
      <c r="A301" s="6" t="s">
        <v>773</v>
      </c>
      <c r="B301" s="5" t="s">
        <v>586</v>
      </c>
      <c r="C301" s="6" t="s">
        <v>200</v>
      </c>
      <c r="D301" s="5">
        <v>2006</v>
      </c>
      <c r="E301" s="5">
        <v>2006</v>
      </c>
      <c r="F301" s="7" t="s">
        <v>445</v>
      </c>
      <c r="G301" s="7" t="s">
        <v>18</v>
      </c>
      <c r="H301" s="6" t="s">
        <v>106</v>
      </c>
      <c r="I301" s="6" t="s">
        <v>107</v>
      </c>
      <c r="J301" s="6" t="s">
        <v>108</v>
      </c>
      <c r="K301" s="6" t="s">
        <v>106</v>
      </c>
      <c r="L301" s="5">
        <v>1</v>
      </c>
      <c r="M301" s="5">
        <v>0</v>
      </c>
    </row>
    <row r="302" spans="1:13" x14ac:dyDescent="0.25">
      <c r="A302" s="6" t="s">
        <v>773</v>
      </c>
      <c r="B302" s="5" t="s">
        <v>587</v>
      </c>
      <c r="C302" s="6" t="s">
        <v>242</v>
      </c>
      <c r="D302" s="5">
        <v>2005</v>
      </c>
      <c r="E302" s="5">
        <v>2005</v>
      </c>
      <c r="F302" s="7" t="s">
        <v>453</v>
      </c>
      <c r="G302" s="7" t="s">
        <v>11</v>
      </c>
      <c r="H302" s="6" t="s">
        <v>243</v>
      </c>
      <c r="I302" s="6" t="s">
        <v>214</v>
      </c>
      <c r="J302" s="6" t="s">
        <v>244</v>
      </c>
      <c r="K302" s="6" t="s">
        <v>12</v>
      </c>
      <c r="L302" s="5">
        <v>1</v>
      </c>
      <c r="M302" s="5">
        <v>0</v>
      </c>
    </row>
    <row r="303" spans="1:13" x14ac:dyDescent="0.25">
      <c r="A303" s="6" t="s">
        <v>773</v>
      </c>
      <c r="B303" s="5" t="s">
        <v>588</v>
      </c>
      <c r="C303" s="6" t="s">
        <v>251</v>
      </c>
      <c r="D303" s="5">
        <v>2006</v>
      </c>
      <c r="E303" s="5">
        <v>2006</v>
      </c>
      <c r="F303" s="7" t="s">
        <v>445</v>
      </c>
      <c r="G303" s="7" t="s">
        <v>11</v>
      </c>
      <c r="H303" s="6" t="s">
        <v>72</v>
      </c>
      <c r="I303" s="6" t="s">
        <v>77</v>
      </c>
      <c r="J303" s="6" t="s">
        <v>74</v>
      </c>
      <c r="K303" s="6" t="s">
        <v>72</v>
      </c>
      <c r="L303" s="5">
        <v>1</v>
      </c>
      <c r="M303" s="5">
        <v>0</v>
      </c>
    </row>
    <row r="304" spans="1:13" x14ac:dyDescent="0.25">
      <c r="A304" s="6" t="s">
        <v>773</v>
      </c>
      <c r="B304" s="5" t="s">
        <v>589</v>
      </c>
      <c r="C304" s="6" t="s">
        <v>260</v>
      </c>
      <c r="D304" s="5">
        <v>2003</v>
      </c>
      <c r="E304" s="5">
        <v>2003</v>
      </c>
      <c r="F304" s="7" t="s">
        <v>441</v>
      </c>
      <c r="G304" s="7" t="s">
        <v>11</v>
      </c>
      <c r="H304" s="6" t="s">
        <v>118</v>
      </c>
      <c r="I304" s="6" t="s">
        <v>261</v>
      </c>
      <c r="J304" s="6" t="s">
        <v>262</v>
      </c>
      <c r="K304" s="6" t="s">
        <v>118</v>
      </c>
      <c r="L304" s="5">
        <v>1</v>
      </c>
      <c r="M304" s="5">
        <v>0</v>
      </c>
    </row>
    <row r="305" spans="1:13" x14ac:dyDescent="0.25">
      <c r="A305" s="6" t="s">
        <v>773</v>
      </c>
      <c r="B305" s="5" t="s">
        <v>590</v>
      </c>
      <c r="C305" s="6" t="s">
        <v>264</v>
      </c>
      <c r="D305" s="5">
        <v>2005</v>
      </c>
      <c r="E305" s="5">
        <v>2005</v>
      </c>
      <c r="F305" s="7" t="s">
        <v>453</v>
      </c>
      <c r="G305" s="7" t="s">
        <v>11</v>
      </c>
      <c r="H305" s="6" t="s">
        <v>85</v>
      </c>
      <c r="I305" s="6" t="s">
        <v>86</v>
      </c>
      <c r="J305" s="6" t="s">
        <v>150</v>
      </c>
      <c r="K305" s="6" t="s">
        <v>85</v>
      </c>
      <c r="L305" s="5">
        <v>1</v>
      </c>
      <c r="M305" s="5">
        <v>0</v>
      </c>
    </row>
    <row r="306" spans="1:13" x14ac:dyDescent="0.25">
      <c r="A306" s="6" t="s">
        <v>773</v>
      </c>
      <c r="B306" s="5" t="s">
        <v>689</v>
      </c>
      <c r="C306" s="6" t="s">
        <v>276</v>
      </c>
      <c r="D306" s="5">
        <v>2000</v>
      </c>
      <c r="E306" s="5">
        <v>2000</v>
      </c>
      <c r="F306" s="7" t="s">
        <v>476</v>
      </c>
      <c r="G306" s="7" t="s">
        <v>51</v>
      </c>
      <c r="H306" s="6" t="s">
        <v>167</v>
      </c>
      <c r="I306" s="6" t="s">
        <v>13</v>
      </c>
      <c r="J306" s="6" t="s">
        <v>220</v>
      </c>
      <c r="K306" s="6" t="s">
        <v>12</v>
      </c>
      <c r="L306" s="5">
        <v>1</v>
      </c>
      <c r="M306" s="5">
        <v>0</v>
      </c>
    </row>
    <row r="307" spans="1:13" x14ac:dyDescent="0.25">
      <c r="A307" s="6" t="s">
        <v>773</v>
      </c>
      <c r="B307" s="5" t="s">
        <v>593</v>
      </c>
      <c r="C307" s="6" t="s">
        <v>288</v>
      </c>
      <c r="D307" s="5">
        <v>2006</v>
      </c>
      <c r="E307" s="5">
        <v>2006</v>
      </c>
      <c r="F307" s="7" t="s">
        <v>445</v>
      </c>
      <c r="G307" s="7" t="s">
        <v>57</v>
      </c>
      <c r="H307" s="6" t="s">
        <v>12</v>
      </c>
      <c r="I307" s="6" t="s">
        <v>13</v>
      </c>
      <c r="J307" s="6" t="s">
        <v>137</v>
      </c>
      <c r="K307" s="6" t="s">
        <v>12</v>
      </c>
      <c r="L307" s="5">
        <v>1</v>
      </c>
      <c r="M307" s="5">
        <v>0</v>
      </c>
    </row>
    <row r="308" spans="1:13" x14ac:dyDescent="0.25">
      <c r="A308" s="6" t="s">
        <v>773</v>
      </c>
      <c r="B308" s="5" t="s">
        <v>594</v>
      </c>
      <c r="C308" s="6" t="s">
        <v>292</v>
      </c>
      <c r="D308" s="5">
        <v>2003</v>
      </c>
      <c r="E308" s="5">
        <v>2003</v>
      </c>
      <c r="F308" s="7" t="s">
        <v>441</v>
      </c>
      <c r="G308" s="7" t="s">
        <v>11</v>
      </c>
      <c r="H308" s="6" t="s">
        <v>113</v>
      </c>
      <c r="I308" s="6" t="s">
        <v>293</v>
      </c>
      <c r="J308" s="6" t="s">
        <v>294</v>
      </c>
      <c r="K308" s="6" t="s">
        <v>113</v>
      </c>
      <c r="L308" s="5">
        <v>1</v>
      </c>
      <c r="M308" s="5">
        <v>0</v>
      </c>
    </row>
    <row r="309" spans="1:13" x14ac:dyDescent="0.25">
      <c r="A309" s="6" t="s">
        <v>773</v>
      </c>
      <c r="B309" s="5" t="s">
        <v>597</v>
      </c>
      <c r="C309" s="6" t="s">
        <v>311</v>
      </c>
      <c r="D309" s="5">
        <v>2003</v>
      </c>
      <c r="E309" s="5">
        <v>2003</v>
      </c>
      <c r="F309" s="7" t="s">
        <v>441</v>
      </c>
      <c r="G309" s="7" t="s">
        <v>11</v>
      </c>
      <c r="H309" s="6" t="s">
        <v>25</v>
      </c>
      <c r="I309" s="6" t="s">
        <v>312</v>
      </c>
      <c r="J309" s="6" t="s">
        <v>313</v>
      </c>
      <c r="K309" s="6" t="s">
        <v>25</v>
      </c>
      <c r="L309" s="5">
        <v>1</v>
      </c>
      <c r="M309" s="5">
        <v>0</v>
      </c>
    </row>
    <row r="310" spans="1:13" x14ac:dyDescent="0.25">
      <c r="A310" s="6" t="s">
        <v>773</v>
      </c>
      <c r="B310" s="5" t="s">
        <v>598</v>
      </c>
      <c r="C310" s="6" t="s">
        <v>315</v>
      </c>
      <c r="D310" s="5">
        <v>2004</v>
      </c>
      <c r="E310" s="5">
        <v>2004</v>
      </c>
      <c r="F310" s="7" t="s">
        <v>439</v>
      </c>
      <c r="G310" s="7" t="s">
        <v>11</v>
      </c>
      <c r="H310" s="6" t="s">
        <v>12</v>
      </c>
      <c r="I310" s="6" t="s">
        <v>13</v>
      </c>
      <c r="J310" s="6" t="s">
        <v>14</v>
      </c>
      <c r="K310" s="6" t="s">
        <v>12</v>
      </c>
      <c r="L310" s="5">
        <v>1</v>
      </c>
      <c r="M310" s="5">
        <v>0</v>
      </c>
    </row>
    <row r="311" spans="1:13" x14ac:dyDescent="0.25">
      <c r="A311" s="6" t="s">
        <v>773</v>
      </c>
      <c r="B311" s="5" t="s">
        <v>599</v>
      </c>
      <c r="C311" s="6" t="s">
        <v>317</v>
      </c>
      <c r="D311" s="5">
        <v>2001</v>
      </c>
      <c r="E311" s="5">
        <v>2001</v>
      </c>
      <c r="F311" s="7" t="s">
        <v>450</v>
      </c>
      <c r="G311" s="7" t="s">
        <v>51</v>
      </c>
      <c r="H311" s="6" t="s">
        <v>42</v>
      </c>
      <c r="I311" s="6" t="s">
        <v>318</v>
      </c>
      <c r="J311" s="6" t="s">
        <v>319</v>
      </c>
      <c r="K311" s="6" t="s">
        <v>42</v>
      </c>
      <c r="L311" s="5">
        <v>1</v>
      </c>
      <c r="M311" s="5">
        <v>0</v>
      </c>
    </row>
    <row r="312" spans="1:13" x14ac:dyDescent="0.25">
      <c r="A312" s="6" t="s">
        <v>773</v>
      </c>
      <c r="B312" s="5" t="s">
        <v>603</v>
      </c>
      <c r="C312" s="6" t="s">
        <v>340</v>
      </c>
      <c r="D312" s="5">
        <v>1999</v>
      </c>
      <c r="E312" s="5">
        <v>1999</v>
      </c>
      <c r="F312" s="7" t="s">
        <v>473</v>
      </c>
      <c r="G312" s="7" t="s">
        <v>51</v>
      </c>
      <c r="H312" s="6" t="s">
        <v>167</v>
      </c>
      <c r="I312" s="6" t="s">
        <v>214</v>
      </c>
      <c r="J312" s="6" t="s">
        <v>341</v>
      </c>
      <c r="K312" s="6" t="s">
        <v>12</v>
      </c>
      <c r="L312" s="5">
        <v>1</v>
      </c>
      <c r="M312" s="5">
        <v>0</v>
      </c>
    </row>
    <row r="313" spans="1:13" x14ac:dyDescent="0.25">
      <c r="A313" s="6" t="s">
        <v>773</v>
      </c>
      <c r="B313" s="5" t="s">
        <v>604</v>
      </c>
      <c r="C313" s="6" t="s">
        <v>347</v>
      </c>
      <c r="D313" s="5">
        <v>2004</v>
      </c>
      <c r="E313" s="5">
        <v>2004</v>
      </c>
      <c r="F313" s="7" t="s">
        <v>439</v>
      </c>
      <c r="G313" s="7" t="s">
        <v>11</v>
      </c>
      <c r="H313" s="6" t="s">
        <v>72</v>
      </c>
      <c r="I313" s="6" t="s">
        <v>77</v>
      </c>
      <c r="J313" s="6" t="s">
        <v>78</v>
      </c>
      <c r="K313" s="6" t="s">
        <v>72</v>
      </c>
      <c r="L313" s="5">
        <v>1</v>
      </c>
      <c r="M313" s="5">
        <v>0</v>
      </c>
    </row>
    <row r="314" spans="1:13" x14ac:dyDescent="0.25">
      <c r="A314" s="6" t="s">
        <v>773</v>
      </c>
      <c r="B314" s="5" t="s">
        <v>605</v>
      </c>
      <c r="C314" s="6" t="s">
        <v>367</v>
      </c>
      <c r="D314" s="5">
        <v>2001</v>
      </c>
      <c r="E314" s="5">
        <v>2001</v>
      </c>
      <c r="F314" s="7" t="s">
        <v>450</v>
      </c>
      <c r="G314" s="7" t="s">
        <v>51</v>
      </c>
      <c r="H314" s="6" t="s">
        <v>113</v>
      </c>
      <c r="I314" s="6" t="s">
        <v>182</v>
      </c>
      <c r="J314" s="6" t="s">
        <v>365</v>
      </c>
      <c r="K314" s="6" t="s">
        <v>113</v>
      </c>
      <c r="L314" s="5">
        <v>1</v>
      </c>
      <c r="M314" s="5">
        <v>0</v>
      </c>
    </row>
    <row r="315" spans="1:13" x14ac:dyDescent="0.25">
      <c r="A315" s="6" t="s">
        <v>773</v>
      </c>
      <c r="B315" s="5" t="s">
        <v>607</v>
      </c>
      <c r="C315" s="6" t="s">
        <v>375</v>
      </c>
      <c r="D315" s="5">
        <v>2001</v>
      </c>
      <c r="E315" s="5">
        <v>2001</v>
      </c>
      <c r="F315" s="7" t="s">
        <v>450</v>
      </c>
      <c r="G315" s="7" t="s">
        <v>51</v>
      </c>
      <c r="H315" s="6" t="s">
        <v>12</v>
      </c>
      <c r="I315" s="6" t="s">
        <v>214</v>
      </c>
      <c r="J315" s="6" t="s">
        <v>376</v>
      </c>
      <c r="K315" s="6" t="s">
        <v>12</v>
      </c>
      <c r="L315" s="5">
        <v>1</v>
      </c>
      <c r="M315" s="5">
        <v>0</v>
      </c>
    </row>
    <row r="316" spans="1:13" x14ac:dyDescent="0.25">
      <c r="A316" s="6" t="s">
        <v>773</v>
      </c>
      <c r="B316" s="5" t="s">
        <v>608</v>
      </c>
      <c r="C316" s="6" t="s">
        <v>380</v>
      </c>
      <c r="D316" s="5">
        <v>2005</v>
      </c>
      <c r="E316" s="5">
        <v>2005</v>
      </c>
      <c r="F316" s="7" t="s">
        <v>453</v>
      </c>
      <c r="G316" s="7" t="s">
        <v>18</v>
      </c>
      <c r="H316" s="6" t="s">
        <v>36</v>
      </c>
      <c r="I316" s="6" t="s">
        <v>381</v>
      </c>
      <c r="J316" s="6" t="s">
        <v>48</v>
      </c>
      <c r="K316" s="6" t="s">
        <v>36</v>
      </c>
      <c r="L316" s="5">
        <v>1</v>
      </c>
      <c r="M316" s="5">
        <v>0</v>
      </c>
    </row>
    <row r="317" spans="1:13" x14ac:dyDescent="0.25">
      <c r="A317" s="6" t="s">
        <v>773</v>
      </c>
      <c r="B317" s="5" t="s">
        <v>609</v>
      </c>
      <c r="C317" s="6" t="s">
        <v>383</v>
      </c>
      <c r="D317" s="5">
        <v>2006</v>
      </c>
      <c r="E317" s="5">
        <v>2006</v>
      </c>
      <c r="F317" s="7" t="s">
        <v>445</v>
      </c>
      <c r="G317" s="7" t="s">
        <v>11</v>
      </c>
      <c r="H317" s="6" t="s">
        <v>42</v>
      </c>
      <c r="I317" s="6" t="s">
        <v>171</v>
      </c>
      <c r="J317" s="6" t="s">
        <v>196</v>
      </c>
      <c r="K317" s="6" t="s">
        <v>42</v>
      </c>
      <c r="L317" s="5">
        <v>1</v>
      </c>
      <c r="M317" s="5">
        <v>0</v>
      </c>
    </row>
    <row r="318" spans="1:13" x14ac:dyDescent="0.25">
      <c r="A318" s="6" t="s">
        <v>773</v>
      </c>
      <c r="B318" s="5" t="s">
        <v>610</v>
      </c>
      <c r="C318" s="6" t="s">
        <v>387</v>
      </c>
      <c r="D318" s="5">
        <v>2004</v>
      </c>
      <c r="E318" s="5">
        <v>2004</v>
      </c>
      <c r="F318" s="7" t="s">
        <v>439</v>
      </c>
      <c r="G318" s="7" t="s">
        <v>11</v>
      </c>
      <c r="H318" s="6" t="s">
        <v>12</v>
      </c>
      <c r="I318" s="6" t="s">
        <v>13</v>
      </c>
      <c r="J318" s="6" t="s">
        <v>14</v>
      </c>
      <c r="K318" s="6" t="s">
        <v>12</v>
      </c>
      <c r="L318" s="5">
        <v>1</v>
      </c>
      <c r="M318" s="5">
        <v>0</v>
      </c>
    </row>
    <row r="319" spans="1:13" x14ac:dyDescent="0.25">
      <c r="A319" s="6" t="s">
        <v>773</v>
      </c>
      <c r="B319" s="5" t="s">
        <v>612</v>
      </c>
      <c r="C319" s="6" t="s">
        <v>408</v>
      </c>
      <c r="D319" s="5">
        <v>2000</v>
      </c>
      <c r="E319" s="5">
        <v>2000</v>
      </c>
      <c r="F319" s="7" t="s">
        <v>476</v>
      </c>
      <c r="G319" s="7" t="s">
        <v>51</v>
      </c>
      <c r="H319" s="6" t="s">
        <v>409</v>
      </c>
      <c r="I319" s="6" t="s">
        <v>410</v>
      </c>
      <c r="J319" s="6" t="s">
        <v>411</v>
      </c>
      <c r="K319" s="6" t="s">
        <v>12</v>
      </c>
      <c r="L319" s="5">
        <v>1</v>
      </c>
      <c r="M319" s="5">
        <v>0</v>
      </c>
    </row>
  </sheetData>
  <autoFilter ref="A1:M319"/>
  <pageMargins left="0.7" right="0.7" top="0.75" bottom="0.75" header="0.3" footer="0.3"/>
  <pageSetup paperSize="9" orientation="portrait" horizontalDpi="300" verticalDpi="300" r:id="rId1"/>
  <ignoredErrors>
    <ignoredError sqref="F2:G2 F3:F61 G7 G10:G11 G13:G16 G18:G19 G23:G25 G27 G29 G32 G34 G37 G40:G44 G49:G51 G53 G55 G60:G61 F78:G78 F79:F200 G80 G82 G91 G97 G103 G108 G110 G115 G118:G119 G121:G122 G124:G127 G134 G138 G140 G143 G145:G150 G152 G156 G166 G170 G172 G174 G178 G180 G182:G183 G197 F220:G220 F221:F319 G223 G225:G226 G228:G233 G236:G237 G241 G246:G247 G252:G253 G256:G257 G260 G263:G267 G272:G274 G276 G278 G283 G285 G287 G289 G291 G294 G298 G301 G307 G31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workbookViewId="0"/>
  </sheetViews>
  <sheetFormatPr defaultRowHeight="15" x14ac:dyDescent="0.25"/>
  <cols>
    <col min="1" max="1" width="22.28515625" style="1" customWidth="1"/>
    <col min="2" max="3" width="10.28515625" style="1" customWidth="1"/>
    <col min="4" max="5" width="9.140625" style="1"/>
    <col min="6" max="21" width="5.28515625" style="1" customWidth="1"/>
    <col min="22" max="16384" width="9.140625" style="1"/>
  </cols>
  <sheetData>
    <row r="1" spans="1:21" x14ac:dyDescent="0.25">
      <c r="A1" s="11" t="s">
        <v>423</v>
      </c>
      <c r="B1" s="11" t="s">
        <v>424</v>
      </c>
      <c r="C1" s="11"/>
      <c r="D1" s="11" t="s">
        <v>427</v>
      </c>
      <c r="E1" s="11" t="s">
        <v>428</v>
      </c>
      <c r="F1" s="11" t="s">
        <v>429</v>
      </c>
      <c r="G1" s="11"/>
      <c r="H1" s="11"/>
      <c r="I1" s="11"/>
      <c r="J1" s="11"/>
      <c r="K1" s="11"/>
      <c r="L1" s="11" t="s">
        <v>430</v>
      </c>
      <c r="M1" s="11"/>
      <c r="N1" s="11"/>
      <c r="O1" s="11"/>
      <c r="P1" s="11"/>
      <c r="Q1" s="11"/>
      <c r="R1" s="11"/>
      <c r="S1" s="11"/>
      <c r="T1" s="11"/>
      <c r="U1" s="11"/>
    </row>
    <row r="2" spans="1:21" x14ac:dyDescent="0.25">
      <c r="A2" s="11"/>
      <c r="B2" s="12" t="s">
        <v>425</v>
      </c>
      <c r="C2" s="12" t="s">
        <v>426</v>
      </c>
      <c r="D2" s="11"/>
      <c r="E2" s="11"/>
      <c r="F2" s="12" t="s">
        <v>203</v>
      </c>
      <c r="G2" s="12" t="s">
        <v>51</v>
      </c>
      <c r="H2" s="12" t="s">
        <v>11</v>
      </c>
      <c r="I2" s="12">
        <v>1</v>
      </c>
      <c r="J2" s="12">
        <v>2</v>
      </c>
      <c r="K2" s="12">
        <v>3</v>
      </c>
      <c r="L2" s="12">
        <v>1997</v>
      </c>
      <c r="M2" s="12">
        <v>1998</v>
      </c>
      <c r="N2" s="12">
        <v>1999</v>
      </c>
      <c r="O2" s="12">
        <v>2000</v>
      </c>
      <c r="P2" s="12">
        <v>2001</v>
      </c>
      <c r="Q2" s="12">
        <v>2002</v>
      </c>
      <c r="R2" s="12">
        <v>2003</v>
      </c>
      <c r="S2" s="12">
        <v>2004</v>
      </c>
      <c r="T2" s="12">
        <v>2005</v>
      </c>
      <c r="U2" s="12">
        <v>2006</v>
      </c>
    </row>
    <row r="3" spans="1:21" x14ac:dyDescent="0.25">
      <c r="A3" s="13" t="s">
        <v>36</v>
      </c>
      <c r="B3" s="14">
        <v>3</v>
      </c>
      <c r="C3" s="14">
        <v>3</v>
      </c>
      <c r="D3" s="15"/>
      <c r="E3" s="15">
        <f t="shared" ref="E3:E17" si="0">SUM(B3:D3)</f>
        <v>6</v>
      </c>
      <c r="F3" s="15"/>
      <c r="G3" s="15"/>
      <c r="H3" s="15">
        <v>4</v>
      </c>
      <c r="I3" s="15">
        <v>2</v>
      </c>
      <c r="J3" s="15"/>
      <c r="K3" s="15"/>
      <c r="L3" s="15"/>
      <c r="M3" s="15"/>
      <c r="N3" s="15"/>
      <c r="O3" s="15"/>
      <c r="P3" s="15"/>
      <c r="Q3" s="15">
        <v>1</v>
      </c>
      <c r="R3" s="15">
        <v>1</v>
      </c>
      <c r="S3" s="15">
        <v>2</v>
      </c>
      <c r="T3" s="15">
        <v>2</v>
      </c>
      <c r="U3" s="15"/>
    </row>
    <row r="4" spans="1:21" x14ac:dyDescent="0.25">
      <c r="A4" s="13" t="s">
        <v>85</v>
      </c>
      <c r="B4" s="14">
        <v>5</v>
      </c>
      <c r="C4" s="14">
        <v>5</v>
      </c>
      <c r="D4" s="15"/>
      <c r="E4" s="15">
        <f t="shared" si="0"/>
        <v>10</v>
      </c>
      <c r="F4" s="15"/>
      <c r="G4" s="15"/>
      <c r="H4" s="15">
        <v>6</v>
      </c>
      <c r="I4" s="15">
        <v>4</v>
      </c>
      <c r="J4" s="15"/>
      <c r="K4" s="15"/>
      <c r="L4" s="15"/>
      <c r="M4" s="15"/>
      <c r="N4" s="15"/>
      <c r="O4" s="15"/>
      <c r="P4" s="15"/>
      <c r="Q4" s="15">
        <v>1</v>
      </c>
      <c r="R4" s="15"/>
      <c r="S4" s="15">
        <v>6</v>
      </c>
      <c r="T4" s="15">
        <v>3</v>
      </c>
      <c r="U4" s="15"/>
    </row>
    <row r="5" spans="1:21" x14ac:dyDescent="0.25">
      <c r="A5" s="13" t="s">
        <v>207</v>
      </c>
      <c r="B5" s="14">
        <v>4</v>
      </c>
      <c r="C5" s="14"/>
      <c r="D5" s="15"/>
      <c r="E5" s="15">
        <f t="shared" si="0"/>
        <v>4</v>
      </c>
      <c r="F5" s="15"/>
      <c r="G5" s="15"/>
      <c r="H5" s="15"/>
      <c r="I5" s="15">
        <v>1</v>
      </c>
      <c r="J5" s="15">
        <v>3</v>
      </c>
      <c r="K5" s="15"/>
      <c r="L5" s="15"/>
      <c r="M5" s="15"/>
      <c r="N5" s="15"/>
      <c r="O5" s="15"/>
      <c r="P5" s="15"/>
      <c r="Q5" s="15"/>
      <c r="R5" s="15">
        <v>1</v>
      </c>
      <c r="S5" s="15">
        <v>1</v>
      </c>
      <c r="T5" s="15"/>
      <c r="U5" s="15">
        <v>2</v>
      </c>
    </row>
    <row r="6" spans="1:21" x14ac:dyDescent="0.25">
      <c r="A6" s="13" t="s">
        <v>72</v>
      </c>
      <c r="B6" s="14">
        <v>6</v>
      </c>
      <c r="C6" s="14">
        <v>3</v>
      </c>
      <c r="D6" s="15"/>
      <c r="E6" s="15">
        <f t="shared" si="0"/>
        <v>9</v>
      </c>
      <c r="F6" s="15"/>
      <c r="G6" s="15"/>
      <c r="H6" s="15">
        <v>7</v>
      </c>
      <c r="I6" s="15">
        <v>2</v>
      </c>
      <c r="J6" s="15"/>
      <c r="K6" s="15"/>
      <c r="L6" s="15"/>
      <c r="M6" s="15"/>
      <c r="N6" s="15"/>
      <c r="O6" s="15"/>
      <c r="P6" s="15"/>
      <c r="Q6" s="15">
        <v>1</v>
      </c>
      <c r="R6" s="15">
        <v>1</v>
      </c>
      <c r="S6" s="15">
        <v>4</v>
      </c>
      <c r="T6" s="15">
        <v>1</v>
      </c>
      <c r="U6" s="15">
        <v>2</v>
      </c>
    </row>
    <row r="7" spans="1:21" x14ac:dyDescent="0.25">
      <c r="A7" s="13" t="s">
        <v>42</v>
      </c>
      <c r="B7" s="14">
        <v>10</v>
      </c>
      <c r="C7" s="14">
        <v>6</v>
      </c>
      <c r="D7" s="15"/>
      <c r="E7" s="15">
        <f t="shared" si="0"/>
        <v>16</v>
      </c>
      <c r="F7" s="15"/>
      <c r="G7" s="15">
        <v>4</v>
      </c>
      <c r="H7" s="15">
        <v>4</v>
      </c>
      <c r="I7" s="15">
        <v>4</v>
      </c>
      <c r="J7" s="15">
        <v>3</v>
      </c>
      <c r="K7" s="15">
        <v>1</v>
      </c>
      <c r="L7" s="15">
        <v>1</v>
      </c>
      <c r="M7" s="15"/>
      <c r="N7" s="15"/>
      <c r="O7" s="15">
        <v>2</v>
      </c>
      <c r="P7" s="15">
        <v>1</v>
      </c>
      <c r="Q7" s="15">
        <v>2</v>
      </c>
      <c r="R7" s="15">
        <v>1</v>
      </c>
      <c r="S7" s="15">
        <v>3</v>
      </c>
      <c r="T7" s="15">
        <v>3</v>
      </c>
      <c r="U7" s="15">
        <v>3</v>
      </c>
    </row>
    <row r="8" spans="1:21" x14ac:dyDescent="0.25">
      <c r="A8" s="13" t="s">
        <v>113</v>
      </c>
      <c r="B8" s="14">
        <v>6</v>
      </c>
      <c r="C8" s="14">
        <v>4</v>
      </c>
      <c r="D8" s="15"/>
      <c r="E8" s="15">
        <f t="shared" si="0"/>
        <v>10</v>
      </c>
      <c r="F8" s="15"/>
      <c r="G8" s="15">
        <v>2</v>
      </c>
      <c r="H8" s="15">
        <v>6</v>
      </c>
      <c r="I8" s="15">
        <v>2</v>
      </c>
      <c r="J8" s="15"/>
      <c r="K8" s="15"/>
      <c r="L8" s="15"/>
      <c r="M8" s="15"/>
      <c r="N8" s="15"/>
      <c r="O8" s="15"/>
      <c r="P8" s="15">
        <v>1</v>
      </c>
      <c r="Q8" s="15">
        <v>2</v>
      </c>
      <c r="R8" s="15">
        <v>5</v>
      </c>
      <c r="S8" s="15">
        <v>2</v>
      </c>
      <c r="T8" s="15"/>
      <c r="U8" s="15"/>
    </row>
    <row r="9" spans="1:21" x14ac:dyDescent="0.25">
      <c r="A9" s="13" t="s">
        <v>223</v>
      </c>
      <c r="B9" s="14">
        <v>1</v>
      </c>
      <c r="C9" s="14">
        <v>2</v>
      </c>
      <c r="D9" s="15"/>
      <c r="E9" s="15">
        <f t="shared" si="0"/>
        <v>3</v>
      </c>
      <c r="F9" s="15"/>
      <c r="G9" s="15"/>
      <c r="H9" s="15">
        <v>1</v>
      </c>
      <c r="I9" s="15">
        <v>2</v>
      </c>
      <c r="J9" s="15"/>
      <c r="K9" s="15"/>
      <c r="L9" s="15">
        <v>1</v>
      </c>
      <c r="M9" s="15"/>
      <c r="N9" s="15"/>
      <c r="O9" s="15"/>
      <c r="P9" s="15"/>
      <c r="Q9" s="15"/>
      <c r="R9" s="15"/>
      <c r="S9" s="15"/>
      <c r="T9" s="15">
        <v>1</v>
      </c>
      <c r="U9" s="15">
        <v>1</v>
      </c>
    </row>
    <row r="10" spans="1:21" x14ac:dyDescent="0.25">
      <c r="A10" s="13" t="s">
        <v>25</v>
      </c>
      <c r="B10" s="14">
        <v>3</v>
      </c>
      <c r="C10" s="14">
        <v>2</v>
      </c>
      <c r="D10" s="15"/>
      <c r="E10" s="15">
        <f t="shared" si="0"/>
        <v>5</v>
      </c>
      <c r="F10" s="15"/>
      <c r="G10" s="15"/>
      <c r="H10" s="15">
        <v>3</v>
      </c>
      <c r="I10" s="15">
        <v>1</v>
      </c>
      <c r="J10" s="15">
        <v>1</v>
      </c>
      <c r="K10" s="15"/>
      <c r="L10" s="15"/>
      <c r="M10" s="15"/>
      <c r="N10" s="15"/>
      <c r="O10" s="15"/>
      <c r="P10" s="15"/>
      <c r="Q10" s="15"/>
      <c r="R10" s="15">
        <v>2</v>
      </c>
      <c r="S10" s="15"/>
      <c r="T10" s="15">
        <v>3</v>
      </c>
      <c r="U10" s="15"/>
    </row>
    <row r="11" spans="1:21" x14ac:dyDescent="0.25">
      <c r="A11" s="13" t="s">
        <v>30</v>
      </c>
      <c r="B11" s="14">
        <v>2</v>
      </c>
      <c r="C11" s="14">
        <v>1</v>
      </c>
      <c r="D11" s="15"/>
      <c r="E11" s="15">
        <f t="shared" si="0"/>
        <v>3</v>
      </c>
      <c r="F11" s="15"/>
      <c r="G11" s="15"/>
      <c r="H11" s="15"/>
      <c r="I11" s="15">
        <v>3</v>
      </c>
      <c r="J11" s="15"/>
      <c r="K11" s="15"/>
      <c r="L11" s="15"/>
      <c r="M11" s="15"/>
      <c r="N11" s="15"/>
      <c r="O11" s="15"/>
      <c r="P11" s="15"/>
      <c r="Q11" s="15"/>
      <c r="R11" s="15">
        <v>1</v>
      </c>
      <c r="S11" s="15">
        <v>1</v>
      </c>
      <c r="T11" s="15">
        <v>1</v>
      </c>
      <c r="U11" s="15"/>
    </row>
    <row r="12" spans="1:21" x14ac:dyDescent="0.25">
      <c r="A12" s="13" t="s">
        <v>106</v>
      </c>
      <c r="B12" s="14">
        <v>2</v>
      </c>
      <c r="C12" s="14">
        <v>1</v>
      </c>
      <c r="D12" s="15"/>
      <c r="E12" s="15">
        <f t="shared" si="0"/>
        <v>3</v>
      </c>
      <c r="F12" s="15"/>
      <c r="G12" s="15"/>
      <c r="H12" s="15"/>
      <c r="I12" s="15">
        <v>2</v>
      </c>
      <c r="J12" s="15">
        <v>1</v>
      </c>
      <c r="K12" s="15"/>
      <c r="L12" s="15"/>
      <c r="M12" s="15"/>
      <c r="N12" s="15"/>
      <c r="O12" s="15"/>
      <c r="P12" s="15"/>
      <c r="Q12" s="15">
        <v>1</v>
      </c>
      <c r="R12" s="15"/>
      <c r="S12" s="15"/>
      <c r="T12" s="15"/>
      <c r="U12" s="15">
        <v>2</v>
      </c>
    </row>
    <row r="13" spans="1:21" x14ac:dyDescent="0.25">
      <c r="A13" s="13" t="s">
        <v>12</v>
      </c>
      <c r="B13" s="14">
        <v>24</v>
      </c>
      <c r="C13" s="14">
        <v>12</v>
      </c>
      <c r="D13" s="15"/>
      <c r="E13" s="15">
        <f t="shared" si="0"/>
        <v>36</v>
      </c>
      <c r="F13" s="15"/>
      <c r="G13" s="15">
        <v>9</v>
      </c>
      <c r="H13" s="15">
        <v>15</v>
      </c>
      <c r="I13" s="15">
        <v>10</v>
      </c>
      <c r="J13" s="15">
        <v>2</v>
      </c>
      <c r="K13" s="15"/>
      <c r="L13" s="15">
        <v>1</v>
      </c>
      <c r="M13" s="15">
        <v>1</v>
      </c>
      <c r="N13" s="15">
        <v>4</v>
      </c>
      <c r="O13" s="15">
        <v>4</v>
      </c>
      <c r="P13" s="15">
        <v>2</v>
      </c>
      <c r="Q13" s="15">
        <v>5</v>
      </c>
      <c r="R13" s="15">
        <v>4</v>
      </c>
      <c r="S13" s="15">
        <v>5</v>
      </c>
      <c r="T13" s="15">
        <v>6</v>
      </c>
      <c r="U13" s="15">
        <v>4</v>
      </c>
    </row>
    <row r="14" spans="1:21" x14ac:dyDescent="0.25">
      <c r="A14" s="13" t="s">
        <v>64</v>
      </c>
      <c r="B14" s="14">
        <v>12</v>
      </c>
      <c r="C14" s="14"/>
      <c r="D14" s="15"/>
      <c r="E14" s="15">
        <f t="shared" si="0"/>
        <v>12</v>
      </c>
      <c r="F14" s="15">
        <v>1</v>
      </c>
      <c r="G14" s="15">
        <v>5</v>
      </c>
      <c r="H14" s="15"/>
      <c r="I14" s="15">
        <v>5</v>
      </c>
      <c r="J14" s="15">
        <v>1</v>
      </c>
      <c r="K14" s="15"/>
      <c r="L14" s="15">
        <v>1</v>
      </c>
      <c r="M14" s="15"/>
      <c r="N14" s="15">
        <v>1</v>
      </c>
      <c r="O14" s="15">
        <v>1</v>
      </c>
      <c r="P14" s="15">
        <v>1</v>
      </c>
      <c r="Q14" s="15">
        <v>2</v>
      </c>
      <c r="R14" s="15">
        <v>2</v>
      </c>
      <c r="S14" s="15">
        <v>1</v>
      </c>
      <c r="T14" s="15"/>
      <c r="U14" s="15">
        <v>3</v>
      </c>
    </row>
    <row r="15" spans="1:21" x14ac:dyDescent="0.25">
      <c r="A15" s="13" t="s">
        <v>350</v>
      </c>
      <c r="B15" s="14">
        <v>2</v>
      </c>
      <c r="C15" s="14"/>
      <c r="D15" s="15"/>
      <c r="E15" s="15">
        <f t="shared" si="0"/>
        <v>2</v>
      </c>
      <c r="F15" s="15"/>
      <c r="G15" s="15"/>
      <c r="H15" s="15"/>
      <c r="I15" s="15">
        <v>2</v>
      </c>
      <c r="J15" s="15"/>
      <c r="K15" s="15"/>
      <c r="L15" s="15"/>
      <c r="M15" s="15"/>
      <c r="N15" s="15"/>
      <c r="O15" s="15"/>
      <c r="P15" s="15"/>
      <c r="Q15" s="15"/>
      <c r="R15" s="15"/>
      <c r="S15" s="15">
        <v>1</v>
      </c>
      <c r="T15" s="15">
        <v>1</v>
      </c>
      <c r="U15" s="15"/>
    </row>
    <row r="16" spans="1:21" x14ac:dyDescent="0.25">
      <c r="A16" s="13" t="s">
        <v>52</v>
      </c>
      <c r="B16" s="14">
        <v>3</v>
      </c>
      <c r="C16" s="14">
        <v>1</v>
      </c>
      <c r="D16" s="15"/>
      <c r="E16" s="15">
        <f t="shared" si="0"/>
        <v>4</v>
      </c>
      <c r="F16" s="15"/>
      <c r="G16" s="15">
        <v>2</v>
      </c>
      <c r="H16" s="15">
        <v>2</v>
      </c>
      <c r="I16" s="15"/>
      <c r="J16" s="15"/>
      <c r="K16" s="15"/>
      <c r="L16" s="15">
        <v>1</v>
      </c>
      <c r="M16" s="15">
        <v>1</v>
      </c>
      <c r="N16" s="15"/>
      <c r="O16" s="15"/>
      <c r="P16" s="15">
        <v>1</v>
      </c>
      <c r="Q16" s="15">
        <v>1</v>
      </c>
      <c r="R16" s="15"/>
      <c r="S16" s="15"/>
      <c r="T16" s="15"/>
      <c r="U16" s="15"/>
    </row>
    <row r="17" spans="1:21" x14ac:dyDescent="0.25">
      <c r="A17" s="13" t="s">
        <v>118</v>
      </c>
      <c r="B17" s="14">
        <v>4</v>
      </c>
      <c r="C17" s="14">
        <v>1</v>
      </c>
      <c r="D17" s="15"/>
      <c r="E17" s="15">
        <f t="shared" si="0"/>
        <v>5</v>
      </c>
      <c r="F17" s="15">
        <v>1</v>
      </c>
      <c r="G17" s="15">
        <v>1</v>
      </c>
      <c r="H17" s="15">
        <v>1</v>
      </c>
      <c r="I17" s="15">
        <v>2</v>
      </c>
      <c r="J17" s="15"/>
      <c r="K17" s="15"/>
      <c r="L17" s="15"/>
      <c r="M17" s="15">
        <v>2</v>
      </c>
      <c r="N17" s="15"/>
      <c r="O17" s="15"/>
      <c r="P17" s="15"/>
      <c r="Q17" s="15">
        <v>1</v>
      </c>
      <c r="R17" s="15">
        <v>2</v>
      </c>
      <c r="S17" s="15"/>
      <c r="T17" s="15"/>
      <c r="U17" s="15"/>
    </row>
    <row r="18" spans="1:21" x14ac:dyDescent="0.25">
      <c r="A18" s="14" t="s">
        <v>431</v>
      </c>
      <c r="B18" s="14">
        <f t="shared" ref="B18:U18" si="1">SUM(B3:B17)</f>
        <v>87</v>
      </c>
      <c r="C18" s="14">
        <f t="shared" si="1"/>
        <v>41</v>
      </c>
      <c r="D18" s="14">
        <f t="shared" si="1"/>
        <v>0</v>
      </c>
      <c r="E18" s="14">
        <f t="shared" si="1"/>
        <v>128</v>
      </c>
      <c r="F18" s="14">
        <f t="shared" si="1"/>
        <v>2</v>
      </c>
      <c r="G18" s="14">
        <f t="shared" si="1"/>
        <v>23</v>
      </c>
      <c r="H18" s="14">
        <f t="shared" si="1"/>
        <v>49</v>
      </c>
      <c r="I18" s="14">
        <f t="shared" si="1"/>
        <v>42</v>
      </c>
      <c r="J18" s="14">
        <f t="shared" si="1"/>
        <v>11</v>
      </c>
      <c r="K18" s="14">
        <f t="shared" si="1"/>
        <v>1</v>
      </c>
      <c r="L18" s="14">
        <f t="shared" si="1"/>
        <v>5</v>
      </c>
      <c r="M18" s="14">
        <f t="shared" si="1"/>
        <v>4</v>
      </c>
      <c r="N18" s="14">
        <f t="shared" si="1"/>
        <v>5</v>
      </c>
      <c r="O18" s="14">
        <f t="shared" si="1"/>
        <v>7</v>
      </c>
      <c r="P18" s="14">
        <f t="shared" si="1"/>
        <v>6</v>
      </c>
      <c r="Q18" s="14">
        <f t="shared" si="1"/>
        <v>17</v>
      </c>
      <c r="R18" s="14">
        <f t="shared" si="1"/>
        <v>20</v>
      </c>
      <c r="S18" s="14">
        <f t="shared" si="1"/>
        <v>26</v>
      </c>
      <c r="T18" s="14">
        <f t="shared" si="1"/>
        <v>21</v>
      </c>
      <c r="U18" s="14">
        <f t="shared" si="1"/>
        <v>17</v>
      </c>
    </row>
  </sheetData>
  <mergeCells count="6">
    <mergeCell ref="A1:A2"/>
    <mergeCell ref="B1:C1"/>
    <mergeCell ref="D1:D2"/>
    <mergeCell ref="E1:E2"/>
    <mergeCell ref="F1:K1"/>
    <mergeCell ref="L1:U1"/>
  </mergeCells>
  <pageMargins left="0.7" right="0.7" top="0.75" bottom="0.75" header="0.3" footer="0.3"/>
  <pageSetup paperSize="9" orientation="portrait" horizontalDpi="300" verticalDpi="300" r:id="rId1"/>
  <ignoredErrors>
    <ignoredError sqref="F2:K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8"/>
  <sheetViews>
    <sheetView topLeftCell="B1" workbookViewId="0"/>
  </sheetViews>
  <sheetFormatPr defaultRowHeight="15" x14ac:dyDescent="0.25"/>
  <cols>
    <col min="1" max="1" width="0" style="1" hidden="1" customWidth="1"/>
    <col min="2" max="2" width="21.85546875" style="1" customWidth="1"/>
    <col min="3" max="3" width="6.42578125" style="1" customWidth="1"/>
    <col min="4" max="4" width="9.5703125" style="1" customWidth="1"/>
    <col min="5" max="5" width="17.28515625" style="1" customWidth="1"/>
    <col min="6" max="6" width="43.28515625" style="1" customWidth="1"/>
    <col min="7" max="7" width="33.28515625" style="1" customWidth="1"/>
    <col min="8" max="8" width="6.7109375" style="1" customWidth="1"/>
    <col min="9" max="9" width="5.42578125" style="1" customWidth="1"/>
    <col min="10" max="16384" width="9.140625" style="1"/>
  </cols>
  <sheetData>
    <row r="1" spans="1:9" x14ac:dyDescent="0.25">
      <c r="A1" s="1" t="s">
        <v>0</v>
      </c>
      <c r="B1" s="1" t="s">
        <v>1</v>
      </c>
      <c r="C1" s="1" t="s">
        <v>2</v>
      </c>
      <c r="D1" s="1" t="s">
        <v>3</v>
      </c>
      <c r="E1" s="1" t="s">
        <v>4</v>
      </c>
      <c r="F1" s="1" t="s">
        <v>5</v>
      </c>
      <c r="G1" s="1" t="s">
        <v>6</v>
      </c>
      <c r="H1" s="1" t="s">
        <v>7</v>
      </c>
      <c r="I1" s="1" t="s">
        <v>8</v>
      </c>
    </row>
    <row r="2" spans="1:9" x14ac:dyDescent="0.25">
      <c r="A2" s="2" t="s">
        <v>9</v>
      </c>
      <c r="B2" s="3" t="s">
        <v>10</v>
      </c>
      <c r="C2" s="2">
        <v>2004</v>
      </c>
      <c r="D2" s="4" t="s">
        <v>11</v>
      </c>
      <c r="E2" s="3" t="s">
        <v>12</v>
      </c>
      <c r="F2" s="3" t="s">
        <v>13</v>
      </c>
      <c r="G2" s="3" t="s">
        <v>14</v>
      </c>
      <c r="H2" s="3" t="s">
        <v>15</v>
      </c>
      <c r="I2" s="2">
        <v>0</v>
      </c>
    </row>
    <row r="3" spans="1:9" x14ac:dyDescent="0.25">
      <c r="A3" s="5" t="s">
        <v>16</v>
      </c>
      <c r="B3" s="6" t="s">
        <v>17</v>
      </c>
      <c r="C3" s="5">
        <v>2004</v>
      </c>
      <c r="D3" s="7" t="s">
        <v>18</v>
      </c>
      <c r="E3" s="6" t="s">
        <v>19</v>
      </c>
      <c r="F3" s="6" t="s">
        <v>20</v>
      </c>
      <c r="G3" s="6" t="s">
        <v>21</v>
      </c>
      <c r="H3" s="6" t="s">
        <v>22</v>
      </c>
      <c r="I3" s="5">
        <v>0</v>
      </c>
    </row>
    <row r="4" spans="1:9" x14ac:dyDescent="0.25">
      <c r="A4" s="5" t="s">
        <v>23</v>
      </c>
      <c r="B4" s="6" t="s">
        <v>24</v>
      </c>
      <c r="C4" s="5">
        <v>2003</v>
      </c>
      <c r="D4" s="7" t="s">
        <v>11</v>
      </c>
      <c r="E4" s="6" t="s">
        <v>25</v>
      </c>
      <c r="F4" s="6" t="s">
        <v>26</v>
      </c>
      <c r="G4" s="6" t="s">
        <v>27</v>
      </c>
      <c r="H4" s="6" t="s">
        <v>22</v>
      </c>
      <c r="I4" s="5">
        <v>0</v>
      </c>
    </row>
    <row r="5" spans="1:9" x14ac:dyDescent="0.25">
      <c r="A5" s="5" t="s">
        <v>28</v>
      </c>
      <c r="B5" s="6" t="s">
        <v>29</v>
      </c>
      <c r="C5" s="5">
        <v>2005</v>
      </c>
      <c r="D5" s="7" t="s">
        <v>18</v>
      </c>
      <c r="E5" s="6" t="s">
        <v>30</v>
      </c>
      <c r="F5" s="6" t="s">
        <v>31</v>
      </c>
      <c r="G5" s="6" t="s">
        <v>32</v>
      </c>
      <c r="H5" s="6" t="s">
        <v>15</v>
      </c>
      <c r="I5" s="5">
        <v>0</v>
      </c>
    </row>
    <row r="6" spans="1:9" x14ac:dyDescent="0.25">
      <c r="A6" s="5" t="s">
        <v>33</v>
      </c>
      <c r="B6" s="6" t="s">
        <v>34</v>
      </c>
      <c r="C6" s="5">
        <v>2010</v>
      </c>
      <c r="D6" s="7" t="s">
        <v>35</v>
      </c>
      <c r="E6" s="6" t="s">
        <v>36</v>
      </c>
      <c r="F6" s="6" t="s">
        <v>37</v>
      </c>
      <c r="G6" s="6" t="s">
        <v>38</v>
      </c>
      <c r="H6" s="6" t="s">
        <v>22</v>
      </c>
      <c r="I6" s="5">
        <v>1</v>
      </c>
    </row>
    <row r="7" spans="1:9" x14ac:dyDescent="0.25">
      <c r="A7" s="5" t="s">
        <v>39</v>
      </c>
      <c r="B7" s="6" t="s">
        <v>40</v>
      </c>
      <c r="C7" s="5">
        <v>2006</v>
      </c>
      <c r="D7" s="7" t="s">
        <v>41</v>
      </c>
      <c r="E7" s="6" t="s">
        <v>42</v>
      </c>
      <c r="F7" s="6" t="s">
        <v>43</v>
      </c>
      <c r="G7" s="6" t="s">
        <v>44</v>
      </c>
      <c r="H7" s="6" t="s">
        <v>22</v>
      </c>
      <c r="I7" s="5">
        <v>1</v>
      </c>
    </row>
    <row r="8" spans="1:9" x14ac:dyDescent="0.25">
      <c r="A8" s="5" t="s">
        <v>45</v>
      </c>
      <c r="B8" s="6" t="s">
        <v>46</v>
      </c>
      <c r="C8" s="5">
        <v>2004</v>
      </c>
      <c r="D8" s="7" t="s">
        <v>11</v>
      </c>
      <c r="E8" s="6" t="s">
        <v>36</v>
      </c>
      <c r="F8" s="6" t="s">
        <v>47</v>
      </c>
      <c r="G8" s="6" t="s">
        <v>48</v>
      </c>
      <c r="H8" s="6" t="s">
        <v>15</v>
      </c>
      <c r="I8" s="5">
        <v>0</v>
      </c>
    </row>
    <row r="9" spans="1:9" x14ac:dyDescent="0.25">
      <c r="A9" s="5" t="s">
        <v>49</v>
      </c>
      <c r="B9" s="6" t="s">
        <v>50</v>
      </c>
      <c r="C9" s="5">
        <v>1997</v>
      </c>
      <c r="D9" s="7" t="s">
        <v>51</v>
      </c>
      <c r="E9" s="6" t="s">
        <v>52</v>
      </c>
      <c r="F9" s="6" t="s">
        <v>53</v>
      </c>
      <c r="G9" s="6" t="s">
        <v>54</v>
      </c>
      <c r="H9" s="6" t="s">
        <v>22</v>
      </c>
      <c r="I9" s="5">
        <v>0</v>
      </c>
    </row>
    <row r="10" spans="1:9" x14ac:dyDescent="0.25">
      <c r="A10" s="5" t="s">
        <v>55</v>
      </c>
      <c r="B10" s="6" t="s">
        <v>56</v>
      </c>
      <c r="C10" s="5">
        <v>2006</v>
      </c>
      <c r="D10" s="7" t="s">
        <v>57</v>
      </c>
      <c r="E10" s="6" t="s">
        <v>42</v>
      </c>
      <c r="F10" s="6" t="s">
        <v>58</v>
      </c>
      <c r="G10" s="6" t="s">
        <v>59</v>
      </c>
      <c r="H10" s="6" t="s">
        <v>15</v>
      </c>
      <c r="I10" s="5">
        <v>0</v>
      </c>
    </row>
    <row r="11" spans="1:9" x14ac:dyDescent="0.25">
      <c r="A11" s="5" t="s">
        <v>60</v>
      </c>
      <c r="B11" s="6" t="s">
        <v>61</v>
      </c>
      <c r="C11" s="5">
        <v>2002</v>
      </c>
      <c r="D11" s="7" t="s">
        <v>11</v>
      </c>
      <c r="E11" s="6" t="s">
        <v>12</v>
      </c>
      <c r="F11" s="6" t="s">
        <v>13</v>
      </c>
      <c r="G11" s="6" t="s">
        <v>14</v>
      </c>
      <c r="H11" s="6" t="s">
        <v>22</v>
      </c>
      <c r="I11" s="5">
        <v>0</v>
      </c>
    </row>
    <row r="12" spans="1:9" x14ac:dyDescent="0.25">
      <c r="A12" s="5" t="s">
        <v>62</v>
      </c>
      <c r="B12" s="6" t="s">
        <v>63</v>
      </c>
      <c r="C12" s="5">
        <v>2006</v>
      </c>
      <c r="D12" s="7" t="s">
        <v>18</v>
      </c>
      <c r="E12" s="6" t="s">
        <v>64</v>
      </c>
      <c r="F12" s="6" t="s">
        <v>65</v>
      </c>
      <c r="G12" s="6" t="s">
        <v>66</v>
      </c>
      <c r="H12" s="6" t="s">
        <v>22</v>
      </c>
      <c r="I12" s="5">
        <v>0</v>
      </c>
    </row>
    <row r="13" spans="1:9" x14ac:dyDescent="0.25">
      <c r="A13" s="5" t="s">
        <v>67</v>
      </c>
      <c r="B13" s="6" t="s">
        <v>68</v>
      </c>
      <c r="C13" s="5">
        <v>2006</v>
      </c>
      <c r="D13" s="7" t="s">
        <v>18</v>
      </c>
      <c r="E13" s="6" t="s">
        <v>12</v>
      </c>
      <c r="F13" s="6" t="s">
        <v>13</v>
      </c>
      <c r="G13" s="6" t="s">
        <v>69</v>
      </c>
      <c r="H13" s="6" t="s">
        <v>15</v>
      </c>
      <c r="I13" s="5">
        <v>0</v>
      </c>
    </row>
    <row r="14" spans="1:9" x14ac:dyDescent="0.25">
      <c r="A14" s="5" t="s">
        <v>70</v>
      </c>
      <c r="B14" s="6" t="s">
        <v>71</v>
      </c>
      <c r="C14" s="5">
        <v>2002</v>
      </c>
      <c r="D14" s="7" t="s">
        <v>11</v>
      </c>
      <c r="E14" s="6" t="s">
        <v>72</v>
      </c>
      <c r="F14" s="6" t="s">
        <v>73</v>
      </c>
      <c r="G14" s="6" t="s">
        <v>74</v>
      </c>
      <c r="H14" s="6" t="s">
        <v>15</v>
      </c>
      <c r="I14" s="5">
        <v>0</v>
      </c>
    </row>
    <row r="15" spans="1:9" x14ac:dyDescent="0.25">
      <c r="A15" s="5" t="s">
        <v>75</v>
      </c>
      <c r="B15" s="6" t="s">
        <v>76</v>
      </c>
      <c r="C15" s="5">
        <v>2004</v>
      </c>
      <c r="D15" s="7" t="s">
        <v>18</v>
      </c>
      <c r="E15" s="6" t="s">
        <v>72</v>
      </c>
      <c r="F15" s="6" t="s">
        <v>77</v>
      </c>
      <c r="G15" s="6" t="s">
        <v>78</v>
      </c>
      <c r="H15" s="6" t="s">
        <v>22</v>
      </c>
      <c r="I15" s="5">
        <v>0</v>
      </c>
    </row>
    <row r="16" spans="1:9" x14ac:dyDescent="0.25">
      <c r="A16" s="5" t="s">
        <v>79</v>
      </c>
      <c r="B16" s="6" t="s">
        <v>80</v>
      </c>
      <c r="C16" s="5">
        <v>2001</v>
      </c>
      <c r="D16" s="7" t="s">
        <v>11</v>
      </c>
      <c r="E16" s="6" t="s">
        <v>52</v>
      </c>
      <c r="F16" s="6" t="s">
        <v>81</v>
      </c>
      <c r="G16" s="6" t="s">
        <v>82</v>
      </c>
      <c r="H16" s="6" t="s">
        <v>22</v>
      </c>
      <c r="I16" s="5">
        <v>0</v>
      </c>
    </row>
    <row r="17" spans="1:9" x14ac:dyDescent="0.25">
      <c r="A17" s="5" t="s">
        <v>83</v>
      </c>
      <c r="B17" s="6" t="s">
        <v>84</v>
      </c>
      <c r="C17" s="5">
        <v>2005</v>
      </c>
      <c r="D17" s="7" t="s">
        <v>18</v>
      </c>
      <c r="E17" s="6" t="s">
        <v>85</v>
      </c>
      <c r="F17" s="6" t="s">
        <v>86</v>
      </c>
      <c r="G17" s="6" t="s">
        <v>87</v>
      </c>
      <c r="H17" s="6" t="s">
        <v>15</v>
      </c>
      <c r="I17" s="5">
        <v>0</v>
      </c>
    </row>
    <row r="18" spans="1:9" x14ac:dyDescent="0.25">
      <c r="A18" s="5" t="s">
        <v>88</v>
      </c>
      <c r="B18" s="6" t="s">
        <v>89</v>
      </c>
      <c r="C18" s="5">
        <v>2002</v>
      </c>
      <c r="D18" s="7" t="s">
        <v>18</v>
      </c>
      <c r="E18" s="6" t="s">
        <v>12</v>
      </c>
      <c r="F18" s="6" t="s">
        <v>13</v>
      </c>
      <c r="G18" s="6" t="s">
        <v>90</v>
      </c>
      <c r="H18" s="6" t="s">
        <v>22</v>
      </c>
      <c r="I18" s="5">
        <v>0</v>
      </c>
    </row>
    <row r="19" spans="1:9" x14ac:dyDescent="0.25">
      <c r="A19" s="5" t="s">
        <v>91</v>
      </c>
      <c r="B19" s="6" t="s">
        <v>92</v>
      </c>
      <c r="C19" s="5">
        <v>2004</v>
      </c>
      <c r="D19" s="7" t="s">
        <v>11</v>
      </c>
      <c r="E19" s="6" t="s">
        <v>42</v>
      </c>
      <c r="F19" s="6" t="s">
        <v>58</v>
      </c>
      <c r="G19" s="6" t="s">
        <v>59</v>
      </c>
      <c r="H19" s="6" t="s">
        <v>22</v>
      </c>
      <c r="I19" s="5">
        <v>0</v>
      </c>
    </row>
    <row r="20" spans="1:9" x14ac:dyDescent="0.25">
      <c r="A20" s="5" t="s">
        <v>93</v>
      </c>
      <c r="B20" s="6" t="s">
        <v>94</v>
      </c>
      <c r="C20" s="5">
        <v>2005</v>
      </c>
      <c r="D20" s="7" t="s">
        <v>57</v>
      </c>
      <c r="E20" s="6" t="s">
        <v>25</v>
      </c>
      <c r="F20" s="6" t="s">
        <v>95</v>
      </c>
      <c r="G20" s="6" t="s">
        <v>96</v>
      </c>
      <c r="H20" s="6" t="s">
        <v>22</v>
      </c>
      <c r="I20" s="5">
        <v>0</v>
      </c>
    </row>
    <row r="21" spans="1:9" x14ac:dyDescent="0.25">
      <c r="A21" s="5" t="s">
        <v>97</v>
      </c>
      <c r="B21" s="6" t="s">
        <v>98</v>
      </c>
      <c r="C21" s="5">
        <v>2004</v>
      </c>
      <c r="D21" s="7" t="s">
        <v>18</v>
      </c>
      <c r="E21" s="6" t="s">
        <v>64</v>
      </c>
      <c r="F21" s="6" t="s">
        <v>65</v>
      </c>
      <c r="G21" s="6" t="s">
        <v>99</v>
      </c>
      <c r="H21" s="6" t="s">
        <v>22</v>
      </c>
      <c r="I21" s="5">
        <v>0</v>
      </c>
    </row>
    <row r="22" spans="1:9" x14ac:dyDescent="0.25">
      <c r="A22" s="5" t="s">
        <v>100</v>
      </c>
      <c r="B22" s="6" t="s">
        <v>101</v>
      </c>
      <c r="C22" s="5">
        <v>2003</v>
      </c>
      <c r="D22" s="7" t="s">
        <v>11</v>
      </c>
      <c r="E22" s="6" t="s">
        <v>19</v>
      </c>
      <c r="F22" s="6" t="s">
        <v>102</v>
      </c>
      <c r="G22" s="6" t="s">
        <v>103</v>
      </c>
      <c r="H22" s="6" t="s">
        <v>22</v>
      </c>
      <c r="I22" s="5">
        <v>0</v>
      </c>
    </row>
    <row r="23" spans="1:9" x14ac:dyDescent="0.25">
      <c r="A23" s="5" t="s">
        <v>104</v>
      </c>
      <c r="B23" s="6" t="s">
        <v>105</v>
      </c>
      <c r="C23" s="5">
        <v>2006</v>
      </c>
      <c r="D23" s="7" t="s">
        <v>57</v>
      </c>
      <c r="E23" s="6" t="s">
        <v>106</v>
      </c>
      <c r="F23" s="6" t="s">
        <v>107</v>
      </c>
      <c r="G23" s="6" t="s">
        <v>108</v>
      </c>
      <c r="H23" s="6" t="s">
        <v>22</v>
      </c>
      <c r="I23" s="5">
        <v>0</v>
      </c>
    </row>
    <row r="24" spans="1:9" x14ac:dyDescent="0.25">
      <c r="A24" s="5" t="s">
        <v>109</v>
      </c>
      <c r="B24" s="6" t="s">
        <v>110</v>
      </c>
      <c r="C24" s="5">
        <v>2004</v>
      </c>
      <c r="D24" s="7" t="s">
        <v>11</v>
      </c>
      <c r="E24" s="6" t="s">
        <v>85</v>
      </c>
      <c r="F24" s="6" t="s">
        <v>86</v>
      </c>
      <c r="G24" s="6" t="s">
        <v>87</v>
      </c>
      <c r="H24" s="6" t="s">
        <v>15</v>
      </c>
      <c r="I24" s="5">
        <v>0</v>
      </c>
    </row>
    <row r="25" spans="1:9" x14ac:dyDescent="0.25">
      <c r="A25" s="5" t="s">
        <v>111</v>
      </c>
      <c r="B25" s="6" t="s">
        <v>112</v>
      </c>
      <c r="C25" s="5">
        <v>2003</v>
      </c>
      <c r="D25" s="7" t="s">
        <v>51</v>
      </c>
      <c r="E25" s="6" t="s">
        <v>113</v>
      </c>
      <c r="F25" s="6" t="s">
        <v>114</v>
      </c>
      <c r="G25" s="6" t="s">
        <v>115</v>
      </c>
      <c r="H25" s="6" t="s">
        <v>15</v>
      </c>
      <c r="I25" s="5">
        <v>0</v>
      </c>
    </row>
    <row r="26" spans="1:9" x14ac:dyDescent="0.25">
      <c r="A26" s="5" t="s">
        <v>116</v>
      </c>
      <c r="B26" s="6" t="s">
        <v>117</v>
      </c>
      <c r="C26" s="5">
        <v>2003</v>
      </c>
      <c r="D26" s="7" t="s">
        <v>18</v>
      </c>
      <c r="E26" s="6" t="s">
        <v>118</v>
      </c>
      <c r="F26" s="6" t="s">
        <v>119</v>
      </c>
      <c r="G26" s="6" t="s">
        <v>120</v>
      </c>
      <c r="H26" s="6" t="s">
        <v>22</v>
      </c>
      <c r="I26" s="5">
        <v>0</v>
      </c>
    </row>
    <row r="27" spans="1:9" x14ac:dyDescent="0.25">
      <c r="A27" s="5" t="s">
        <v>121</v>
      </c>
      <c r="B27" s="6" t="s">
        <v>122</v>
      </c>
      <c r="C27" s="5">
        <v>2005</v>
      </c>
      <c r="D27" s="7" t="s">
        <v>18</v>
      </c>
      <c r="E27" s="6" t="s">
        <v>12</v>
      </c>
      <c r="F27" s="6" t="s">
        <v>13</v>
      </c>
      <c r="G27" s="6" t="s">
        <v>14</v>
      </c>
      <c r="H27" s="6" t="s">
        <v>22</v>
      </c>
      <c r="I27" s="5">
        <v>0</v>
      </c>
    </row>
    <row r="28" spans="1:9" x14ac:dyDescent="0.25">
      <c r="A28" s="5" t="s">
        <v>123</v>
      </c>
      <c r="B28" s="6" t="s">
        <v>124</v>
      </c>
      <c r="C28" s="5">
        <v>2005</v>
      </c>
      <c r="D28" s="7" t="s">
        <v>18</v>
      </c>
      <c r="E28" s="6" t="s">
        <v>85</v>
      </c>
      <c r="F28" s="6" t="s">
        <v>86</v>
      </c>
      <c r="G28" s="6" t="s">
        <v>87</v>
      </c>
      <c r="H28" s="6" t="s">
        <v>15</v>
      </c>
      <c r="I28" s="5">
        <v>0</v>
      </c>
    </row>
    <row r="29" spans="1:9" x14ac:dyDescent="0.25">
      <c r="A29" s="5" t="s">
        <v>125</v>
      </c>
      <c r="B29" s="6" t="s">
        <v>126</v>
      </c>
      <c r="C29" s="5">
        <v>1997</v>
      </c>
      <c r="D29" s="7" t="s">
        <v>51</v>
      </c>
      <c r="E29" s="6" t="s">
        <v>64</v>
      </c>
      <c r="F29" s="6" t="s">
        <v>127</v>
      </c>
      <c r="G29" s="6" t="s">
        <v>128</v>
      </c>
      <c r="H29" s="6" t="s">
        <v>22</v>
      </c>
      <c r="I29" s="5">
        <v>0</v>
      </c>
    </row>
    <row r="30" spans="1:9" x14ac:dyDescent="0.25">
      <c r="A30" s="5" t="s">
        <v>129</v>
      </c>
      <c r="B30" s="6" t="s">
        <v>130</v>
      </c>
      <c r="C30" s="5">
        <v>2003</v>
      </c>
      <c r="D30" s="7" t="s">
        <v>18</v>
      </c>
      <c r="E30" s="6" t="s">
        <v>64</v>
      </c>
      <c r="F30" s="6" t="s">
        <v>65</v>
      </c>
      <c r="G30" s="6" t="s">
        <v>99</v>
      </c>
      <c r="H30" s="6" t="s">
        <v>22</v>
      </c>
      <c r="I30" s="5">
        <v>0</v>
      </c>
    </row>
    <row r="31" spans="1:9" x14ac:dyDescent="0.25">
      <c r="A31" s="5" t="s">
        <v>131</v>
      </c>
      <c r="B31" s="6" t="s">
        <v>132</v>
      </c>
      <c r="C31" s="5">
        <v>2003</v>
      </c>
      <c r="D31" s="7" t="s">
        <v>11</v>
      </c>
      <c r="E31" s="6" t="s">
        <v>42</v>
      </c>
      <c r="F31" s="6" t="s">
        <v>133</v>
      </c>
      <c r="G31" s="6" t="s">
        <v>134</v>
      </c>
      <c r="H31" s="6" t="s">
        <v>15</v>
      </c>
      <c r="I31" s="5">
        <v>0</v>
      </c>
    </row>
    <row r="32" spans="1:9" x14ac:dyDescent="0.25">
      <c r="A32" s="5" t="s">
        <v>135</v>
      </c>
      <c r="B32" s="6" t="s">
        <v>136</v>
      </c>
      <c r="C32" s="5">
        <v>2006</v>
      </c>
      <c r="D32" s="7" t="s">
        <v>18</v>
      </c>
      <c r="E32" s="6" t="s">
        <v>12</v>
      </c>
      <c r="F32" s="6" t="s">
        <v>13</v>
      </c>
      <c r="G32" s="6" t="s">
        <v>137</v>
      </c>
      <c r="H32" s="6" t="s">
        <v>22</v>
      </c>
      <c r="I32" s="5">
        <v>0</v>
      </c>
    </row>
    <row r="33" spans="1:9" x14ac:dyDescent="0.25">
      <c r="A33" s="5" t="s">
        <v>138</v>
      </c>
      <c r="B33" s="6" t="s">
        <v>139</v>
      </c>
      <c r="C33" s="5">
        <v>2004</v>
      </c>
      <c r="D33" s="7" t="s">
        <v>18</v>
      </c>
      <c r="E33" s="6" t="s">
        <v>12</v>
      </c>
      <c r="F33" s="6" t="s">
        <v>13</v>
      </c>
      <c r="G33" s="6" t="s">
        <v>140</v>
      </c>
      <c r="H33" s="6" t="s">
        <v>22</v>
      </c>
      <c r="I33" s="5">
        <v>0</v>
      </c>
    </row>
    <row r="34" spans="1:9" x14ac:dyDescent="0.25">
      <c r="A34" s="5" t="s">
        <v>141</v>
      </c>
      <c r="B34" s="6" t="s">
        <v>142</v>
      </c>
      <c r="C34" s="5">
        <v>2005</v>
      </c>
      <c r="D34" s="7" t="s">
        <v>11</v>
      </c>
      <c r="E34" s="6" t="s">
        <v>12</v>
      </c>
      <c r="F34" s="6" t="s">
        <v>13</v>
      </c>
      <c r="G34" s="6" t="s">
        <v>69</v>
      </c>
      <c r="H34" s="6" t="s">
        <v>22</v>
      </c>
      <c r="I34" s="5">
        <v>0</v>
      </c>
    </row>
    <row r="35" spans="1:9" x14ac:dyDescent="0.25">
      <c r="A35" s="5" t="s">
        <v>143</v>
      </c>
      <c r="B35" s="6" t="s">
        <v>144</v>
      </c>
      <c r="C35" s="5">
        <v>2002</v>
      </c>
      <c r="D35" s="7" t="s">
        <v>11</v>
      </c>
      <c r="E35" s="6" t="s">
        <v>12</v>
      </c>
      <c r="F35" s="6" t="s">
        <v>13</v>
      </c>
      <c r="G35" s="6" t="s">
        <v>145</v>
      </c>
      <c r="H35" s="6" t="s">
        <v>22</v>
      </c>
      <c r="I35" s="5">
        <v>0</v>
      </c>
    </row>
    <row r="36" spans="1:9" x14ac:dyDescent="0.25">
      <c r="A36" s="5" t="s">
        <v>146</v>
      </c>
      <c r="B36" s="6" t="s">
        <v>147</v>
      </c>
      <c r="C36" s="5">
        <v>2005</v>
      </c>
      <c r="D36" s="7" t="s">
        <v>57</v>
      </c>
      <c r="E36" s="6" t="s">
        <v>42</v>
      </c>
      <c r="F36" s="6" t="s">
        <v>58</v>
      </c>
      <c r="G36" s="6" t="s">
        <v>59</v>
      </c>
      <c r="H36" s="6" t="s">
        <v>22</v>
      </c>
      <c r="I36" s="5">
        <v>0</v>
      </c>
    </row>
    <row r="37" spans="1:9" x14ac:dyDescent="0.25">
      <c r="A37" s="5" t="s">
        <v>148</v>
      </c>
      <c r="B37" s="6" t="s">
        <v>149</v>
      </c>
      <c r="C37" s="5">
        <v>2004</v>
      </c>
      <c r="D37" s="7" t="s">
        <v>11</v>
      </c>
      <c r="E37" s="6" t="s">
        <v>85</v>
      </c>
      <c r="F37" s="6" t="s">
        <v>86</v>
      </c>
      <c r="G37" s="6" t="s">
        <v>150</v>
      </c>
      <c r="H37" s="6" t="s">
        <v>15</v>
      </c>
      <c r="I37" s="5">
        <v>0</v>
      </c>
    </row>
    <row r="38" spans="1:9" x14ac:dyDescent="0.25">
      <c r="A38" s="5" t="s">
        <v>151</v>
      </c>
      <c r="B38" s="6" t="s">
        <v>152</v>
      </c>
      <c r="C38" s="5">
        <v>2006</v>
      </c>
      <c r="D38" s="7" t="s">
        <v>153</v>
      </c>
      <c r="E38" s="6" t="s">
        <v>42</v>
      </c>
      <c r="F38" s="6" t="s">
        <v>58</v>
      </c>
      <c r="G38" s="6" t="s">
        <v>59</v>
      </c>
      <c r="H38" s="6" t="s">
        <v>22</v>
      </c>
      <c r="I38" s="5">
        <v>0</v>
      </c>
    </row>
    <row r="39" spans="1:9" x14ac:dyDescent="0.25">
      <c r="A39" s="5" t="s">
        <v>154</v>
      </c>
      <c r="B39" s="6" t="s">
        <v>155</v>
      </c>
      <c r="C39" s="5">
        <v>2004</v>
      </c>
      <c r="D39" s="7" t="s">
        <v>18</v>
      </c>
      <c r="E39" s="6" t="s">
        <v>19</v>
      </c>
      <c r="F39" s="6" t="s">
        <v>20</v>
      </c>
      <c r="G39" s="6" t="s">
        <v>21</v>
      </c>
      <c r="H39" s="6" t="s">
        <v>22</v>
      </c>
      <c r="I39" s="5">
        <v>0</v>
      </c>
    </row>
    <row r="40" spans="1:9" x14ac:dyDescent="0.25">
      <c r="A40" s="5" t="s">
        <v>156</v>
      </c>
      <c r="B40" s="6" t="s">
        <v>157</v>
      </c>
      <c r="C40" s="5">
        <v>2004</v>
      </c>
      <c r="D40" s="7" t="s">
        <v>11</v>
      </c>
      <c r="E40" s="6" t="s">
        <v>36</v>
      </c>
      <c r="F40" s="6" t="s">
        <v>47</v>
      </c>
      <c r="G40" s="6" t="s">
        <v>48</v>
      </c>
      <c r="H40" s="6" t="s">
        <v>15</v>
      </c>
      <c r="I40" s="5">
        <v>0</v>
      </c>
    </row>
    <row r="41" spans="1:9" x14ac:dyDescent="0.25">
      <c r="A41" s="5" t="s">
        <v>158</v>
      </c>
      <c r="B41" s="6" t="s">
        <v>159</v>
      </c>
      <c r="C41" s="5">
        <v>2005</v>
      </c>
      <c r="D41" s="7" t="s">
        <v>57</v>
      </c>
      <c r="E41" s="6" t="s">
        <v>12</v>
      </c>
      <c r="F41" s="6" t="s">
        <v>13</v>
      </c>
      <c r="G41" s="6" t="s">
        <v>14</v>
      </c>
      <c r="H41" s="6" t="s">
        <v>15</v>
      </c>
      <c r="I41" s="5">
        <v>0</v>
      </c>
    </row>
    <row r="42" spans="1:9" x14ac:dyDescent="0.25">
      <c r="A42" s="5" t="s">
        <v>160</v>
      </c>
      <c r="B42" s="6" t="s">
        <v>161</v>
      </c>
      <c r="C42" s="5">
        <v>2004</v>
      </c>
      <c r="D42" s="7" t="s">
        <v>11</v>
      </c>
      <c r="E42" s="6" t="s">
        <v>72</v>
      </c>
      <c r="F42" s="6" t="s">
        <v>77</v>
      </c>
      <c r="G42" s="6" t="s">
        <v>74</v>
      </c>
      <c r="H42" s="6" t="s">
        <v>22</v>
      </c>
      <c r="I42" s="5">
        <v>0</v>
      </c>
    </row>
    <row r="43" spans="1:9" x14ac:dyDescent="0.25">
      <c r="A43" s="5" t="s">
        <v>162</v>
      </c>
      <c r="B43" s="6" t="s">
        <v>163</v>
      </c>
      <c r="C43" s="5">
        <v>1998</v>
      </c>
      <c r="D43" s="7" t="s">
        <v>11</v>
      </c>
      <c r="E43" s="6" t="s">
        <v>12</v>
      </c>
      <c r="F43" s="6" t="s">
        <v>13</v>
      </c>
      <c r="G43" s="6" t="s">
        <v>164</v>
      </c>
      <c r="H43" s="6" t="s">
        <v>22</v>
      </c>
      <c r="I43" s="5">
        <v>0</v>
      </c>
    </row>
    <row r="44" spans="1:9" x14ac:dyDescent="0.25">
      <c r="A44" s="5" t="s">
        <v>165</v>
      </c>
      <c r="B44" s="6" t="s">
        <v>166</v>
      </c>
      <c r="C44" s="5">
        <v>1999</v>
      </c>
      <c r="D44" s="7" t="s">
        <v>51</v>
      </c>
      <c r="E44" s="6" t="s">
        <v>167</v>
      </c>
      <c r="F44" s="6" t="s">
        <v>13</v>
      </c>
      <c r="G44" s="6" t="s">
        <v>168</v>
      </c>
      <c r="H44" s="6" t="s">
        <v>15</v>
      </c>
      <c r="I44" s="5">
        <v>0</v>
      </c>
    </row>
    <row r="45" spans="1:9" x14ac:dyDescent="0.25">
      <c r="A45" s="5" t="s">
        <v>169</v>
      </c>
      <c r="B45" s="6" t="s">
        <v>170</v>
      </c>
      <c r="C45" s="5">
        <v>2000</v>
      </c>
      <c r="D45" s="7" t="s">
        <v>51</v>
      </c>
      <c r="E45" s="6" t="s">
        <v>42</v>
      </c>
      <c r="F45" s="6" t="s">
        <v>171</v>
      </c>
      <c r="G45" s="6" t="s">
        <v>172</v>
      </c>
      <c r="H45" s="6" t="s">
        <v>22</v>
      </c>
      <c r="I45" s="5">
        <v>0</v>
      </c>
    </row>
    <row r="46" spans="1:9" x14ac:dyDescent="0.25">
      <c r="A46" s="5" t="s">
        <v>173</v>
      </c>
      <c r="B46" s="6" t="s">
        <v>174</v>
      </c>
      <c r="C46" s="5">
        <v>1997</v>
      </c>
      <c r="D46" s="7" t="s">
        <v>51</v>
      </c>
      <c r="E46" s="6" t="s">
        <v>42</v>
      </c>
      <c r="F46" s="6" t="s">
        <v>175</v>
      </c>
      <c r="G46" s="6" t="s">
        <v>176</v>
      </c>
      <c r="H46" s="6" t="s">
        <v>22</v>
      </c>
      <c r="I46" s="5">
        <v>0</v>
      </c>
    </row>
    <row r="47" spans="1:9" x14ac:dyDescent="0.25">
      <c r="A47" s="5" t="s">
        <v>177</v>
      </c>
      <c r="B47" s="6" t="s">
        <v>178</v>
      </c>
      <c r="C47" s="5">
        <v>2002</v>
      </c>
      <c r="D47" s="7" t="s">
        <v>18</v>
      </c>
      <c r="E47" s="6" t="s">
        <v>42</v>
      </c>
      <c r="F47" s="6" t="s">
        <v>133</v>
      </c>
      <c r="G47" s="6" t="s">
        <v>179</v>
      </c>
      <c r="H47" s="6" t="s">
        <v>22</v>
      </c>
      <c r="I47" s="5">
        <v>0</v>
      </c>
    </row>
    <row r="48" spans="1:9" x14ac:dyDescent="0.25">
      <c r="A48" s="5" t="s">
        <v>180</v>
      </c>
      <c r="B48" s="6" t="s">
        <v>181</v>
      </c>
      <c r="C48" s="5">
        <v>2002</v>
      </c>
      <c r="D48" s="7" t="s">
        <v>11</v>
      </c>
      <c r="E48" s="6" t="s">
        <v>113</v>
      </c>
      <c r="F48" s="6" t="s">
        <v>182</v>
      </c>
      <c r="G48" s="6" t="s">
        <v>183</v>
      </c>
      <c r="H48" s="6" t="s">
        <v>15</v>
      </c>
      <c r="I48" s="5">
        <v>0</v>
      </c>
    </row>
    <row r="49" spans="1:9" x14ac:dyDescent="0.25">
      <c r="A49" s="5" t="s">
        <v>184</v>
      </c>
      <c r="B49" s="6" t="s">
        <v>185</v>
      </c>
      <c r="C49" s="5">
        <v>2002</v>
      </c>
      <c r="D49" s="7" t="s">
        <v>11</v>
      </c>
      <c r="E49" s="6" t="s">
        <v>12</v>
      </c>
      <c r="F49" s="6" t="s">
        <v>13</v>
      </c>
      <c r="G49" s="6" t="s">
        <v>145</v>
      </c>
      <c r="H49" s="6" t="s">
        <v>22</v>
      </c>
      <c r="I49" s="5">
        <v>0</v>
      </c>
    </row>
    <row r="50" spans="1:9" x14ac:dyDescent="0.25">
      <c r="A50" s="5" t="s">
        <v>186</v>
      </c>
      <c r="B50" s="6" t="s">
        <v>187</v>
      </c>
      <c r="C50" s="5">
        <v>2002</v>
      </c>
      <c r="D50" s="7" t="s">
        <v>11</v>
      </c>
      <c r="E50" s="6" t="s">
        <v>85</v>
      </c>
      <c r="F50" s="6" t="s">
        <v>86</v>
      </c>
      <c r="G50" s="6" t="s">
        <v>150</v>
      </c>
      <c r="H50" s="6" t="s">
        <v>22</v>
      </c>
      <c r="I50" s="5">
        <v>0</v>
      </c>
    </row>
    <row r="51" spans="1:9" x14ac:dyDescent="0.25">
      <c r="A51" s="5" t="s">
        <v>188</v>
      </c>
      <c r="B51" s="6" t="s">
        <v>189</v>
      </c>
      <c r="C51" s="5">
        <v>2004</v>
      </c>
      <c r="D51" s="7" t="s">
        <v>11</v>
      </c>
      <c r="E51" s="6" t="s">
        <v>12</v>
      </c>
      <c r="F51" s="6" t="s">
        <v>13</v>
      </c>
      <c r="G51" s="6" t="s">
        <v>137</v>
      </c>
      <c r="H51" s="6" t="s">
        <v>22</v>
      </c>
      <c r="I51" s="5">
        <v>0</v>
      </c>
    </row>
    <row r="52" spans="1:9" x14ac:dyDescent="0.25">
      <c r="A52" s="5" t="s">
        <v>190</v>
      </c>
      <c r="B52" s="6" t="s">
        <v>191</v>
      </c>
      <c r="C52" s="5">
        <v>1998</v>
      </c>
      <c r="D52" s="7" t="s">
        <v>51</v>
      </c>
      <c r="E52" s="6" t="s">
        <v>118</v>
      </c>
      <c r="F52" s="6" t="s">
        <v>192</v>
      </c>
      <c r="G52" s="6" t="s">
        <v>193</v>
      </c>
      <c r="H52" s="6" t="s">
        <v>22</v>
      </c>
      <c r="I52" s="5">
        <v>0</v>
      </c>
    </row>
    <row r="53" spans="1:9" x14ac:dyDescent="0.25">
      <c r="A53" s="5" t="s">
        <v>194</v>
      </c>
      <c r="B53" s="6" t="s">
        <v>195</v>
      </c>
      <c r="C53" s="5">
        <v>2005</v>
      </c>
      <c r="D53" s="7" t="s">
        <v>18</v>
      </c>
      <c r="E53" s="6" t="s">
        <v>42</v>
      </c>
      <c r="F53" s="6" t="s">
        <v>133</v>
      </c>
      <c r="G53" s="6" t="s">
        <v>196</v>
      </c>
      <c r="H53" s="6" t="s">
        <v>15</v>
      </c>
      <c r="I53" s="5">
        <v>0</v>
      </c>
    </row>
    <row r="54" spans="1:9" x14ac:dyDescent="0.25">
      <c r="A54" s="5" t="s">
        <v>197</v>
      </c>
      <c r="B54" s="6" t="s">
        <v>198</v>
      </c>
      <c r="C54" s="5">
        <v>2006</v>
      </c>
      <c r="D54" s="7" t="s">
        <v>11</v>
      </c>
      <c r="E54" s="6" t="s">
        <v>42</v>
      </c>
      <c r="F54" s="6" t="s">
        <v>133</v>
      </c>
      <c r="G54" s="6" t="s">
        <v>196</v>
      </c>
      <c r="H54" s="6" t="s">
        <v>15</v>
      </c>
      <c r="I54" s="5">
        <v>1</v>
      </c>
    </row>
    <row r="55" spans="1:9" x14ac:dyDescent="0.25">
      <c r="A55" s="5" t="s">
        <v>199</v>
      </c>
      <c r="B55" s="6" t="s">
        <v>200</v>
      </c>
      <c r="C55" s="5">
        <v>2006</v>
      </c>
      <c r="D55" s="7" t="s">
        <v>18</v>
      </c>
      <c r="E55" s="6" t="s">
        <v>106</v>
      </c>
      <c r="F55" s="6" t="s">
        <v>107</v>
      </c>
      <c r="G55" s="6" t="s">
        <v>108</v>
      </c>
      <c r="H55" s="6" t="s">
        <v>15</v>
      </c>
      <c r="I55" s="5">
        <v>0</v>
      </c>
    </row>
    <row r="56" spans="1:9" x14ac:dyDescent="0.25">
      <c r="A56" s="5" t="s">
        <v>201</v>
      </c>
      <c r="B56" s="6" t="s">
        <v>202</v>
      </c>
      <c r="C56" s="5">
        <v>1998</v>
      </c>
      <c r="D56" s="7" t="s">
        <v>203</v>
      </c>
      <c r="E56" s="6" t="s">
        <v>118</v>
      </c>
      <c r="F56" s="6" t="s">
        <v>192</v>
      </c>
      <c r="G56" s="6" t="s">
        <v>204</v>
      </c>
      <c r="H56" s="6" t="s">
        <v>22</v>
      </c>
      <c r="I56" s="5">
        <v>0</v>
      </c>
    </row>
    <row r="57" spans="1:9" x14ac:dyDescent="0.25">
      <c r="A57" s="5" t="s">
        <v>205</v>
      </c>
      <c r="B57" s="6" t="s">
        <v>206</v>
      </c>
      <c r="C57" s="5">
        <v>2003</v>
      </c>
      <c r="D57" s="7" t="s">
        <v>18</v>
      </c>
      <c r="E57" s="6" t="s">
        <v>207</v>
      </c>
      <c r="F57" s="6" t="s">
        <v>208</v>
      </c>
      <c r="G57" s="6" t="s">
        <v>209</v>
      </c>
      <c r="H57" s="6" t="s">
        <v>22</v>
      </c>
      <c r="I57" s="5">
        <v>0</v>
      </c>
    </row>
    <row r="58" spans="1:9" x14ac:dyDescent="0.25">
      <c r="A58" s="5" t="s">
        <v>210</v>
      </c>
      <c r="B58" s="6" t="s">
        <v>211</v>
      </c>
      <c r="C58" s="5">
        <v>2004</v>
      </c>
      <c r="D58" s="7" t="s">
        <v>57</v>
      </c>
      <c r="E58" s="6" t="s">
        <v>207</v>
      </c>
      <c r="F58" s="6" t="s">
        <v>208</v>
      </c>
      <c r="G58" s="6" t="s">
        <v>209</v>
      </c>
      <c r="H58" s="6" t="s">
        <v>22</v>
      </c>
      <c r="I58" s="5">
        <v>0</v>
      </c>
    </row>
    <row r="59" spans="1:9" x14ac:dyDescent="0.25">
      <c r="A59" s="5" t="s">
        <v>212</v>
      </c>
      <c r="B59" s="6" t="s">
        <v>213</v>
      </c>
      <c r="C59" s="5">
        <v>1999</v>
      </c>
      <c r="D59" s="7" t="s">
        <v>51</v>
      </c>
      <c r="E59" s="6" t="s">
        <v>12</v>
      </c>
      <c r="F59" s="6" t="s">
        <v>214</v>
      </c>
      <c r="G59" s="6" t="s">
        <v>164</v>
      </c>
      <c r="H59" s="6" t="s">
        <v>22</v>
      </c>
      <c r="I59" s="5">
        <v>0</v>
      </c>
    </row>
    <row r="60" spans="1:9" x14ac:dyDescent="0.25">
      <c r="A60" s="5" t="s">
        <v>215</v>
      </c>
      <c r="B60" s="6" t="s">
        <v>216</v>
      </c>
      <c r="C60" s="5">
        <v>2000</v>
      </c>
      <c r="D60" s="7" t="s">
        <v>11</v>
      </c>
      <c r="E60" s="6" t="s">
        <v>12</v>
      </c>
      <c r="F60" s="6" t="s">
        <v>214</v>
      </c>
      <c r="G60" s="6" t="s">
        <v>217</v>
      </c>
      <c r="H60" s="6" t="s">
        <v>22</v>
      </c>
      <c r="I60" s="5">
        <v>0</v>
      </c>
    </row>
    <row r="61" spans="1:9" x14ac:dyDescent="0.25">
      <c r="A61" s="5" t="s">
        <v>218</v>
      </c>
      <c r="B61" s="6" t="s">
        <v>219</v>
      </c>
      <c r="C61" s="5">
        <v>1999</v>
      </c>
      <c r="D61" s="7" t="s">
        <v>51</v>
      </c>
      <c r="E61" s="6" t="s">
        <v>12</v>
      </c>
      <c r="F61" s="6" t="s">
        <v>13</v>
      </c>
      <c r="G61" s="6" t="s">
        <v>220</v>
      </c>
      <c r="H61" s="6" t="s">
        <v>22</v>
      </c>
      <c r="I61" s="5">
        <v>0</v>
      </c>
    </row>
    <row r="62" spans="1:9" x14ac:dyDescent="0.25">
      <c r="A62" s="5" t="s">
        <v>221</v>
      </c>
      <c r="B62" s="6" t="s">
        <v>222</v>
      </c>
      <c r="C62" s="5">
        <v>2006</v>
      </c>
      <c r="D62" s="7" t="s">
        <v>18</v>
      </c>
      <c r="E62" s="6" t="s">
        <v>223</v>
      </c>
      <c r="F62" s="6" t="s">
        <v>224</v>
      </c>
      <c r="G62" s="6" t="s">
        <v>225</v>
      </c>
      <c r="H62" s="6" t="s">
        <v>22</v>
      </c>
      <c r="I62" s="5">
        <v>0</v>
      </c>
    </row>
    <row r="63" spans="1:9" x14ac:dyDescent="0.25">
      <c r="A63" s="5" t="s">
        <v>226</v>
      </c>
      <c r="B63" s="6" t="s">
        <v>227</v>
      </c>
      <c r="C63" s="5">
        <v>2004</v>
      </c>
      <c r="D63" s="7" t="s">
        <v>11</v>
      </c>
      <c r="E63" s="6" t="s">
        <v>85</v>
      </c>
      <c r="F63" s="6" t="s">
        <v>86</v>
      </c>
      <c r="G63" s="6" t="s">
        <v>150</v>
      </c>
      <c r="H63" s="6" t="s">
        <v>22</v>
      </c>
      <c r="I63" s="5">
        <v>0</v>
      </c>
    </row>
    <row r="64" spans="1:9" x14ac:dyDescent="0.25">
      <c r="A64" s="5" t="s">
        <v>228</v>
      </c>
      <c r="B64" s="6" t="s">
        <v>229</v>
      </c>
      <c r="C64" s="5">
        <v>2005</v>
      </c>
      <c r="D64" s="7" t="s">
        <v>18</v>
      </c>
      <c r="E64" s="6" t="s">
        <v>12</v>
      </c>
      <c r="F64" s="6" t="s">
        <v>13</v>
      </c>
      <c r="G64" s="6" t="s">
        <v>140</v>
      </c>
      <c r="H64" s="6" t="s">
        <v>22</v>
      </c>
      <c r="I64" s="5">
        <v>0</v>
      </c>
    </row>
    <row r="65" spans="1:9" x14ac:dyDescent="0.25">
      <c r="A65" s="5" t="s">
        <v>230</v>
      </c>
      <c r="B65" s="6" t="s">
        <v>231</v>
      </c>
      <c r="C65" s="5">
        <v>2006</v>
      </c>
      <c r="D65" s="7" t="s">
        <v>57</v>
      </c>
      <c r="E65" s="6" t="s">
        <v>64</v>
      </c>
      <c r="F65" s="6" t="s">
        <v>65</v>
      </c>
      <c r="G65" s="6" t="s">
        <v>66</v>
      </c>
      <c r="H65" s="6" t="s">
        <v>22</v>
      </c>
      <c r="I65" s="5">
        <v>0</v>
      </c>
    </row>
    <row r="66" spans="1:9" x14ac:dyDescent="0.25">
      <c r="A66" s="5" t="s">
        <v>232</v>
      </c>
      <c r="B66" s="6" t="s">
        <v>233</v>
      </c>
      <c r="C66" s="5">
        <v>2000</v>
      </c>
      <c r="D66" s="7" t="s">
        <v>51</v>
      </c>
      <c r="E66" s="6" t="s">
        <v>64</v>
      </c>
      <c r="F66" s="6" t="s">
        <v>127</v>
      </c>
      <c r="G66" s="6" t="s">
        <v>99</v>
      </c>
      <c r="H66" s="6" t="s">
        <v>22</v>
      </c>
      <c r="I66" s="5">
        <v>0</v>
      </c>
    </row>
    <row r="67" spans="1:9" x14ac:dyDescent="0.25">
      <c r="A67" s="5" t="s">
        <v>234</v>
      </c>
      <c r="B67" s="6" t="s">
        <v>235</v>
      </c>
      <c r="C67" s="5">
        <v>2003</v>
      </c>
      <c r="D67" s="7" t="s">
        <v>11</v>
      </c>
      <c r="E67" s="6" t="s">
        <v>12</v>
      </c>
      <c r="F67" s="6" t="s">
        <v>13</v>
      </c>
      <c r="G67" s="6" t="s">
        <v>14</v>
      </c>
      <c r="H67" s="6" t="s">
        <v>22</v>
      </c>
      <c r="I67" s="5">
        <v>0</v>
      </c>
    </row>
    <row r="68" spans="1:9" x14ac:dyDescent="0.25">
      <c r="A68" s="5" t="s">
        <v>236</v>
      </c>
      <c r="B68" s="6" t="s">
        <v>237</v>
      </c>
      <c r="C68" s="5">
        <v>2005</v>
      </c>
      <c r="D68" s="7" t="s">
        <v>18</v>
      </c>
      <c r="E68" s="6" t="s">
        <v>25</v>
      </c>
      <c r="F68" s="6" t="s">
        <v>95</v>
      </c>
      <c r="G68" s="6" t="s">
        <v>96</v>
      </c>
      <c r="H68" s="6" t="s">
        <v>22</v>
      </c>
      <c r="I68" s="5">
        <v>0</v>
      </c>
    </row>
    <row r="69" spans="1:9" x14ac:dyDescent="0.25">
      <c r="A69" s="5" t="s">
        <v>238</v>
      </c>
      <c r="B69" s="6" t="s">
        <v>239</v>
      </c>
      <c r="C69" s="5">
        <v>2002</v>
      </c>
      <c r="D69" s="7" t="s">
        <v>11</v>
      </c>
      <c r="E69" s="6" t="s">
        <v>42</v>
      </c>
      <c r="F69" s="6" t="s">
        <v>133</v>
      </c>
      <c r="G69" s="6" t="s">
        <v>240</v>
      </c>
      <c r="H69" s="6" t="s">
        <v>22</v>
      </c>
      <c r="I69" s="5">
        <v>0</v>
      </c>
    </row>
    <row r="70" spans="1:9" x14ac:dyDescent="0.25">
      <c r="A70" s="5" t="s">
        <v>241</v>
      </c>
      <c r="B70" s="6" t="s">
        <v>242</v>
      </c>
      <c r="C70" s="5">
        <v>2005</v>
      </c>
      <c r="D70" s="7" t="s">
        <v>11</v>
      </c>
      <c r="E70" s="6" t="s">
        <v>243</v>
      </c>
      <c r="F70" s="6" t="s">
        <v>214</v>
      </c>
      <c r="G70" s="6" t="s">
        <v>244</v>
      </c>
      <c r="H70" s="6" t="s">
        <v>15</v>
      </c>
      <c r="I70" s="5">
        <v>0</v>
      </c>
    </row>
    <row r="71" spans="1:9" x14ac:dyDescent="0.25">
      <c r="A71" s="5" t="s">
        <v>245</v>
      </c>
      <c r="B71" s="6" t="s">
        <v>246</v>
      </c>
      <c r="C71" s="5">
        <v>2005</v>
      </c>
      <c r="D71" s="7" t="s">
        <v>18</v>
      </c>
      <c r="E71" s="6" t="s">
        <v>12</v>
      </c>
      <c r="F71" s="6" t="s">
        <v>13</v>
      </c>
      <c r="G71" s="6" t="s">
        <v>247</v>
      </c>
      <c r="H71" s="6" t="s">
        <v>22</v>
      </c>
      <c r="I71" s="5">
        <v>0</v>
      </c>
    </row>
    <row r="72" spans="1:9" x14ac:dyDescent="0.25">
      <c r="A72" s="5" t="s">
        <v>248</v>
      </c>
      <c r="B72" s="6" t="s">
        <v>249</v>
      </c>
      <c r="C72" s="5">
        <v>1997</v>
      </c>
      <c r="D72" s="7" t="s">
        <v>51</v>
      </c>
      <c r="E72" s="6" t="s">
        <v>12</v>
      </c>
      <c r="F72" s="6" t="s">
        <v>214</v>
      </c>
      <c r="G72" s="6" t="s">
        <v>244</v>
      </c>
      <c r="H72" s="6" t="s">
        <v>22</v>
      </c>
      <c r="I72" s="5">
        <v>0</v>
      </c>
    </row>
    <row r="73" spans="1:9" x14ac:dyDescent="0.25">
      <c r="A73" s="5" t="s">
        <v>250</v>
      </c>
      <c r="B73" s="6" t="s">
        <v>251</v>
      </c>
      <c r="C73" s="5">
        <v>2006</v>
      </c>
      <c r="D73" s="7" t="s">
        <v>11</v>
      </c>
      <c r="E73" s="6" t="s">
        <v>72</v>
      </c>
      <c r="F73" s="6" t="s">
        <v>77</v>
      </c>
      <c r="G73" s="6" t="s">
        <v>74</v>
      </c>
      <c r="H73" s="6" t="s">
        <v>15</v>
      </c>
      <c r="I73" s="5">
        <v>0</v>
      </c>
    </row>
    <row r="74" spans="1:9" x14ac:dyDescent="0.25">
      <c r="A74" s="5" t="s">
        <v>252</v>
      </c>
      <c r="B74" s="6" t="s">
        <v>253</v>
      </c>
      <c r="C74" s="5">
        <v>2001</v>
      </c>
      <c r="D74" s="7" t="s">
        <v>51</v>
      </c>
      <c r="E74" s="6" t="s">
        <v>64</v>
      </c>
      <c r="F74" s="6" t="s">
        <v>127</v>
      </c>
      <c r="G74" s="6" t="s">
        <v>99</v>
      </c>
      <c r="H74" s="6" t="s">
        <v>22</v>
      </c>
      <c r="I74" s="5">
        <v>0</v>
      </c>
    </row>
    <row r="75" spans="1:9" x14ac:dyDescent="0.25">
      <c r="A75" s="5" t="s">
        <v>254</v>
      </c>
      <c r="B75" s="6" t="s">
        <v>255</v>
      </c>
      <c r="C75" s="5">
        <v>2006</v>
      </c>
      <c r="D75" s="7" t="s">
        <v>18</v>
      </c>
      <c r="E75" s="6" t="s">
        <v>64</v>
      </c>
      <c r="F75" s="6" t="s">
        <v>65</v>
      </c>
      <c r="G75" s="6" t="s">
        <v>66</v>
      </c>
      <c r="H75" s="6" t="s">
        <v>22</v>
      </c>
      <c r="I75" s="5">
        <v>0</v>
      </c>
    </row>
    <row r="76" spans="1:9" x14ac:dyDescent="0.25">
      <c r="A76" s="5" t="s">
        <v>256</v>
      </c>
      <c r="B76" s="6" t="s">
        <v>257</v>
      </c>
      <c r="C76" s="5">
        <v>2000</v>
      </c>
      <c r="D76" s="7" t="s">
        <v>11</v>
      </c>
      <c r="E76" s="6" t="s">
        <v>12</v>
      </c>
      <c r="F76" s="6" t="s">
        <v>13</v>
      </c>
      <c r="G76" s="6" t="s">
        <v>258</v>
      </c>
      <c r="H76" s="6" t="s">
        <v>22</v>
      </c>
      <c r="I76" s="5">
        <v>0</v>
      </c>
    </row>
    <row r="77" spans="1:9" x14ac:dyDescent="0.25">
      <c r="A77" s="5" t="s">
        <v>259</v>
      </c>
      <c r="B77" s="6" t="s">
        <v>260</v>
      </c>
      <c r="C77" s="5">
        <v>2003</v>
      </c>
      <c r="D77" s="7" t="s">
        <v>11</v>
      </c>
      <c r="E77" s="6" t="s">
        <v>118</v>
      </c>
      <c r="F77" s="6" t="s">
        <v>261</v>
      </c>
      <c r="G77" s="6" t="s">
        <v>262</v>
      </c>
      <c r="H77" s="6" t="s">
        <v>15</v>
      </c>
      <c r="I77" s="5">
        <v>0</v>
      </c>
    </row>
    <row r="78" spans="1:9" x14ac:dyDescent="0.25">
      <c r="A78" s="5" t="s">
        <v>263</v>
      </c>
      <c r="B78" s="6" t="s">
        <v>264</v>
      </c>
      <c r="C78" s="5">
        <v>2005</v>
      </c>
      <c r="D78" s="7" t="s">
        <v>11</v>
      </c>
      <c r="E78" s="6" t="s">
        <v>85</v>
      </c>
      <c r="F78" s="6" t="s">
        <v>86</v>
      </c>
      <c r="G78" s="6" t="s">
        <v>150</v>
      </c>
      <c r="H78" s="6" t="s">
        <v>15</v>
      </c>
      <c r="I78" s="5">
        <v>0</v>
      </c>
    </row>
    <row r="79" spans="1:9" x14ac:dyDescent="0.25">
      <c r="A79" s="5" t="s">
        <v>265</v>
      </c>
      <c r="B79" s="6" t="s">
        <v>266</v>
      </c>
      <c r="C79" s="5">
        <v>1996</v>
      </c>
      <c r="D79" s="7" t="s">
        <v>51</v>
      </c>
      <c r="E79" s="6" t="s">
        <v>113</v>
      </c>
      <c r="F79" s="6" t="s">
        <v>267</v>
      </c>
      <c r="G79" s="6" t="s">
        <v>268</v>
      </c>
      <c r="H79" s="6" t="s">
        <v>22</v>
      </c>
      <c r="I79" s="5">
        <v>1</v>
      </c>
    </row>
    <row r="80" spans="1:9" x14ac:dyDescent="0.25">
      <c r="A80" s="5" t="s">
        <v>269</v>
      </c>
      <c r="B80" s="6" t="s">
        <v>270</v>
      </c>
      <c r="C80" s="5">
        <v>2003</v>
      </c>
      <c r="D80" s="7" t="s">
        <v>11</v>
      </c>
      <c r="E80" s="6" t="s">
        <v>113</v>
      </c>
      <c r="F80" s="6" t="s">
        <v>271</v>
      </c>
      <c r="G80" s="6" t="s">
        <v>272</v>
      </c>
      <c r="H80" s="6" t="s">
        <v>22</v>
      </c>
      <c r="I80" s="5">
        <v>0</v>
      </c>
    </row>
    <row r="81" spans="1:9" x14ac:dyDescent="0.25">
      <c r="A81" s="5" t="s">
        <v>273</v>
      </c>
      <c r="B81" s="6" t="s">
        <v>274</v>
      </c>
      <c r="C81" s="5">
        <v>2002</v>
      </c>
      <c r="D81" s="7" t="s">
        <v>18</v>
      </c>
      <c r="E81" s="6" t="s">
        <v>106</v>
      </c>
      <c r="F81" s="6" t="s">
        <v>107</v>
      </c>
      <c r="G81" s="6" t="s">
        <v>108</v>
      </c>
      <c r="H81" s="6" t="s">
        <v>22</v>
      </c>
      <c r="I81" s="5">
        <v>0</v>
      </c>
    </row>
    <row r="82" spans="1:9" x14ac:dyDescent="0.25">
      <c r="A82" s="5" t="s">
        <v>275</v>
      </c>
      <c r="B82" s="6" t="s">
        <v>276</v>
      </c>
      <c r="C82" s="5">
        <v>2000</v>
      </c>
      <c r="D82" s="7" t="s">
        <v>51</v>
      </c>
      <c r="E82" s="6" t="s">
        <v>167</v>
      </c>
      <c r="F82" s="6" t="s">
        <v>13</v>
      </c>
      <c r="G82" s="6" t="s">
        <v>220</v>
      </c>
      <c r="H82" s="6" t="s">
        <v>15</v>
      </c>
      <c r="I82" s="5">
        <v>0</v>
      </c>
    </row>
    <row r="83" spans="1:9" x14ac:dyDescent="0.25">
      <c r="A83" s="5" t="s">
        <v>277</v>
      </c>
      <c r="B83" s="6" t="s">
        <v>278</v>
      </c>
      <c r="C83" s="5">
        <v>1991</v>
      </c>
      <c r="D83" s="7" t="s">
        <v>203</v>
      </c>
      <c r="E83" s="6" t="s">
        <v>72</v>
      </c>
      <c r="F83" s="6" t="s">
        <v>279</v>
      </c>
      <c r="G83" s="6" t="s">
        <v>280</v>
      </c>
      <c r="H83" s="6" t="s">
        <v>15</v>
      </c>
      <c r="I83" s="5">
        <v>1</v>
      </c>
    </row>
    <row r="84" spans="1:9" x14ac:dyDescent="0.25">
      <c r="A84" s="5" t="s">
        <v>281</v>
      </c>
      <c r="B84" s="6" t="s">
        <v>282</v>
      </c>
      <c r="C84" s="5">
        <v>1995</v>
      </c>
      <c r="D84" s="7" t="s">
        <v>51</v>
      </c>
      <c r="E84" s="6" t="s">
        <v>113</v>
      </c>
      <c r="F84" s="6" t="s">
        <v>283</v>
      </c>
      <c r="G84" s="6" t="s">
        <v>284</v>
      </c>
      <c r="H84" s="6" t="s">
        <v>22</v>
      </c>
      <c r="I84" s="5">
        <v>1</v>
      </c>
    </row>
    <row r="85" spans="1:9" x14ac:dyDescent="0.25">
      <c r="A85" s="5" t="s">
        <v>285</v>
      </c>
      <c r="B85" s="6" t="s">
        <v>286</v>
      </c>
      <c r="C85" s="5">
        <v>2005</v>
      </c>
      <c r="D85" s="7" t="s">
        <v>18</v>
      </c>
      <c r="E85" s="6" t="s">
        <v>36</v>
      </c>
      <c r="F85" s="6" t="s">
        <v>37</v>
      </c>
      <c r="G85" s="6" t="s">
        <v>38</v>
      </c>
      <c r="H85" s="6" t="s">
        <v>22</v>
      </c>
      <c r="I85" s="5">
        <v>0</v>
      </c>
    </row>
    <row r="86" spans="1:9" x14ac:dyDescent="0.25">
      <c r="A86" s="5" t="s">
        <v>287</v>
      </c>
      <c r="B86" s="6" t="s">
        <v>288</v>
      </c>
      <c r="C86" s="5">
        <v>2006</v>
      </c>
      <c r="D86" s="7" t="s">
        <v>57</v>
      </c>
      <c r="E86" s="6" t="s">
        <v>12</v>
      </c>
      <c r="F86" s="6" t="s">
        <v>13</v>
      </c>
      <c r="G86" s="6" t="s">
        <v>137</v>
      </c>
      <c r="H86" s="6" t="s">
        <v>15</v>
      </c>
      <c r="I86" s="5">
        <v>0</v>
      </c>
    </row>
    <row r="87" spans="1:9" x14ac:dyDescent="0.25">
      <c r="A87" s="5" t="s">
        <v>289</v>
      </c>
      <c r="B87" s="6" t="s">
        <v>290</v>
      </c>
      <c r="C87" s="5">
        <v>2004</v>
      </c>
      <c r="D87" s="7" t="s">
        <v>18</v>
      </c>
      <c r="E87" s="6" t="s">
        <v>30</v>
      </c>
      <c r="F87" s="6" t="s">
        <v>31</v>
      </c>
      <c r="G87" s="6" t="s">
        <v>32</v>
      </c>
      <c r="H87" s="6" t="s">
        <v>22</v>
      </c>
      <c r="I87" s="5">
        <v>0</v>
      </c>
    </row>
    <row r="88" spans="1:9" x14ac:dyDescent="0.25">
      <c r="A88" s="5" t="s">
        <v>291</v>
      </c>
      <c r="B88" s="6" t="s">
        <v>292</v>
      </c>
      <c r="C88" s="5">
        <v>2003</v>
      </c>
      <c r="D88" s="7" t="s">
        <v>11</v>
      </c>
      <c r="E88" s="6" t="s">
        <v>113</v>
      </c>
      <c r="F88" s="6" t="s">
        <v>293</v>
      </c>
      <c r="G88" s="6" t="s">
        <v>294</v>
      </c>
      <c r="H88" s="6" t="s">
        <v>15</v>
      </c>
      <c r="I88" s="5">
        <v>0</v>
      </c>
    </row>
    <row r="89" spans="1:9" x14ac:dyDescent="0.25">
      <c r="A89" s="5" t="s">
        <v>295</v>
      </c>
      <c r="B89" s="6" t="s">
        <v>296</v>
      </c>
      <c r="C89" s="5">
        <v>2002</v>
      </c>
      <c r="D89" s="7" t="s">
        <v>18</v>
      </c>
      <c r="E89" s="6" t="s">
        <v>118</v>
      </c>
      <c r="F89" s="6" t="s">
        <v>261</v>
      </c>
      <c r="G89" s="6" t="s">
        <v>262</v>
      </c>
      <c r="H89" s="6" t="s">
        <v>22</v>
      </c>
      <c r="I89" s="5">
        <v>0</v>
      </c>
    </row>
    <row r="90" spans="1:9" x14ac:dyDescent="0.25">
      <c r="A90" s="5" t="s">
        <v>297</v>
      </c>
      <c r="B90" s="6" t="s">
        <v>298</v>
      </c>
      <c r="C90" s="5">
        <v>2002</v>
      </c>
      <c r="D90" s="7" t="s">
        <v>18</v>
      </c>
      <c r="E90" s="6" t="s">
        <v>12</v>
      </c>
      <c r="F90" s="6" t="s">
        <v>13</v>
      </c>
      <c r="G90" s="6" t="s">
        <v>14</v>
      </c>
      <c r="H90" s="6" t="s">
        <v>22</v>
      </c>
      <c r="I90" s="5">
        <v>0</v>
      </c>
    </row>
    <row r="91" spans="1:9" x14ac:dyDescent="0.25">
      <c r="A91" s="5" t="s">
        <v>299</v>
      </c>
      <c r="B91" s="6" t="s">
        <v>300</v>
      </c>
      <c r="C91" s="5">
        <v>2003</v>
      </c>
      <c r="D91" s="7" t="s">
        <v>11</v>
      </c>
      <c r="E91" s="6" t="s">
        <v>72</v>
      </c>
      <c r="F91" s="6" t="s">
        <v>301</v>
      </c>
      <c r="G91" s="6" t="s">
        <v>78</v>
      </c>
      <c r="H91" s="6" t="s">
        <v>22</v>
      </c>
      <c r="I91" s="5">
        <v>0</v>
      </c>
    </row>
    <row r="92" spans="1:9" x14ac:dyDescent="0.25">
      <c r="A92" s="5" t="s">
        <v>302</v>
      </c>
      <c r="B92" s="6" t="s">
        <v>303</v>
      </c>
      <c r="C92" s="5">
        <v>2004</v>
      </c>
      <c r="D92" s="7" t="s">
        <v>18</v>
      </c>
      <c r="E92" s="6" t="s">
        <v>85</v>
      </c>
      <c r="F92" s="6" t="s">
        <v>86</v>
      </c>
      <c r="G92" s="6" t="s">
        <v>150</v>
      </c>
      <c r="H92" s="6" t="s">
        <v>22</v>
      </c>
      <c r="I92" s="5">
        <v>0</v>
      </c>
    </row>
    <row r="93" spans="1:9" x14ac:dyDescent="0.25">
      <c r="A93" s="5" t="s">
        <v>304</v>
      </c>
      <c r="B93" s="6" t="s">
        <v>305</v>
      </c>
      <c r="C93" s="5">
        <v>2004</v>
      </c>
      <c r="D93" s="7" t="s">
        <v>18</v>
      </c>
      <c r="E93" s="6" t="s">
        <v>42</v>
      </c>
      <c r="F93" s="6" t="s">
        <v>133</v>
      </c>
      <c r="G93" s="6" t="s">
        <v>306</v>
      </c>
      <c r="H93" s="6" t="s">
        <v>22</v>
      </c>
      <c r="I93" s="5">
        <v>0</v>
      </c>
    </row>
    <row r="94" spans="1:9" x14ac:dyDescent="0.25">
      <c r="A94" s="5" t="s">
        <v>307</v>
      </c>
      <c r="B94" s="6" t="s">
        <v>308</v>
      </c>
      <c r="C94" s="5">
        <v>1985</v>
      </c>
      <c r="D94" s="7" t="s">
        <v>203</v>
      </c>
      <c r="E94" s="6" t="s">
        <v>42</v>
      </c>
      <c r="F94" s="6" t="s">
        <v>175</v>
      </c>
      <c r="G94" s="6" t="s">
        <v>309</v>
      </c>
      <c r="H94" s="6" t="s">
        <v>15</v>
      </c>
      <c r="I94" s="5">
        <v>1</v>
      </c>
    </row>
    <row r="95" spans="1:9" x14ac:dyDescent="0.25">
      <c r="A95" s="5" t="s">
        <v>310</v>
      </c>
      <c r="B95" s="6" t="s">
        <v>311</v>
      </c>
      <c r="C95" s="5">
        <v>2003</v>
      </c>
      <c r="D95" s="7" t="s">
        <v>11</v>
      </c>
      <c r="E95" s="6" t="s">
        <v>25</v>
      </c>
      <c r="F95" s="6" t="s">
        <v>312</v>
      </c>
      <c r="G95" s="6" t="s">
        <v>313</v>
      </c>
      <c r="H95" s="6" t="s">
        <v>15</v>
      </c>
      <c r="I95" s="5">
        <v>0</v>
      </c>
    </row>
    <row r="96" spans="1:9" x14ac:dyDescent="0.25">
      <c r="A96" s="5" t="s">
        <v>314</v>
      </c>
      <c r="B96" s="6" t="s">
        <v>315</v>
      </c>
      <c r="C96" s="5">
        <v>2004</v>
      </c>
      <c r="D96" s="7" t="s">
        <v>11</v>
      </c>
      <c r="E96" s="6" t="s">
        <v>12</v>
      </c>
      <c r="F96" s="6" t="s">
        <v>13</v>
      </c>
      <c r="G96" s="6" t="s">
        <v>14</v>
      </c>
      <c r="H96" s="6" t="s">
        <v>15</v>
      </c>
      <c r="I96" s="5">
        <v>0</v>
      </c>
    </row>
    <row r="97" spans="1:9" x14ac:dyDescent="0.25">
      <c r="A97" s="5" t="s">
        <v>316</v>
      </c>
      <c r="B97" s="6" t="s">
        <v>317</v>
      </c>
      <c r="C97" s="5">
        <v>2001</v>
      </c>
      <c r="D97" s="7" t="s">
        <v>51</v>
      </c>
      <c r="E97" s="6" t="s">
        <v>42</v>
      </c>
      <c r="F97" s="6" t="s">
        <v>318</v>
      </c>
      <c r="G97" s="6" t="s">
        <v>319</v>
      </c>
      <c r="H97" s="6" t="s">
        <v>15</v>
      </c>
      <c r="I97" s="5">
        <v>0</v>
      </c>
    </row>
    <row r="98" spans="1:9" x14ac:dyDescent="0.25">
      <c r="A98" s="5" t="s">
        <v>320</v>
      </c>
      <c r="B98" s="6" t="s">
        <v>321</v>
      </c>
      <c r="C98" s="5">
        <v>2005</v>
      </c>
      <c r="D98" s="7" t="s">
        <v>18</v>
      </c>
      <c r="E98" s="6" t="s">
        <v>42</v>
      </c>
      <c r="F98" s="6" t="s">
        <v>133</v>
      </c>
      <c r="G98" s="6" t="s">
        <v>322</v>
      </c>
      <c r="H98" s="6" t="s">
        <v>15</v>
      </c>
      <c r="I98" s="5">
        <v>0</v>
      </c>
    </row>
    <row r="99" spans="1:9" x14ac:dyDescent="0.25">
      <c r="A99" s="5" t="s">
        <v>323</v>
      </c>
      <c r="B99" s="6" t="s">
        <v>324</v>
      </c>
      <c r="C99" s="5">
        <v>2004</v>
      </c>
      <c r="D99" s="7" t="s">
        <v>11</v>
      </c>
      <c r="E99" s="6" t="s">
        <v>72</v>
      </c>
      <c r="F99" s="6" t="s">
        <v>77</v>
      </c>
      <c r="G99" s="6" t="s">
        <v>78</v>
      </c>
      <c r="H99" s="6" t="s">
        <v>22</v>
      </c>
      <c r="I99" s="5">
        <v>0</v>
      </c>
    </row>
    <row r="100" spans="1:9" x14ac:dyDescent="0.25">
      <c r="A100" s="5" t="s">
        <v>325</v>
      </c>
      <c r="B100" s="6" t="s">
        <v>326</v>
      </c>
      <c r="C100" s="5">
        <v>2005</v>
      </c>
      <c r="D100" s="7" t="s">
        <v>18</v>
      </c>
      <c r="E100" s="6" t="s">
        <v>72</v>
      </c>
      <c r="F100" s="6" t="s">
        <v>77</v>
      </c>
      <c r="G100" s="6" t="s">
        <v>74</v>
      </c>
      <c r="H100" s="6" t="s">
        <v>22</v>
      </c>
      <c r="I100" s="5">
        <v>0</v>
      </c>
    </row>
    <row r="101" spans="1:9" x14ac:dyDescent="0.25">
      <c r="A101" s="5" t="s">
        <v>327</v>
      </c>
      <c r="B101" s="6" t="s">
        <v>328</v>
      </c>
      <c r="C101" s="5">
        <v>2002</v>
      </c>
      <c r="D101" s="7" t="s">
        <v>11</v>
      </c>
      <c r="E101" s="6" t="s">
        <v>52</v>
      </c>
      <c r="F101" s="6" t="s">
        <v>81</v>
      </c>
      <c r="G101" s="6" t="s">
        <v>82</v>
      </c>
      <c r="H101" s="6" t="s">
        <v>15</v>
      </c>
      <c r="I101" s="5">
        <v>0</v>
      </c>
    </row>
    <row r="102" spans="1:9" x14ac:dyDescent="0.25">
      <c r="A102" s="5" t="s">
        <v>329</v>
      </c>
      <c r="B102" s="6" t="s">
        <v>330</v>
      </c>
      <c r="C102" s="5">
        <v>1995</v>
      </c>
      <c r="D102" s="7" t="s">
        <v>51</v>
      </c>
      <c r="E102" s="6" t="s">
        <v>113</v>
      </c>
      <c r="F102" s="6" t="s">
        <v>331</v>
      </c>
      <c r="G102" s="6" t="s">
        <v>332</v>
      </c>
      <c r="H102" s="6" t="s">
        <v>22</v>
      </c>
      <c r="I102" s="5">
        <v>1</v>
      </c>
    </row>
    <row r="103" spans="1:9" x14ac:dyDescent="0.25">
      <c r="A103" s="5" t="s">
        <v>333</v>
      </c>
      <c r="B103" s="6" t="s">
        <v>334</v>
      </c>
      <c r="C103" s="5">
        <v>2000</v>
      </c>
      <c r="D103" s="7" t="s">
        <v>51</v>
      </c>
      <c r="E103" s="6" t="s">
        <v>42</v>
      </c>
      <c r="F103" s="6" t="s">
        <v>175</v>
      </c>
      <c r="G103" s="6" t="s">
        <v>176</v>
      </c>
      <c r="H103" s="6" t="s">
        <v>22</v>
      </c>
      <c r="I103" s="5">
        <v>0</v>
      </c>
    </row>
    <row r="104" spans="1:9" x14ac:dyDescent="0.25">
      <c r="A104" s="5" t="s">
        <v>335</v>
      </c>
      <c r="B104" s="6" t="s">
        <v>336</v>
      </c>
      <c r="C104" s="5">
        <v>1997</v>
      </c>
      <c r="D104" s="7" t="s">
        <v>11</v>
      </c>
      <c r="E104" s="6" t="s">
        <v>223</v>
      </c>
      <c r="F104" s="6" t="s">
        <v>337</v>
      </c>
      <c r="G104" s="6" t="s">
        <v>338</v>
      </c>
      <c r="H104" s="6" t="s">
        <v>15</v>
      </c>
      <c r="I104" s="5">
        <v>0</v>
      </c>
    </row>
    <row r="105" spans="1:9" x14ac:dyDescent="0.25">
      <c r="A105" s="5" t="s">
        <v>339</v>
      </c>
      <c r="B105" s="6" t="s">
        <v>340</v>
      </c>
      <c r="C105" s="5">
        <v>1999</v>
      </c>
      <c r="D105" s="7" t="s">
        <v>51</v>
      </c>
      <c r="E105" s="6" t="s">
        <v>167</v>
      </c>
      <c r="F105" s="6" t="s">
        <v>214</v>
      </c>
      <c r="G105" s="6" t="s">
        <v>341</v>
      </c>
      <c r="H105" s="6" t="s">
        <v>15</v>
      </c>
      <c r="I105" s="5">
        <v>0</v>
      </c>
    </row>
    <row r="106" spans="1:9" x14ac:dyDescent="0.25">
      <c r="A106" s="5" t="s">
        <v>342</v>
      </c>
      <c r="B106" s="6" t="s">
        <v>343</v>
      </c>
      <c r="C106" s="5">
        <v>2002</v>
      </c>
      <c r="D106" s="7" t="s">
        <v>51</v>
      </c>
      <c r="E106" s="6" t="s">
        <v>64</v>
      </c>
      <c r="F106" s="6" t="s">
        <v>65</v>
      </c>
      <c r="G106" s="6" t="s">
        <v>128</v>
      </c>
      <c r="H106" s="6" t="s">
        <v>22</v>
      </c>
      <c r="I106" s="5">
        <v>0</v>
      </c>
    </row>
    <row r="107" spans="1:9" x14ac:dyDescent="0.25">
      <c r="A107" s="5" t="s">
        <v>344</v>
      </c>
      <c r="B107" s="6" t="s">
        <v>345</v>
      </c>
      <c r="C107" s="5">
        <v>2004</v>
      </c>
      <c r="D107" s="7" t="s">
        <v>11</v>
      </c>
      <c r="E107" s="6" t="s">
        <v>85</v>
      </c>
      <c r="F107" s="6" t="s">
        <v>86</v>
      </c>
      <c r="G107" s="6" t="s">
        <v>150</v>
      </c>
      <c r="H107" s="6" t="s">
        <v>22</v>
      </c>
      <c r="I107" s="5">
        <v>0</v>
      </c>
    </row>
    <row r="108" spans="1:9" x14ac:dyDescent="0.25">
      <c r="A108" s="5" t="s">
        <v>346</v>
      </c>
      <c r="B108" s="6" t="s">
        <v>347</v>
      </c>
      <c r="C108" s="5">
        <v>2004</v>
      </c>
      <c r="D108" s="7" t="s">
        <v>11</v>
      </c>
      <c r="E108" s="6" t="s">
        <v>72</v>
      </c>
      <c r="F108" s="6" t="s">
        <v>77</v>
      </c>
      <c r="G108" s="6" t="s">
        <v>78</v>
      </c>
      <c r="H108" s="6" t="s">
        <v>15</v>
      </c>
      <c r="I108" s="5">
        <v>0</v>
      </c>
    </row>
    <row r="109" spans="1:9" x14ac:dyDescent="0.25">
      <c r="A109" s="5" t="s">
        <v>348</v>
      </c>
      <c r="B109" s="6" t="s">
        <v>349</v>
      </c>
      <c r="C109" s="5">
        <v>2004</v>
      </c>
      <c r="D109" s="7" t="s">
        <v>18</v>
      </c>
      <c r="E109" s="6" t="s">
        <v>350</v>
      </c>
      <c r="F109" s="6" t="s">
        <v>351</v>
      </c>
      <c r="G109" s="6" t="s">
        <v>352</v>
      </c>
      <c r="H109" s="6" t="s">
        <v>22</v>
      </c>
      <c r="I109" s="5">
        <v>0</v>
      </c>
    </row>
    <row r="110" spans="1:9" x14ac:dyDescent="0.25">
      <c r="A110" s="5" t="s">
        <v>353</v>
      </c>
      <c r="B110" s="6" t="s">
        <v>354</v>
      </c>
      <c r="C110" s="5">
        <v>2003</v>
      </c>
      <c r="D110" s="7" t="s">
        <v>18</v>
      </c>
      <c r="E110" s="6" t="s">
        <v>30</v>
      </c>
      <c r="F110" s="6" t="s">
        <v>31</v>
      </c>
      <c r="G110" s="6" t="s">
        <v>32</v>
      </c>
      <c r="H110" s="6" t="s">
        <v>22</v>
      </c>
      <c r="I110" s="5">
        <v>0</v>
      </c>
    </row>
    <row r="111" spans="1:9" x14ac:dyDescent="0.25">
      <c r="A111" s="5" t="s">
        <v>355</v>
      </c>
      <c r="B111" s="6" t="s">
        <v>356</v>
      </c>
      <c r="C111" s="5">
        <v>1998</v>
      </c>
      <c r="D111" s="7" t="s">
        <v>51</v>
      </c>
      <c r="E111" s="6" t="s">
        <v>52</v>
      </c>
      <c r="F111" s="6" t="s">
        <v>53</v>
      </c>
      <c r="G111" s="6" t="s">
        <v>357</v>
      </c>
      <c r="H111" s="6" t="s">
        <v>22</v>
      </c>
      <c r="I111" s="5">
        <v>0</v>
      </c>
    </row>
    <row r="112" spans="1:9" x14ac:dyDescent="0.25">
      <c r="A112" s="5" t="s">
        <v>358</v>
      </c>
      <c r="B112" s="6" t="s">
        <v>359</v>
      </c>
      <c r="C112" s="5">
        <v>2004</v>
      </c>
      <c r="D112" s="7" t="s">
        <v>18</v>
      </c>
      <c r="E112" s="6" t="s">
        <v>85</v>
      </c>
      <c r="F112" s="6" t="s">
        <v>86</v>
      </c>
      <c r="G112" s="6" t="s">
        <v>150</v>
      </c>
      <c r="H112" s="6" t="s">
        <v>22</v>
      </c>
      <c r="I112" s="5">
        <v>0</v>
      </c>
    </row>
    <row r="113" spans="1:9" x14ac:dyDescent="0.25">
      <c r="A113" s="5" t="s">
        <v>360</v>
      </c>
      <c r="B113" s="6" t="s">
        <v>361</v>
      </c>
      <c r="C113" s="5">
        <v>2003</v>
      </c>
      <c r="D113" s="7" t="s">
        <v>51</v>
      </c>
      <c r="E113" s="6" t="s">
        <v>12</v>
      </c>
      <c r="F113" s="6" t="s">
        <v>13</v>
      </c>
      <c r="G113" s="6" t="s">
        <v>14</v>
      </c>
      <c r="H113" s="6" t="s">
        <v>22</v>
      </c>
      <c r="I113" s="5">
        <v>0</v>
      </c>
    </row>
    <row r="114" spans="1:9" x14ac:dyDescent="0.25">
      <c r="A114" s="5" t="s">
        <v>362</v>
      </c>
      <c r="B114" s="6" t="s">
        <v>363</v>
      </c>
      <c r="C114" s="5">
        <v>2003</v>
      </c>
      <c r="D114" s="7" t="s">
        <v>11</v>
      </c>
      <c r="E114" s="6" t="s">
        <v>113</v>
      </c>
      <c r="F114" s="6" t="s">
        <v>364</v>
      </c>
      <c r="G114" s="6" t="s">
        <v>365</v>
      </c>
      <c r="H114" s="6" t="s">
        <v>22</v>
      </c>
      <c r="I114" s="5">
        <v>0</v>
      </c>
    </row>
    <row r="115" spans="1:9" x14ac:dyDescent="0.25">
      <c r="A115" s="5" t="s">
        <v>366</v>
      </c>
      <c r="B115" s="6" t="s">
        <v>367</v>
      </c>
      <c r="C115" s="5">
        <v>2001</v>
      </c>
      <c r="D115" s="7" t="s">
        <v>51</v>
      </c>
      <c r="E115" s="6" t="s">
        <v>113</v>
      </c>
      <c r="F115" s="6" t="s">
        <v>182</v>
      </c>
      <c r="G115" s="6" t="s">
        <v>365</v>
      </c>
      <c r="H115" s="6" t="s">
        <v>15</v>
      </c>
      <c r="I115" s="5">
        <v>0</v>
      </c>
    </row>
    <row r="116" spans="1:9" x14ac:dyDescent="0.25">
      <c r="A116" s="5" t="s">
        <v>368</v>
      </c>
      <c r="B116" s="6" t="s">
        <v>369</v>
      </c>
      <c r="C116" s="5">
        <v>2006</v>
      </c>
      <c r="D116" s="7" t="s">
        <v>57</v>
      </c>
      <c r="E116" s="6" t="s">
        <v>207</v>
      </c>
      <c r="F116" s="6" t="s">
        <v>208</v>
      </c>
      <c r="G116" s="6" t="s">
        <v>209</v>
      </c>
      <c r="H116" s="6" t="s">
        <v>22</v>
      </c>
      <c r="I116" s="5">
        <v>0</v>
      </c>
    </row>
    <row r="117" spans="1:9" x14ac:dyDescent="0.25">
      <c r="A117" s="5" t="s">
        <v>370</v>
      </c>
      <c r="B117" s="6" t="s">
        <v>371</v>
      </c>
      <c r="C117" s="5">
        <v>2003</v>
      </c>
      <c r="D117" s="7" t="s">
        <v>11</v>
      </c>
      <c r="E117" s="6" t="s">
        <v>12</v>
      </c>
      <c r="F117" s="6" t="s">
        <v>13</v>
      </c>
      <c r="G117" s="6" t="s">
        <v>258</v>
      </c>
      <c r="H117" s="6" t="s">
        <v>22</v>
      </c>
      <c r="I117" s="5">
        <v>0</v>
      </c>
    </row>
    <row r="118" spans="1:9" x14ac:dyDescent="0.25">
      <c r="A118" s="5" t="s">
        <v>372</v>
      </c>
      <c r="B118" s="6" t="s">
        <v>373</v>
      </c>
      <c r="C118" s="5">
        <v>2005</v>
      </c>
      <c r="D118" s="7" t="s">
        <v>18</v>
      </c>
      <c r="E118" s="6" t="s">
        <v>223</v>
      </c>
      <c r="F118" s="6" t="s">
        <v>224</v>
      </c>
      <c r="G118" s="6" t="s">
        <v>225</v>
      </c>
      <c r="H118" s="6" t="s">
        <v>15</v>
      </c>
      <c r="I118" s="5">
        <v>0</v>
      </c>
    </row>
    <row r="119" spans="1:9" x14ac:dyDescent="0.25">
      <c r="A119" s="5" t="s">
        <v>374</v>
      </c>
      <c r="B119" s="6" t="s">
        <v>375</v>
      </c>
      <c r="C119" s="5">
        <v>2001</v>
      </c>
      <c r="D119" s="7" t="s">
        <v>51</v>
      </c>
      <c r="E119" s="6" t="s">
        <v>12</v>
      </c>
      <c r="F119" s="6" t="s">
        <v>214</v>
      </c>
      <c r="G119" s="6" t="s">
        <v>376</v>
      </c>
      <c r="H119" s="6" t="s">
        <v>15</v>
      </c>
      <c r="I119" s="5">
        <v>0</v>
      </c>
    </row>
    <row r="120" spans="1:9" x14ac:dyDescent="0.25">
      <c r="A120" s="5" t="s">
        <v>377</v>
      </c>
      <c r="B120" s="6" t="s">
        <v>378</v>
      </c>
      <c r="C120" s="5">
        <v>2003</v>
      </c>
      <c r="D120" s="7" t="s">
        <v>18</v>
      </c>
      <c r="E120" s="6" t="s">
        <v>64</v>
      </c>
      <c r="F120" s="6" t="s">
        <v>65</v>
      </c>
      <c r="G120" s="6" t="s">
        <v>99</v>
      </c>
      <c r="H120" s="6" t="s">
        <v>22</v>
      </c>
      <c r="I120" s="5">
        <v>0</v>
      </c>
    </row>
    <row r="121" spans="1:9" x14ac:dyDescent="0.25">
      <c r="A121" s="5" t="s">
        <v>379</v>
      </c>
      <c r="B121" s="6" t="s">
        <v>380</v>
      </c>
      <c r="C121" s="5">
        <v>2005</v>
      </c>
      <c r="D121" s="7" t="s">
        <v>18</v>
      </c>
      <c r="E121" s="6" t="s">
        <v>36</v>
      </c>
      <c r="F121" s="6" t="s">
        <v>381</v>
      </c>
      <c r="G121" s="6" t="s">
        <v>48</v>
      </c>
      <c r="H121" s="6" t="s">
        <v>15</v>
      </c>
      <c r="I121" s="5">
        <v>0</v>
      </c>
    </row>
    <row r="122" spans="1:9" x14ac:dyDescent="0.25">
      <c r="A122" s="5" t="s">
        <v>382</v>
      </c>
      <c r="B122" s="6" t="s">
        <v>383</v>
      </c>
      <c r="C122" s="5">
        <v>2006</v>
      </c>
      <c r="D122" s="7" t="s">
        <v>57</v>
      </c>
      <c r="E122" s="6" t="s">
        <v>42</v>
      </c>
      <c r="F122" s="6" t="s">
        <v>133</v>
      </c>
      <c r="G122" s="6" t="s">
        <v>196</v>
      </c>
      <c r="H122" s="6" t="s">
        <v>15</v>
      </c>
      <c r="I122" s="5">
        <v>0</v>
      </c>
    </row>
    <row r="123" spans="1:9" x14ac:dyDescent="0.25">
      <c r="A123" s="5" t="s">
        <v>384</v>
      </c>
      <c r="B123" s="6" t="s">
        <v>385</v>
      </c>
      <c r="C123" s="5">
        <v>2002</v>
      </c>
      <c r="D123" s="7" t="s">
        <v>11</v>
      </c>
      <c r="E123" s="6" t="s">
        <v>19</v>
      </c>
      <c r="F123" s="6" t="s">
        <v>102</v>
      </c>
      <c r="G123" s="6" t="s">
        <v>103</v>
      </c>
      <c r="H123" s="6" t="s">
        <v>22</v>
      </c>
      <c r="I123" s="5">
        <v>0</v>
      </c>
    </row>
    <row r="124" spans="1:9" x14ac:dyDescent="0.25">
      <c r="A124" s="5" t="s">
        <v>386</v>
      </c>
      <c r="B124" s="6" t="s">
        <v>387</v>
      </c>
      <c r="C124" s="5">
        <v>2004</v>
      </c>
      <c r="D124" s="7" t="s">
        <v>11</v>
      </c>
      <c r="E124" s="6" t="s">
        <v>12</v>
      </c>
      <c r="F124" s="6" t="s">
        <v>13</v>
      </c>
      <c r="G124" s="6" t="s">
        <v>14</v>
      </c>
      <c r="H124" s="6" t="s">
        <v>15</v>
      </c>
      <c r="I124" s="5">
        <v>0</v>
      </c>
    </row>
    <row r="125" spans="1:9" x14ac:dyDescent="0.25">
      <c r="A125" s="5" t="s">
        <v>388</v>
      </c>
      <c r="B125" s="6" t="s">
        <v>389</v>
      </c>
      <c r="C125" s="5">
        <v>2003</v>
      </c>
      <c r="D125" s="7" t="s">
        <v>18</v>
      </c>
      <c r="E125" s="6" t="s">
        <v>12</v>
      </c>
      <c r="F125" s="6" t="s">
        <v>13</v>
      </c>
      <c r="G125" s="6" t="s">
        <v>390</v>
      </c>
      <c r="H125" s="6" t="s">
        <v>22</v>
      </c>
      <c r="I125" s="5">
        <v>0</v>
      </c>
    </row>
    <row r="126" spans="1:9" x14ac:dyDescent="0.25">
      <c r="A126" s="5" t="s">
        <v>391</v>
      </c>
      <c r="B126" s="6" t="s">
        <v>392</v>
      </c>
      <c r="C126" s="5">
        <v>2001</v>
      </c>
      <c r="D126" s="7" t="s">
        <v>11</v>
      </c>
      <c r="E126" s="6" t="s">
        <v>12</v>
      </c>
      <c r="F126" s="6" t="s">
        <v>214</v>
      </c>
      <c r="G126" s="6" t="s">
        <v>393</v>
      </c>
      <c r="H126" s="6" t="s">
        <v>22</v>
      </c>
      <c r="I126" s="5">
        <v>0</v>
      </c>
    </row>
    <row r="127" spans="1:9" x14ac:dyDescent="0.25">
      <c r="A127" s="5" t="s">
        <v>394</v>
      </c>
      <c r="B127" s="6" t="s">
        <v>395</v>
      </c>
      <c r="C127" s="5">
        <v>2002</v>
      </c>
      <c r="D127" s="7" t="s">
        <v>51</v>
      </c>
      <c r="E127" s="6" t="s">
        <v>64</v>
      </c>
      <c r="F127" s="6" t="s">
        <v>127</v>
      </c>
      <c r="G127" s="6" t="s">
        <v>396</v>
      </c>
      <c r="H127" s="6" t="s">
        <v>22</v>
      </c>
      <c r="I127" s="5">
        <v>0</v>
      </c>
    </row>
    <row r="128" spans="1:9" x14ac:dyDescent="0.25">
      <c r="A128" s="5" t="s">
        <v>397</v>
      </c>
      <c r="B128" s="6" t="s">
        <v>398</v>
      </c>
      <c r="C128" s="5">
        <v>2002</v>
      </c>
      <c r="D128" s="7" t="s">
        <v>11</v>
      </c>
      <c r="E128" s="6" t="s">
        <v>36</v>
      </c>
      <c r="F128" s="6" t="s">
        <v>47</v>
      </c>
      <c r="G128" s="6" t="s">
        <v>48</v>
      </c>
      <c r="H128" s="6" t="s">
        <v>22</v>
      </c>
      <c r="I128" s="5">
        <v>0</v>
      </c>
    </row>
    <row r="129" spans="1:9" x14ac:dyDescent="0.25">
      <c r="A129" s="5" t="s">
        <v>399</v>
      </c>
      <c r="B129" s="6" t="s">
        <v>400</v>
      </c>
      <c r="C129" s="5">
        <v>1999</v>
      </c>
      <c r="D129" s="7" t="s">
        <v>203</v>
      </c>
      <c r="E129" s="6" t="s">
        <v>64</v>
      </c>
      <c r="F129" s="6" t="s">
        <v>127</v>
      </c>
      <c r="G129" s="6" t="s">
        <v>396</v>
      </c>
      <c r="H129" s="6" t="s">
        <v>22</v>
      </c>
      <c r="I129" s="5">
        <v>0</v>
      </c>
    </row>
    <row r="130" spans="1:9" x14ac:dyDescent="0.25">
      <c r="A130" s="5" t="s">
        <v>401</v>
      </c>
      <c r="B130" s="6" t="s">
        <v>402</v>
      </c>
      <c r="C130" s="5">
        <v>2005</v>
      </c>
      <c r="D130" s="7" t="s">
        <v>11</v>
      </c>
      <c r="E130" s="6" t="s">
        <v>25</v>
      </c>
      <c r="F130" s="6" t="s">
        <v>26</v>
      </c>
      <c r="G130" s="6" t="s">
        <v>27</v>
      </c>
      <c r="H130" s="6" t="s">
        <v>15</v>
      </c>
      <c r="I130" s="5">
        <v>0</v>
      </c>
    </row>
    <row r="131" spans="1:9" x14ac:dyDescent="0.25">
      <c r="A131" s="5" t="s">
        <v>403</v>
      </c>
      <c r="B131" s="6" t="s">
        <v>404</v>
      </c>
      <c r="C131" s="5">
        <v>2004</v>
      </c>
      <c r="D131" s="7" t="s">
        <v>11</v>
      </c>
      <c r="E131" s="6" t="s">
        <v>42</v>
      </c>
      <c r="F131" s="6" t="s">
        <v>175</v>
      </c>
      <c r="G131" s="6" t="s">
        <v>176</v>
      </c>
      <c r="H131" s="6" t="s">
        <v>22</v>
      </c>
      <c r="I131" s="5">
        <v>0</v>
      </c>
    </row>
    <row r="132" spans="1:9" x14ac:dyDescent="0.25">
      <c r="A132" s="5" t="s">
        <v>405</v>
      </c>
      <c r="B132" s="6" t="s">
        <v>406</v>
      </c>
      <c r="C132" s="5">
        <v>2006</v>
      </c>
      <c r="D132" s="7" t="s">
        <v>18</v>
      </c>
      <c r="E132" s="6" t="s">
        <v>12</v>
      </c>
      <c r="F132" s="6" t="s">
        <v>13</v>
      </c>
      <c r="G132" s="6" t="s">
        <v>14</v>
      </c>
      <c r="H132" s="6" t="s">
        <v>22</v>
      </c>
      <c r="I132" s="5">
        <v>0</v>
      </c>
    </row>
    <row r="133" spans="1:9" x14ac:dyDescent="0.25">
      <c r="A133" s="5" t="s">
        <v>407</v>
      </c>
      <c r="B133" s="6" t="s">
        <v>408</v>
      </c>
      <c r="C133" s="5">
        <v>2000</v>
      </c>
      <c r="D133" s="7" t="s">
        <v>51</v>
      </c>
      <c r="E133" s="6" t="s">
        <v>409</v>
      </c>
      <c r="F133" s="6" t="s">
        <v>410</v>
      </c>
      <c r="G133" s="6" t="s">
        <v>411</v>
      </c>
      <c r="H133" s="6" t="s">
        <v>15</v>
      </c>
      <c r="I133" s="5">
        <v>0</v>
      </c>
    </row>
    <row r="134" spans="1:9" x14ac:dyDescent="0.25">
      <c r="A134" s="5" t="s">
        <v>412</v>
      </c>
      <c r="B134" s="6" t="s">
        <v>413</v>
      </c>
      <c r="C134" s="5">
        <v>2006</v>
      </c>
      <c r="D134" s="7" t="s">
        <v>11</v>
      </c>
      <c r="E134" s="6" t="s">
        <v>72</v>
      </c>
      <c r="F134" s="6" t="s">
        <v>77</v>
      </c>
      <c r="G134" s="6" t="s">
        <v>74</v>
      </c>
      <c r="H134" s="6" t="s">
        <v>22</v>
      </c>
      <c r="I134" s="5">
        <v>0</v>
      </c>
    </row>
    <row r="135" spans="1:9" x14ac:dyDescent="0.25">
      <c r="A135" s="5" t="s">
        <v>414</v>
      </c>
      <c r="B135" s="6" t="s">
        <v>415</v>
      </c>
      <c r="C135" s="5">
        <v>2003</v>
      </c>
      <c r="D135" s="7" t="s">
        <v>11</v>
      </c>
      <c r="E135" s="6" t="s">
        <v>36</v>
      </c>
      <c r="F135" s="6" t="s">
        <v>47</v>
      </c>
      <c r="G135" s="6" t="s">
        <v>48</v>
      </c>
      <c r="H135" s="6" t="s">
        <v>22</v>
      </c>
      <c r="I135" s="5">
        <v>0</v>
      </c>
    </row>
    <row r="136" spans="1:9" x14ac:dyDescent="0.25">
      <c r="A136" s="5" t="s">
        <v>416</v>
      </c>
      <c r="B136" s="6" t="s">
        <v>417</v>
      </c>
      <c r="C136" s="5">
        <v>2005</v>
      </c>
      <c r="D136" s="7" t="s">
        <v>18</v>
      </c>
      <c r="E136" s="6" t="s">
        <v>350</v>
      </c>
      <c r="F136" s="6" t="s">
        <v>351</v>
      </c>
      <c r="G136" s="6" t="s">
        <v>352</v>
      </c>
      <c r="H136" s="6" t="s">
        <v>22</v>
      </c>
      <c r="I136" s="5">
        <v>0</v>
      </c>
    </row>
    <row r="137" spans="1:9" x14ac:dyDescent="0.25">
      <c r="A137" s="5" t="s">
        <v>418</v>
      </c>
      <c r="B137" s="6" t="s">
        <v>419</v>
      </c>
      <c r="C137" s="5">
        <v>1996</v>
      </c>
      <c r="D137" s="7" t="s">
        <v>51</v>
      </c>
      <c r="E137" s="6" t="s">
        <v>42</v>
      </c>
      <c r="F137" s="6" t="s">
        <v>171</v>
      </c>
      <c r="G137" s="6" t="s">
        <v>420</v>
      </c>
      <c r="H137" s="6" t="s">
        <v>22</v>
      </c>
      <c r="I137" s="5">
        <v>1</v>
      </c>
    </row>
    <row r="138" spans="1:9" x14ac:dyDescent="0.25">
      <c r="A138" s="8" t="s">
        <v>421</v>
      </c>
      <c r="B138" s="9" t="s">
        <v>422</v>
      </c>
      <c r="C138" s="8">
        <v>2006</v>
      </c>
      <c r="D138" s="10" t="s">
        <v>57</v>
      </c>
      <c r="E138" s="9" t="s">
        <v>207</v>
      </c>
      <c r="F138" s="9" t="s">
        <v>208</v>
      </c>
      <c r="G138" s="9" t="s">
        <v>209</v>
      </c>
      <c r="H138" s="9" t="s">
        <v>22</v>
      </c>
      <c r="I138" s="8">
        <v>0</v>
      </c>
    </row>
  </sheetData>
  <pageMargins left="0.7" right="0.7" top="0.75" bottom="0.75" header="0.3" footer="0.3"/>
  <pageSetup paperSize="9" orientation="portrait"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heetViews>
  <sheetFormatPr defaultRowHeight="15" x14ac:dyDescent="0.25"/>
  <cols>
    <col min="1" max="1" width="26.140625" style="1" customWidth="1"/>
    <col min="2" max="2" width="12.5703125" style="1" customWidth="1"/>
    <col min="3" max="3" width="16.7109375" style="1" customWidth="1"/>
    <col min="4" max="4" width="19.28515625" style="1" customWidth="1"/>
    <col min="5" max="5" width="20.7109375" style="1" customWidth="1"/>
    <col min="6" max="6" width="17.42578125" style="1" customWidth="1"/>
    <col min="7" max="7" width="14.28515625" style="1" customWidth="1"/>
    <col min="8" max="8" width="13.5703125" style="1" customWidth="1"/>
    <col min="9" max="9" width="5.5703125" style="1" customWidth="1"/>
    <col min="10" max="16384" width="9.140625" style="1"/>
  </cols>
  <sheetData>
    <row r="1" spans="1:9" ht="15.75" x14ac:dyDescent="0.25">
      <c r="A1" s="18" t="s">
        <v>774</v>
      </c>
      <c r="B1" s="19"/>
      <c r="C1" s="19"/>
      <c r="D1" s="19"/>
      <c r="E1" s="19"/>
      <c r="F1" s="19"/>
      <c r="G1" s="19"/>
      <c r="H1" s="19"/>
      <c r="I1" s="19"/>
    </row>
    <row r="2" spans="1:9" ht="18.75" x14ac:dyDescent="0.25">
      <c r="A2" s="20" t="s">
        <v>775</v>
      </c>
      <c r="B2" s="20"/>
      <c r="C2" s="20"/>
      <c r="D2" s="20"/>
      <c r="E2" s="20"/>
      <c r="F2" s="20"/>
      <c r="G2" s="20"/>
      <c r="H2" s="20"/>
      <c r="I2" s="20"/>
    </row>
    <row r="3" spans="1:9" x14ac:dyDescent="0.25">
      <c r="A3" s="21" t="s">
        <v>776</v>
      </c>
      <c r="B3" s="21"/>
      <c r="C3" s="22" t="s">
        <v>777</v>
      </c>
      <c r="D3" s="22"/>
      <c r="E3" s="22"/>
      <c r="F3" s="22"/>
      <c r="G3" s="22"/>
      <c r="H3" s="22"/>
      <c r="I3" s="22"/>
    </row>
    <row r="4" spans="1:9" ht="21" x14ac:dyDescent="0.25">
      <c r="A4" s="23" t="s">
        <v>1099</v>
      </c>
      <c r="B4" s="23"/>
      <c r="C4" s="23"/>
      <c r="D4" s="23"/>
      <c r="E4" s="23"/>
      <c r="F4" s="23"/>
      <c r="G4" s="23"/>
      <c r="H4" s="23"/>
      <c r="I4" s="23"/>
    </row>
    <row r="6" spans="1:9" ht="30" customHeight="1" x14ac:dyDescent="0.25">
      <c r="A6" s="74" t="s">
        <v>1100</v>
      </c>
      <c r="B6" s="74" t="s">
        <v>1101</v>
      </c>
      <c r="C6" s="74" t="s">
        <v>1102</v>
      </c>
      <c r="D6" s="74" t="s">
        <v>4</v>
      </c>
      <c r="E6" s="74" t="s">
        <v>5</v>
      </c>
      <c r="F6" s="74" t="s">
        <v>6</v>
      </c>
      <c r="G6" s="74" t="s">
        <v>1103</v>
      </c>
      <c r="H6" s="74" t="s">
        <v>1104</v>
      </c>
      <c r="I6" s="74" t="s">
        <v>780</v>
      </c>
    </row>
    <row r="7" spans="1:9" ht="60" x14ac:dyDescent="0.25">
      <c r="A7" s="71" t="s">
        <v>101</v>
      </c>
      <c r="B7" s="71">
        <v>2003</v>
      </c>
      <c r="C7" s="72" t="s">
        <v>11</v>
      </c>
      <c r="D7" s="71" t="s">
        <v>19</v>
      </c>
      <c r="E7" s="71" t="s">
        <v>102</v>
      </c>
      <c r="F7" s="71" t="s">
        <v>103</v>
      </c>
      <c r="G7" s="72" t="s">
        <v>51</v>
      </c>
      <c r="H7" s="71" t="s">
        <v>1105</v>
      </c>
      <c r="I7" s="73" t="s">
        <v>57</v>
      </c>
    </row>
    <row r="8" spans="1:9" ht="60" x14ac:dyDescent="0.25">
      <c r="A8" s="71" t="s">
        <v>216</v>
      </c>
      <c r="B8" s="71">
        <v>2000</v>
      </c>
      <c r="C8" s="72" t="s">
        <v>11</v>
      </c>
      <c r="D8" s="71" t="s">
        <v>12</v>
      </c>
      <c r="E8" s="71" t="s">
        <v>214</v>
      </c>
      <c r="F8" s="71" t="s">
        <v>217</v>
      </c>
      <c r="G8" s="72" t="s">
        <v>11</v>
      </c>
      <c r="H8" s="71" t="s">
        <v>1106</v>
      </c>
      <c r="I8" s="73" t="s">
        <v>1107</v>
      </c>
    </row>
    <row r="9" spans="1:9" ht="45" x14ac:dyDescent="0.25">
      <c r="A9" s="71" t="s">
        <v>392</v>
      </c>
      <c r="B9" s="71">
        <v>2001</v>
      </c>
      <c r="C9" s="72" t="s">
        <v>11</v>
      </c>
      <c r="D9" s="71" t="s">
        <v>12</v>
      </c>
      <c r="E9" s="71" t="s">
        <v>214</v>
      </c>
      <c r="F9" s="71" t="s">
        <v>393</v>
      </c>
      <c r="G9" s="72" t="s">
        <v>11</v>
      </c>
      <c r="H9" s="71" t="s">
        <v>1108</v>
      </c>
      <c r="I9" s="73" t="s">
        <v>153</v>
      </c>
    </row>
    <row r="10" spans="1:9" ht="45" x14ac:dyDescent="0.25">
      <c r="A10" s="71" t="s">
        <v>292</v>
      </c>
      <c r="B10" s="71">
        <v>2003</v>
      </c>
      <c r="C10" s="72" t="s">
        <v>11</v>
      </c>
      <c r="D10" s="71" t="s">
        <v>113</v>
      </c>
      <c r="E10" s="71" t="s">
        <v>293</v>
      </c>
      <c r="F10" s="71" t="s">
        <v>294</v>
      </c>
      <c r="G10" s="72" t="s">
        <v>51</v>
      </c>
      <c r="H10" s="71" t="s">
        <v>1105</v>
      </c>
      <c r="I10" s="73" t="s">
        <v>57</v>
      </c>
    </row>
    <row r="11" spans="1:9" ht="180" x14ac:dyDescent="0.25">
      <c r="A11" s="71" t="s">
        <v>385</v>
      </c>
      <c r="B11" s="71">
        <v>2002</v>
      </c>
      <c r="C11" s="72" t="s">
        <v>11</v>
      </c>
      <c r="D11" s="71" t="s">
        <v>19</v>
      </c>
      <c r="E11" s="71" t="s">
        <v>102</v>
      </c>
      <c r="F11" s="71" t="s">
        <v>103</v>
      </c>
      <c r="G11" s="72" t="s">
        <v>11</v>
      </c>
      <c r="H11" s="71" t="s">
        <v>1109</v>
      </c>
      <c r="I11" s="73" t="s">
        <v>1110</v>
      </c>
    </row>
    <row r="12" spans="1:9" ht="60" x14ac:dyDescent="0.25">
      <c r="A12" s="71" t="s">
        <v>371</v>
      </c>
      <c r="B12" s="71">
        <v>2003</v>
      </c>
      <c r="C12" s="72" t="s">
        <v>11</v>
      </c>
      <c r="D12" s="71" t="s">
        <v>12</v>
      </c>
      <c r="E12" s="71" t="s">
        <v>13</v>
      </c>
      <c r="F12" s="71" t="s">
        <v>258</v>
      </c>
      <c r="G12" s="72" t="s">
        <v>51</v>
      </c>
      <c r="H12" s="71" t="s">
        <v>1111</v>
      </c>
      <c r="I12" s="73" t="s">
        <v>57</v>
      </c>
    </row>
    <row r="13" spans="1:9" ht="60" x14ac:dyDescent="0.25">
      <c r="A13" s="71" t="s">
        <v>239</v>
      </c>
      <c r="B13" s="71">
        <v>2002</v>
      </c>
      <c r="C13" s="72" t="s">
        <v>11</v>
      </c>
      <c r="D13" s="71" t="s">
        <v>42</v>
      </c>
      <c r="E13" s="71" t="s">
        <v>133</v>
      </c>
      <c r="F13" s="71" t="s">
        <v>240</v>
      </c>
      <c r="G13" s="72" t="s">
        <v>11</v>
      </c>
      <c r="H13" s="71" t="s">
        <v>1112</v>
      </c>
      <c r="I13" s="73" t="s">
        <v>1113</v>
      </c>
    </row>
    <row r="14" spans="1:9" ht="60" x14ac:dyDescent="0.25">
      <c r="A14" s="71" t="s">
        <v>415</v>
      </c>
      <c r="B14" s="71">
        <v>2003</v>
      </c>
      <c r="C14" s="72" t="s">
        <v>11</v>
      </c>
      <c r="D14" s="71" t="s">
        <v>36</v>
      </c>
      <c r="E14" s="71" t="s">
        <v>47</v>
      </c>
      <c r="F14" s="71" t="s">
        <v>48</v>
      </c>
      <c r="G14" s="72" t="s">
        <v>11</v>
      </c>
      <c r="H14" s="71" t="s">
        <v>1114</v>
      </c>
      <c r="I14" s="73" t="s">
        <v>448</v>
      </c>
    </row>
    <row r="15" spans="1:9" ht="120" x14ac:dyDescent="0.25">
      <c r="A15" s="71" t="s">
        <v>71</v>
      </c>
      <c r="B15" s="71">
        <v>2002</v>
      </c>
      <c r="C15" s="72" t="s">
        <v>11</v>
      </c>
      <c r="D15" s="71" t="s">
        <v>72</v>
      </c>
      <c r="E15" s="71" t="s">
        <v>73</v>
      </c>
      <c r="F15" s="71" t="s">
        <v>74</v>
      </c>
      <c r="G15" s="72" t="s">
        <v>11</v>
      </c>
      <c r="H15" s="71" t="s">
        <v>1115</v>
      </c>
      <c r="I15" s="73" t="s">
        <v>1116</v>
      </c>
    </row>
    <row r="16" spans="1:9" ht="90" x14ac:dyDescent="0.25">
      <c r="A16" s="71" t="s">
        <v>270</v>
      </c>
      <c r="B16" s="71">
        <v>2003</v>
      </c>
      <c r="C16" s="72" t="s">
        <v>11</v>
      </c>
      <c r="D16" s="71" t="s">
        <v>113</v>
      </c>
      <c r="E16" s="71" t="s">
        <v>271</v>
      </c>
      <c r="F16" s="71" t="s">
        <v>272</v>
      </c>
      <c r="G16" s="72" t="s">
        <v>11</v>
      </c>
      <c r="H16" s="71" t="s">
        <v>1117</v>
      </c>
      <c r="I16" s="73" t="s">
        <v>153</v>
      </c>
    </row>
    <row r="17" spans="1:9" ht="45" x14ac:dyDescent="0.25">
      <c r="A17" s="71" t="s">
        <v>328</v>
      </c>
      <c r="B17" s="71">
        <v>2002</v>
      </c>
      <c r="C17" s="72" t="s">
        <v>11</v>
      </c>
      <c r="D17" s="71" t="s">
        <v>52</v>
      </c>
      <c r="E17" s="71" t="s">
        <v>81</v>
      </c>
      <c r="F17" s="71" t="s">
        <v>82</v>
      </c>
      <c r="G17" s="72" t="s">
        <v>11</v>
      </c>
      <c r="H17" s="71" t="s">
        <v>1105</v>
      </c>
      <c r="I17" s="73" t="s">
        <v>153</v>
      </c>
    </row>
    <row r="18" spans="1:9" ht="45" x14ac:dyDescent="0.25">
      <c r="A18" s="71" t="s">
        <v>187</v>
      </c>
      <c r="B18" s="71">
        <v>2002</v>
      </c>
      <c r="C18" s="72" t="s">
        <v>11</v>
      </c>
      <c r="D18" s="71" t="s">
        <v>85</v>
      </c>
      <c r="E18" s="71" t="s">
        <v>86</v>
      </c>
      <c r="F18" s="71" t="s">
        <v>150</v>
      </c>
      <c r="G18" s="72" t="s">
        <v>11</v>
      </c>
      <c r="H18" s="71" t="s">
        <v>1105</v>
      </c>
      <c r="I18" s="73" t="s">
        <v>488</v>
      </c>
    </row>
    <row r="19" spans="1:9" ht="60" x14ac:dyDescent="0.25">
      <c r="A19" s="71" t="s">
        <v>181</v>
      </c>
      <c r="B19" s="71">
        <v>2002</v>
      </c>
      <c r="C19" s="72" t="s">
        <v>11</v>
      </c>
      <c r="D19" s="71" t="s">
        <v>113</v>
      </c>
      <c r="E19" s="71" t="s">
        <v>182</v>
      </c>
      <c r="F19" s="71" t="s">
        <v>183</v>
      </c>
      <c r="G19" s="72" t="s">
        <v>11</v>
      </c>
      <c r="H19" s="71" t="s">
        <v>1118</v>
      </c>
      <c r="I19" s="73" t="s">
        <v>1119</v>
      </c>
    </row>
    <row r="20" spans="1:9" ht="120" x14ac:dyDescent="0.25">
      <c r="A20" s="71" t="s">
        <v>242</v>
      </c>
      <c r="B20" s="71">
        <v>2005</v>
      </c>
      <c r="C20" s="72" t="s">
        <v>11</v>
      </c>
      <c r="D20" s="71" t="s">
        <v>243</v>
      </c>
      <c r="E20" s="71" t="s">
        <v>214</v>
      </c>
      <c r="F20" s="71" t="s">
        <v>244</v>
      </c>
      <c r="G20" s="72" t="s">
        <v>11</v>
      </c>
      <c r="H20" s="71" t="s">
        <v>1120</v>
      </c>
      <c r="I20" s="73" t="s">
        <v>1121</v>
      </c>
    </row>
    <row r="21" spans="1:9" ht="45" x14ac:dyDescent="0.25">
      <c r="A21" s="71" t="s">
        <v>144</v>
      </c>
      <c r="B21" s="71">
        <v>2002</v>
      </c>
      <c r="C21" s="72" t="s">
        <v>11</v>
      </c>
      <c r="D21" s="71" t="s">
        <v>12</v>
      </c>
      <c r="E21" s="71" t="s">
        <v>13</v>
      </c>
      <c r="F21" s="71" t="s">
        <v>145</v>
      </c>
      <c r="G21" s="72" t="s">
        <v>11</v>
      </c>
      <c r="H21" s="71" t="s">
        <v>1108</v>
      </c>
      <c r="I21" s="73" t="s">
        <v>488</v>
      </c>
    </row>
    <row r="22" spans="1:9" ht="90" x14ac:dyDescent="0.25">
      <c r="A22" s="71" t="s">
        <v>363</v>
      </c>
      <c r="B22" s="71">
        <v>2003</v>
      </c>
      <c r="C22" s="72" t="s">
        <v>11</v>
      </c>
      <c r="D22" s="71" t="s">
        <v>113</v>
      </c>
      <c r="E22" s="71" t="s">
        <v>364</v>
      </c>
      <c r="F22" s="71" t="s">
        <v>365</v>
      </c>
      <c r="G22" s="72" t="s">
        <v>11</v>
      </c>
      <c r="H22" s="71" t="s">
        <v>1122</v>
      </c>
      <c r="I22" s="73" t="s">
        <v>1119</v>
      </c>
    </row>
    <row r="23" spans="1:9" ht="45" x14ac:dyDescent="0.25">
      <c r="A23" s="71" t="s">
        <v>413</v>
      </c>
      <c r="B23" s="71">
        <v>2006</v>
      </c>
      <c r="C23" s="72" t="s">
        <v>11</v>
      </c>
      <c r="D23" s="71" t="s">
        <v>72</v>
      </c>
      <c r="E23" s="71" t="s">
        <v>77</v>
      </c>
      <c r="F23" s="71" t="s">
        <v>74</v>
      </c>
      <c r="G23" s="72" t="s">
        <v>11</v>
      </c>
      <c r="H23" s="71" t="s">
        <v>1105</v>
      </c>
      <c r="I23" s="73" t="s">
        <v>448</v>
      </c>
    </row>
    <row r="24" spans="1:9" ht="45" x14ac:dyDescent="0.25">
      <c r="A24" s="71" t="s">
        <v>345</v>
      </c>
      <c r="B24" s="71">
        <v>2004</v>
      </c>
      <c r="C24" s="72" t="s">
        <v>11</v>
      </c>
      <c r="D24" s="71" t="s">
        <v>85</v>
      </c>
      <c r="E24" s="71" t="s">
        <v>86</v>
      </c>
      <c r="F24" s="71" t="s">
        <v>150</v>
      </c>
      <c r="G24" s="72" t="s">
        <v>11</v>
      </c>
      <c r="H24" s="71" t="s">
        <v>1108</v>
      </c>
      <c r="I24" s="73" t="s">
        <v>448</v>
      </c>
    </row>
    <row r="25" spans="1:9" ht="60" x14ac:dyDescent="0.25">
      <c r="A25" s="71" t="s">
        <v>398</v>
      </c>
      <c r="B25" s="71">
        <v>2002</v>
      </c>
      <c r="C25" s="72" t="s">
        <v>11</v>
      </c>
      <c r="D25" s="71" t="s">
        <v>36</v>
      </c>
      <c r="E25" s="71" t="s">
        <v>47</v>
      </c>
      <c r="F25" s="71" t="s">
        <v>48</v>
      </c>
      <c r="G25" s="72" t="s">
        <v>11</v>
      </c>
      <c r="H25" s="71" t="s">
        <v>1105</v>
      </c>
      <c r="I25" s="73" t="s">
        <v>483</v>
      </c>
    </row>
    <row r="26" spans="1:9" ht="45" x14ac:dyDescent="0.25">
      <c r="A26" s="71" t="s">
        <v>124</v>
      </c>
      <c r="B26" s="71">
        <v>2005</v>
      </c>
      <c r="C26" s="72" t="s">
        <v>18</v>
      </c>
      <c r="D26" s="71" t="s">
        <v>85</v>
      </c>
      <c r="E26" s="71" t="s">
        <v>86</v>
      </c>
      <c r="F26" s="71" t="s">
        <v>87</v>
      </c>
      <c r="G26" s="72" t="s">
        <v>11</v>
      </c>
      <c r="H26" s="71" t="s">
        <v>1105</v>
      </c>
      <c r="I26" s="73" t="s">
        <v>488</v>
      </c>
    </row>
    <row r="27" spans="1:9" ht="60" x14ac:dyDescent="0.25">
      <c r="A27" s="71" t="s">
        <v>157</v>
      </c>
      <c r="B27" s="71">
        <v>2004</v>
      </c>
      <c r="C27" s="72" t="s">
        <v>11</v>
      </c>
      <c r="D27" s="71" t="s">
        <v>36</v>
      </c>
      <c r="E27" s="71" t="s">
        <v>47</v>
      </c>
      <c r="F27" s="71" t="s">
        <v>48</v>
      </c>
      <c r="G27" s="72" t="s">
        <v>11</v>
      </c>
      <c r="H27" s="71" t="s">
        <v>1105</v>
      </c>
      <c r="I27" s="73" t="s">
        <v>483</v>
      </c>
    </row>
    <row r="28" spans="1:9" ht="45" x14ac:dyDescent="0.25">
      <c r="A28" s="71" t="s">
        <v>347</v>
      </c>
      <c r="B28" s="71">
        <v>2004</v>
      </c>
      <c r="C28" s="72" t="s">
        <v>11</v>
      </c>
      <c r="D28" s="71" t="s">
        <v>72</v>
      </c>
      <c r="E28" s="71" t="s">
        <v>77</v>
      </c>
      <c r="F28" s="71" t="s">
        <v>78</v>
      </c>
      <c r="G28" s="72" t="s">
        <v>11</v>
      </c>
      <c r="H28" s="71" t="s">
        <v>1123</v>
      </c>
      <c r="I28" s="73" t="s">
        <v>153</v>
      </c>
    </row>
    <row r="29" spans="1:9" ht="60" x14ac:dyDescent="0.25">
      <c r="A29" s="71" t="s">
        <v>296</v>
      </c>
      <c r="B29" s="71">
        <v>2002</v>
      </c>
      <c r="C29" s="72" t="s">
        <v>18</v>
      </c>
      <c r="D29" s="71" t="s">
        <v>118</v>
      </c>
      <c r="E29" s="71" t="s">
        <v>261</v>
      </c>
      <c r="F29" s="71" t="s">
        <v>262</v>
      </c>
      <c r="G29" s="72" t="s">
        <v>11</v>
      </c>
      <c r="H29" s="71" t="s">
        <v>1124</v>
      </c>
      <c r="I29" s="73" t="s">
        <v>153</v>
      </c>
    </row>
    <row r="30" spans="1:9" ht="60" x14ac:dyDescent="0.25">
      <c r="A30" s="71" t="s">
        <v>235</v>
      </c>
      <c r="B30" s="71">
        <v>2003</v>
      </c>
      <c r="C30" s="72" t="s">
        <v>11</v>
      </c>
      <c r="D30" s="71" t="s">
        <v>12</v>
      </c>
      <c r="E30" s="71" t="s">
        <v>13</v>
      </c>
      <c r="F30" s="71" t="s">
        <v>14</v>
      </c>
      <c r="G30" s="72" t="s">
        <v>11</v>
      </c>
      <c r="H30" s="71" t="s">
        <v>1111</v>
      </c>
      <c r="I30" s="73" t="s">
        <v>488</v>
      </c>
    </row>
    <row r="31" spans="1:9" ht="60" x14ac:dyDescent="0.25">
      <c r="A31" s="71" t="s">
        <v>46</v>
      </c>
      <c r="B31" s="71">
        <v>2004</v>
      </c>
      <c r="C31" s="72" t="s">
        <v>11</v>
      </c>
      <c r="D31" s="71" t="s">
        <v>36</v>
      </c>
      <c r="E31" s="71" t="s">
        <v>47</v>
      </c>
      <c r="F31" s="71" t="s">
        <v>48</v>
      </c>
      <c r="G31" s="72" t="s">
        <v>11</v>
      </c>
      <c r="H31" s="71" t="s">
        <v>1125</v>
      </c>
      <c r="I31" s="73" t="s">
        <v>448</v>
      </c>
    </row>
    <row r="32" spans="1:9" ht="45" x14ac:dyDescent="0.25">
      <c r="A32" s="71" t="s">
        <v>315</v>
      </c>
      <c r="B32" s="71">
        <v>2004</v>
      </c>
      <c r="C32" s="72" t="s">
        <v>11</v>
      </c>
      <c r="D32" s="71" t="s">
        <v>12</v>
      </c>
      <c r="E32" s="71" t="s">
        <v>13</v>
      </c>
      <c r="F32" s="71" t="s">
        <v>14</v>
      </c>
      <c r="G32" s="72" t="s">
        <v>11</v>
      </c>
      <c r="H32" s="71" t="s">
        <v>1126</v>
      </c>
      <c r="I32" s="73" t="s">
        <v>153</v>
      </c>
    </row>
    <row r="33" spans="1:9" ht="60" x14ac:dyDescent="0.25">
      <c r="A33" s="71" t="s">
        <v>251</v>
      </c>
      <c r="B33" s="71">
        <v>2006</v>
      </c>
      <c r="C33" s="72" t="s">
        <v>11</v>
      </c>
      <c r="D33" s="71" t="s">
        <v>72</v>
      </c>
      <c r="E33" s="71" t="s">
        <v>77</v>
      </c>
      <c r="F33" s="71" t="s">
        <v>74</v>
      </c>
      <c r="G33" s="72" t="s">
        <v>11</v>
      </c>
      <c r="H33" s="71" t="s">
        <v>1118</v>
      </c>
      <c r="I33" s="73" t="s">
        <v>1127</v>
      </c>
    </row>
    <row r="34" spans="1:9" ht="45" x14ac:dyDescent="0.25">
      <c r="A34" s="71" t="s">
        <v>227</v>
      </c>
      <c r="B34" s="71">
        <v>2004</v>
      </c>
      <c r="C34" s="72" t="s">
        <v>11</v>
      </c>
      <c r="D34" s="71" t="s">
        <v>85</v>
      </c>
      <c r="E34" s="71" t="s">
        <v>86</v>
      </c>
      <c r="F34" s="71" t="s">
        <v>150</v>
      </c>
      <c r="G34" s="72" t="s">
        <v>11</v>
      </c>
      <c r="H34" s="71" t="s">
        <v>1108</v>
      </c>
      <c r="I34" s="73" t="s">
        <v>448</v>
      </c>
    </row>
    <row r="35" spans="1:9" ht="60" x14ac:dyDescent="0.25">
      <c r="A35" s="71" t="s">
        <v>387</v>
      </c>
      <c r="B35" s="71">
        <v>2004</v>
      </c>
      <c r="C35" s="72" t="s">
        <v>11</v>
      </c>
      <c r="D35" s="71" t="s">
        <v>12</v>
      </c>
      <c r="E35" s="71" t="s">
        <v>13</v>
      </c>
      <c r="F35" s="71" t="s">
        <v>14</v>
      </c>
      <c r="G35" s="72" t="s">
        <v>11</v>
      </c>
      <c r="H35" s="71" t="s">
        <v>1128</v>
      </c>
      <c r="I35" s="73" t="s">
        <v>1129</v>
      </c>
    </row>
    <row r="36" spans="1:9" ht="45" x14ac:dyDescent="0.25">
      <c r="A36" s="71" t="s">
        <v>185</v>
      </c>
      <c r="B36" s="71">
        <v>2002</v>
      </c>
      <c r="C36" s="72" t="s">
        <v>11</v>
      </c>
      <c r="D36" s="71" t="s">
        <v>12</v>
      </c>
      <c r="E36" s="71" t="s">
        <v>13</v>
      </c>
      <c r="F36" s="71" t="s">
        <v>145</v>
      </c>
      <c r="G36" s="72" t="s">
        <v>11</v>
      </c>
      <c r="H36" s="71" t="s">
        <v>1108</v>
      </c>
      <c r="I36" s="73" t="s">
        <v>488</v>
      </c>
    </row>
    <row r="37" spans="1:9" ht="60" x14ac:dyDescent="0.25">
      <c r="A37" s="75" t="s">
        <v>110</v>
      </c>
      <c r="B37" s="75">
        <v>2004</v>
      </c>
      <c r="C37" s="76" t="s">
        <v>11</v>
      </c>
      <c r="D37" s="75" t="s">
        <v>85</v>
      </c>
      <c r="E37" s="75" t="s">
        <v>86</v>
      </c>
      <c r="F37" s="75" t="s">
        <v>87</v>
      </c>
      <c r="G37" s="76" t="s">
        <v>11</v>
      </c>
      <c r="H37" s="75" t="s">
        <v>1125</v>
      </c>
      <c r="I37" s="77" t="s">
        <v>488</v>
      </c>
    </row>
    <row r="39" spans="1:9" x14ac:dyDescent="0.25">
      <c r="A39" s="1" t="s">
        <v>1130</v>
      </c>
    </row>
    <row r="40" spans="1:9" x14ac:dyDescent="0.25">
      <c r="A40" s="1" t="s">
        <v>1131</v>
      </c>
    </row>
  </sheetData>
  <mergeCells count="5">
    <mergeCell ref="A1:I1"/>
    <mergeCell ref="A2:I2"/>
    <mergeCell ref="A3:B3"/>
    <mergeCell ref="C3:I3"/>
    <mergeCell ref="A4:I4"/>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workbookViewId="0"/>
  </sheetViews>
  <sheetFormatPr defaultRowHeight="15" x14ac:dyDescent="0.25"/>
  <cols>
    <col min="1" max="1" width="2.7109375" style="1" customWidth="1"/>
    <col min="2" max="2" width="21.85546875" style="1" customWidth="1"/>
    <col min="3" max="4" width="5.7109375" style="1" customWidth="1"/>
    <col min="5" max="5" width="17.28515625" style="1" customWidth="1"/>
    <col min="6" max="6" width="43.28515625" style="1" customWidth="1"/>
    <col min="7" max="7" width="33.28515625" style="1" customWidth="1"/>
    <col min="8" max="8" width="8.7109375" style="1" customWidth="1"/>
    <col min="9" max="9" width="6.7109375" style="1" customWidth="1"/>
    <col min="10" max="10" width="8.7109375" style="1" customWidth="1"/>
    <col min="11" max="16384" width="9.140625" style="1"/>
  </cols>
  <sheetData>
    <row r="1" spans="1:10" ht="15.75" x14ac:dyDescent="0.25">
      <c r="A1" s="18" t="s">
        <v>774</v>
      </c>
      <c r="B1" s="19"/>
      <c r="C1" s="19"/>
      <c r="D1" s="19"/>
      <c r="E1" s="19"/>
      <c r="F1" s="19"/>
      <c r="G1" s="19"/>
      <c r="H1" s="19"/>
      <c r="I1" s="19"/>
      <c r="J1" s="19"/>
    </row>
    <row r="2" spans="1:10" ht="18.75" x14ac:dyDescent="0.25">
      <c r="A2" s="20" t="s">
        <v>775</v>
      </c>
      <c r="B2" s="20"/>
      <c r="C2" s="20"/>
      <c r="D2" s="20"/>
      <c r="E2" s="20"/>
      <c r="F2" s="20"/>
      <c r="G2" s="20"/>
      <c r="H2" s="20"/>
      <c r="I2" s="20"/>
      <c r="J2" s="20"/>
    </row>
    <row r="3" spans="1:10" x14ac:dyDescent="0.25">
      <c r="A3" s="21" t="s">
        <v>776</v>
      </c>
      <c r="B3" s="21"/>
      <c r="C3" s="22" t="s">
        <v>777</v>
      </c>
      <c r="D3" s="22"/>
      <c r="E3" s="22"/>
      <c r="F3" s="22"/>
      <c r="G3" s="22"/>
      <c r="H3" s="22"/>
      <c r="I3" s="22"/>
      <c r="J3" s="22"/>
    </row>
    <row r="4" spans="1:10" ht="21" x14ac:dyDescent="0.25">
      <c r="A4" s="23" t="s">
        <v>1097</v>
      </c>
      <c r="B4" s="23"/>
      <c r="C4" s="23"/>
      <c r="D4" s="23"/>
      <c r="E4" s="23"/>
      <c r="F4" s="23"/>
      <c r="G4" s="23"/>
      <c r="H4" s="23"/>
      <c r="I4" s="23"/>
      <c r="J4" s="23"/>
    </row>
    <row r="5" spans="1:10" ht="23.25" x14ac:dyDescent="0.25">
      <c r="A5" s="24" t="s">
        <v>779</v>
      </c>
      <c r="B5" s="24"/>
      <c r="C5" s="24"/>
      <c r="D5" s="24"/>
      <c r="E5" s="24"/>
      <c r="F5" s="24"/>
      <c r="G5" s="24"/>
      <c r="H5" s="24"/>
      <c r="I5" s="24"/>
      <c r="J5" s="24"/>
    </row>
    <row r="7" spans="1:10" ht="45" x14ac:dyDescent="0.25">
      <c r="A7" s="59" t="s">
        <v>22</v>
      </c>
      <c r="B7" s="59" t="s">
        <v>1</v>
      </c>
      <c r="C7" s="59" t="s">
        <v>2</v>
      </c>
      <c r="D7" s="59" t="s">
        <v>3</v>
      </c>
      <c r="E7" s="59" t="s">
        <v>4</v>
      </c>
      <c r="F7" s="59" t="s">
        <v>5</v>
      </c>
      <c r="G7" s="59" t="s">
        <v>6</v>
      </c>
      <c r="H7" s="59" t="s">
        <v>1087</v>
      </c>
      <c r="I7" s="59" t="s">
        <v>1088</v>
      </c>
      <c r="J7" s="58"/>
    </row>
    <row r="8" spans="1:10" x14ac:dyDescent="0.25">
      <c r="A8" s="60" t="s">
        <v>1089</v>
      </c>
      <c r="B8" s="60"/>
      <c r="C8" s="60"/>
      <c r="D8" s="60"/>
      <c r="E8" s="60"/>
      <c r="F8" s="60"/>
      <c r="G8" s="60"/>
      <c r="H8" s="60"/>
      <c r="I8" s="60"/>
      <c r="J8" s="60"/>
    </row>
    <row r="9" spans="1:10" ht="45" x14ac:dyDescent="0.25">
      <c r="A9" s="61">
        <v>1</v>
      </c>
      <c r="B9" s="62" t="s">
        <v>408</v>
      </c>
      <c r="C9" s="61">
        <v>2000</v>
      </c>
      <c r="D9" s="63" t="s">
        <v>51</v>
      </c>
      <c r="E9" s="62" t="s">
        <v>409</v>
      </c>
      <c r="F9" s="62" t="s">
        <v>410</v>
      </c>
      <c r="G9" s="62" t="s">
        <v>411</v>
      </c>
      <c r="H9" s="64">
        <v>66</v>
      </c>
      <c r="I9" s="61">
        <v>1</v>
      </c>
      <c r="J9" s="62" t="s">
        <v>1090</v>
      </c>
    </row>
    <row r="10" spans="1:10" x14ac:dyDescent="0.25">
      <c r="A10" s="65">
        <v>2</v>
      </c>
      <c r="B10" s="48" t="s">
        <v>375</v>
      </c>
      <c r="C10" s="65">
        <v>2001</v>
      </c>
      <c r="D10" s="66" t="s">
        <v>51</v>
      </c>
      <c r="E10" s="48" t="s">
        <v>12</v>
      </c>
      <c r="F10" s="48" t="s">
        <v>214</v>
      </c>
      <c r="G10" s="48" t="s">
        <v>376</v>
      </c>
      <c r="H10" s="67">
        <v>66</v>
      </c>
      <c r="I10" s="65">
        <v>2</v>
      </c>
      <c r="J10" s="48" t="s">
        <v>1090</v>
      </c>
    </row>
    <row r="11" spans="1:10" ht="45" x14ac:dyDescent="0.25">
      <c r="A11" s="68">
        <v>3</v>
      </c>
      <c r="B11" s="16" t="s">
        <v>112</v>
      </c>
      <c r="C11" s="68">
        <v>2003</v>
      </c>
      <c r="D11" s="17" t="s">
        <v>51</v>
      </c>
      <c r="E11" s="16" t="s">
        <v>113</v>
      </c>
      <c r="F11" s="16" t="s">
        <v>114</v>
      </c>
      <c r="G11" s="16" t="s">
        <v>115</v>
      </c>
      <c r="H11" s="69">
        <v>71</v>
      </c>
      <c r="I11" s="68">
        <v>3</v>
      </c>
      <c r="J11" s="16" t="s">
        <v>1090</v>
      </c>
    </row>
    <row r="12" spans="1:10" ht="30" x14ac:dyDescent="0.25">
      <c r="A12" s="68">
        <v>4</v>
      </c>
      <c r="B12" s="16" t="s">
        <v>317</v>
      </c>
      <c r="C12" s="68">
        <v>2001</v>
      </c>
      <c r="D12" s="17" t="s">
        <v>51</v>
      </c>
      <c r="E12" s="16" t="s">
        <v>42</v>
      </c>
      <c r="F12" s="16" t="s">
        <v>318</v>
      </c>
      <c r="G12" s="16" t="s">
        <v>319</v>
      </c>
      <c r="H12" s="69">
        <v>69</v>
      </c>
      <c r="I12" s="68">
        <v>4</v>
      </c>
      <c r="J12" s="16" t="s">
        <v>1091</v>
      </c>
    </row>
    <row r="13" spans="1:10" x14ac:dyDescent="0.25">
      <c r="A13" s="70" t="s">
        <v>1092</v>
      </c>
      <c r="B13" s="70"/>
      <c r="C13" s="70"/>
      <c r="D13" s="70"/>
      <c r="E13" s="70"/>
      <c r="F13" s="70"/>
      <c r="G13" s="70"/>
      <c r="H13" s="70"/>
      <c r="I13" s="70"/>
      <c r="J13" s="70"/>
    </row>
    <row r="14" spans="1:10" x14ac:dyDescent="0.25">
      <c r="A14" s="61">
        <v>5</v>
      </c>
      <c r="B14" s="62" t="s">
        <v>71</v>
      </c>
      <c r="C14" s="61">
        <v>2002</v>
      </c>
      <c r="D14" s="63" t="s">
        <v>11</v>
      </c>
      <c r="E14" s="62" t="s">
        <v>72</v>
      </c>
      <c r="F14" s="62" t="s">
        <v>73</v>
      </c>
      <c r="G14" s="62" t="s">
        <v>74</v>
      </c>
      <c r="H14" s="64">
        <v>67</v>
      </c>
      <c r="I14" s="61">
        <v>3</v>
      </c>
      <c r="J14" s="62" t="s">
        <v>1091</v>
      </c>
    </row>
    <row r="15" spans="1:10" ht="30" x14ac:dyDescent="0.25">
      <c r="A15" s="65">
        <v>6</v>
      </c>
      <c r="B15" s="48" t="s">
        <v>110</v>
      </c>
      <c r="C15" s="65">
        <v>2004</v>
      </c>
      <c r="D15" s="66" t="s">
        <v>11</v>
      </c>
      <c r="E15" s="48" t="s">
        <v>85</v>
      </c>
      <c r="F15" s="48" t="s">
        <v>86</v>
      </c>
      <c r="G15" s="48" t="s">
        <v>87</v>
      </c>
      <c r="H15" s="67">
        <v>72</v>
      </c>
      <c r="I15" s="65">
        <v>3</v>
      </c>
      <c r="J15" s="48" t="s">
        <v>1090</v>
      </c>
    </row>
    <row r="16" spans="1:10" ht="30" x14ac:dyDescent="0.25">
      <c r="A16" s="68">
        <v>7</v>
      </c>
      <c r="B16" s="16" t="s">
        <v>46</v>
      </c>
      <c r="C16" s="68">
        <v>2004</v>
      </c>
      <c r="D16" s="17" t="s">
        <v>11</v>
      </c>
      <c r="E16" s="16" t="s">
        <v>36</v>
      </c>
      <c r="F16" s="16" t="s">
        <v>47</v>
      </c>
      <c r="G16" s="16" t="s">
        <v>48</v>
      </c>
      <c r="H16" s="69">
        <v>70</v>
      </c>
      <c r="I16" s="68">
        <v>4</v>
      </c>
      <c r="J16" s="16" t="s">
        <v>1091</v>
      </c>
    </row>
    <row r="17" spans="1:10" ht="30" x14ac:dyDescent="0.25">
      <c r="A17" s="68">
        <v>8</v>
      </c>
      <c r="B17" s="16" t="s">
        <v>292</v>
      </c>
      <c r="C17" s="68">
        <v>2003</v>
      </c>
      <c r="D17" s="17" t="s">
        <v>11</v>
      </c>
      <c r="E17" s="16" t="s">
        <v>113</v>
      </c>
      <c r="F17" s="16" t="s">
        <v>293</v>
      </c>
      <c r="G17" s="16" t="s">
        <v>294</v>
      </c>
      <c r="H17" s="69">
        <v>71</v>
      </c>
      <c r="I17" s="68">
        <v>4</v>
      </c>
      <c r="J17" s="16" t="s">
        <v>1091</v>
      </c>
    </row>
    <row r="18" spans="1:10" x14ac:dyDescent="0.25">
      <c r="A18" s="70" t="s">
        <v>1093</v>
      </c>
      <c r="B18" s="70"/>
      <c r="C18" s="70"/>
      <c r="D18" s="70"/>
      <c r="E18" s="70"/>
      <c r="F18" s="70"/>
      <c r="G18" s="70"/>
      <c r="H18" s="70"/>
      <c r="I18" s="70"/>
      <c r="J18" s="70"/>
    </row>
    <row r="19" spans="1:10" ht="30" x14ac:dyDescent="0.25">
      <c r="A19" s="61">
        <v>9</v>
      </c>
      <c r="B19" s="62" t="s">
        <v>181</v>
      </c>
      <c r="C19" s="61">
        <v>2002</v>
      </c>
      <c r="D19" s="63" t="s">
        <v>11</v>
      </c>
      <c r="E19" s="62" t="s">
        <v>113</v>
      </c>
      <c r="F19" s="62" t="s">
        <v>182</v>
      </c>
      <c r="G19" s="62" t="s">
        <v>183</v>
      </c>
      <c r="H19" s="64">
        <v>69</v>
      </c>
      <c r="I19" s="61">
        <v>3</v>
      </c>
      <c r="J19" s="62" t="s">
        <v>1090</v>
      </c>
    </row>
    <row r="20" spans="1:10" ht="30" x14ac:dyDescent="0.25">
      <c r="A20" s="65">
        <v>10</v>
      </c>
      <c r="B20" s="48" t="s">
        <v>242</v>
      </c>
      <c r="C20" s="65">
        <v>2005</v>
      </c>
      <c r="D20" s="66" t="s">
        <v>11</v>
      </c>
      <c r="E20" s="48" t="s">
        <v>243</v>
      </c>
      <c r="F20" s="48" t="s">
        <v>214</v>
      </c>
      <c r="G20" s="48" t="s">
        <v>244</v>
      </c>
      <c r="H20" s="67">
        <v>70</v>
      </c>
      <c r="I20" s="65">
        <v>3</v>
      </c>
      <c r="J20" s="48" t="s">
        <v>1091</v>
      </c>
    </row>
    <row r="21" spans="1:10" ht="30" x14ac:dyDescent="0.25">
      <c r="A21" s="68">
        <v>11</v>
      </c>
      <c r="B21" s="16" t="s">
        <v>10</v>
      </c>
      <c r="C21" s="68">
        <v>2004</v>
      </c>
      <c r="D21" s="17" t="s">
        <v>11</v>
      </c>
      <c r="E21" s="16" t="s">
        <v>12</v>
      </c>
      <c r="F21" s="16" t="s">
        <v>13</v>
      </c>
      <c r="G21" s="16" t="s">
        <v>14</v>
      </c>
      <c r="H21" s="69">
        <v>70</v>
      </c>
      <c r="I21" s="68">
        <v>3</v>
      </c>
      <c r="J21" s="16" t="s">
        <v>1098</v>
      </c>
    </row>
    <row r="22" spans="1:10" ht="30" x14ac:dyDescent="0.25">
      <c r="A22" s="68">
        <v>12</v>
      </c>
      <c r="B22" s="16" t="s">
        <v>380</v>
      </c>
      <c r="C22" s="68">
        <v>2005</v>
      </c>
      <c r="D22" s="17" t="s">
        <v>18</v>
      </c>
      <c r="E22" s="16" t="s">
        <v>36</v>
      </c>
      <c r="F22" s="16" t="s">
        <v>381</v>
      </c>
      <c r="G22" s="16" t="s">
        <v>48</v>
      </c>
      <c r="H22" s="69">
        <v>71</v>
      </c>
      <c r="I22" s="68">
        <v>3</v>
      </c>
      <c r="J22" s="16" t="s">
        <v>1091</v>
      </c>
    </row>
    <row r="23" spans="1:10" x14ac:dyDescent="0.25">
      <c r="A23" s="68">
        <v>13</v>
      </c>
      <c r="B23" s="16" t="s">
        <v>251</v>
      </c>
      <c r="C23" s="68">
        <v>2006</v>
      </c>
      <c r="D23" s="17" t="s">
        <v>11</v>
      </c>
      <c r="E23" s="16" t="s">
        <v>72</v>
      </c>
      <c r="F23" s="16" t="s">
        <v>77</v>
      </c>
      <c r="G23" s="16" t="s">
        <v>74</v>
      </c>
      <c r="H23" s="69">
        <v>71</v>
      </c>
      <c r="I23" s="68">
        <v>4</v>
      </c>
      <c r="J23" s="16" t="s">
        <v>1090</v>
      </c>
    </row>
    <row r="24" spans="1:10" ht="30" x14ac:dyDescent="0.25">
      <c r="A24" s="68">
        <v>14</v>
      </c>
      <c r="B24" s="16" t="s">
        <v>347</v>
      </c>
      <c r="C24" s="68">
        <v>2004</v>
      </c>
      <c r="D24" s="17" t="s">
        <v>11</v>
      </c>
      <c r="E24" s="16" t="s">
        <v>72</v>
      </c>
      <c r="F24" s="16" t="s">
        <v>77</v>
      </c>
      <c r="G24" s="16" t="s">
        <v>78</v>
      </c>
      <c r="H24" s="69">
        <v>72</v>
      </c>
      <c r="I24" s="68">
        <v>4</v>
      </c>
      <c r="J24" s="16" t="s">
        <v>1091</v>
      </c>
    </row>
    <row r="25" spans="1:10" ht="30" x14ac:dyDescent="0.25">
      <c r="A25" s="68">
        <v>15</v>
      </c>
      <c r="B25" s="16" t="s">
        <v>315</v>
      </c>
      <c r="C25" s="68">
        <v>2004</v>
      </c>
      <c r="D25" s="17" t="s">
        <v>11</v>
      </c>
      <c r="E25" s="16" t="s">
        <v>12</v>
      </c>
      <c r="F25" s="16" t="s">
        <v>13</v>
      </c>
      <c r="G25" s="16" t="s">
        <v>14</v>
      </c>
      <c r="H25" s="69">
        <v>72</v>
      </c>
      <c r="I25" s="68">
        <v>4</v>
      </c>
      <c r="J25" s="16" t="s">
        <v>1091</v>
      </c>
    </row>
    <row r="26" spans="1:10" ht="30" x14ac:dyDescent="0.25">
      <c r="A26" s="68">
        <v>16</v>
      </c>
      <c r="B26" s="16" t="s">
        <v>311</v>
      </c>
      <c r="C26" s="68">
        <v>2003</v>
      </c>
      <c r="D26" s="17" t="s">
        <v>11</v>
      </c>
      <c r="E26" s="16" t="s">
        <v>25</v>
      </c>
      <c r="F26" s="16" t="s">
        <v>312</v>
      </c>
      <c r="G26" s="16" t="s">
        <v>313</v>
      </c>
      <c r="H26" s="69">
        <v>72</v>
      </c>
      <c r="I26" s="68">
        <v>4</v>
      </c>
      <c r="J26" s="16" t="s">
        <v>1098</v>
      </c>
    </row>
    <row r="27" spans="1:10" x14ac:dyDescent="0.25">
      <c r="A27" s="70" t="s">
        <v>1094</v>
      </c>
      <c r="B27" s="70"/>
      <c r="C27" s="70"/>
      <c r="D27" s="70"/>
      <c r="E27" s="70"/>
      <c r="F27" s="70"/>
      <c r="G27" s="70"/>
      <c r="H27" s="70"/>
      <c r="I27" s="70"/>
      <c r="J27" s="70"/>
    </row>
    <row r="28" spans="1:10" ht="30" x14ac:dyDescent="0.25">
      <c r="A28" s="61">
        <v>17</v>
      </c>
      <c r="B28" s="62" t="s">
        <v>149</v>
      </c>
      <c r="C28" s="61">
        <v>2004</v>
      </c>
      <c r="D28" s="63" t="s">
        <v>11</v>
      </c>
      <c r="E28" s="62" t="s">
        <v>85</v>
      </c>
      <c r="F28" s="62" t="s">
        <v>86</v>
      </c>
      <c r="G28" s="62" t="s">
        <v>150</v>
      </c>
      <c r="H28" s="64">
        <v>73</v>
      </c>
      <c r="I28" s="61" t="s">
        <v>1090</v>
      </c>
      <c r="J28" s="62" t="s">
        <v>1090</v>
      </c>
    </row>
    <row r="29" spans="1:10" ht="30" x14ac:dyDescent="0.25">
      <c r="A29" s="65">
        <v>18</v>
      </c>
      <c r="B29" s="48" t="s">
        <v>84</v>
      </c>
      <c r="C29" s="65">
        <v>2005</v>
      </c>
      <c r="D29" s="66" t="s">
        <v>18</v>
      </c>
      <c r="E29" s="48" t="s">
        <v>85</v>
      </c>
      <c r="F29" s="48" t="s">
        <v>86</v>
      </c>
      <c r="G29" s="48" t="s">
        <v>87</v>
      </c>
      <c r="H29" s="67">
        <v>73</v>
      </c>
      <c r="I29" s="65" t="s">
        <v>1090</v>
      </c>
      <c r="J29" s="48" t="s">
        <v>1090</v>
      </c>
    </row>
    <row r="30" spans="1:10" x14ac:dyDescent="0.25">
      <c r="A30" s="68">
        <v>19</v>
      </c>
      <c r="B30" s="16" t="s">
        <v>383</v>
      </c>
      <c r="C30" s="68">
        <v>2006</v>
      </c>
      <c r="D30" s="17" t="s">
        <v>11</v>
      </c>
      <c r="E30" s="16" t="s">
        <v>42</v>
      </c>
      <c r="F30" s="16" t="s">
        <v>171</v>
      </c>
      <c r="G30" s="16" t="s">
        <v>196</v>
      </c>
      <c r="H30" s="69">
        <v>74</v>
      </c>
      <c r="I30" s="68" t="s">
        <v>1090</v>
      </c>
      <c r="J30" s="16" t="s">
        <v>1090</v>
      </c>
    </row>
    <row r="31" spans="1:10" ht="30" x14ac:dyDescent="0.25">
      <c r="A31" s="68">
        <v>20</v>
      </c>
      <c r="B31" s="16" t="s">
        <v>276</v>
      </c>
      <c r="C31" s="68">
        <v>2000</v>
      </c>
      <c r="D31" s="17" t="s">
        <v>51</v>
      </c>
      <c r="E31" s="16" t="s">
        <v>167</v>
      </c>
      <c r="F31" s="16" t="s">
        <v>13</v>
      </c>
      <c r="G31" s="16" t="s">
        <v>220</v>
      </c>
      <c r="H31" s="69">
        <v>75</v>
      </c>
      <c r="I31" s="68" t="s">
        <v>1090</v>
      </c>
      <c r="J31" s="16" t="s">
        <v>1090</v>
      </c>
    </row>
    <row r="32" spans="1:10" ht="30" x14ac:dyDescent="0.25">
      <c r="A32" s="68">
        <v>21</v>
      </c>
      <c r="B32" s="16" t="s">
        <v>157</v>
      </c>
      <c r="C32" s="68">
        <v>2004</v>
      </c>
      <c r="D32" s="17" t="s">
        <v>11</v>
      </c>
      <c r="E32" s="16" t="s">
        <v>36</v>
      </c>
      <c r="F32" s="16" t="s">
        <v>47</v>
      </c>
      <c r="G32" s="16" t="s">
        <v>48</v>
      </c>
      <c r="H32" s="69">
        <v>75</v>
      </c>
      <c r="I32" s="68" t="s">
        <v>1090</v>
      </c>
      <c r="J32" s="16" t="s">
        <v>1090</v>
      </c>
    </row>
    <row r="33" spans="1:10" ht="30" x14ac:dyDescent="0.25">
      <c r="A33" s="68">
        <v>22</v>
      </c>
      <c r="B33" s="16" t="s">
        <v>264</v>
      </c>
      <c r="C33" s="68">
        <v>2005</v>
      </c>
      <c r="D33" s="17" t="s">
        <v>11</v>
      </c>
      <c r="E33" s="16" t="s">
        <v>85</v>
      </c>
      <c r="F33" s="16" t="s">
        <v>86</v>
      </c>
      <c r="G33" s="16" t="s">
        <v>150</v>
      </c>
      <c r="H33" s="69">
        <v>79</v>
      </c>
      <c r="I33" s="68" t="s">
        <v>1090</v>
      </c>
      <c r="J33" s="16" t="s">
        <v>1090</v>
      </c>
    </row>
    <row r="34" spans="1:10" ht="30" x14ac:dyDescent="0.25">
      <c r="A34" s="68">
        <v>23</v>
      </c>
      <c r="B34" s="16" t="s">
        <v>200</v>
      </c>
      <c r="C34" s="68">
        <v>2006</v>
      </c>
      <c r="D34" s="17" t="s">
        <v>18</v>
      </c>
      <c r="E34" s="16" t="s">
        <v>106</v>
      </c>
      <c r="F34" s="16" t="s">
        <v>107</v>
      </c>
      <c r="G34" s="16" t="s">
        <v>108</v>
      </c>
      <c r="H34" s="69">
        <v>79</v>
      </c>
      <c r="I34" s="68" t="s">
        <v>1090</v>
      </c>
      <c r="J34" s="16" t="s">
        <v>1090</v>
      </c>
    </row>
    <row r="35" spans="1:10" x14ac:dyDescent="0.25">
      <c r="A35" s="68">
        <v>24</v>
      </c>
      <c r="B35" s="16" t="s">
        <v>29</v>
      </c>
      <c r="C35" s="68">
        <v>2005</v>
      </c>
      <c r="D35" s="17" t="s">
        <v>18</v>
      </c>
      <c r="E35" s="16" t="s">
        <v>30</v>
      </c>
      <c r="F35" s="16" t="s">
        <v>31</v>
      </c>
      <c r="G35" s="16" t="s">
        <v>32</v>
      </c>
      <c r="H35" s="69">
        <v>82</v>
      </c>
      <c r="I35" s="68" t="s">
        <v>1090</v>
      </c>
      <c r="J35" s="16" t="s">
        <v>1090</v>
      </c>
    </row>
    <row r="36" spans="1:10" ht="30" x14ac:dyDescent="0.25">
      <c r="A36" s="68">
        <v>0</v>
      </c>
      <c r="B36" s="16" t="s">
        <v>166</v>
      </c>
      <c r="C36" s="68">
        <v>1999</v>
      </c>
      <c r="D36" s="17" t="s">
        <v>51</v>
      </c>
      <c r="E36" s="16" t="s">
        <v>167</v>
      </c>
      <c r="F36" s="16" t="s">
        <v>13</v>
      </c>
      <c r="G36" s="16" t="s">
        <v>168</v>
      </c>
      <c r="H36" s="69" t="s">
        <v>1096</v>
      </c>
      <c r="I36" s="68" t="s">
        <v>1090</v>
      </c>
      <c r="J36" s="16" t="s">
        <v>1090</v>
      </c>
    </row>
    <row r="37" spans="1:10" x14ac:dyDescent="0.25">
      <c r="A37" s="68">
        <v>0</v>
      </c>
      <c r="B37" s="16" t="s">
        <v>132</v>
      </c>
      <c r="C37" s="68">
        <v>2003</v>
      </c>
      <c r="D37" s="17" t="s">
        <v>11</v>
      </c>
      <c r="E37" s="16" t="s">
        <v>42</v>
      </c>
      <c r="F37" s="16" t="s">
        <v>171</v>
      </c>
      <c r="G37" s="16" t="s">
        <v>580</v>
      </c>
      <c r="H37" s="69" t="s">
        <v>1096</v>
      </c>
      <c r="I37" s="68" t="s">
        <v>1090</v>
      </c>
      <c r="J37" s="16" t="s">
        <v>1090</v>
      </c>
    </row>
    <row r="38" spans="1:10" ht="45" x14ac:dyDescent="0.25">
      <c r="A38" s="68">
        <v>0</v>
      </c>
      <c r="B38" s="16" t="s">
        <v>367</v>
      </c>
      <c r="C38" s="68">
        <v>2001</v>
      </c>
      <c r="D38" s="17" t="s">
        <v>51</v>
      </c>
      <c r="E38" s="16" t="s">
        <v>113</v>
      </c>
      <c r="F38" s="16" t="s">
        <v>182</v>
      </c>
      <c r="G38" s="16" t="s">
        <v>365</v>
      </c>
      <c r="H38" s="69" t="s">
        <v>1096</v>
      </c>
      <c r="I38" s="68" t="s">
        <v>1090</v>
      </c>
      <c r="J38" s="16" t="s">
        <v>1090</v>
      </c>
    </row>
    <row r="39" spans="1:10" ht="30" x14ac:dyDescent="0.25">
      <c r="A39" s="68">
        <v>0</v>
      </c>
      <c r="B39" s="16" t="s">
        <v>387</v>
      </c>
      <c r="C39" s="68">
        <v>2004</v>
      </c>
      <c r="D39" s="17" t="s">
        <v>11</v>
      </c>
      <c r="E39" s="16" t="s">
        <v>12</v>
      </c>
      <c r="F39" s="16" t="s">
        <v>13</v>
      </c>
      <c r="G39" s="16" t="s">
        <v>14</v>
      </c>
      <c r="H39" s="69" t="s">
        <v>1096</v>
      </c>
      <c r="I39" s="68" t="s">
        <v>1090</v>
      </c>
      <c r="J39" s="16" t="s">
        <v>1090</v>
      </c>
    </row>
    <row r="40" spans="1:10" ht="30" x14ac:dyDescent="0.25">
      <c r="A40" s="68">
        <v>0</v>
      </c>
      <c r="B40" s="16" t="s">
        <v>260</v>
      </c>
      <c r="C40" s="68">
        <v>2003</v>
      </c>
      <c r="D40" s="17" t="s">
        <v>11</v>
      </c>
      <c r="E40" s="16" t="s">
        <v>118</v>
      </c>
      <c r="F40" s="16" t="s">
        <v>261</v>
      </c>
      <c r="G40" s="16" t="s">
        <v>262</v>
      </c>
      <c r="H40" s="69" t="s">
        <v>1096</v>
      </c>
      <c r="I40" s="68" t="s">
        <v>1090</v>
      </c>
      <c r="J40" s="16" t="s">
        <v>1090</v>
      </c>
    </row>
    <row r="41" spans="1:10" ht="30" x14ac:dyDescent="0.25">
      <c r="A41" s="68">
        <v>0</v>
      </c>
      <c r="B41" s="16" t="s">
        <v>124</v>
      </c>
      <c r="C41" s="68">
        <v>2005</v>
      </c>
      <c r="D41" s="17" t="s">
        <v>18</v>
      </c>
      <c r="E41" s="16" t="s">
        <v>85</v>
      </c>
      <c r="F41" s="16" t="s">
        <v>86</v>
      </c>
      <c r="G41" s="16" t="s">
        <v>87</v>
      </c>
      <c r="H41" s="69" t="s">
        <v>1096</v>
      </c>
      <c r="I41" s="68" t="s">
        <v>1090</v>
      </c>
      <c r="J41" s="16" t="s">
        <v>1090</v>
      </c>
    </row>
    <row r="42" spans="1:10" x14ac:dyDescent="0.25">
      <c r="A42" s="68">
        <v>0</v>
      </c>
      <c r="B42" s="16" t="s">
        <v>288</v>
      </c>
      <c r="C42" s="68">
        <v>2006</v>
      </c>
      <c r="D42" s="17" t="s">
        <v>57</v>
      </c>
      <c r="E42" s="16" t="s">
        <v>12</v>
      </c>
      <c r="F42" s="16" t="s">
        <v>13</v>
      </c>
      <c r="G42" s="16" t="s">
        <v>137</v>
      </c>
      <c r="H42" s="69" t="s">
        <v>1096</v>
      </c>
      <c r="I42" s="68" t="s">
        <v>1090</v>
      </c>
      <c r="J42" s="16" t="s">
        <v>1090</v>
      </c>
    </row>
    <row r="43" spans="1:10" ht="30" x14ac:dyDescent="0.25">
      <c r="A43" s="68">
        <v>0</v>
      </c>
      <c r="B43" s="16" t="s">
        <v>340</v>
      </c>
      <c r="C43" s="68">
        <v>1999</v>
      </c>
      <c r="D43" s="17" t="s">
        <v>51</v>
      </c>
      <c r="E43" s="16" t="s">
        <v>167</v>
      </c>
      <c r="F43" s="16" t="s">
        <v>214</v>
      </c>
      <c r="G43" s="16" t="s">
        <v>341</v>
      </c>
      <c r="H43" s="69" t="s">
        <v>1096</v>
      </c>
      <c r="I43" s="68" t="s">
        <v>1090</v>
      </c>
      <c r="J43" s="16" t="s">
        <v>1090</v>
      </c>
    </row>
    <row r="44" spans="1:10" ht="30" x14ac:dyDescent="0.25">
      <c r="A44" s="68">
        <v>0</v>
      </c>
      <c r="B44" s="16" t="s">
        <v>68</v>
      </c>
      <c r="C44" s="68">
        <v>2006</v>
      </c>
      <c r="D44" s="17" t="s">
        <v>18</v>
      </c>
      <c r="E44" s="16" t="s">
        <v>12</v>
      </c>
      <c r="F44" s="16" t="s">
        <v>13</v>
      </c>
      <c r="G44" s="16" t="s">
        <v>69</v>
      </c>
      <c r="H44" s="69" t="s">
        <v>1096</v>
      </c>
      <c r="I44" s="68" t="s">
        <v>1090</v>
      </c>
      <c r="J44" s="16" t="s">
        <v>1090</v>
      </c>
    </row>
    <row r="45" spans="1:10" ht="30" x14ac:dyDescent="0.25">
      <c r="A45" s="68">
        <v>0</v>
      </c>
      <c r="B45" s="16" t="s">
        <v>159</v>
      </c>
      <c r="C45" s="68">
        <v>2005</v>
      </c>
      <c r="D45" s="17" t="s">
        <v>18</v>
      </c>
      <c r="E45" s="16" t="s">
        <v>12</v>
      </c>
      <c r="F45" s="16" t="s">
        <v>13</v>
      </c>
      <c r="G45" s="16" t="s">
        <v>14</v>
      </c>
      <c r="H45" s="69" t="s">
        <v>1096</v>
      </c>
      <c r="I45" s="68" t="s">
        <v>1090</v>
      </c>
      <c r="J45" s="16" t="s">
        <v>1090</v>
      </c>
    </row>
  </sheetData>
  <mergeCells count="10">
    <mergeCell ref="A8:J8"/>
    <mergeCell ref="A13:J13"/>
    <mergeCell ref="A18:J18"/>
    <mergeCell ref="A27:J27"/>
    <mergeCell ref="A1:J1"/>
    <mergeCell ref="A2:J2"/>
    <mergeCell ref="A3:B3"/>
    <mergeCell ref="C3:J3"/>
    <mergeCell ref="A4:J4"/>
    <mergeCell ref="A5:J5"/>
  </mergeCells>
  <pageMargins left="0.7" right="0.7" top="0.75" bottom="0.75" header="0.3" footer="0.3"/>
  <ignoredErrors>
    <ignoredError sqref="D22 D29 D34:D35 D41:D42 D44:D4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workbookViewId="0"/>
  </sheetViews>
  <sheetFormatPr defaultRowHeight="15" x14ac:dyDescent="0.25"/>
  <cols>
    <col min="1" max="1" width="2.7109375" style="1" customWidth="1"/>
    <col min="2" max="2" width="21.85546875" style="1" customWidth="1"/>
    <col min="3" max="4" width="5.7109375" style="1" customWidth="1"/>
    <col min="5" max="5" width="17.28515625" style="1" customWidth="1"/>
    <col min="6" max="6" width="43.28515625" style="1" customWidth="1"/>
    <col min="7" max="7" width="33.28515625" style="1" customWidth="1"/>
    <col min="8" max="8" width="8.7109375" style="1" customWidth="1"/>
    <col min="9" max="9" width="6.7109375" style="1" customWidth="1"/>
    <col min="10" max="10" width="8.7109375" style="1" customWidth="1"/>
    <col min="11" max="16384" width="9.140625" style="1"/>
  </cols>
  <sheetData>
    <row r="1" spans="1:10" ht="15.75" x14ac:dyDescent="0.25">
      <c r="A1" s="18" t="s">
        <v>774</v>
      </c>
      <c r="B1" s="19"/>
      <c r="C1" s="19"/>
      <c r="D1" s="19"/>
      <c r="E1" s="19"/>
      <c r="F1" s="19"/>
      <c r="G1" s="19"/>
      <c r="H1" s="19"/>
      <c r="I1" s="19"/>
      <c r="J1" s="19"/>
    </row>
    <row r="2" spans="1:10" ht="18.75" x14ac:dyDescent="0.25">
      <c r="A2" s="20" t="s">
        <v>775</v>
      </c>
      <c r="B2" s="20"/>
      <c r="C2" s="20"/>
      <c r="D2" s="20"/>
      <c r="E2" s="20"/>
      <c r="F2" s="20"/>
      <c r="G2" s="20"/>
      <c r="H2" s="20"/>
      <c r="I2" s="20"/>
      <c r="J2" s="20"/>
    </row>
    <row r="3" spans="1:10" x14ac:dyDescent="0.25">
      <c r="A3" s="21" t="s">
        <v>776</v>
      </c>
      <c r="B3" s="21"/>
      <c r="C3" s="22" t="s">
        <v>777</v>
      </c>
      <c r="D3" s="22"/>
      <c r="E3" s="22"/>
      <c r="F3" s="22"/>
      <c r="G3" s="22"/>
      <c r="H3" s="22"/>
      <c r="I3" s="22"/>
      <c r="J3" s="22"/>
    </row>
    <row r="4" spans="1:10" ht="21" x14ac:dyDescent="0.25">
      <c r="A4" s="23" t="s">
        <v>1086</v>
      </c>
      <c r="B4" s="23"/>
      <c r="C4" s="23"/>
      <c r="D4" s="23"/>
      <c r="E4" s="23"/>
      <c r="F4" s="23"/>
      <c r="G4" s="23"/>
      <c r="H4" s="23"/>
      <c r="I4" s="23"/>
      <c r="J4" s="23"/>
    </row>
    <row r="5" spans="1:10" ht="23.25" x14ac:dyDescent="0.25">
      <c r="A5" s="24" t="s">
        <v>779</v>
      </c>
      <c r="B5" s="24"/>
      <c r="C5" s="24"/>
      <c r="D5" s="24"/>
      <c r="E5" s="24"/>
      <c r="F5" s="24"/>
      <c r="G5" s="24"/>
      <c r="H5" s="24"/>
      <c r="I5" s="24"/>
      <c r="J5" s="24"/>
    </row>
    <row r="7" spans="1:10" ht="45" x14ac:dyDescent="0.25">
      <c r="A7" s="59" t="s">
        <v>22</v>
      </c>
      <c r="B7" s="59" t="s">
        <v>1</v>
      </c>
      <c r="C7" s="59" t="s">
        <v>2</v>
      </c>
      <c r="D7" s="59" t="s">
        <v>3</v>
      </c>
      <c r="E7" s="59" t="s">
        <v>4</v>
      </c>
      <c r="F7" s="59" t="s">
        <v>5</v>
      </c>
      <c r="G7" s="59" t="s">
        <v>6</v>
      </c>
      <c r="H7" s="59" t="s">
        <v>1087</v>
      </c>
      <c r="I7" s="59" t="s">
        <v>1088</v>
      </c>
      <c r="J7" s="58"/>
    </row>
    <row r="8" spans="1:10" x14ac:dyDescent="0.25">
      <c r="A8" s="60" t="s">
        <v>1089</v>
      </c>
      <c r="B8" s="60"/>
      <c r="C8" s="60"/>
      <c r="D8" s="60"/>
      <c r="E8" s="60"/>
      <c r="F8" s="60"/>
      <c r="G8" s="60"/>
      <c r="H8" s="60"/>
      <c r="I8" s="60"/>
      <c r="J8" s="60"/>
    </row>
    <row r="9" spans="1:10" ht="30" x14ac:dyDescent="0.25">
      <c r="A9" s="61">
        <v>1</v>
      </c>
      <c r="B9" s="62" t="s">
        <v>191</v>
      </c>
      <c r="C9" s="61">
        <v>1998</v>
      </c>
      <c r="D9" s="63" t="s">
        <v>51</v>
      </c>
      <c r="E9" s="62" t="s">
        <v>118</v>
      </c>
      <c r="F9" s="62" t="s">
        <v>192</v>
      </c>
      <c r="G9" s="62" t="s">
        <v>193</v>
      </c>
      <c r="H9" s="64">
        <v>65</v>
      </c>
      <c r="I9" s="61">
        <v>1</v>
      </c>
      <c r="J9" s="62" t="s">
        <v>1090</v>
      </c>
    </row>
    <row r="10" spans="1:10" ht="30" x14ac:dyDescent="0.25">
      <c r="A10" s="65">
        <v>2</v>
      </c>
      <c r="B10" s="48" t="s">
        <v>371</v>
      </c>
      <c r="C10" s="65">
        <v>2003</v>
      </c>
      <c r="D10" s="66" t="s">
        <v>11</v>
      </c>
      <c r="E10" s="48" t="s">
        <v>12</v>
      </c>
      <c r="F10" s="48" t="s">
        <v>13</v>
      </c>
      <c r="G10" s="48" t="s">
        <v>258</v>
      </c>
      <c r="H10" s="67">
        <v>65</v>
      </c>
      <c r="I10" s="65">
        <v>2</v>
      </c>
      <c r="J10" s="48" t="s">
        <v>1090</v>
      </c>
    </row>
    <row r="11" spans="1:10" ht="30" x14ac:dyDescent="0.25">
      <c r="A11" s="68">
        <v>3</v>
      </c>
      <c r="B11" s="16" t="s">
        <v>101</v>
      </c>
      <c r="C11" s="68">
        <v>2003</v>
      </c>
      <c r="D11" s="17" t="s">
        <v>11</v>
      </c>
      <c r="E11" s="16" t="s">
        <v>19</v>
      </c>
      <c r="F11" s="16" t="s">
        <v>102</v>
      </c>
      <c r="G11" s="16" t="s">
        <v>103</v>
      </c>
      <c r="H11" s="69">
        <v>65</v>
      </c>
      <c r="I11" s="68">
        <v>3</v>
      </c>
      <c r="J11" s="16" t="s">
        <v>1090</v>
      </c>
    </row>
    <row r="12" spans="1:10" ht="30" x14ac:dyDescent="0.25">
      <c r="A12" s="68">
        <v>4</v>
      </c>
      <c r="B12" s="16" t="s">
        <v>233</v>
      </c>
      <c r="C12" s="68">
        <v>2000</v>
      </c>
      <c r="D12" s="17" t="s">
        <v>51</v>
      </c>
      <c r="E12" s="16" t="s">
        <v>64</v>
      </c>
      <c r="F12" s="16" t="s">
        <v>127</v>
      </c>
      <c r="G12" s="16" t="s">
        <v>99</v>
      </c>
      <c r="H12" s="69">
        <v>62</v>
      </c>
      <c r="I12" s="68">
        <v>4</v>
      </c>
      <c r="J12" s="16" t="s">
        <v>1091</v>
      </c>
    </row>
    <row r="13" spans="1:10" x14ac:dyDescent="0.25">
      <c r="A13" s="70" t="s">
        <v>1092</v>
      </c>
      <c r="B13" s="70"/>
      <c r="C13" s="70"/>
      <c r="D13" s="70"/>
      <c r="E13" s="70"/>
      <c r="F13" s="70"/>
      <c r="G13" s="70"/>
      <c r="H13" s="70"/>
      <c r="I13" s="70"/>
      <c r="J13" s="70"/>
    </row>
    <row r="14" spans="1:10" ht="30" x14ac:dyDescent="0.25">
      <c r="A14" s="61">
        <v>5</v>
      </c>
      <c r="B14" s="62" t="s">
        <v>385</v>
      </c>
      <c r="C14" s="61">
        <v>2002</v>
      </c>
      <c r="D14" s="63" t="s">
        <v>11</v>
      </c>
      <c r="E14" s="62" t="s">
        <v>19</v>
      </c>
      <c r="F14" s="62" t="s">
        <v>102</v>
      </c>
      <c r="G14" s="62" t="s">
        <v>103</v>
      </c>
      <c r="H14" s="64">
        <v>66</v>
      </c>
      <c r="I14" s="61">
        <v>3</v>
      </c>
      <c r="J14" s="62" t="s">
        <v>1090</v>
      </c>
    </row>
    <row r="15" spans="1:10" ht="30" x14ac:dyDescent="0.25">
      <c r="A15" s="65">
        <v>6</v>
      </c>
      <c r="B15" s="48" t="s">
        <v>235</v>
      </c>
      <c r="C15" s="65">
        <v>2003</v>
      </c>
      <c r="D15" s="66" t="s">
        <v>11</v>
      </c>
      <c r="E15" s="48" t="s">
        <v>12</v>
      </c>
      <c r="F15" s="48" t="s">
        <v>13</v>
      </c>
      <c r="G15" s="48" t="s">
        <v>14</v>
      </c>
      <c r="H15" s="67">
        <v>66</v>
      </c>
      <c r="I15" s="65">
        <v>3</v>
      </c>
      <c r="J15" s="48" t="s">
        <v>1090</v>
      </c>
    </row>
    <row r="16" spans="1:10" ht="30" x14ac:dyDescent="0.25">
      <c r="A16" s="68">
        <v>7</v>
      </c>
      <c r="B16" s="16" t="s">
        <v>253</v>
      </c>
      <c r="C16" s="68">
        <v>2001</v>
      </c>
      <c r="D16" s="17" t="s">
        <v>51</v>
      </c>
      <c r="E16" s="16" t="s">
        <v>64</v>
      </c>
      <c r="F16" s="16" t="s">
        <v>127</v>
      </c>
      <c r="G16" s="16" t="s">
        <v>99</v>
      </c>
      <c r="H16" s="69">
        <v>64</v>
      </c>
      <c r="I16" s="68">
        <v>4</v>
      </c>
      <c r="J16" s="16" t="s">
        <v>1090</v>
      </c>
    </row>
    <row r="17" spans="1:10" ht="30" x14ac:dyDescent="0.25">
      <c r="A17" s="68">
        <v>8</v>
      </c>
      <c r="B17" s="16" t="s">
        <v>130</v>
      </c>
      <c r="C17" s="68">
        <v>2003</v>
      </c>
      <c r="D17" s="17" t="s">
        <v>18</v>
      </c>
      <c r="E17" s="16" t="s">
        <v>64</v>
      </c>
      <c r="F17" s="16" t="s">
        <v>65</v>
      </c>
      <c r="G17" s="16" t="s">
        <v>99</v>
      </c>
      <c r="H17" s="69">
        <v>66</v>
      </c>
      <c r="I17" s="68">
        <v>4</v>
      </c>
      <c r="J17" s="16" t="s">
        <v>1090</v>
      </c>
    </row>
    <row r="18" spans="1:10" x14ac:dyDescent="0.25">
      <c r="A18" s="70" t="s">
        <v>1093</v>
      </c>
      <c r="B18" s="70"/>
      <c r="C18" s="70"/>
      <c r="D18" s="70"/>
      <c r="E18" s="70"/>
      <c r="F18" s="70"/>
      <c r="G18" s="70"/>
      <c r="H18" s="70"/>
      <c r="I18" s="70"/>
      <c r="J18" s="70"/>
    </row>
    <row r="19" spans="1:10" ht="30" x14ac:dyDescent="0.25">
      <c r="A19" s="61">
        <v>9</v>
      </c>
      <c r="B19" s="62" t="s">
        <v>343</v>
      </c>
      <c r="C19" s="61">
        <v>2002</v>
      </c>
      <c r="D19" s="63" t="s">
        <v>51</v>
      </c>
      <c r="E19" s="62" t="s">
        <v>64</v>
      </c>
      <c r="F19" s="62" t="s">
        <v>65</v>
      </c>
      <c r="G19" s="62" t="s">
        <v>128</v>
      </c>
      <c r="H19" s="64">
        <v>62</v>
      </c>
      <c r="I19" s="61">
        <v>3</v>
      </c>
      <c r="J19" s="62" t="s">
        <v>1091</v>
      </c>
    </row>
    <row r="20" spans="1:10" ht="30" x14ac:dyDescent="0.25">
      <c r="A20" s="65">
        <v>10</v>
      </c>
      <c r="B20" s="48" t="s">
        <v>415</v>
      </c>
      <c r="C20" s="65">
        <v>2003</v>
      </c>
      <c r="D20" s="66" t="s">
        <v>11</v>
      </c>
      <c r="E20" s="48" t="s">
        <v>36</v>
      </c>
      <c r="F20" s="48" t="s">
        <v>47</v>
      </c>
      <c r="G20" s="48" t="s">
        <v>48</v>
      </c>
      <c r="H20" s="67">
        <v>63</v>
      </c>
      <c r="I20" s="65">
        <v>3</v>
      </c>
      <c r="J20" s="48" t="s">
        <v>1091</v>
      </c>
    </row>
    <row r="21" spans="1:10" x14ac:dyDescent="0.25">
      <c r="A21" s="68">
        <v>11</v>
      </c>
      <c r="B21" s="16" t="s">
        <v>174</v>
      </c>
      <c r="C21" s="68">
        <v>1997</v>
      </c>
      <c r="D21" s="17" t="s">
        <v>51</v>
      </c>
      <c r="E21" s="16" t="s">
        <v>42</v>
      </c>
      <c r="F21" s="16" t="s">
        <v>175</v>
      </c>
      <c r="G21" s="16" t="s">
        <v>176</v>
      </c>
      <c r="H21" s="69">
        <v>64</v>
      </c>
      <c r="I21" s="68">
        <v>3</v>
      </c>
      <c r="J21" s="16" t="s">
        <v>1091</v>
      </c>
    </row>
    <row r="22" spans="1:10" ht="30" x14ac:dyDescent="0.25">
      <c r="A22" s="68">
        <v>12</v>
      </c>
      <c r="B22" s="16" t="s">
        <v>227</v>
      </c>
      <c r="C22" s="68">
        <v>2004</v>
      </c>
      <c r="D22" s="17" t="s">
        <v>11</v>
      </c>
      <c r="E22" s="16" t="s">
        <v>85</v>
      </c>
      <c r="F22" s="16" t="s">
        <v>86</v>
      </c>
      <c r="G22" s="16" t="s">
        <v>150</v>
      </c>
      <c r="H22" s="69">
        <v>66</v>
      </c>
      <c r="I22" s="68">
        <v>3</v>
      </c>
      <c r="J22" s="16" t="s">
        <v>1090</v>
      </c>
    </row>
    <row r="23" spans="1:10" ht="30" x14ac:dyDescent="0.25">
      <c r="A23" s="68">
        <v>13</v>
      </c>
      <c r="B23" s="16" t="s">
        <v>398</v>
      </c>
      <c r="C23" s="68">
        <v>2002</v>
      </c>
      <c r="D23" s="17" t="s">
        <v>11</v>
      </c>
      <c r="E23" s="16" t="s">
        <v>36</v>
      </c>
      <c r="F23" s="16" t="s">
        <v>47</v>
      </c>
      <c r="G23" s="16" t="s">
        <v>48</v>
      </c>
      <c r="H23" s="69">
        <v>64</v>
      </c>
      <c r="I23" s="68">
        <v>4</v>
      </c>
      <c r="J23" s="16" t="s">
        <v>1091</v>
      </c>
    </row>
    <row r="24" spans="1:10" ht="30" x14ac:dyDescent="0.25">
      <c r="A24" s="68">
        <v>14</v>
      </c>
      <c r="B24" s="16" t="s">
        <v>213</v>
      </c>
      <c r="C24" s="68">
        <v>1999</v>
      </c>
      <c r="D24" s="17" t="s">
        <v>51</v>
      </c>
      <c r="E24" s="16" t="s">
        <v>12</v>
      </c>
      <c r="F24" s="16" t="s">
        <v>214</v>
      </c>
      <c r="G24" s="16" t="s">
        <v>164</v>
      </c>
      <c r="H24" s="69">
        <v>64</v>
      </c>
      <c r="I24" s="68">
        <v>4</v>
      </c>
      <c r="J24" s="16" t="s">
        <v>1091</v>
      </c>
    </row>
    <row r="25" spans="1:10" x14ac:dyDescent="0.25">
      <c r="A25" s="68">
        <v>15</v>
      </c>
      <c r="B25" s="16" t="s">
        <v>219</v>
      </c>
      <c r="C25" s="68">
        <v>1999</v>
      </c>
      <c r="D25" s="17" t="s">
        <v>51</v>
      </c>
      <c r="E25" s="16" t="s">
        <v>12</v>
      </c>
      <c r="F25" s="16" t="s">
        <v>13</v>
      </c>
      <c r="G25" s="16" t="s">
        <v>220</v>
      </c>
      <c r="H25" s="69">
        <v>64</v>
      </c>
      <c r="I25" s="68">
        <v>4</v>
      </c>
      <c r="J25" s="16" t="s">
        <v>1091</v>
      </c>
    </row>
    <row r="26" spans="1:10" ht="30" x14ac:dyDescent="0.25">
      <c r="A26" s="68">
        <v>16</v>
      </c>
      <c r="B26" s="16" t="s">
        <v>257</v>
      </c>
      <c r="C26" s="68">
        <v>2000</v>
      </c>
      <c r="D26" s="17" t="s">
        <v>11</v>
      </c>
      <c r="E26" s="16" t="s">
        <v>12</v>
      </c>
      <c r="F26" s="16" t="s">
        <v>13</v>
      </c>
      <c r="G26" s="16" t="s">
        <v>258</v>
      </c>
      <c r="H26" s="69">
        <v>65</v>
      </c>
      <c r="I26" s="68">
        <v>4</v>
      </c>
      <c r="J26" s="16" t="s">
        <v>1091</v>
      </c>
    </row>
    <row r="27" spans="1:10" x14ac:dyDescent="0.25">
      <c r="A27" s="70" t="s">
        <v>1094</v>
      </c>
      <c r="B27" s="70"/>
      <c r="C27" s="70"/>
      <c r="D27" s="70"/>
      <c r="E27" s="70"/>
      <c r="F27" s="70"/>
      <c r="G27" s="70"/>
      <c r="H27" s="70"/>
      <c r="I27" s="70"/>
      <c r="J27" s="70"/>
    </row>
    <row r="28" spans="1:10" ht="30" x14ac:dyDescent="0.25">
      <c r="A28" s="61">
        <v>17</v>
      </c>
      <c r="B28" s="62" t="s">
        <v>80</v>
      </c>
      <c r="C28" s="61">
        <v>2001</v>
      </c>
      <c r="D28" s="63" t="s">
        <v>11</v>
      </c>
      <c r="E28" s="62" t="s">
        <v>52</v>
      </c>
      <c r="F28" s="62" t="s">
        <v>81</v>
      </c>
      <c r="G28" s="62" t="s">
        <v>82</v>
      </c>
      <c r="H28" s="64">
        <v>66</v>
      </c>
      <c r="I28" s="61" t="s">
        <v>1090</v>
      </c>
      <c r="J28" s="62" t="s">
        <v>1090</v>
      </c>
    </row>
    <row r="29" spans="1:10" ht="30" x14ac:dyDescent="0.25">
      <c r="A29" s="65">
        <v>18</v>
      </c>
      <c r="B29" s="48" t="s">
        <v>359</v>
      </c>
      <c r="C29" s="65">
        <v>2004</v>
      </c>
      <c r="D29" s="66" t="s">
        <v>18</v>
      </c>
      <c r="E29" s="48" t="s">
        <v>85</v>
      </c>
      <c r="F29" s="48" t="s">
        <v>86</v>
      </c>
      <c r="G29" s="48" t="s">
        <v>150</v>
      </c>
      <c r="H29" s="67">
        <v>66</v>
      </c>
      <c r="I29" s="65" t="s">
        <v>1090</v>
      </c>
      <c r="J29" s="48" t="s">
        <v>1090</v>
      </c>
    </row>
    <row r="30" spans="1:10" ht="30" x14ac:dyDescent="0.25">
      <c r="A30" s="68">
        <v>19</v>
      </c>
      <c r="B30" s="16" t="s">
        <v>206</v>
      </c>
      <c r="C30" s="68">
        <v>2003</v>
      </c>
      <c r="D30" s="17" t="s">
        <v>18</v>
      </c>
      <c r="E30" s="16" t="s">
        <v>207</v>
      </c>
      <c r="F30" s="16" t="s">
        <v>208</v>
      </c>
      <c r="G30" s="16" t="s">
        <v>209</v>
      </c>
      <c r="H30" s="69">
        <v>67</v>
      </c>
      <c r="I30" s="68" t="s">
        <v>1090</v>
      </c>
      <c r="J30" s="16" t="s">
        <v>1090</v>
      </c>
    </row>
    <row r="31" spans="1:10" ht="30" x14ac:dyDescent="0.25">
      <c r="A31" s="68">
        <v>20</v>
      </c>
      <c r="B31" s="16" t="s">
        <v>298</v>
      </c>
      <c r="C31" s="68">
        <v>2002</v>
      </c>
      <c r="D31" s="17" t="s">
        <v>18</v>
      </c>
      <c r="E31" s="16" t="s">
        <v>12</v>
      </c>
      <c r="F31" s="16" t="s">
        <v>13</v>
      </c>
      <c r="G31" s="16" t="s">
        <v>14</v>
      </c>
      <c r="H31" s="69">
        <v>67</v>
      </c>
      <c r="I31" s="68" t="s">
        <v>1090</v>
      </c>
      <c r="J31" s="16" t="s">
        <v>1090</v>
      </c>
    </row>
    <row r="32" spans="1:10" x14ac:dyDescent="0.25">
      <c r="A32" s="68">
        <v>21</v>
      </c>
      <c r="B32" s="16" t="s">
        <v>161</v>
      </c>
      <c r="C32" s="68">
        <v>2004</v>
      </c>
      <c r="D32" s="17" t="s">
        <v>11</v>
      </c>
      <c r="E32" s="16" t="s">
        <v>72</v>
      </c>
      <c r="F32" s="16" t="s">
        <v>77</v>
      </c>
      <c r="G32" s="16" t="s">
        <v>74</v>
      </c>
      <c r="H32" s="69">
        <v>67</v>
      </c>
      <c r="I32" s="68" t="s">
        <v>1090</v>
      </c>
      <c r="J32" s="16" t="s">
        <v>1090</v>
      </c>
    </row>
    <row r="33" spans="1:10" ht="30" x14ac:dyDescent="0.25">
      <c r="A33" s="68">
        <v>22</v>
      </c>
      <c r="B33" s="16" t="s">
        <v>98</v>
      </c>
      <c r="C33" s="68">
        <v>2004</v>
      </c>
      <c r="D33" s="17" t="s">
        <v>18</v>
      </c>
      <c r="E33" s="16" t="s">
        <v>64</v>
      </c>
      <c r="F33" s="16" t="s">
        <v>65</v>
      </c>
      <c r="G33" s="16" t="s">
        <v>99</v>
      </c>
      <c r="H33" s="69">
        <v>67</v>
      </c>
      <c r="I33" s="68" t="s">
        <v>1090</v>
      </c>
      <c r="J33" s="16" t="s">
        <v>1090</v>
      </c>
    </row>
    <row r="34" spans="1:10" ht="30" x14ac:dyDescent="0.25">
      <c r="A34" s="68">
        <v>23</v>
      </c>
      <c r="B34" s="16" t="s">
        <v>345</v>
      </c>
      <c r="C34" s="68">
        <v>2004</v>
      </c>
      <c r="D34" s="17" t="s">
        <v>11</v>
      </c>
      <c r="E34" s="16" t="s">
        <v>85</v>
      </c>
      <c r="F34" s="16" t="s">
        <v>86</v>
      </c>
      <c r="G34" s="16" t="s">
        <v>150</v>
      </c>
      <c r="H34" s="69">
        <v>68</v>
      </c>
      <c r="I34" s="68" t="s">
        <v>1090</v>
      </c>
      <c r="J34" s="16" t="s">
        <v>1090</v>
      </c>
    </row>
    <row r="35" spans="1:10" ht="30" x14ac:dyDescent="0.25">
      <c r="A35" s="68">
        <v>24</v>
      </c>
      <c r="B35" s="16" t="s">
        <v>63</v>
      </c>
      <c r="C35" s="68">
        <v>2006</v>
      </c>
      <c r="D35" s="17" t="s">
        <v>18</v>
      </c>
      <c r="E35" s="16" t="s">
        <v>64</v>
      </c>
      <c r="F35" s="16" t="s">
        <v>65</v>
      </c>
      <c r="G35" s="16" t="s">
        <v>66</v>
      </c>
      <c r="H35" s="69">
        <v>68</v>
      </c>
      <c r="I35" s="68" t="s">
        <v>1090</v>
      </c>
      <c r="J35" s="16" t="s">
        <v>1090</v>
      </c>
    </row>
    <row r="36" spans="1:10" ht="30" x14ac:dyDescent="0.25">
      <c r="A36" s="68">
        <v>25</v>
      </c>
      <c r="B36" s="16" t="s">
        <v>300</v>
      </c>
      <c r="C36" s="68">
        <v>2003</v>
      </c>
      <c r="D36" s="17" t="s">
        <v>11</v>
      </c>
      <c r="E36" s="16" t="s">
        <v>72</v>
      </c>
      <c r="F36" s="16" t="s">
        <v>301</v>
      </c>
      <c r="G36" s="16" t="s">
        <v>78</v>
      </c>
      <c r="H36" s="69">
        <v>68</v>
      </c>
      <c r="I36" s="68" t="s">
        <v>1090</v>
      </c>
      <c r="J36" s="16" t="s">
        <v>1090</v>
      </c>
    </row>
    <row r="37" spans="1:10" ht="30" x14ac:dyDescent="0.25">
      <c r="A37" s="68">
        <v>26</v>
      </c>
      <c r="B37" s="16" t="s">
        <v>142</v>
      </c>
      <c r="C37" s="68">
        <v>2005</v>
      </c>
      <c r="D37" s="17" t="s">
        <v>11</v>
      </c>
      <c r="E37" s="16" t="s">
        <v>12</v>
      </c>
      <c r="F37" s="16" t="s">
        <v>13</v>
      </c>
      <c r="G37" s="16" t="s">
        <v>69</v>
      </c>
      <c r="H37" s="69">
        <v>69</v>
      </c>
      <c r="I37" s="68" t="s">
        <v>1090</v>
      </c>
      <c r="J37" s="16" t="s">
        <v>1090</v>
      </c>
    </row>
    <row r="38" spans="1:10" x14ac:dyDescent="0.25">
      <c r="A38" s="68">
        <v>27</v>
      </c>
      <c r="B38" s="16" t="s">
        <v>274</v>
      </c>
      <c r="C38" s="68">
        <v>2002</v>
      </c>
      <c r="D38" s="17" t="s">
        <v>18</v>
      </c>
      <c r="E38" s="16" t="s">
        <v>106</v>
      </c>
      <c r="F38" s="16" t="s">
        <v>107</v>
      </c>
      <c r="G38" s="16" t="s">
        <v>108</v>
      </c>
      <c r="H38" s="69">
        <v>69</v>
      </c>
      <c r="I38" s="68" t="s">
        <v>1090</v>
      </c>
      <c r="J38" s="16" t="s">
        <v>1090</v>
      </c>
    </row>
    <row r="39" spans="1:10" x14ac:dyDescent="0.25">
      <c r="A39" s="68">
        <v>28</v>
      </c>
      <c r="B39" s="16" t="s">
        <v>178</v>
      </c>
      <c r="C39" s="68">
        <v>2002</v>
      </c>
      <c r="D39" s="17" t="s">
        <v>18</v>
      </c>
      <c r="E39" s="16" t="s">
        <v>42</v>
      </c>
      <c r="F39" s="16" t="s">
        <v>175</v>
      </c>
      <c r="G39" s="16" t="s">
        <v>469</v>
      </c>
      <c r="H39" s="69">
        <v>69</v>
      </c>
      <c r="I39" s="68" t="s">
        <v>1090</v>
      </c>
      <c r="J39" s="16" t="s">
        <v>1090</v>
      </c>
    </row>
    <row r="40" spans="1:10" ht="30" x14ac:dyDescent="0.25">
      <c r="A40" s="68">
        <v>29</v>
      </c>
      <c r="B40" s="16" t="s">
        <v>155</v>
      </c>
      <c r="C40" s="68">
        <v>2004</v>
      </c>
      <c r="D40" s="17" t="s">
        <v>18</v>
      </c>
      <c r="E40" s="16" t="s">
        <v>19</v>
      </c>
      <c r="F40" s="16" t="s">
        <v>20</v>
      </c>
      <c r="G40" s="16" t="s">
        <v>21</v>
      </c>
      <c r="H40" s="69">
        <v>69</v>
      </c>
      <c r="I40" s="68" t="s">
        <v>1090</v>
      </c>
      <c r="J40" s="16" t="s">
        <v>1090</v>
      </c>
    </row>
    <row r="41" spans="1:10" ht="30" x14ac:dyDescent="0.25">
      <c r="A41" s="68">
        <v>30</v>
      </c>
      <c r="B41" s="16" t="s">
        <v>378</v>
      </c>
      <c r="C41" s="68">
        <v>2003</v>
      </c>
      <c r="D41" s="17" t="s">
        <v>18</v>
      </c>
      <c r="E41" s="16" t="s">
        <v>64</v>
      </c>
      <c r="F41" s="16" t="s">
        <v>65</v>
      </c>
      <c r="G41" s="16" t="s">
        <v>99</v>
      </c>
      <c r="H41" s="69">
        <v>70</v>
      </c>
      <c r="I41" s="68" t="s">
        <v>1090</v>
      </c>
      <c r="J41" s="16" t="s">
        <v>1090</v>
      </c>
    </row>
    <row r="42" spans="1:10" x14ac:dyDescent="0.25">
      <c r="A42" s="68">
        <v>31</v>
      </c>
      <c r="B42" s="16" t="s">
        <v>152</v>
      </c>
      <c r="C42" s="68">
        <v>2006</v>
      </c>
      <c r="D42" s="17" t="s">
        <v>57</v>
      </c>
      <c r="E42" s="16" t="s">
        <v>42</v>
      </c>
      <c r="F42" s="16" t="s">
        <v>58</v>
      </c>
      <c r="G42" s="16" t="s">
        <v>59</v>
      </c>
      <c r="H42" s="69">
        <v>70</v>
      </c>
      <c r="I42" s="68" t="s">
        <v>1090</v>
      </c>
      <c r="J42" s="16" t="s">
        <v>1090</v>
      </c>
    </row>
    <row r="43" spans="1:10" x14ac:dyDescent="0.25">
      <c r="A43" s="68">
        <v>32</v>
      </c>
      <c r="B43" s="16" t="s">
        <v>237</v>
      </c>
      <c r="C43" s="68">
        <v>2005</v>
      </c>
      <c r="D43" s="17" t="s">
        <v>18</v>
      </c>
      <c r="E43" s="16" t="s">
        <v>25</v>
      </c>
      <c r="F43" s="16" t="s">
        <v>95</v>
      </c>
      <c r="G43" s="16" t="s">
        <v>96</v>
      </c>
      <c r="H43" s="69">
        <v>70</v>
      </c>
      <c r="I43" s="68" t="s">
        <v>1090</v>
      </c>
      <c r="J43" s="16" t="s">
        <v>1090</v>
      </c>
    </row>
    <row r="44" spans="1:10" x14ac:dyDescent="0.25">
      <c r="A44" s="68">
        <v>33</v>
      </c>
      <c r="B44" s="16" t="s">
        <v>354</v>
      </c>
      <c r="C44" s="68">
        <v>2003</v>
      </c>
      <c r="D44" s="17" t="s">
        <v>18</v>
      </c>
      <c r="E44" s="16" t="s">
        <v>30</v>
      </c>
      <c r="F44" s="16" t="s">
        <v>31</v>
      </c>
      <c r="G44" s="16" t="s">
        <v>32</v>
      </c>
      <c r="H44" s="69">
        <v>71</v>
      </c>
      <c r="I44" s="68" t="s">
        <v>1090</v>
      </c>
      <c r="J44" s="16" t="s">
        <v>1090</v>
      </c>
    </row>
    <row r="45" spans="1:10" ht="30" x14ac:dyDescent="0.25">
      <c r="A45" s="68">
        <v>34</v>
      </c>
      <c r="B45" s="16" t="s">
        <v>255</v>
      </c>
      <c r="C45" s="68">
        <v>2006</v>
      </c>
      <c r="D45" s="17" t="s">
        <v>18</v>
      </c>
      <c r="E45" s="16" t="s">
        <v>64</v>
      </c>
      <c r="F45" s="16" t="s">
        <v>65</v>
      </c>
      <c r="G45" s="16" t="s">
        <v>66</v>
      </c>
      <c r="H45" s="69">
        <v>72</v>
      </c>
      <c r="I45" s="68" t="s">
        <v>1090</v>
      </c>
      <c r="J45" s="16" t="s">
        <v>1090</v>
      </c>
    </row>
    <row r="46" spans="1:10" ht="30" x14ac:dyDescent="0.25">
      <c r="A46" s="68">
        <v>35</v>
      </c>
      <c r="B46" s="16" t="s">
        <v>139</v>
      </c>
      <c r="C46" s="68">
        <v>2004</v>
      </c>
      <c r="D46" s="17" t="s">
        <v>18</v>
      </c>
      <c r="E46" s="16" t="s">
        <v>12</v>
      </c>
      <c r="F46" s="16" t="s">
        <v>13</v>
      </c>
      <c r="G46" s="16" t="s">
        <v>140</v>
      </c>
      <c r="H46" s="69">
        <v>72</v>
      </c>
      <c r="I46" s="68" t="s">
        <v>1090</v>
      </c>
      <c r="J46" s="16" t="s">
        <v>1090</v>
      </c>
    </row>
    <row r="47" spans="1:10" ht="30" x14ac:dyDescent="0.25">
      <c r="A47" s="68">
        <v>36</v>
      </c>
      <c r="B47" s="16" t="s">
        <v>286</v>
      </c>
      <c r="C47" s="68">
        <v>2005</v>
      </c>
      <c r="D47" s="17" t="s">
        <v>18</v>
      </c>
      <c r="E47" s="16" t="s">
        <v>36</v>
      </c>
      <c r="F47" s="16" t="s">
        <v>37</v>
      </c>
      <c r="G47" s="16" t="s">
        <v>38</v>
      </c>
      <c r="H47" s="69">
        <v>73</v>
      </c>
      <c r="I47" s="68" t="s">
        <v>1090</v>
      </c>
      <c r="J47" s="16" t="s">
        <v>1090</v>
      </c>
    </row>
    <row r="48" spans="1:10" ht="30" x14ac:dyDescent="0.25">
      <c r="A48" s="68">
        <v>37</v>
      </c>
      <c r="B48" s="16" t="s">
        <v>231</v>
      </c>
      <c r="C48" s="68">
        <v>2006</v>
      </c>
      <c r="D48" s="17" t="s">
        <v>57</v>
      </c>
      <c r="E48" s="16" t="s">
        <v>64</v>
      </c>
      <c r="F48" s="16" t="s">
        <v>65</v>
      </c>
      <c r="G48" s="16" t="s">
        <v>66</v>
      </c>
      <c r="H48" s="69">
        <v>73</v>
      </c>
      <c r="I48" s="68" t="s">
        <v>1090</v>
      </c>
      <c r="J48" s="16" t="s">
        <v>1090</v>
      </c>
    </row>
    <row r="49" spans="1:10" x14ac:dyDescent="0.25">
      <c r="A49" s="68">
        <v>38</v>
      </c>
      <c r="B49" s="16" t="s">
        <v>290</v>
      </c>
      <c r="C49" s="68">
        <v>2004</v>
      </c>
      <c r="D49" s="17" t="s">
        <v>18</v>
      </c>
      <c r="E49" s="16" t="s">
        <v>30</v>
      </c>
      <c r="F49" s="16" t="s">
        <v>31</v>
      </c>
      <c r="G49" s="16" t="s">
        <v>32</v>
      </c>
      <c r="H49" s="69">
        <v>74</v>
      </c>
      <c r="I49" s="68" t="s">
        <v>1090</v>
      </c>
      <c r="J49" s="16" t="s">
        <v>1090</v>
      </c>
    </row>
    <row r="50" spans="1:10" x14ac:dyDescent="0.25">
      <c r="A50" s="68">
        <v>39</v>
      </c>
      <c r="B50" s="16" t="s">
        <v>24</v>
      </c>
      <c r="C50" s="68">
        <v>2003</v>
      </c>
      <c r="D50" s="17" t="s">
        <v>11</v>
      </c>
      <c r="E50" s="16" t="s">
        <v>25</v>
      </c>
      <c r="F50" s="16" t="s">
        <v>26</v>
      </c>
      <c r="G50" s="16" t="s">
        <v>27</v>
      </c>
      <c r="H50" s="69">
        <v>76</v>
      </c>
      <c r="I50" s="68" t="s">
        <v>1090</v>
      </c>
      <c r="J50" s="16" t="s">
        <v>1090</v>
      </c>
    </row>
    <row r="51" spans="1:10" x14ac:dyDescent="0.25">
      <c r="A51" s="68">
        <v>40</v>
      </c>
      <c r="B51" s="16" t="s">
        <v>246</v>
      </c>
      <c r="C51" s="68">
        <v>2005</v>
      </c>
      <c r="D51" s="17" t="s">
        <v>18</v>
      </c>
      <c r="E51" s="16" t="s">
        <v>12</v>
      </c>
      <c r="F51" s="16" t="s">
        <v>13</v>
      </c>
      <c r="G51" s="16" t="s">
        <v>247</v>
      </c>
      <c r="H51" s="69">
        <v>76</v>
      </c>
      <c r="I51" s="68" t="s">
        <v>1090</v>
      </c>
      <c r="J51" s="16" t="s">
        <v>1090</v>
      </c>
    </row>
    <row r="52" spans="1:10" x14ac:dyDescent="0.25">
      <c r="A52" s="68">
        <v>41</v>
      </c>
      <c r="B52" s="16" t="s">
        <v>105</v>
      </c>
      <c r="C52" s="68">
        <v>2006</v>
      </c>
      <c r="D52" s="17" t="s">
        <v>57</v>
      </c>
      <c r="E52" s="16" t="s">
        <v>106</v>
      </c>
      <c r="F52" s="16" t="s">
        <v>107</v>
      </c>
      <c r="G52" s="16" t="s">
        <v>108</v>
      </c>
      <c r="H52" s="69">
        <v>79</v>
      </c>
      <c r="I52" s="68" t="s">
        <v>1090</v>
      </c>
      <c r="J52" s="16" t="s">
        <v>1090</v>
      </c>
    </row>
    <row r="53" spans="1:10" ht="30" x14ac:dyDescent="0.25">
      <c r="A53" s="68">
        <v>42</v>
      </c>
      <c r="B53" s="16" t="s">
        <v>422</v>
      </c>
      <c r="C53" s="68">
        <v>2006</v>
      </c>
      <c r="D53" s="17" t="s">
        <v>57</v>
      </c>
      <c r="E53" s="16" t="s">
        <v>207</v>
      </c>
      <c r="F53" s="16" t="s">
        <v>208</v>
      </c>
      <c r="G53" s="16" t="s">
        <v>209</v>
      </c>
      <c r="H53" s="69">
        <v>82</v>
      </c>
      <c r="I53" s="68" t="s">
        <v>1090</v>
      </c>
      <c r="J53" s="16" t="s">
        <v>1090</v>
      </c>
    </row>
    <row r="54" spans="1:10" ht="30" x14ac:dyDescent="0.25">
      <c r="A54" s="68">
        <v>43</v>
      </c>
      <c r="B54" s="16" t="s">
        <v>369</v>
      </c>
      <c r="C54" s="68">
        <v>2006</v>
      </c>
      <c r="D54" s="17" t="s">
        <v>57</v>
      </c>
      <c r="E54" s="16" t="s">
        <v>207</v>
      </c>
      <c r="F54" s="16" t="s">
        <v>208</v>
      </c>
      <c r="G54" s="16" t="s">
        <v>209</v>
      </c>
      <c r="H54" s="69">
        <v>82</v>
      </c>
      <c r="I54" s="68" t="s">
        <v>1090</v>
      </c>
      <c r="J54" s="16" t="s">
        <v>1090</v>
      </c>
    </row>
    <row r="55" spans="1:10" ht="30" x14ac:dyDescent="0.25">
      <c r="A55" s="68">
        <v>0</v>
      </c>
      <c r="B55" s="16" t="s">
        <v>389</v>
      </c>
      <c r="C55" s="68">
        <v>2003</v>
      </c>
      <c r="D55" s="17" t="s">
        <v>18</v>
      </c>
      <c r="E55" s="16" t="s">
        <v>12</v>
      </c>
      <c r="F55" s="16" t="s">
        <v>13</v>
      </c>
      <c r="G55" s="16" t="s">
        <v>772</v>
      </c>
      <c r="H55" s="69" t="s">
        <v>1095</v>
      </c>
      <c r="I55" s="68" t="s">
        <v>1090</v>
      </c>
      <c r="J55" s="16" t="s">
        <v>1090</v>
      </c>
    </row>
    <row r="56" spans="1:10" ht="30" x14ac:dyDescent="0.25">
      <c r="A56" s="68">
        <v>0</v>
      </c>
      <c r="B56" s="16" t="s">
        <v>395</v>
      </c>
      <c r="C56" s="68">
        <v>2002</v>
      </c>
      <c r="D56" s="17" t="s">
        <v>51</v>
      </c>
      <c r="E56" s="16" t="s">
        <v>64</v>
      </c>
      <c r="F56" s="16" t="s">
        <v>127</v>
      </c>
      <c r="G56" s="16" t="s">
        <v>396</v>
      </c>
      <c r="H56" s="69" t="s">
        <v>1096</v>
      </c>
      <c r="I56" s="68" t="s">
        <v>1090</v>
      </c>
      <c r="J56" s="16" t="s">
        <v>1090</v>
      </c>
    </row>
    <row r="57" spans="1:10" ht="30" x14ac:dyDescent="0.25">
      <c r="A57" s="68">
        <v>0</v>
      </c>
      <c r="B57" s="16" t="s">
        <v>211</v>
      </c>
      <c r="C57" s="68">
        <v>2004</v>
      </c>
      <c r="D57" s="17" t="s">
        <v>57</v>
      </c>
      <c r="E57" s="16" t="s">
        <v>207</v>
      </c>
      <c r="F57" s="16" t="s">
        <v>208</v>
      </c>
      <c r="G57" s="16" t="s">
        <v>209</v>
      </c>
      <c r="H57" s="69" t="s">
        <v>1096</v>
      </c>
      <c r="I57" s="68" t="s">
        <v>1090</v>
      </c>
      <c r="J57" s="16" t="s">
        <v>1090</v>
      </c>
    </row>
    <row r="58" spans="1:10" ht="30" x14ac:dyDescent="0.25">
      <c r="A58" s="68">
        <v>0</v>
      </c>
      <c r="B58" s="16" t="s">
        <v>122</v>
      </c>
      <c r="C58" s="68">
        <v>2005</v>
      </c>
      <c r="D58" s="17" t="s">
        <v>18</v>
      </c>
      <c r="E58" s="16" t="s">
        <v>12</v>
      </c>
      <c r="F58" s="16" t="s">
        <v>13</v>
      </c>
      <c r="G58" s="16" t="s">
        <v>14</v>
      </c>
      <c r="H58" s="69" t="s">
        <v>1096</v>
      </c>
      <c r="I58" s="68" t="s">
        <v>1090</v>
      </c>
      <c r="J58" s="16" t="s">
        <v>1090</v>
      </c>
    </row>
    <row r="59" spans="1:10" ht="45" x14ac:dyDescent="0.25">
      <c r="A59" s="68">
        <v>0</v>
      </c>
      <c r="B59" s="16" t="s">
        <v>270</v>
      </c>
      <c r="C59" s="68">
        <v>2003</v>
      </c>
      <c r="D59" s="17" t="s">
        <v>11</v>
      </c>
      <c r="E59" s="16" t="s">
        <v>113</v>
      </c>
      <c r="F59" s="16" t="s">
        <v>271</v>
      </c>
      <c r="G59" s="16" t="s">
        <v>272</v>
      </c>
      <c r="H59" s="69" t="s">
        <v>1096</v>
      </c>
      <c r="I59" s="68" t="s">
        <v>1090</v>
      </c>
      <c r="J59" s="16" t="s">
        <v>1090</v>
      </c>
    </row>
    <row r="60" spans="1:10" x14ac:dyDescent="0.25">
      <c r="A60" s="68">
        <v>0</v>
      </c>
      <c r="B60" s="16" t="s">
        <v>136</v>
      </c>
      <c r="C60" s="68">
        <v>2006</v>
      </c>
      <c r="D60" s="17" t="s">
        <v>18</v>
      </c>
      <c r="E60" s="16" t="s">
        <v>12</v>
      </c>
      <c r="F60" s="16" t="s">
        <v>13</v>
      </c>
      <c r="G60" s="16" t="s">
        <v>137</v>
      </c>
      <c r="H60" s="69" t="s">
        <v>1096</v>
      </c>
      <c r="I60" s="68" t="s">
        <v>1090</v>
      </c>
      <c r="J60" s="16" t="s">
        <v>1090</v>
      </c>
    </row>
    <row r="61" spans="1:10" x14ac:dyDescent="0.25">
      <c r="A61" s="68">
        <v>0</v>
      </c>
      <c r="B61" s="16" t="s">
        <v>189</v>
      </c>
      <c r="C61" s="68">
        <v>2004</v>
      </c>
      <c r="D61" s="17" t="s">
        <v>11</v>
      </c>
      <c r="E61" s="16" t="s">
        <v>12</v>
      </c>
      <c r="F61" s="16" t="s">
        <v>13</v>
      </c>
      <c r="G61" s="16" t="s">
        <v>137</v>
      </c>
      <c r="H61" s="69" t="s">
        <v>1096</v>
      </c>
      <c r="I61" s="68" t="s">
        <v>1090</v>
      </c>
      <c r="J61" s="16" t="s">
        <v>1090</v>
      </c>
    </row>
    <row r="62" spans="1:10" x14ac:dyDescent="0.25">
      <c r="A62" s="68">
        <v>0</v>
      </c>
      <c r="B62" s="16" t="s">
        <v>216</v>
      </c>
      <c r="C62" s="68">
        <v>2000</v>
      </c>
      <c r="D62" s="17" t="s">
        <v>11</v>
      </c>
      <c r="E62" s="16" t="s">
        <v>12</v>
      </c>
      <c r="F62" s="16" t="s">
        <v>214</v>
      </c>
      <c r="G62" s="16" t="s">
        <v>217</v>
      </c>
      <c r="H62" s="69" t="s">
        <v>1096</v>
      </c>
      <c r="I62" s="68" t="s">
        <v>1090</v>
      </c>
      <c r="J62" s="16" t="s">
        <v>1090</v>
      </c>
    </row>
    <row r="63" spans="1:10" x14ac:dyDescent="0.25">
      <c r="A63" s="68">
        <v>0</v>
      </c>
      <c r="B63" s="16" t="s">
        <v>334</v>
      </c>
      <c r="C63" s="68">
        <v>2000</v>
      </c>
      <c r="D63" s="17" t="s">
        <v>51</v>
      </c>
      <c r="E63" s="16" t="s">
        <v>42</v>
      </c>
      <c r="F63" s="16" t="s">
        <v>175</v>
      </c>
      <c r="G63" s="16" t="s">
        <v>176</v>
      </c>
      <c r="H63" s="69" t="s">
        <v>1096</v>
      </c>
      <c r="I63" s="68" t="s">
        <v>1090</v>
      </c>
      <c r="J63" s="16" t="s">
        <v>1090</v>
      </c>
    </row>
    <row r="64" spans="1:10" ht="30" x14ac:dyDescent="0.25">
      <c r="A64" s="68">
        <v>0</v>
      </c>
      <c r="B64" s="16" t="s">
        <v>229</v>
      </c>
      <c r="C64" s="68">
        <v>2005</v>
      </c>
      <c r="D64" s="17" t="s">
        <v>18</v>
      </c>
      <c r="E64" s="16" t="s">
        <v>12</v>
      </c>
      <c r="F64" s="16" t="s">
        <v>13</v>
      </c>
      <c r="G64" s="16" t="s">
        <v>140</v>
      </c>
      <c r="H64" s="69" t="s">
        <v>1096</v>
      </c>
      <c r="I64" s="68" t="s">
        <v>1090</v>
      </c>
      <c r="J64" s="16" t="s">
        <v>1090</v>
      </c>
    </row>
    <row r="65" spans="1:10" ht="30" x14ac:dyDescent="0.25">
      <c r="A65" s="68">
        <v>0</v>
      </c>
      <c r="B65" s="16" t="s">
        <v>185</v>
      </c>
      <c r="C65" s="68">
        <v>2002</v>
      </c>
      <c r="D65" s="17" t="s">
        <v>11</v>
      </c>
      <c r="E65" s="16" t="s">
        <v>12</v>
      </c>
      <c r="F65" s="16" t="s">
        <v>13</v>
      </c>
      <c r="G65" s="16" t="s">
        <v>145</v>
      </c>
      <c r="H65" s="69" t="s">
        <v>1096</v>
      </c>
      <c r="I65" s="68" t="s">
        <v>1090</v>
      </c>
      <c r="J65" s="16" t="s">
        <v>1090</v>
      </c>
    </row>
    <row r="66" spans="1:10" ht="30" x14ac:dyDescent="0.25">
      <c r="A66" s="68">
        <v>0</v>
      </c>
      <c r="B66" s="16" t="s">
        <v>89</v>
      </c>
      <c r="C66" s="68">
        <v>2002</v>
      </c>
      <c r="D66" s="17" t="s">
        <v>18</v>
      </c>
      <c r="E66" s="16" t="s">
        <v>12</v>
      </c>
      <c r="F66" s="16" t="s">
        <v>13</v>
      </c>
      <c r="G66" s="16" t="s">
        <v>90</v>
      </c>
      <c r="H66" s="69" t="s">
        <v>1096</v>
      </c>
      <c r="I66" s="68" t="s">
        <v>1090</v>
      </c>
      <c r="J66" s="16" t="s">
        <v>1090</v>
      </c>
    </row>
    <row r="67" spans="1:10" ht="30" x14ac:dyDescent="0.25">
      <c r="A67" s="68">
        <v>0</v>
      </c>
      <c r="B67" s="16" t="s">
        <v>400</v>
      </c>
      <c r="C67" s="68">
        <v>1999</v>
      </c>
      <c r="D67" s="17" t="s">
        <v>203</v>
      </c>
      <c r="E67" s="16" t="s">
        <v>64</v>
      </c>
      <c r="F67" s="16" t="s">
        <v>127</v>
      </c>
      <c r="G67" s="16" t="s">
        <v>396</v>
      </c>
      <c r="H67" s="69" t="s">
        <v>1096</v>
      </c>
      <c r="I67" s="68" t="s">
        <v>1090</v>
      </c>
      <c r="J67" s="16" t="s">
        <v>1090</v>
      </c>
    </row>
    <row r="68" spans="1:10" ht="30" x14ac:dyDescent="0.25">
      <c r="A68" s="68">
        <v>0</v>
      </c>
      <c r="B68" s="16" t="s">
        <v>296</v>
      </c>
      <c r="C68" s="68">
        <v>2002</v>
      </c>
      <c r="D68" s="17" t="s">
        <v>18</v>
      </c>
      <c r="E68" s="16" t="s">
        <v>118</v>
      </c>
      <c r="F68" s="16" t="s">
        <v>261</v>
      </c>
      <c r="G68" s="16" t="s">
        <v>262</v>
      </c>
      <c r="H68" s="69" t="s">
        <v>1096</v>
      </c>
      <c r="I68" s="68" t="s">
        <v>1090</v>
      </c>
      <c r="J68" s="16" t="s">
        <v>1090</v>
      </c>
    </row>
    <row r="69" spans="1:10" ht="30" x14ac:dyDescent="0.25">
      <c r="A69" s="68">
        <v>0</v>
      </c>
      <c r="B69" s="16" t="s">
        <v>392</v>
      </c>
      <c r="C69" s="68">
        <v>2001</v>
      </c>
      <c r="D69" s="17" t="s">
        <v>11</v>
      </c>
      <c r="E69" s="16" t="s">
        <v>12</v>
      </c>
      <c r="F69" s="16" t="s">
        <v>214</v>
      </c>
      <c r="G69" s="16" t="s">
        <v>393</v>
      </c>
      <c r="H69" s="69" t="s">
        <v>1096</v>
      </c>
      <c r="I69" s="68" t="s">
        <v>1090</v>
      </c>
      <c r="J69" s="16" t="s">
        <v>1090</v>
      </c>
    </row>
    <row r="70" spans="1:10" ht="30" x14ac:dyDescent="0.25">
      <c r="A70" s="68">
        <v>0</v>
      </c>
      <c r="B70" s="16" t="s">
        <v>17</v>
      </c>
      <c r="C70" s="68">
        <v>2004</v>
      </c>
      <c r="D70" s="17" t="s">
        <v>18</v>
      </c>
      <c r="E70" s="16" t="s">
        <v>19</v>
      </c>
      <c r="F70" s="16" t="s">
        <v>20</v>
      </c>
      <c r="G70" s="16" t="s">
        <v>21</v>
      </c>
      <c r="H70" s="69" t="s">
        <v>1096</v>
      </c>
      <c r="I70" s="68" t="s">
        <v>1090</v>
      </c>
      <c r="J70" s="16" t="s">
        <v>1090</v>
      </c>
    </row>
    <row r="71" spans="1:10" ht="30" x14ac:dyDescent="0.25">
      <c r="A71" s="68">
        <v>0</v>
      </c>
      <c r="B71" s="16" t="s">
        <v>61</v>
      </c>
      <c r="C71" s="68">
        <v>2002</v>
      </c>
      <c r="D71" s="17" t="s">
        <v>11</v>
      </c>
      <c r="E71" s="16" t="s">
        <v>12</v>
      </c>
      <c r="F71" s="16" t="s">
        <v>13</v>
      </c>
      <c r="G71" s="16" t="s">
        <v>14</v>
      </c>
      <c r="H71" s="69" t="s">
        <v>1096</v>
      </c>
      <c r="I71" s="68" t="s">
        <v>1090</v>
      </c>
      <c r="J71" s="16" t="s">
        <v>1090</v>
      </c>
    </row>
    <row r="72" spans="1:10" ht="30" x14ac:dyDescent="0.25">
      <c r="A72" s="68">
        <v>0</v>
      </c>
      <c r="B72" s="16" t="s">
        <v>406</v>
      </c>
      <c r="C72" s="68">
        <v>2006</v>
      </c>
      <c r="D72" s="17" t="s">
        <v>18</v>
      </c>
      <c r="E72" s="16" t="s">
        <v>12</v>
      </c>
      <c r="F72" s="16" t="s">
        <v>13</v>
      </c>
      <c r="G72" s="16" t="s">
        <v>14</v>
      </c>
      <c r="H72" s="69" t="s">
        <v>1096</v>
      </c>
      <c r="I72" s="68" t="s">
        <v>1090</v>
      </c>
      <c r="J72" s="16" t="s">
        <v>1090</v>
      </c>
    </row>
    <row r="73" spans="1:10" ht="30" x14ac:dyDescent="0.25">
      <c r="A73" s="68">
        <v>0</v>
      </c>
      <c r="B73" s="16" t="s">
        <v>187</v>
      </c>
      <c r="C73" s="68">
        <v>2002</v>
      </c>
      <c r="D73" s="17" t="s">
        <v>11</v>
      </c>
      <c r="E73" s="16" t="s">
        <v>85</v>
      </c>
      <c r="F73" s="16" t="s">
        <v>86</v>
      </c>
      <c r="G73" s="16" t="s">
        <v>150</v>
      </c>
      <c r="H73" s="69" t="s">
        <v>1096</v>
      </c>
      <c r="I73" s="68" t="s">
        <v>1090</v>
      </c>
      <c r="J73" s="16" t="s">
        <v>1090</v>
      </c>
    </row>
    <row r="74" spans="1:10" ht="30" x14ac:dyDescent="0.25">
      <c r="A74" s="68">
        <v>0</v>
      </c>
      <c r="B74" s="16" t="s">
        <v>117</v>
      </c>
      <c r="C74" s="68">
        <v>2003</v>
      </c>
      <c r="D74" s="17" t="s">
        <v>18</v>
      </c>
      <c r="E74" s="16" t="s">
        <v>118</v>
      </c>
      <c r="F74" s="16" t="s">
        <v>119</v>
      </c>
      <c r="G74" s="16" t="s">
        <v>120</v>
      </c>
      <c r="H74" s="69" t="s">
        <v>1096</v>
      </c>
      <c r="I74" s="68" t="s">
        <v>1090</v>
      </c>
      <c r="J74" s="16" t="s">
        <v>1090</v>
      </c>
    </row>
    <row r="75" spans="1:10" ht="30" x14ac:dyDescent="0.25">
      <c r="A75" s="68">
        <v>0</v>
      </c>
      <c r="B75" s="16" t="s">
        <v>144</v>
      </c>
      <c r="C75" s="68">
        <v>2002</v>
      </c>
      <c r="D75" s="17" t="s">
        <v>11</v>
      </c>
      <c r="E75" s="16" t="s">
        <v>12</v>
      </c>
      <c r="F75" s="16" t="s">
        <v>13</v>
      </c>
      <c r="G75" s="16" t="s">
        <v>145</v>
      </c>
      <c r="H75" s="69" t="s">
        <v>1096</v>
      </c>
      <c r="I75" s="68" t="s">
        <v>1090</v>
      </c>
      <c r="J75" s="16" t="s">
        <v>1090</v>
      </c>
    </row>
    <row r="76" spans="1:10" ht="30" x14ac:dyDescent="0.25">
      <c r="A76" s="68">
        <v>0</v>
      </c>
      <c r="B76" s="16" t="s">
        <v>163</v>
      </c>
      <c r="C76" s="68">
        <v>1998</v>
      </c>
      <c r="D76" s="17" t="s">
        <v>11</v>
      </c>
      <c r="E76" s="16" t="s">
        <v>12</v>
      </c>
      <c r="F76" s="16" t="s">
        <v>13</v>
      </c>
      <c r="G76" s="16" t="s">
        <v>164</v>
      </c>
      <c r="H76" s="69" t="s">
        <v>1096</v>
      </c>
      <c r="I76" s="68" t="s">
        <v>1090</v>
      </c>
      <c r="J76" s="16" t="s">
        <v>1090</v>
      </c>
    </row>
    <row r="77" spans="1:10" x14ac:dyDescent="0.25">
      <c r="A77" s="68">
        <v>0</v>
      </c>
      <c r="B77" s="16" t="s">
        <v>249</v>
      </c>
      <c r="C77" s="68">
        <v>1997</v>
      </c>
      <c r="D77" s="17" t="s">
        <v>51</v>
      </c>
      <c r="E77" s="16" t="s">
        <v>12</v>
      </c>
      <c r="F77" s="16" t="s">
        <v>214</v>
      </c>
      <c r="G77" s="16" t="s">
        <v>244</v>
      </c>
      <c r="H77" s="69" t="s">
        <v>1096</v>
      </c>
      <c r="I77" s="68" t="s">
        <v>1090</v>
      </c>
      <c r="J77" s="16" t="s">
        <v>1090</v>
      </c>
    </row>
  </sheetData>
  <mergeCells count="10">
    <mergeCell ref="A8:J8"/>
    <mergeCell ref="A13:J13"/>
    <mergeCell ref="A18:J18"/>
    <mergeCell ref="A27:J27"/>
    <mergeCell ref="A1:J1"/>
    <mergeCell ref="A2:J2"/>
    <mergeCell ref="A3:B3"/>
    <mergeCell ref="C3:J3"/>
    <mergeCell ref="A4:J4"/>
    <mergeCell ref="A5:J5"/>
  </mergeCells>
  <pageMargins left="0.7" right="0.7" top="0.75" bottom="0.75" header="0.3" footer="0.3"/>
  <ignoredErrors>
    <ignoredError sqref="D17 D29:D31 D33 D35 D38:D49 D51:D55 D57:D58 D60 D64 D66 D68 D70 D72 D7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3"/>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3" style="1" customWidth="1"/>
    <col min="10" max="10" width="7" style="1" customWidth="1"/>
    <col min="11" max="11" width="4.85546875" style="1" customWidth="1"/>
    <col min="12" max="12" width="7" style="1" customWidth="1"/>
    <col min="13" max="16384" width="9.140625" style="1"/>
  </cols>
  <sheetData>
    <row r="1" spans="1:13" ht="15.75" x14ac:dyDescent="0.25">
      <c r="A1" s="18" t="s">
        <v>774</v>
      </c>
      <c r="B1" s="19"/>
      <c r="C1" s="19"/>
      <c r="D1" s="19"/>
      <c r="E1" s="19"/>
      <c r="F1" s="19"/>
      <c r="G1" s="19"/>
      <c r="H1" s="19"/>
      <c r="I1" s="19"/>
      <c r="J1" s="19"/>
      <c r="K1" s="19"/>
      <c r="L1" s="19"/>
      <c r="M1" s="19"/>
    </row>
    <row r="2" spans="1:13" ht="18.75" x14ac:dyDescent="0.25">
      <c r="A2" s="20" t="s">
        <v>775</v>
      </c>
      <c r="B2" s="20"/>
      <c r="C2" s="20"/>
      <c r="D2" s="20"/>
      <c r="E2" s="20"/>
      <c r="F2" s="20"/>
      <c r="G2" s="20"/>
      <c r="H2" s="20"/>
      <c r="I2" s="20"/>
      <c r="J2" s="20"/>
      <c r="K2" s="20"/>
      <c r="L2" s="20"/>
      <c r="M2" s="20"/>
    </row>
    <row r="3" spans="1:13" x14ac:dyDescent="0.25">
      <c r="A3" s="21" t="s">
        <v>776</v>
      </c>
      <c r="B3" s="21"/>
      <c r="C3" s="22" t="s">
        <v>777</v>
      </c>
      <c r="D3" s="22"/>
      <c r="E3" s="22"/>
      <c r="F3" s="22"/>
      <c r="G3" s="22"/>
      <c r="H3" s="22"/>
      <c r="I3" s="22"/>
      <c r="J3" s="22"/>
      <c r="K3" s="22"/>
      <c r="L3" s="22"/>
      <c r="M3" s="22"/>
    </row>
    <row r="4" spans="1:13" ht="21" x14ac:dyDescent="0.25">
      <c r="A4" s="23" t="s">
        <v>1085</v>
      </c>
      <c r="B4" s="23"/>
      <c r="C4" s="23"/>
      <c r="D4" s="23"/>
      <c r="E4" s="23"/>
      <c r="F4" s="23"/>
      <c r="G4" s="23"/>
      <c r="H4" s="23"/>
      <c r="I4" s="23"/>
      <c r="J4" s="23"/>
      <c r="K4" s="23"/>
      <c r="L4" s="23"/>
      <c r="M4" s="23"/>
    </row>
    <row r="5" spans="1:13" ht="23.25" x14ac:dyDescent="0.25">
      <c r="A5" s="24" t="s">
        <v>865</v>
      </c>
      <c r="B5" s="24"/>
      <c r="C5" s="24"/>
      <c r="D5" s="24"/>
      <c r="E5" s="24"/>
      <c r="F5" s="24"/>
      <c r="G5" s="24"/>
      <c r="H5" s="24"/>
      <c r="I5" s="24"/>
      <c r="J5" s="24"/>
      <c r="K5" s="24"/>
      <c r="L5" s="24"/>
      <c r="M5" s="24"/>
    </row>
    <row r="7" spans="1:13" ht="18.75" x14ac:dyDescent="0.25">
      <c r="A7" s="20" t="s">
        <v>1082</v>
      </c>
      <c r="B7" s="20"/>
      <c r="C7" s="20"/>
      <c r="D7" s="20"/>
      <c r="E7" s="20"/>
      <c r="F7" s="20"/>
      <c r="G7" s="20"/>
      <c r="H7" s="20"/>
      <c r="I7" s="20"/>
      <c r="J7" s="20"/>
    </row>
    <row r="8" spans="1:13" x14ac:dyDescent="0.25">
      <c r="A8" s="27" t="s">
        <v>780</v>
      </c>
      <c r="B8" s="27" t="s">
        <v>1</v>
      </c>
      <c r="C8" s="27" t="s">
        <v>2</v>
      </c>
      <c r="D8" s="27" t="s">
        <v>434</v>
      </c>
      <c r="E8" s="27" t="s">
        <v>435</v>
      </c>
      <c r="F8" s="27" t="s">
        <v>3</v>
      </c>
      <c r="G8" s="27" t="s">
        <v>4</v>
      </c>
      <c r="H8" s="27" t="s">
        <v>5</v>
      </c>
      <c r="I8" s="27" t="s">
        <v>6</v>
      </c>
      <c r="J8" s="27" t="s">
        <v>783</v>
      </c>
      <c r="K8" s="27" t="s">
        <v>784</v>
      </c>
      <c r="L8" s="27" t="s">
        <v>785</v>
      </c>
      <c r="M8" s="27" t="s">
        <v>788</v>
      </c>
    </row>
    <row r="9" spans="1:13" x14ac:dyDescent="0.25">
      <c r="A9" s="28"/>
      <c r="B9" s="28"/>
      <c r="C9" s="28"/>
      <c r="D9" s="28"/>
      <c r="E9" s="28"/>
      <c r="F9" s="28"/>
      <c r="G9" s="28"/>
      <c r="H9" s="28"/>
      <c r="I9" s="28"/>
      <c r="J9" s="28"/>
      <c r="K9" s="28"/>
      <c r="L9" s="28"/>
      <c r="M9" s="28"/>
    </row>
    <row r="10" spans="1:13" ht="360" x14ac:dyDescent="0.25">
      <c r="A10" s="37">
        <v>1</v>
      </c>
      <c r="B10" s="38" t="s">
        <v>233</v>
      </c>
      <c r="C10" s="38">
        <v>2000</v>
      </c>
      <c r="D10" s="38">
        <v>2000</v>
      </c>
      <c r="E10" s="38">
        <v>2000</v>
      </c>
      <c r="F10" s="38" t="s">
        <v>51</v>
      </c>
      <c r="G10" s="38" t="s">
        <v>64</v>
      </c>
      <c r="H10" s="38" t="s">
        <v>127</v>
      </c>
      <c r="I10" s="38" t="s">
        <v>99</v>
      </c>
      <c r="J10" s="39">
        <v>62</v>
      </c>
      <c r="K10" s="37">
        <f t="shared" ref="K10:K41" si="0">SUM(I10:J10)</f>
        <v>62</v>
      </c>
      <c r="L10" s="39">
        <f t="shared" ref="L10:L41" si="1">J10+K10</f>
        <v>124</v>
      </c>
      <c r="M10" s="39">
        <f t="shared" ref="M10:M41" si="2">IF( AND(ISNUMBER(L$10),ISNUMBER(L10)),(L10-L$10)/L$10*100,"")</f>
        <v>0</v>
      </c>
    </row>
    <row r="11" spans="1:13" ht="360" x14ac:dyDescent="0.25">
      <c r="A11" s="5">
        <v>2</v>
      </c>
      <c r="B11" s="16" t="s">
        <v>343</v>
      </c>
      <c r="C11" s="16">
        <v>2002</v>
      </c>
      <c r="D11" s="16">
        <v>2002</v>
      </c>
      <c r="E11" s="16">
        <v>2002</v>
      </c>
      <c r="F11" s="16" t="s">
        <v>51</v>
      </c>
      <c r="G11" s="16" t="s">
        <v>64</v>
      </c>
      <c r="H11" s="16" t="s">
        <v>65</v>
      </c>
      <c r="I11" s="16" t="s">
        <v>128</v>
      </c>
      <c r="J11" s="40">
        <v>62.64</v>
      </c>
      <c r="K11" s="5">
        <f t="shared" si="0"/>
        <v>62.64</v>
      </c>
      <c r="L11" s="40">
        <f t="shared" si="1"/>
        <v>125.28</v>
      </c>
      <c r="M11" s="40">
        <f t="shared" si="2"/>
        <v>1.0322580645161299</v>
      </c>
    </row>
    <row r="12" spans="1:13" ht="409.5" x14ac:dyDescent="0.25">
      <c r="A12" s="5">
        <v>3</v>
      </c>
      <c r="B12" s="16" t="s">
        <v>415</v>
      </c>
      <c r="C12" s="16">
        <v>2003</v>
      </c>
      <c r="D12" s="16">
        <v>2003</v>
      </c>
      <c r="E12" s="16">
        <v>2003</v>
      </c>
      <c r="F12" s="16" t="s">
        <v>11</v>
      </c>
      <c r="G12" s="16" t="s">
        <v>36</v>
      </c>
      <c r="H12" s="16" t="s">
        <v>47</v>
      </c>
      <c r="I12" s="16" t="s">
        <v>48</v>
      </c>
      <c r="J12" s="40">
        <v>63.37</v>
      </c>
      <c r="K12" s="5">
        <f t="shared" si="0"/>
        <v>63.37</v>
      </c>
      <c r="L12" s="40">
        <f t="shared" si="1"/>
        <v>126.74</v>
      </c>
      <c r="M12" s="40">
        <f t="shared" si="2"/>
        <v>2.2096774193548345</v>
      </c>
    </row>
    <row r="13" spans="1:13" ht="360" x14ac:dyDescent="0.25">
      <c r="A13" s="5">
        <v>4</v>
      </c>
      <c r="B13" s="16" t="s">
        <v>253</v>
      </c>
      <c r="C13" s="16">
        <v>2001</v>
      </c>
      <c r="D13" s="16">
        <v>2001</v>
      </c>
      <c r="E13" s="16">
        <v>2001</v>
      </c>
      <c r="F13" s="16" t="s">
        <v>51</v>
      </c>
      <c r="G13" s="16" t="s">
        <v>64</v>
      </c>
      <c r="H13" s="16" t="s">
        <v>127</v>
      </c>
      <c r="I13" s="16" t="s">
        <v>99</v>
      </c>
      <c r="J13" s="40">
        <v>64.22</v>
      </c>
      <c r="K13" s="5">
        <f t="shared" si="0"/>
        <v>64.22</v>
      </c>
      <c r="L13" s="40">
        <f t="shared" si="1"/>
        <v>128.44</v>
      </c>
      <c r="M13" s="40">
        <f t="shared" si="2"/>
        <v>3.5806451612903212</v>
      </c>
    </row>
    <row r="14" spans="1:13" ht="135" x14ac:dyDescent="0.25">
      <c r="A14" s="5">
        <v>5</v>
      </c>
      <c r="B14" s="16" t="s">
        <v>174</v>
      </c>
      <c r="C14" s="16">
        <v>1997</v>
      </c>
      <c r="D14" s="16">
        <v>1997</v>
      </c>
      <c r="E14" s="16">
        <v>1997</v>
      </c>
      <c r="F14" s="16" t="s">
        <v>51</v>
      </c>
      <c r="G14" s="16" t="s">
        <v>42</v>
      </c>
      <c r="H14" s="16" t="s">
        <v>175</v>
      </c>
      <c r="I14" s="16" t="s">
        <v>176</v>
      </c>
      <c r="J14" s="40">
        <v>64.28</v>
      </c>
      <c r="K14" s="5">
        <f t="shared" si="0"/>
        <v>64.28</v>
      </c>
      <c r="L14" s="40">
        <f t="shared" si="1"/>
        <v>128.56</v>
      </c>
      <c r="M14" s="40">
        <f t="shared" si="2"/>
        <v>3.6774193548387117</v>
      </c>
    </row>
    <row r="15" spans="1:13" ht="409.5" x14ac:dyDescent="0.25">
      <c r="A15" s="5">
        <v>6</v>
      </c>
      <c r="B15" s="16" t="s">
        <v>398</v>
      </c>
      <c r="C15" s="16">
        <v>2002</v>
      </c>
      <c r="D15" s="16">
        <v>2002</v>
      </c>
      <c r="E15" s="16">
        <v>2002</v>
      </c>
      <c r="F15" s="16" t="s">
        <v>11</v>
      </c>
      <c r="G15" s="16" t="s">
        <v>36</v>
      </c>
      <c r="H15" s="16" t="s">
        <v>47</v>
      </c>
      <c r="I15" s="16" t="s">
        <v>48</v>
      </c>
      <c r="J15" s="40">
        <v>64.599999999999994</v>
      </c>
      <c r="K15" s="5">
        <f t="shared" si="0"/>
        <v>64.599999999999994</v>
      </c>
      <c r="L15" s="40">
        <f t="shared" si="1"/>
        <v>129.19999999999999</v>
      </c>
      <c r="M15" s="40">
        <f t="shared" si="2"/>
        <v>4.1935483870967651</v>
      </c>
    </row>
    <row r="16" spans="1:13" ht="409.5" x14ac:dyDescent="0.25">
      <c r="A16" s="5">
        <v>7</v>
      </c>
      <c r="B16" s="16" t="s">
        <v>213</v>
      </c>
      <c r="C16" s="16">
        <v>1999</v>
      </c>
      <c r="D16" s="16">
        <v>1999</v>
      </c>
      <c r="E16" s="16">
        <v>1999</v>
      </c>
      <c r="F16" s="16" t="s">
        <v>51</v>
      </c>
      <c r="G16" s="16" t="s">
        <v>12</v>
      </c>
      <c r="H16" s="16" t="s">
        <v>214</v>
      </c>
      <c r="I16" s="16" t="s">
        <v>164</v>
      </c>
      <c r="J16" s="40">
        <v>64.739999999999995</v>
      </c>
      <c r="K16" s="5">
        <f t="shared" si="0"/>
        <v>64.739999999999995</v>
      </c>
      <c r="L16" s="40">
        <f t="shared" si="1"/>
        <v>129.47999999999999</v>
      </c>
      <c r="M16" s="40">
        <f t="shared" si="2"/>
        <v>4.4193548387096691</v>
      </c>
    </row>
    <row r="17" spans="1:13" ht="210" x14ac:dyDescent="0.25">
      <c r="A17" s="5">
        <v>8</v>
      </c>
      <c r="B17" s="16" t="s">
        <v>219</v>
      </c>
      <c r="C17" s="16">
        <v>1999</v>
      </c>
      <c r="D17" s="16">
        <v>1999</v>
      </c>
      <c r="E17" s="16">
        <v>1999</v>
      </c>
      <c r="F17" s="16" t="s">
        <v>51</v>
      </c>
      <c r="G17" s="16" t="s">
        <v>12</v>
      </c>
      <c r="H17" s="16" t="s">
        <v>13</v>
      </c>
      <c r="I17" s="16" t="s">
        <v>220</v>
      </c>
      <c r="J17" s="40">
        <v>64.97</v>
      </c>
      <c r="K17" s="5">
        <f t="shared" si="0"/>
        <v>64.97</v>
      </c>
      <c r="L17" s="40">
        <f t="shared" si="1"/>
        <v>129.94</v>
      </c>
      <c r="M17" s="40">
        <f t="shared" si="2"/>
        <v>4.7903225806451593</v>
      </c>
    </row>
    <row r="18" spans="1:13" ht="409.5" x14ac:dyDescent="0.25">
      <c r="A18" s="5">
        <v>9</v>
      </c>
      <c r="B18" s="16" t="s">
        <v>191</v>
      </c>
      <c r="C18" s="16">
        <v>1998</v>
      </c>
      <c r="D18" s="16">
        <v>1998</v>
      </c>
      <c r="E18" s="16">
        <v>1998</v>
      </c>
      <c r="F18" s="16" t="s">
        <v>51</v>
      </c>
      <c r="G18" s="16" t="s">
        <v>118</v>
      </c>
      <c r="H18" s="16" t="s">
        <v>192</v>
      </c>
      <c r="I18" s="16" t="s">
        <v>193</v>
      </c>
      <c r="J18" s="40">
        <v>65.150000000000006</v>
      </c>
      <c r="K18" s="5">
        <f t="shared" si="0"/>
        <v>65.150000000000006</v>
      </c>
      <c r="L18" s="40">
        <f t="shared" si="1"/>
        <v>130.30000000000001</v>
      </c>
      <c r="M18" s="40">
        <f t="shared" si="2"/>
        <v>5.0806451612903318</v>
      </c>
    </row>
    <row r="19" spans="1:13" ht="409.5" x14ac:dyDescent="0.25">
      <c r="A19" s="5">
        <v>10</v>
      </c>
      <c r="B19" s="16" t="s">
        <v>371</v>
      </c>
      <c r="C19" s="16">
        <v>2003</v>
      </c>
      <c r="D19" s="16">
        <v>2003</v>
      </c>
      <c r="E19" s="16">
        <v>2003</v>
      </c>
      <c r="F19" s="16" t="s">
        <v>11</v>
      </c>
      <c r="G19" s="16" t="s">
        <v>12</v>
      </c>
      <c r="H19" s="16" t="s">
        <v>13</v>
      </c>
      <c r="I19" s="16" t="s">
        <v>258</v>
      </c>
      <c r="J19" s="40">
        <v>65.23</v>
      </c>
      <c r="K19" s="5">
        <f t="shared" si="0"/>
        <v>65.23</v>
      </c>
      <c r="L19" s="40">
        <f t="shared" si="1"/>
        <v>130.46</v>
      </c>
      <c r="M19" s="40">
        <f t="shared" si="2"/>
        <v>5.2096774193548452</v>
      </c>
    </row>
    <row r="20" spans="1:13" ht="409.5" x14ac:dyDescent="0.25">
      <c r="A20" s="5">
        <v>11</v>
      </c>
      <c r="B20" s="16" t="s">
        <v>101</v>
      </c>
      <c r="C20" s="16">
        <v>2003</v>
      </c>
      <c r="D20" s="16">
        <v>2003</v>
      </c>
      <c r="E20" s="16">
        <v>2003</v>
      </c>
      <c r="F20" s="16" t="s">
        <v>11</v>
      </c>
      <c r="G20" s="16" t="s">
        <v>19</v>
      </c>
      <c r="H20" s="16" t="s">
        <v>102</v>
      </c>
      <c r="I20" s="16" t="s">
        <v>103</v>
      </c>
      <c r="J20" s="40">
        <v>65.680000000000007</v>
      </c>
      <c r="K20" s="5">
        <f t="shared" si="0"/>
        <v>65.680000000000007</v>
      </c>
      <c r="L20" s="40">
        <f t="shared" si="1"/>
        <v>131.36000000000001</v>
      </c>
      <c r="M20" s="40">
        <f t="shared" si="2"/>
        <v>5.9354838709677535</v>
      </c>
    </row>
    <row r="21" spans="1:13" ht="409.5" x14ac:dyDescent="0.25">
      <c r="A21" s="5">
        <v>12</v>
      </c>
      <c r="B21" s="16" t="s">
        <v>257</v>
      </c>
      <c r="C21" s="16">
        <v>2000</v>
      </c>
      <c r="D21" s="16">
        <v>2000</v>
      </c>
      <c r="E21" s="16">
        <v>2000</v>
      </c>
      <c r="F21" s="16" t="s">
        <v>11</v>
      </c>
      <c r="G21" s="16" t="s">
        <v>12</v>
      </c>
      <c r="H21" s="16" t="s">
        <v>13</v>
      </c>
      <c r="I21" s="16" t="s">
        <v>258</v>
      </c>
      <c r="J21" s="40">
        <v>65.92</v>
      </c>
      <c r="K21" s="5">
        <f t="shared" si="0"/>
        <v>65.92</v>
      </c>
      <c r="L21" s="40">
        <f t="shared" si="1"/>
        <v>131.84</v>
      </c>
      <c r="M21" s="40">
        <f t="shared" si="2"/>
        <v>6.3225806451612936</v>
      </c>
    </row>
    <row r="22" spans="1:13" ht="409.5" x14ac:dyDescent="0.25">
      <c r="A22" s="5">
        <v>13</v>
      </c>
      <c r="B22" s="16" t="s">
        <v>385</v>
      </c>
      <c r="C22" s="16">
        <v>2002</v>
      </c>
      <c r="D22" s="16">
        <v>2002</v>
      </c>
      <c r="E22" s="16">
        <v>2002</v>
      </c>
      <c r="F22" s="16" t="s">
        <v>11</v>
      </c>
      <c r="G22" s="16" t="s">
        <v>19</v>
      </c>
      <c r="H22" s="16" t="s">
        <v>102</v>
      </c>
      <c r="I22" s="16" t="s">
        <v>103</v>
      </c>
      <c r="J22" s="40">
        <v>66.05</v>
      </c>
      <c r="K22" s="5">
        <f t="shared" si="0"/>
        <v>66.05</v>
      </c>
      <c r="L22" s="40">
        <f t="shared" si="1"/>
        <v>132.1</v>
      </c>
      <c r="M22" s="40">
        <f t="shared" si="2"/>
        <v>6.5322580645161246</v>
      </c>
    </row>
    <row r="23" spans="1:13" ht="409.5" x14ac:dyDescent="0.25">
      <c r="A23" s="5">
        <v>14</v>
      </c>
      <c r="B23" s="16" t="s">
        <v>235</v>
      </c>
      <c r="C23" s="16">
        <v>2003</v>
      </c>
      <c r="D23" s="16">
        <v>2003</v>
      </c>
      <c r="E23" s="16">
        <v>2003</v>
      </c>
      <c r="F23" s="16" t="s">
        <v>11</v>
      </c>
      <c r="G23" s="16" t="s">
        <v>12</v>
      </c>
      <c r="H23" s="16" t="s">
        <v>13</v>
      </c>
      <c r="I23" s="16" t="s">
        <v>14</v>
      </c>
      <c r="J23" s="40">
        <v>66.17</v>
      </c>
      <c r="K23" s="5">
        <f t="shared" si="0"/>
        <v>66.17</v>
      </c>
      <c r="L23" s="40">
        <f t="shared" si="1"/>
        <v>132.34</v>
      </c>
      <c r="M23" s="40">
        <f t="shared" si="2"/>
        <v>6.7258064516129066</v>
      </c>
    </row>
    <row r="24" spans="1:13" ht="360" x14ac:dyDescent="0.25">
      <c r="A24" s="5">
        <v>15</v>
      </c>
      <c r="B24" s="16" t="s">
        <v>130</v>
      </c>
      <c r="C24" s="16">
        <v>2003</v>
      </c>
      <c r="D24" s="16">
        <v>2003</v>
      </c>
      <c r="E24" s="16">
        <v>2003</v>
      </c>
      <c r="F24" s="16">
        <v>1</v>
      </c>
      <c r="G24" s="16" t="s">
        <v>64</v>
      </c>
      <c r="H24" s="16" t="s">
        <v>65</v>
      </c>
      <c r="I24" s="16" t="s">
        <v>99</v>
      </c>
      <c r="J24" s="40">
        <v>66.47</v>
      </c>
      <c r="K24" s="5">
        <f t="shared" si="0"/>
        <v>66.47</v>
      </c>
      <c r="L24" s="40">
        <f t="shared" si="1"/>
        <v>132.94</v>
      </c>
      <c r="M24" s="40">
        <f t="shared" si="2"/>
        <v>7.2096774193548372</v>
      </c>
    </row>
    <row r="25" spans="1:13" ht="240" x14ac:dyDescent="0.25">
      <c r="A25" s="5">
        <v>16</v>
      </c>
      <c r="B25" s="16" t="s">
        <v>227</v>
      </c>
      <c r="C25" s="16">
        <v>2004</v>
      </c>
      <c r="D25" s="16">
        <v>2004</v>
      </c>
      <c r="E25" s="16">
        <v>2004</v>
      </c>
      <c r="F25" s="16" t="s">
        <v>11</v>
      </c>
      <c r="G25" s="16" t="s">
        <v>85</v>
      </c>
      <c r="H25" s="16" t="s">
        <v>86</v>
      </c>
      <c r="I25" s="16" t="s">
        <v>150</v>
      </c>
      <c r="J25" s="40">
        <v>66.83</v>
      </c>
      <c r="K25" s="5">
        <f t="shared" si="0"/>
        <v>66.83</v>
      </c>
      <c r="L25" s="40">
        <f t="shared" si="1"/>
        <v>133.66</v>
      </c>
      <c r="M25" s="40">
        <f t="shared" si="2"/>
        <v>7.7903225806451575</v>
      </c>
    </row>
    <row r="26" spans="1:13" ht="285" x14ac:dyDescent="0.25">
      <c r="A26" s="5">
        <v>17</v>
      </c>
      <c r="B26" s="16" t="s">
        <v>80</v>
      </c>
      <c r="C26" s="16">
        <v>2001</v>
      </c>
      <c r="D26" s="16">
        <v>2001</v>
      </c>
      <c r="E26" s="16">
        <v>2001</v>
      </c>
      <c r="F26" s="16" t="s">
        <v>11</v>
      </c>
      <c r="G26" s="16" t="s">
        <v>52</v>
      </c>
      <c r="H26" s="16" t="s">
        <v>81</v>
      </c>
      <c r="I26" s="16" t="s">
        <v>82</v>
      </c>
      <c r="J26" s="40">
        <v>66.92</v>
      </c>
      <c r="K26" s="5">
        <f t="shared" si="0"/>
        <v>66.92</v>
      </c>
      <c r="L26" s="40">
        <f t="shared" si="1"/>
        <v>133.84</v>
      </c>
      <c r="M26" s="40">
        <f t="shared" si="2"/>
        <v>7.9354838709677455</v>
      </c>
    </row>
    <row r="27" spans="1:13" ht="240" x14ac:dyDescent="0.25">
      <c r="A27" s="5">
        <v>18</v>
      </c>
      <c r="B27" s="16" t="s">
        <v>359</v>
      </c>
      <c r="C27" s="16">
        <v>2004</v>
      </c>
      <c r="D27" s="16">
        <v>2004</v>
      </c>
      <c r="E27" s="16">
        <v>2004</v>
      </c>
      <c r="F27" s="16">
        <v>1</v>
      </c>
      <c r="G27" s="16" t="s">
        <v>85</v>
      </c>
      <c r="H27" s="16" t="s">
        <v>86</v>
      </c>
      <c r="I27" s="16" t="s">
        <v>150</v>
      </c>
      <c r="J27" s="40">
        <v>66.98</v>
      </c>
      <c r="K27" s="5">
        <f t="shared" si="0"/>
        <v>66.98</v>
      </c>
      <c r="L27" s="40">
        <f t="shared" si="1"/>
        <v>133.96</v>
      </c>
      <c r="M27" s="40">
        <f t="shared" si="2"/>
        <v>8.0322580645161352</v>
      </c>
    </row>
    <row r="28" spans="1:13" ht="150" x14ac:dyDescent="0.25">
      <c r="A28" s="5">
        <v>19</v>
      </c>
      <c r="B28" s="16" t="s">
        <v>206</v>
      </c>
      <c r="C28" s="16">
        <v>2003</v>
      </c>
      <c r="D28" s="16">
        <v>2003</v>
      </c>
      <c r="E28" s="16">
        <v>2003</v>
      </c>
      <c r="F28" s="16">
        <v>1</v>
      </c>
      <c r="G28" s="16" t="s">
        <v>207</v>
      </c>
      <c r="H28" s="16" t="s">
        <v>208</v>
      </c>
      <c r="I28" s="16" t="s">
        <v>209</v>
      </c>
      <c r="J28" s="40">
        <v>67.13</v>
      </c>
      <c r="K28" s="5">
        <f t="shared" si="0"/>
        <v>67.13</v>
      </c>
      <c r="L28" s="40">
        <f t="shared" si="1"/>
        <v>134.26</v>
      </c>
      <c r="M28" s="40">
        <f t="shared" si="2"/>
        <v>8.274193548387089</v>
      </c>
    </row>
    <row r="29" spans="1:13" ht="409.5" x14ac:dyDescent="0.25">
      <c r="A29" s="5">
        <v>20</v>
      </c>
      <c r="B29" s="16" t="s">
        <v>298</v>
      </c>
      <c r="C29" s="16">
        <v>2002</v>
      </c>
      <c r="D29" s="16">
        <v>2002</v>
      </c>
      <c r="E29" s="16">
        <v>2002</v>
      </c>
      <c r="F29" s="16">
        <v>1</v>
      </c>
      <c r="G29" s="16" t="s">
        <v>12</v>
      </c>
      <c r="H29" s="16" t="s">
        <v>13</v>
      </c>
      <c r="I29" s="16" t="s">
        <v>14</v>
      </c>
      <c r="J29" s="40">
        <v>67.73</v>
      </c>
      <c r="K29" s="5">
        <f t="shared" si="0"/>
        <v>67.73</v>
      </c>
      <c r="L29" s="40">
        <f t="shared" si="1"/>
        <v>135.46</v>
      </c>
      <c r="M29" s="40">
        <f t="shared" si="2"/>
        <v>9.2419354838709733</v>
      </c>
    </row>
    <row r="30" spans="1:13" ht="285" x14ac:dyDescent="0.25">
      <c r="A30" s="5">
        <v>21</v>
      </c>
      <c r="B30" s="16" t="s">
        <v>161</v>
      </c>
      <c r="C30" s="16">
        <v>2004</v>
      </c>
      <c r="D30" s="16">
        <v>2004</v>
      </c>
      <c r="E30" s="16">
        <v>2004</v>
      </c>
      <c r="F30" s="16" t="s">
        <v>11</v>
      </c>
      <c r="G30" s="16" t="s">
        <v>72</v>
      </c>
      <c r="H30" s="16" t="s">
        <v>77</v>
      </c>
      <c r="I30" s="16" t="s">
        <v>74</v>
      </c>
      <c r="J30" s="40">
        <v>67.88</v>
      </c>
      <c r="K30" s="5">
        <f t="shared" si="0"/>
        <v>67.88</v>
      </c>
      <c r="L30" s="40">
        <f t="shared" si="1"/>
        <v>135.76</v>
      </c>
      <c r="M30" s="40">
        <f t="shared" si="2"/>
        <v>9.4838709677419288</v>
      </c>
    </row>
    <row r="31" spans="1:13" ht="360" x14ac:dyDescent="0.25">
      <c r="A31" s="5">
        <v>22</v>
      </c>
      <c r="B31" s="16" t="s">
        <v>98</v>
      </c>
      <c r="C31" s="16">
        <v>2004</v>
      </c>
      <c r="D31" s="16">
        <v>2004</v>
      </c>
      <c r="E31" s="16">
        <v>2004</v>
      </c>
      <c r="F31" s="16">
        <v>1</v>
      </c>
      <c r="G31" s="16" t="s">
        <v>64</v>
      </c>
      <c r="H31" s="16" t="s">
        <v>65</v>
      </c>
      <c r="I31" s="16" t="s">
        <v>99</v>
      </c>
      <c r="J31" s="40">
        <v>67.94</v>
      </c>
      <c r="K31" s="5">
        <f t="shared" si="0"/>
        <v>67.94</v>
      </c>
      <c r="L31" s="40">
        <f t="shared" si="1"/>
        <v>135.88</v>
      </c>
      <c r="M31" s="40">
        <f t="shared" si="2"/>
        <v>9.5806451612903185</v>
      </c>
    </row>
    <row r="32" spans="1:13" ht="240" x14ac:dyDescent="0.25">
      <c r="A32" s="5">
        <v>23</v>
      </c>
      <c r="B32" s="16" t="s">
        <v>345</v>
      </c>
      <c r="C32" s="16">
        <v>2004</v>
      </c>
      <c r="D32" s="16">
        <v>2004</v>
      </c>
      <c r="E32" s="16">
        <v>2004</v>
      </c>
      <c r="F32" s="16" t="s">
        <v>11</v>
      </c>
      <c r="G32" s="16" t="s">
        <v>85</v>
      </c>
      <c r="H32" s="16" t="s">
        <v>86</v>
      </c>
      <c r="I32" s="16" t="s">
        <v>150</v>
      </c>
      <c r="J32" s="40">
        <v>68.34</v>
      </c>
      <c r="K32" s="5">
        <f t="shared" si="0"/>
        <v>68.34</v>
      </c>
      <c r="L32" s="40">
        <f t="shared" si="1"/>
        <v>136.68</v>
      </c>
      <c r="M32" s="40">
        <f t="shared" si="2"/>
        <v>10.225806451612909</v>
      </c>
    </row>
    <row r="33" spans="1:13" ht="360" x14ac:dyDescent="0.25">
      <c r="A33" s="5">
        <v>24</v>
      </c>
      <c r="B33" s="16" t="s">
        <v>63</v>
      </c>
      <c r="C33" s="16">
        <v>2006</v>
      </c>
      <c r="D33" s="16">
        <v>2006</v>
      </c>
      <c r="E33" s="16">
        <v>2006</v>
      </c>
      <c r="F33" s="16">
        <v>1</v>
      </c>
      <c r="G33" s="16" t="s">
        <v>64</v>
      </c>
      <c r="H33" s="16" t="s">
        <v>65</v>
      </c>
      <c r="I33" s="16" t="s">
        <v>66</v>
      </c>
      <c r="J33" s="40">
        <v>68.66</v>
      </c>
      <c r="K33" s="5">
        <f t="shared" si="0"/>
        <v>68.66</v>
      </c>
      <c r="L33" s="40">
        <f t="shared" si="1"/>
        <v>137.32</v>
      </c>
      <c r="M33" s="40">
        <f t="shared" si="2"/>
        <v>10.741935483870963</v>
      </c>
    </row>
    <row r="34" spans="1:13" ht="375" x14ac:dyDescent="0.25">
      <c r="A34" s="5">
        <v>25</v>
      </c>
      <c r="B34" s="16" t="s">
        <v>300</v>
      </c>
      <c r="C34" s="16">
        <v>2003</v>
      </c>
      <c r="D34" s="16">
        <v>2003</v>
      </c>
      <c r="E34" s="16">
        <v>2003</v>
      </c>
      <c r="F34" s="16" t="s">
        <v>11</v>
      </c>
      <c r="G34" s="16" t="s">
        <v>72</v>
      </c>
      <c r="H34" s="16" t="s">
        <v>301</v>
      </c>
      <c r="I34" s="16" t="s">
        <v>78</v>
      </c>
      <c r="J34" s="40">
        <v>68.86</v>
      </c>
      <c r="K34" s="5">
        <f t="shared" si="0"/>
        <v>68.86</v>
      </c>
      <c r="L34" s="40">
        <f t="shared" si="1"/>
        <v>137.72</v>
      </c>
      <c r="M34" s="40">
        <f t="shared" si="2"/>
        <v>11.064516129032258</v>
      </c>
    </row>
    <row r="35" spans="1:13" ht="375" x14ac:dyDescent="0.25">
      <c r="A35" s="5">
        <v>26</v>
      </c>
      <c r="B35" s="16" t="s">
        <v>142</v>
      </c>
      <c r="C35" s="16">
        <v>2005</v>
      </c>
      <c r="D35" s="16">
        <v>2005</v>
      </c>
      <c r="E35" s="16">
        <v>2005</v>
      </c>
      <c r="F35" s="16" t="s">
        <v>11</v>
      </c>
      <c r="G35" s="16" t="s">
        <v>12</v>
      </c>
      <c r="H35" s="16" t="s">
        <v>13</v>
      </c>
      <c r="I35" s="16" t="s">
        <v>69</v>
      </c>
      <c r="J35" s="40">
        <v>69.77</v>
      </c>
      <c r="K35" s="5">
        <f t="shared" si="0"/>
        <v>69.77</v>
      </c>
      <c r="L35" s="40">
        <f t="shared" si="1"/>
        <v>139.54</v>
      </c>
      <c r="M35" s="40">
        <f t="shared" si="2"/>
        <v>12.532258064516121</v>
      </c>
    </row>
    <row r="36" spans="1:13" ht="255" x14ac:dyDescent="0.25">
      <c r="A36" s="5">
        <v>27</v>
      </c>
      <c r="B36" s="16" t="s">
        <v>274</v>
      </c>
      <c r="C36" s="16">
        <v>2002</v>
      </c>
      <c r="D36" s="16">
        <v>2002</v>
      </c>
      <c r="E36" s="16">
        <v>2002</v>
      </c>
      <c r="F36" s="16">
        <v>1</v>
      </c>
      <c r="G36" s="16" t="s">
        <v>106</v>
      </c>
      <c r="H36" s="16" t="s">
        <v>107</v>
      </c>
      <c r="I36" s="16" t="s">
        <v>108</v>
      </c>
      <c r="J36" s="40">
        <v>69.78</v>
      </c>
      <c r="K36" s="5">
        <f t="shared" si="0"/>
        <v>69.78</v>
      </c>
      <c r="L36" s="40">
        <f t="shared" si="1"/>
        <v>139.56</v>
      </c>
      <c r="M36" s="40">
        <f t="shared" si="2"/>
        <v>12.548387096774198</v>
      </c>
    </row>
    <row r="37" spans="1:13" ht="270" x14ac:dyDescent="0.25">
      <c r="A37" s="5">
        <v>28</v>
      </c>
      <c r="B37" s="16" t="s">
        <v>178</v>
      </c>
      <c r="C37" s="16">
        <v>2002</v>
      </c>
      <c r="D37" s="16">
        <v>2002</v>
      </c>
      <c r="E37" s="16">
        <v>2002</v>
      </c>
      <c r="F37" s="16">
        <v>1</v>
      </c>
      <c r="G37" s="16" t="s">
        <v>42</v>
      </c>
      <c r="H37" s="16" t="s">
        <v>175</v>
      </c>
      <c r="I37" s="16" t="s">
        <v>469</v>
      </c>
      <c r="J37" s="40">
        <v>69.81</v>
      </c>
      <c r="K37" s="5">
        <f t="shared" si="0"/>
        <v>69.81</v>
      </c>
      <c r="L37" s="40">
        <f t="shared" si="1"/>
        <v>139.62</v>
      </c>
      <c r="M37" s="40">
        <f t="shared" si="2"/>
        <v>12.596774193548391</v>
      </c>
    </row>
    <row r="38" spans="1:13" ht="409.5" x14ac:dyDescent="0.25">
      <c r="A38" s="5">
        <v>29</v>
      </c>
      <c r="B38" s="16" t="s">
        <v>155</v>
      </c>
      <c r="C38" s="16">
        <v>2004</v>
      </c>
      <c r="D38" s="16">
        <v>2004</v>
      </c>
      <c r="E38" s="16">
        <v>2004</v>
      </c>
      <c r="F38" s="16">
        <v>1</v>
      </c>
      <c r="G38" s="16" t="s">
        <v>19</v>
      </c>
      <c r="H38" s="16" t="s">
        <v>20</v>
      </c>
      <c r="I38" s="16" t="s">
        <v>21</v>
      </c>
      <c r="J38" s="40">
        <v>69.95</v>
      </c>
      <c r="K38" s="5">
        <f t="shared" si="0"/>
        <v>69.95</v>
      </c>
      <c r="L38" s="40">
        <f t="shared" si="1"/>
        <v>139.9</v>
      </c>
      <c r="M38" s="40">
        <f t="shared" si="2"/>
        <v>12.822580645161294</v>
      </c>
    </row>
    <row r="39" spans="1:13" ht="360" x14ac:dyDescent="0.25">
      <c r="A39" s="5">
        <v>30</v>
      </c>
      <c r="B39" s="16" t="s">
        <v>378</v>
      </c>
      <c r="C39" s="16">
        <v>2003</v>
      </c>
      <c r="D39" s="16">
        <v>2003</v>
      </c>
      <c r="E39" s="16">
        <v>2003</v>
      </c>
      <c r="F39" s="16">
        <v>1</v>
      </c>
      <c r="G39" s="16" t="s">
        <v>64</v>
      </c>
      <c r="H39" s="16" t="s">
        <v>65</v>
      </c>
      <c r="I39" s="16" t="s">
        <v>99</v>
      </c>
      <c r="J39" s="40">
        <v>70.14</v>
      </c>
      <c r="K39" s="5">
        <f t="shared" si="0"/>
        <v>70.14</v>
      </c>
      <c r="L39" s="40">
        <f t="shared" si="1"/>
        <v>140.28</v>
      </c>
      <c r="M39" s="40">
        <f t="shared" si="2"/>
        <v>13.129032258064516</v>
      </c>
    </row>
    <row r="40" spans="1:13" ht="210" x14ac:dyDescent="0.25">
      <c r="A40" s="5">
        <v>31</v>
      </c>
      <c r="B40" s="16" t="s">
        <v>152</v>
      </c>
      <c r="C40" s="16">
        <v>2006</v>
      </c>
      <c r="D40" s="16">
        <v>2006</v>
      </c>
      <c r="E40" s="16">
        <v>2006</v>
      </c>
      <c r="F40" s="16">
        <v>2</v>
      </c>
      <c r="G40" s="16" t="s">
        <v>42</v>
      </c>
      <c r="H40" s="16" t="s">
        <v>58</v>
      </c>
      <c r="I40" s="16" t="s">
        <v>59</v>
      </c>
      <c r="J40" s="40">
        <v>70.459999999999994</v>
      </c>
      <c r="K40" s="5">
        <f t="shared" si="0"/>
        <v>70.459999999999994</v>
      </c>
      <c r="L40" s="40">
        <f t="shared" si="1"/>
        <v>140.91999999999999</v>
      </c>
      <c r="M40" s="40">
        <f t="shared" si="2"/>
        <v>13.645161290322571</v>
      </c>
    </row>
    <row r="41" spans="1:13" ht="135" x14ac:dyDescent="0.25">
      <c r="A41" s="5">
        <v>32</v>
      </c>
      <c r="B41" s="16" t="s">
        <v>237</v>
      </c>
      <c r="C41" s="16">
        <v>2005</v>
      </c>
      <c r="D41" s="16">
        <v>2005</v>
      </c>
      <c r="E41" s="16">
        <v>2005</v>
      </c>
      <c r="F41" s="16">
        <v>1</v>
      </c>
      <c r="G41" s="16" t="s">
        <v>25</v>
      </c>
      <c r="H41" s="16" t="s">
        <v>95</v>
      </c>
      <c r="I41" s="16" t="s">
        <v>96</v>
      </c>
      <c r="J41" s="40">
        <v>70.86</v>
      </c>
      <c r="K41" s="5">
        <f t="shared" si="0"/>
        <v>70.86</v>
      </c>
      <c r="L41" s="40">
        <f t="shared" si="1"/>
        <v>141.72</v>
      </c>
      <c r="M41" s="40">
        <f t="shared" si="2"/>
        <v>14.29032258064516</v>
      </c>
    </row>
    <row r="42" spans="1:13" ht="225" x14ac:dyDescent="0.25">
      <c r="A42" s="5">
        <v>33</v>
      </c>
      <c r="B42" s="16" t="s">
        <v>354</v>
      </c>
      <c r="C42" s="16">
        <v>2003</v>
      </c>
      <c r="D42" s="16">
        <v>2003</v>
      </c>
      <c r="E42" s="16">
        <v>2003</v>
      </c>
      <c r="F42" s="16">
        <v>1</v>
      </c>
      <c r="G42" s="16" t="s">
        <v>30</v>
      </c>
      <c r="H42" s="16" t="s">
        <v>31</v>
      </c>
      <c r="I42" s="16" t="s">
        <v>32</v>
      </c>
      <c r="J42" s="40">
        <v>71.790000000000006</v>
      </c>
      <c r="K42" s="5">
        <f t="shared" ref="K42:K73" si="3">SUM(I42:J42)</f>
        <v>71.790000000000006</v>
      </c>
      <c r="L42" s="40">
        <f t="shared" ref="L42:L73" si="4">J42+K42</f>
        <v>143.58000000000001</v>
      </c>
      <c r="M42" s="40">
        <f t="shared" ref="M42:M73" si="5">IF( AND(ISNUMBER(L$10),ISNUMBER(L42)),(L42-L$10)/L$10*100,"")</f>
        <v>15.790322580645173</v>
      </c>
    </row>
    <row r="43" spans="1:13" ht="360" x14ac:dyDescent="0.25">
      <c r="A43" s="5">
        <v>34</v>
      </c>
      <c r="B43" s="16" t="s">
        <v>255</v>
      </c>
      <c r="C43" s="16">
        <v>2006</v>
      </c>
      <c r="D43" s="16">
        <v>2006</v>
      </c>
      <c r="E43" s="16">
        <v>2006</v>
      </c>
      <c r="F43" s="16">
        <v>1</v>
      </c>
      <c r="G43" s="16" t="s">
        <v>64</v>
      </c>
      <c r="H43" s="16" t="s">
        <v>65</v>
      </c>
      <c r="I43" s="16" t="s">
        <v>66</v>
      </c>
      <c r="J43" s="40">
        <v>72.430000000000007</v>
      </c>
      <c r="K43" s="5">
        <f t="shared" si="3"/>
        <v>72.430000000000007</v>
      </c>
      <c r="L43" s="40">
        <f t="shared" si="4"/>
        <v>144.86000000000001</v>
      </c>
      <c r="M43" s="40">
        <f t="shared" si="5"/>
        <v>16.822580645161299</v>
      </c>
    </row>
    <row r="44" spans="1:13" ht="360" x14ac:dyDescent="0.25">
      <c r="A44" s="5">
        <v>35</v>
      </c>
      <c r="B44" s="16" t="s">
        <v>139</v>
      </c>
      <c r="C44" s="16">
        <v>2004</v>
      </c>
      <c r="D44" s="16">
        <v>2004</v>
      </c>
      <c r="E44" s="16">
        <v>2004</v>
      </c>
      <c r="F44" s="16">
        <v>1</v>
      </c>
      <c r="G44" s="16" t="s">
        <v>12</v>
      </c>
      <c r="H44" s="16" t="s">
        <v>13</v>
      </c>
      <c r="I44" s="16" t="s">
        <v>140</v>
      </c>
      <c r="J44" s="40">
        <v>72.78</v>
      </c>
      <c r="K44" s="5">
        <f t="shared" si="3"/>
        <v>72.78</v>
      </c>
      <c r="L44" s="40">
        <f t="shared" si="4"/>
        <v>145.56</v>
      </c>
      <c r="M44" s="40">
        <f t="shared" si="5"/>
        <v>17.387096774193552</v>
      </c>
    </row>
    <row r="45" spans="1:13" ht="375" x14ac:dyDescent="0.25">
      <c r="A45" s="5">
        <v>36</v>
      </c>
      <c r="B45" s="16" t="s">
        <v>286</v>
      </c>
      <c r="C45" s="16">
        <v>2005</v>
      </c>
      <c r="D45" s="16">
        <v>2005</v>
      </c>
      <c r="E45" s="16">
        <v>2005</v>
      </c>
      <c r="F45" s="16">
        <v>1</v>
      </c>
      <c r="G45" s="16" t="s">
        <v>36</v>
      </c>
      <c r="H45" s="16" t="s">
        <v>37</v>
      </c>
      <c r="I45" s="16" t="s">
        <v>38</v>
      </c>
      <c r="J45" s="40">
        <v>73.290000000000006</v>
      </c>
      <c r="K45" s="5">
        <f t="shared" si="3"/>
        <v>73.290000000000006</v>
      </c>
      <c r="L45" s="40">
        <f t="shared" si="4"/>
        <v>146.58000000000001</v>
      </c>
      <c r="M45" s="40">
        <f t="shared" si="5"/>
        <v>18.209677419354851</v>
      </c>
    </row>
    <row r="46" spans="1:13" ht="360" x14ac:dyDescent="0.25">
      <c r="A46" s="5">
        <v>37</v>
      </c>
      <c r="B46" s="16" t="s">
        <v>231</v>
      </c>
      <c r="C46" s="16">
        <v>2006</v>
      </c>
      <c r="D46" s="16">
        <v>2006</v>
      </c>
      <c r="E46" s="16">
        <v>2006</v>
      </c>
      <c r="F46" s="16">
        <v>2</v>
      </c>
      <c r="G46" s="16" t="s">
        <v>64</v>
      </c>
      <c r="H46" s="16" t="s">
        <v>65</v>
      </c>
      <c r="I46" s="16" t="s">
        <v>66</v>
      </c>
      <c r="J46" s="40">
        <v>73.63</v>
      </c>
      <c r="K46" s="5">
        <f t="shared" si="3"/>
        <v>73.63</v>
      </c>
      <c r="L46" s="40">
        <f t="shared" si="4"/>
        <v>147.26</v>
      </c>
      <c r="M46" s="40">
        <f t="shared" si="5"/>
        <v>18.758064516129025</v>
      </c>
    </row>
    <row r="47" spans="1:13" ht="225" x14ac:dyDescent="0.25">
      <c r="A47" s="5">
        <v>38</v>
      </c>
      <c r="B47" s="16" t="s">
        <v>290</v>
      </c>
      <c r="C47" s="16">
        <v>2004</v>
      </c>
      <c r="D47" s="16">
        <v>2004</v>
      </c>
      <c r="E47" s="16">
        <v>2004</v>
      </c>
      <c r="F47" s="16">
        <v>1</v>
      </c>
      <c r="G47" s="16" t="s">
        <v>30</v>
      </c>
      <c r="H47" s="16" t="s">
        <v>31</v>
      </c>
      <c r="I47" s="16" t="s">
        <v>32</v>
      </c>
      <c r="J47" s="40">
        <v>74.56</v>
      </c>
      <c r="K47" s="5">
        <f t="shared" si="3"/>
        <v>74.56</v>
      </c>
      <c r="L47" s="40">
        <f t="shared" si="4"/>
        <v>149.12</v>
      </c>
      <c r="M47" s="40">
        <f t="shared" si="5"/>
        <v>20.258064516129036</v>
      </c>
    </row>
    <row r="48" spans="1:13" ht="150" x14ac:dyDescent="0.25">
      <c r="A48" s="5">
        <v>39</v>
      </c>
      <c r="B48" s="16" t="s">
        <v>24</v>
      </c>
      <c r="C48" s="16">
        <v>2003</v>
      </c>
      <c r="D48" s="16">
        <v>2003</v>
      </c>
      <c r="E48" s="16">
        <v>2003</v>
      </c>
      <c r="F48" s="16" t="s">
        <v>11</v>
      </c>
      <c r="G48" s="16" t="s">
        <v>25</v>
      </c>
      <c r="H48" s="16" t="s">
        <v>26</v>
      </c>
      <c r="I48" s="16" t="s">
        <v>27</v>
      </c>
      <c r="J48" s="40">
        <v>76.489999999999995</v>
      </c>
      <c r="K48" s="5">
        <f t="shared" si="3"/>
        <v>76.489999999999995</v>
      </c>
      <c r="L48" s="40">
        <f t="shared" si="4"/>
        <v>152.97999999999999</v>
      </c>
      <c r="M48" s="40">
        <f t="shared" si="5"/>
        <v>23.370967741935473</v>
      </c>
    </row>
    <row r="49" spans="1:13" ht="150" x14ac:dyDescent="0.25">
      <c r="A49" s="5">
        <v>40</v>
      </c>
      <c r="B49" s="16" t="s">
        <v>246</v>
      </c>
      <c r="C49" s="16">
        <v>2005</v>
      </c>
      <c r="D49" s="16">
        <v>2005</v>
      </c>
      <c r="E49" s="16">
        <v>2005</v>
      </c>
      <c r="F49" s="16">
        <v>1</v>
      </c>
      <c r="G49" s="16" t="s">
        <v>12</v>
      </c>
      <c r="H49" s="16" t="s">
        <v>13</v>
      </c>
      <c r="I49" s="16" t="s">
        <v>247</v>
      </c>
      <c r="J49" s="40">
        <v>76.56</v>
      </c>
      <c r="K49" s="5">
        <f t="shared" si="3"/>
        <v>76.56</v>
      </c>
      <c r="L49" s="40">
        <f t="shared" si="4"/>
        <v>153.12</v>
      </c>
      <c r="M49" s="40">
        <f t="shared" si="5"/>
        <v>23.483870967741939</v>
      </c>
    </row>
    <row r="50" spans="1:13" ht="255" x14ac:dyDescent="0.25">
      <c r="A50" s="5">
        <v>41</v>
      </c>
      <c r="B50" s="16" t="s">
        <v>105</v>
      </c>
      <c r="C50" s="16">
        <v>2006</v>
      </c>
      <c r="D50" s="16">
        <v>2006</v>
      </c>
      <c r="E50" s="16">
        <v>2006</v>
      </c>
      <c r="F50" s="16">
        <v>2</v>
      </c>
      <c r="G50" s="16" t="s">
        <v>106</v>
      </c>
      <c r="H50" s="16" t="s">
        <v>107</v>
      </c>
      <c r="I50" s="16" t="s">
        <v>108</v>
      </c>
      <c r="J50" s="40">
        <v>79.989999999999995</v>
      </c>
      <c r="K50" s="5">
        <f t="shared" si="3"/>
        <v>79.989999999999995</v>
      </c>
      <c r="L50" s="40">
        <f t="shared" si="4"/>
        <v>159.97999999999999</v>
      </c>
      <c r="M50" s="40">
        <f t="shared" si="5"/>
        <v>29.016129032258061</v>
      </c>
    </row>
    <row r="51" spans="1:13" ht="150" x14ac:dyDescent="0.25">
      <c r="A51" s="5">
        <v>42</v>
      </c>
      <c r="B51" s="16" t="s">
        <v>422</v>
      </c>
      <c r="C51" s="16">
        <v>2006</v>
      </c>
      <c r="D51" s="16">
        <v>2006</v>
      </c>
      <c r="E51" s="16">
        <v>2006</v>
      </c>
      <c r="F51" s="16">
        <v>2</v>
      </c>
      <c r="G51" s="16" t="s">
        <v>207</v>
      </c>
      <c r="H51" s="16" t="s">
        <v>208</v>
      </c>
      <c r="I51" s="16" t="s">
        <v>209</v>
      </c>
      <c r="J51" s="40">
        <v>82.71</v>
      </c>
      <c r="K51" s="5">
        <f t="shared" si="3"/>
        <v>82.71</v>
      </c>
      <c r="L51" s="40">
        <f t="shared" si="4"/>
        <v>165.42</v>
      </c>
      <c r="M51" s="40">
        <f t="shared" si="5"/>
        <v>33.403225806451601</v>
      </c>
    </row>
    <row r="52" spans="1:13" ht="150" x14ac:dyDescent="0.25">
      <c r="A52" s="5">
        <v>43</v>
      </c>
      <c r="B52" s="16" t="s">
        <v>369</v>
      </c>
      <c r="C52" s="16">
        <v>2006</v>
      </c>
      <c r="D52" s="16">
        <v>2006</v>
      </c>
      <c r="E52" s="16">
        <v>2006</v>
      </c>
      <c r="F52" s="16">
        <v>2</v>
      </c>
      <c r="G52" s="16" t="s">
        <v>207</v>
      </c>
      <c r="H52" s="16" t="s">
        <v>208</v>
      </c>
      <c r="I52" s="16" t="s">
        <v>209</v>
      </c>
      <c r="J52" s="40">
        <v>82.91</v>
      </c>
      <c r="K52" s="5">
        <f t="shared" si="3"/>
        <v>82.91</v>
      </c>
      <c r="L52" s="40">
        <f t="shared" si="4"/>
        <v>165.82</v>
      </c>
      <c r="M52" s="40">
        <f t="shared" si="5"/>
        <v>33.725806451612897</v>
      </c>
    </row>
    <row r="53" spans="1:13" ht="390" x14ac:dyDescent="0.25">
      <c r="A53" s="5"/>
      <c r="B53" s="16" t="s">
        <v>389</v>
      </c>
      <c r="C53" s="16">
        <v>2003</v>
      </c>
      <c r="D53" s="16">
        <v>2003</v>
      </c>
      <c r="E53" s="16">
        <v>2003</v>
      </c>
      <c r="F53" s="16">
        <v>1</v>
      </c>
      <c r="G53" s="16" t="s">
        <v>12</v>
      </c>
      <c r="H53" s="16" t="s">
        <v>13</v>
      </c>
      <c r="I53" s="16" t="s">
        <v>772</v>
      </c>
      <c r="J53" s="40">
        <v>76.36</v>
      </c>
      <c r="K53" s="5">
        <f t="shared" si="3"/>
        <v>76.36</v>
      </c>
      <c r="L53" s="40">
        <f t="shared" si="4"/>
        <v>152.72</v>
      </c>
      <c r="M53" s="40">
        <f t="shared" si="5"/>
        <v>23.161290322580644</v>
      </c>
    </row>
    <row r="54" spans="1:13" ht="135" x14ac:dyDescent="0.25">
      <c r="A54" s="5"/>
      <c r="B54" s="16" t="s">
        <v>334</v>
      </c>
      <c r="C54" s="16">
        <v>2000</v>
      </c>
      <c r="D54" s="16">
        <v>2000</v>
      </c>
      <c r="E54" s="16">
        <v>2000</v>
      </c>
      <c r="F54" s="16" t="s">
        <v>51</v>
      </c>
      <c r="G54" s="16" t="s">
        <v>42</v>
      </c>
      <c r="H54" s="16" t="s">
        <v>175</v>
      </c>
      <c r="I54" s="16" t="s">
        <v>176</v>
      </c>
      <c r="J54" s="40"/>
      <c r="K54" s="5">
        <f t="shared" si="3"/>
        <v>0</v>
      </c>
      <c r="L54" s="40" t="s">
        <v>789</v>
      </c>
      <c r="M54" s="40" t="str">
        <f t="shared" si="5"/>
        <v/>
      </c>
    </row>
    <row r="55" spans="1:13" ht="409.5" x14ac:dyDescent="0.25">
      <c r="A55" s="5"/>
      <c r="B55" s="16" t="s">
        <v>270</v>
      </c>
      <c r="C55" s="16">
        <v>2003</v>
      </c>
      <c r="D55" s="16">
        <v>2003</v>
      </c>
      <c r="E55" s="16">
        <v>2003</v>
      </c>
      <c r="F55" s="16" t="s">
        <v>11</v>
      </c>
      <c r="G55" s="16" t="s">
        <v>113</v>
      </c>
      <c r="H55" s="16" t="s">
        <v>271</v>
      </c>
      <c r="I55" s="16" t="s">
        <v>272</v>
      </c>
      <c r="J55" s="40"/>
      <c r="K55" s="5">
        <f t="shared" si="3"/>
        <v>0</v>
      </c>
      <c r="L55" s="40" t="s">
        <v>789</v>
      </c>
      <c r="M55" s="40" t="str">
        <f t="shared" si="5"/>
        <v/>
      </c>
    </row>
    <row r="56" spans="1:13" ht="150" x14ac:dyDescent="0.25">
      <c r="A56" s="5"/>
      <c r="B56" s="16" t="s">
        <v>211</v>
      </c>
      <c r="C56" s="16">
        <v>2004</v>
      </c>
      <c r="D56" s="16">
        <v>2004</v>
      </c>
      <c r="E56" s="16">
        <v>2004</v>
      </c>
      <c r="F56" s="16">
        <v>2</v>
      </c>
      <c r="G56" s="16" t="s">
        <v>207</v>
      </c>
      <c r="H56" s="16" t="s">
        <v>208</v>
      </c>
      <c r="I56" s="16" t="s">
        <v>209</v>
      </c>
      <c r="J56" s="40"/>
      <c r="K56" s="5">
        <f t="shared" si="3"/>
        <v>0</v>
      </c>
      <c r="L56" s="40" t="s">
        <v>789</v>
      </c>
      <c r="M56" s="40" t="str">
        <f t="shared" si="5"/>
        <v/>
      </c>
    </row>
    <row r="57" spans="1:13" ht="360" x14ac:dyDescent="0.25">
      <c r="A57" s="5"/>
      <c r="B57" s="16" t="s">
        <v>229</v>
      </c>
      <c r="C57" s="16">
        <v>2005</v>
      </c>
      <c r="D57" s="16">
        <v>2005</v>
      </c>
      <c r="E57" s="16">
        <v>2005</v>
      </c>
      <c r="F57" s="16">
        <v>1</v>
      </c>
      <c r="G57" s="16" t="s">
        <v>12</v>
      </c>
      <c r="H57" s="16" t="s">
        <v>13</v>
      </c>
      <c r="I57" s="16" t="s">
        <v>140</v>
      </c>
      <c r="J57" s="40"/>
      <c r="K57" s="5">
        <f t="shared" si="3"/>
        <v>0</v>
      </c>
      <c r="L57" s="40" t="s">
        <v>789</v>
      </c>
      <c r="M57" s="40" t="str">
        <f t="shared" si="5"/>
        <v/>
      </c>
    </row>
    <row r="58" spans="1:13" ht="409.5" x14ac:dyDescent="0.25">
      <c r="A58" s="5"/>
      <c r="B58" s="16" t="s">
        <v>185</v>
      </c>
      <c r="C58" s="16">
        <v>2002</v>
      </c>
      <c r="D58" s="16">
        <v>2002</v>
      </c>
      <c r="E58" s="16">
        <v>2002</v>
      </c>
      <c r="F58" s="16" t="s">
        <v>11</v>
      </c>
      <c r="G58" s="16" t="s">
        <v>12</v>
      </c>
      <c r="H58" s="16" t="s">
        <v>13</v>
      </c>
      <c r="I58" s="16" t="s">
        <v>145</v>
      </c>
      <c r="J58" s="40"/>
      <c r="K58" s="5">
        <f t="shared" si="3"/>
        <v>0</v>
      </c>
      <c r="L58" s="40" t="s">
        <v>789</v>
      </c>
      <c r="M58" s="40" t="str">
        <f t="shared" si="5"/>
        <v/>
      </c>
    </row>
    <row r="59" spans="1:13" ht="409.5" x14ac:dyDescent="0.25">
      <c r="A59" s="5"/>
      <c r="B59" s="16" t="s">
        <v>122</v>
      </c>
      <c r="C59" s="16">
        <v>2005</v>
      </c>
      <c r="D59" s="16">
        <v>2005</v>
      </c>
      <c r="E59" s="16">
        <v>2005</v>
      </c>
      <c r="F59" s="16">
        <v>1</v>
      </c>
      <c r="G59" s="16" t="s">
        <v>12</v>
      </c>
      <c r="H59" s="16" t="s">
        <v>13</v>
      </c>
      <c r="I59" s="16" t="s">
        <v>14</v>
      </c>
      <c r="J59" s="40"/>
      <c r="K59" s="5">
        <f t="shared" si="3"/>
        <v>0</v>
      </c>
      <c r="L59" s="40" t="s">
        <v>789</v>
      </c>
      <c r="M59" s="40" t="str">
        <f t="shared" si="5"/>
        <v/>
      </c>
    </row>
    <row r="60" spans="1:13" ht="345" x14ac:dyDescent="0.25">
      <c r="A60" s="5"/>
      <c r="B60" s="16" t="s">
        <v>89</v>
      </c>
      <c r="C60" s="16">
        <v>2002</v>
      </c>
      <c r="D60" s="16">
        <v>2002</v>
      </c>
      <c r="E60" s="16">
        <v>2002</v>
      </c>
      <c r="F60" s="16">
        <v>1</v>
      </c>
      <c r="G60" s="16" t="s">
        <v>12</v>
      </c>
      <c r="H60" s="16" t="s">
        <v>13</v>
      </c>
      <c r="I60" s="16" t="s">
        <v>90</v>
      </c>
      <c r="J60" s="40"/>
      <c r="K60" s="5">
        <f t="shared" si="3"/>
        <v>0</v>
      </c>
      <c r="L60" s="40" t="s">
        <v>789</v>
      </c>
      <c r="M60" s="40" t="str">
        <f t="shared" si="5"/>
        <v/>
      </c>
    </row>
    <row r="61" spans="1:13" ht="225" x14ac:dyDescent="0.25">
      <c r="A61" s="5"/>
      <c r="B61" s="16" t="s">
        <v>136</v>
      </c>
      <c r="C61" s="16">
        <v>2006</v>
      </c>
      <c r="D61" s="16">
        <v>2006</v>
      </c>
      <c r="E61" s="16">
        <v>2006</v>
      </c>
      <c r="F61" s="16">
        <v>1</v>
      </c>
      <c r="G61" s="16" t="s">
        <v>12</v>
      </c>
      <c r="H61" s="16" t="s">
        <v>13</v>
      </c>
      <c r="I61" s="16" t="s">
        <v>137</v>
      </c>
      <c r="J61" s="40"/>
      <c r="K61" s="5">
        <f t="shared" si="3"/>
        <v>0</v>
      </c>
      <c r="L61" s="40" t="s">
        <v>789</v>
      </c>
      <c r="M61" s="40" t="str">
        <f t="shared" si="5"/>
        <v/>
      </c>
    </row>
    <row r="62" spans="1:13" ht="225" x14ac:dyDescent="0.25">
      <c r="A62" s="5"/>
      <c r="B62" s="16" t="s">
        <v>189</v>
      </c>
      <c r="C62" s="16">
        <v>2004</v>
      </c>
      <c r="D62" s="16">
        <v>2004</v>
      </c>
      <c r="E62" s="16">
        <v>2004</v>
      </c>
      <c r="F62" s="16" t="s">
        <v>11</v>
      </c>
      <c r="G62" s="16" t="s">
        <v>12</v>
      </c>
      <c r="H62" s="16" t="s">
        <v>13</v>
      </c>
      <c r="I62" s="16" t="s">
        <v>137</v>
      </c>
      <c r="J62" s="40"/>
      <c r="K62" s="5">
        <f t="shared" si="3"/>
        <v>0</v>
      </c>
      <c r="L62" s="40" t="s">
        <v>789</v>
      </c>
      <c r="M62" s="40" t="str">
        <f t="shared" si="5"/>
        <v/>
      </c>
    </row>
    <row r="63" spans="1:13" ht="255" x14ac:dyDescent="0.25">
      <c r="A63" s="5"/>
      <c r="B63" s="16" t="s">
        <v>395</v>
      </c>
      <c r="C63" s="16">
        <v>2002</v>
      </c>
      <c r="D63" s="16">
        <v>2002</v>
      </c>
      <c r="E63" s="16">
        <v>2002</v>
      </c>
      <c r="F63" s="16" t="s">
        <v>51</v>
      </c>
      <c r="G63" s="16" t="s">
        <v>64</v>
      </c>
      <c r="H63" s="16" t="s">
        <v>127</v>
      </c>
      <c r="I63" s="16" t="s">
        <v>396</v>
      </c>
      <c r="J63" s="40"/>
      <c r="K63" s="5">
        <f t="shared" si="3"/>
        <v>0</v>
      </c>
      <c r="L63" s="40" t="s">
        <v>789</v>
      </c>
      <c r="M63" s="40" t="str">
        <f t="shared" si="5"/>
        <v/>
      </c>
    </row>
    <row r="64" spans="1:13" ht="255" x14ac:dyDescent="0.25">
      <c r="A64" s="5"/>
      <c r="B64" s="16" t="s">
        <v>216</v>
      </c>
      <c r="C64" s="16">
        <v>2000</v>
      </c>
      <c r="D64" s="16">
        <v>2000</v>
      </c>
      <c r="E64" s="16">
        <v>2000</v>
      </c>
      <c r="F64" s="16" t="s">
        <v>11</v>
      </c>
      <c r="G64" s="16" t="s">
        <v>12</v>
      </c>
      <c r="H64" s="16" t="s">
        <v>214</v>
      </c>
      <c r="I64" s="16" t="s">
        <v>217</v>
      </c>
      <c r="J64" s="40"/>
      <c r="K64" s="5">
        <f t="shared" si="3"/>
        <v>0</v>
      </c>
      <c r="L64" s="40" t="s">
        <v>789</v>
      </c>
      <c r="M64" s="40" t="str">
        <f t="shared" si="5"/>
        <v/>
      </c>
    </row>
    <row r="65" spans="1:13" ht="240" x14ac:dyDescent="0.25">
      <c r="A65" s="5"/>
      <c r="B65" s="16" t="s">
        <v>187</v>
      </c>
      <c r="C65" s="16">
        <v>2002</v>
      </c>
      <c r="D65" s="16">
        <v>2002</v>
      </c>
      <c r="E65" s="16">
        <v>2002</v>
      </c>
      <c r="F65" s="16" t="s">
        <v>11</v>
      </c>
      <c r="G65" s="16" t="s">
        <v>85</v>
      </c>
      <c r="H65" s="16" t="s">
        <v>86</v>
      </c>
      <c r="I65" s="16" t="s">
        <v>150</v>
      </c>
      <c r="J65" s="40"/>
      <c r="K65" s="5">
        <f t="shared" si="3"/>
        <v>0</v>
      </c>
      <c r="L65" s="40" t="s">
        <v>789</v>
      </c>
      <c r="M65" s="40" t="str">
        <f t="shared" si="5"/>
        <v/>
      </c>
    </row>
    <row r="66" spans="1:13" ht="409.5" x14ac:dyDescent="0.25">
      <c r="A66" s="5"/>
      <c r="B66" s="16" t="s">
        <v>392</v>
      </c>
      <c r="C66" s="16">
        <v>2001</v>
      </c>
      <c r="D66" s="16">
        <v>2001</v>
      </c>
      <c r="E66" s="16">
        <v>2001</v>
      </c>
      <c r="F66" s="16" t="s">
        <v>11</v>
      </c>
      <c r="G66" s="16" t="s">
        <v>12</v>
      </c>
      <c r="H66" s="16" t="s">
        <v>214</v>
      </c>
      <c r="I66" s="16" t="s">
        <v>393</v>
      </c>
      <c r="J66" s="40"/>
      <c r="K66" s="5">
        <f t="shared" si="3"/>
        <v>0</v>
      </c>
      <c r="L66" s="40" t="s">
        <v>789</v>
      </c>
      <c r="M66" s="40" t="str">
        <f t="shared" si="5"/>
        <v/>
      </c>
    </row>
    <row r="67" spans="1:13" ht="409.5" x14ac:dyDescent="0.25">
      <c r="A67" s="5"/>
      <c r="B67" s="16" t="s">
        <v>163</v>
      </c>
      <c r="C67" s="16">
        <v>1998</v>
      </c>
      <c r="D67" s="16">
        <v>1998</v>
      </c>
      <c r="E67" s="16">
        <v>1998</v>
      </c>
      <c r="F67" s="16" t="s">
        <v>11</v>
      </c>
      <c r="G67" s="16" t="s">
        <v>12</v>
      </c>
      <c r="H67" s="16" t="s">
        <v>13</v>
      </c>
      <c r="I67" s="16" t="s">
        <v>164</v>
      </c>
      <c r="J67" s="40"/>
      <c r="K67" s="5">
        <f t="shared" si="3"/>
        <v>0</v>
      </c>
      <c r="L67" s="40" t="s">
        <v>789</v>
      </c>
      <c r="M67" s="40" t="str">
        <f t="shared" si="5"/>
        <v/>
      </c>
    </row>
    <row r="68" spans="1:13" ht="409.5" x14ac:dyDescent="0.25">
      <c r="A68" s="5"/>
      <c r="B68" s="16" t="s">
        <v>144</v>
      </c>
      <c r="C68" s="16">
        <v>2002</v>
      </c>
      <c r="D68" s="16">
        <v>2002</v>
      </c>
      <c r="E68" s="16">
        <v>2002</v>
      </c>
      <c r="F68" s="16" t="s">
        <v>11</v>
      </c>
      <c r="G68" s="16" t="s">
        <v>12</v>
      </c>
      <c r="H68" s="16" t="s">
        <v>13</v>
      </c>
      <c r="I68" s="16" t="s">
        <v>145</v>
      </c>
      <c r="J68" s="40"/>
      <c r="K68" s="5">
        <f t="shared" si="3"/>
        <v>0</v>
      </c>
      <c r="L68" s="40" t="s">
        <v>789</v>
      </c>
      <c r="M68" s="40" t="str">
        <f t="shared" si="5"/>
        <v/>
      </c>
    </row>
    <row r="69" spans="1:13" ht="135" x14ac:dyDescent="0.25">
      <c r="A69" s="5"/>
      <c r="B69" s="16" t="s">
        <v>249</v>
      </c>
      <c r="C69" s="16">
        <v>1997</v>
      </c>
      <c r="D69" s="16">
        <v>1997</v>
      </c>
      <c r="E69" s="16">
        <v>1997</v>
      </c>
      <c r="F69" s="16" t="s">
        <v>51</v>
      </c>
      <c r="G69" s="16" t="s">
        <v>12</v>
      </c>
      <c r="H69" s="16" t="s">
        <v>214</v>
      </c>
      <c r="I69" s="16" t="s">
        <v>244</v>
      </c>
      <c r="J69" s="40"/>
      <c r="K69" s="5">
        <f t="shared" si="3"/>
        <v>0</v>
      </c>
      <c r="L69" s="40" t="s">
        <v>789</v>
      </c>
      <c r="M69" s="40" t="str">
        <f t="shared" si="5"/>
        <v/>
      </c>
    </row>
    <row r="70" spans="1:13" ht="409.5" x14ac:dyDescent="0.25">
      <c r="A70" s="5"/>
      <c r="B70" s="16" t="s">
        <v>117</v>
      </c>
      <c r="C70" s="16">
        <v>2003</v>
      </c>
      <c r="D70" s="16">
        <v>2003</v>
      </c>
      <c r="E70" s="16">
        <v>2003</v>
      </c>
      <c r="F70" s="16">
        <v>1</v>
      </c>
      <c r="G70" s="16" t="s">
        <v>118</v>
      </c>
      <c r="H70" s="16" t="s">
        <v>119</v>
      </c>
      <c r="I70" s="16" t="s">
        <v>120</v>
      </c>
      <c r="J70" s="40"/>
      <c r="K70" s="5">
        <f t="shared" si="3"/>
        <v>0</v>
      </c>
      <c r="L70" s="40" t="s">
        <v>789</v>
      </c>
      <c r="M70" s="40" t="str">
        <f t="shared" si="5"/>
        <v/>
      </c>
    </row>
    <row r="71" spans="1:13" ht="409.5" x14ac:dyDescent="0.25">
      <c r="A71" s="5"/>
      <c r="B71" s="16" t="s">
        <v>406</v>
      </c>
      <c r="C71" s="16">
        <v>2006</v>
      </c>
      <c r="D71" s="16">
        <v>2006</v>
      </c>
      <c r="E71" s="16">
        <v>2006</v>
      </c>
      <c r="F71" s="16">
        <v>1</v>
      </c>
      <c r="G71" s="16" t="s">
        <v>12</v>
      </c>
      <c r="H71" s="16" t="s">
        <v>13</v>
      </c>
      <c r="I71" s="16" t="s">
        <v>14</v>
      </c>
      <c r="J71" s="40"/>
      <c r="K71" s="5">
        <f t="shared" si="3"/>
        <v>0</v>
      </c>
      <c r="L71" s="40" t="s">
        <v>789</v>
      </c>
      <c r="M71" s="40" t="str">
        <f t="shared" si="5"/>
        <v/>
      </c>
    </row>
    <row r="72" spans="1:13" ht="409.5" x14ac:dyDescent="0.25">
      <c r="A72" s="5"/>
      <c r="B72" s="16" t="s">
        <v>61</v>
      </c>
      <c r="C72" s="16">
        <v>2002</v>
      </c>
      <c r="D72" s="16">
        <v>2002</v>
      </c>
      <c r="E72" s="16">
        <v>2002</v>
      </c>
      <c r="F72" s="16" t="s">
        <v>11</v>
      </c>
      <c r="G72" s="16" t="s">
        <v>12</v>
      </c>
      <c r="H72" s="16" t="s">
        <v>13</v>
      </c>
      <c r="I72" s="16" t="s">
        <v>14</v>
      </c>
      <c r="J72" s="40"/>
      <c r="K72" s="5">
        <f t="shared" si="3"/>
        <v>0</v>
      </c>
      <c r="L72" s="40" t="s">
        <v>789</v>
      </c>
      <c r="M72" s="40" t="str">
        <f t="shared" si="5"/>
        <v/>
      </c>
    </row>
    <row r="73" spans="1:13" ht="285" x14ac:dyDescent="0.25">
      <c r="A73" s="5"/>
      <c r="B73" s="16" t="s">
        <v>296</v>
      </c>
      <c r="C73" s="16">
        <v>2002</v>
      </c>
      <c r="D73" s="16">
        <v>2002</v>
      </c>
      <c r="E73" s="16">
        <v>2002</v>
      </c>
      <c r="F73" s="16">
        <v>1</v>
      </c>
      <c r="G73" s="16" t="s">
        <v>118</v>
      </c>
      <c r="H73" s="16" t="s">
        <v>261</v>
      </c>
      <c r="I73" s="16" t="s">
        <v>262</v>
      </c>
      <c r="J73" s="40"/>
      <c r="K73" s="5">
        <f t="shared" si="3"/>
        <v>0</v>
      </c>
      <c r="L73" s="40" t="s">
        <v>789</v>
      </c>
      <c r="M73" s="40" t="str">
        <f t="shared" si="5"/>
        <v/>
      </c>
    </row>
    <row r="74" spans="1:13" ht="409.5" x14ac:dyDescent="0.25">
      <c r="A74" s="5"/>
      <c r="B74" s="16" t="s">
        <v>17</v>
      </c>
      <c r="C74" s="16">
        <v>2004</v>
      </c>
      <c r="D74" s="16">
        <v>2004</v>
      </c>
      <c r="E74" s="16">
        <v>2004</v>
      </c>
      <c r="F74" s="16">
        <v>1</v>
      </c>
      <c r="G74" s="16" t="s">
        <v>19</v>
      </c>
      <c r="H74" s="16" t="s">
        <v>20</v>
      </c>
      <c r="I74" s="16" t="s">
        <v>21</v>
      </c>
      <c r="J74" s="40"/>
      <c r="K74" s="5">
        <f t="shared" ref="K74:K105" si="6">SUM(I74:J74)</f>
        <v>0</v>
      </c>
      <c r="L74" s="40" t="s">
        <v>789</v>
      </c>
      <c r="M74" s="40" t="str">
        <f t="shared" ref="M74:M105" si="7">IF( AND(ISNUMBER(L$10),ISNUMBER(L74)),(L74-L$10)/L$10*100,"")</f>
        <v/>
      </c>
    </row>
    <row r="75" spans="1:13" ht="255" x14ac:dyDescent="0.25">
      <c r="A75" s="5"/>
      <c r="B75" s="16" t="s">
        <v>400</v>
      </c>
      <c r="C75" s="16">
        <v>1999</v>
      </c>
      <c r="D75" s="16">
        <v>1999</v>
      </c>
      <c r="E75" s="16">
        <v>1999</v>
      </c>
      <c r="F75" s="16" t="s">
        <v>203</v>
      </c>
      <c r="G75" s="16" t="s">
        <v>64</v>
      </c>
      <c r="H75" s="16" t="s">
        <v>127</v>
      </c>
      <c r="I75" s="16" t="s">
        <v>396</v>
      </c>
      <c r="J75" s="40"/>
      <c r="K75" s="5">
        <f t="shared" si="6"/>
        <v>0</v>
      </c>
      <c r="L75" s="40" t="s">
        <v>789</v>
      </c>
      <c r="M75" s="40" t="str">
        <f t="shared" si="7"/>
        <v/>
      </c>
    </row>
    <row r="77" spans="1:13" ht="18.75" x14ac:dyDescent="0.25">
      <c r="A77" s="20" t="s">
        <v>1084</v>
      </c>
      <c r="B77" s="20"/>
      <c r="C77" s="20"/>
      <c r="D77" s="20"/>
      <c r="E77" s="20"/>
      <c r="F77" s="20"/>
      <c r="G77" s="20"/>
      <c r="H77" s="20"/>
      <c r="I77" s="20"/>
      <c r="J77" s="20"/>
    </row>
    <row r="78" spans="1:13" x14ac:dyDescent="0.25">
      <c r="A78" s="27" t="s">
        <v>780</v>
      </c>
      <c r="B78" s="27" t="s">
        <v>1</v>
      </c>
      <c r="C78" s="27" t="s">
        <v>2</v>
      </c>
      <c r="D78" s="27" t="s">
        <v>434</v>
      </c>
      <c r="E78" s="27" t="s">
        <v>435</v>
      </c>
      <c r="F78" s="27" t="s">
        <v>3</v>
      </c>
      <c r="G78" s="27" t="s">
        <v>4</v>
      </c>
      <c r="H78" s="27" t="s">
        <v>5</v>
      </c>
      <c r="I78" s="27" t="s">
        <v>6</v>
      </c>
      <c r="J78" s="27" t="s">
        <v>783</v>
      </c>
      <c r="K78" s="27" t="s">
        <v>784</v>
      </c>
      <c r="L78" s="27" t="s">
        <v>785</v>
      </c>
      <c r="M78" s="27" t="s">
        <v>788</v>
      </c>
    </row>
    <row r="79" spans="1:13" x14ac:dyDescent="0.25">
      <c r="A79" s="28"/>
      <c r="B79" s="28"/>
      <c r="C79" s="28"/>
      <c r="D79" s="28"/>
      <c r="E79" s="28"/>
      <c r="F79" s="28"/>
      <c r="G79" s="28"/>
      <c r="H79" s="28"/>
      <c r="I79" s="28"/>
      <c r="J79" s="28"/>
      <c r="K79" s="28"/>
      <c r="L79" s="28"/>
      <c r="M79" s="28"/>
    </row>
    <row r="80" spans="1:13" ht="240" x14ac:dyDescent="0.25">
      <c r="A80" s="37">
        <v>1</v>
      </c>
      <c r="B80" s="38" t="s">
        <v>408</v>
      </c>
      <c r="C80" s="38">
        <v>2000</v>
      </c>
      <c r="D80" s="38">
        <v>2000</v>
      </c>
      <c r="E80" s="38">
        <v>2000</v>
      </c>
      <c r="F80" s="38" t="s">
        <v>51</v>
      </c>
      <c r="G80" s="38" t="s">
        <v>409</v>
      </c>
      <c r="H80" s="38" t="s">
        <v>410</v>
      </c>
      <c r="I80" s="38" t="s">
        <v>411</v>
      </c>
      <c r="J80" s="39">
        <v>66.040000000000006</v>
      </c>
      <c r="K80" s="37">
        <f t="shared" ref="K80:K113" si="8">SUM(I80:J80)</f>
        <v>66.040000000000006</v>
      </c>
      <c r="L80" s="39">
        <f t="shared" ref="L80:L113" si="9">J80+K80</f>
        <v>132.08000000000001</v>
      </c>
      <c r="M80" s="39">
        <f t="shared" ref="M80:M113" si="10">IF( AND(ISNUMBER(L$80),ISNUMBER(L80)),(L80-L$80)/L$80*100,"")</f>
        <v>0</v>
      </c>
    </row>
    <row r="81" spans="1:13" ht="315" x14ac:dyDescent="0.25">
      <c r="A81" s="5">
        <v>2</v>
      </c>
      <c r="B81" s="16" t="s">
        <v>375</v>
      </c>
      <c r="C81" s="16">
        <v>2001</v>
      </c>
      <c r="D81" s="16">
        <v>2001</v>
      </c>
      <c r="E81" s="16">
        <v>2001</v>
      </c>
      <c r="F81" s="16" t="s">
        <v>51</v>
      </c>
      <c r="G81" s="16" t="s">
        <v>12</v>
      </c>
      <c r="H81" s="16" t="s">
        <v>214</v>
      </c>
      <c r="I81" s="16" t="s">
        <v>376</v>
      </c>
      <c r="J81" s="40">
        <v>66.28</v>
      </c>
      <c r="K81" s="5">
        <f t="shared" si="8"/>
        <v>66.28</v>
      </c>
      <c r="L81" s="40">
        <f t="shared" si="9"/>
        <v>132.56</v>
      </c>
      <c r="M81" s="40">
        <f t="shared" si="10"/>
        <v>0.36341611144759972</v>
      </c>
    </row>
    <row r="82" spans="1:13" ht="285" x14ac:dyDescent="0.25">
      <c r="A82" s="5">
        <v>3</v>
      </c>
      <c r="B82" s="16" t="s">
        <v>71</v>
      </c>
      <c r="C82" s="16">
        <v>2002</v>
      </c>
      <c r="D82" s="16">
        <v>2002</v>
      </c>
      <c r="E82" s="16">
        <v>2002</v>
      </c>
      <c r="F82" s="16" t="s">
        <v>11</v>
      </c>
      <c r="G82" s="16" t="s">
        <v>72</v>
      </c>
      <c r="H82" s="16" t="s">
        <v>73</v>
      </c>
      <c r="I82" s="16" t="s">
        <v>74</v>
      </c>
      <c r="J82" s="40">
        <v>67.7</v>
      </c>
      <c r="K82" s="5">
        <f t="shared" si="8"/>
        <v>67.7</v>
      </c>
      <c r="L82" s="40">
        <f t="shared" si="9"/>
        <v>135.4</v>
      </c>
      <c r="M82" s="40">
        <f t="shared" si="10"/>
        <v>2.5136281041792796</v>
      </c>
    </row>
    <row r="83" spans="1:13" ht="409.5" x14ac:dyDescent="0.25">
      <c r="A83" s="5">
        <v>4</v>
      </c>
      <c r="B83" s="16" t="s">
        <v>317</v>
      </c>
      <c r="C83" s="16">
        <v>2001</v>
      </c>
      <c r="D83" s="16">
        <v>2001</v>
      </c>
      <c r="E83" s="16">
        <v>2001</v>
      </c>
      <c r="F83" s="16" t="s">
        <v>51</v>
      </c>
      <c r="G83" s="16" t="s">
        <v>42</v>
      </c>
      <c r="H83" s="16" t="s">
        <v>318</v>
      </c>
      <c r="I83" s="16" t="s">
        <v>319</v>
      </c>
      <c r="J83" s="40">
        <v>69.88</v>
      </c>
      <c r="K83" s="5">
        <f t="shared" si="8"/>
        <v>69.88</v>
      </c>
      <c r="L83" s="40">
        <f t="shared" si="9"/>
        <v>139.76</v>
      </c>
      <c r="M83" s="40">
        <f t="shared" si="10"/>
        <v>5.814657783161703</v>
      </c>
    </row>
    <row r="84" spans="1:13" ht="390" x14ac:dyDescent="0.25">
      <c r="A84" s="5">
        <v>5</v>
      </c>
      <c r="B84" s="16" t="s">
        <v>181</v>
      </c>
      <c r="C84" s="16">
        <v>2002</v>
      </c>
      <c r="D84" s="16">
        <v>2002</v>
      </c>
      <c r="E84" s="16">
        <v>2002</v>
      </c>
      <c r="F84" s="16" t="s">
        <v>11</v>
      </c>
      <c r="G84" s="16" t="s">
        <v>113</v>
      </c>
      <c r="H84" s="16" t="s">
        <v>182</v>
      </c>
      <c r="I84" s="16" t="s">
        <v>183</v>
      </c>
      <c r="J84" s="40">
        <v>69.94</v>
      </c>
      <c r="K84" s="5">
        <f t="shared" si="8"/>
        <v>69.94</v>
      </c>
      <c r="L84" s="40">
        <f t="shared" si="9"/>
        <v>139.88</v>
      </c>
      <c r="M84" s="40">
        <f t="shared" si="10"/>
        <v>5.9055118110236089</v>
      </c>
    </row>
    <row r="85" spans="1:13" ht="409.5" x14ac:dyDescent="0.25">
      <c r="A85" s="5">
        <v>6</v>
      </c>
      <c r="B85" s="16" t="s">
        <v>46</v>
      </c>
      <c r="C85" s="16">
        <v>2004</v>
      </c>
      <c r="D85" s="16">
        <v>2004</v>
      </c>
      <c r="E85" s="16">
        <v>2004</v>
      </c>
      <c r="F85" s="16" t="s">
        <v>11</v>
      </c>
      <c r="G85" s="16" t="s">
        <v>36</v>
      </c>
      <c r="H85" s="16" t="s">
        <v>47</v>
      </c>
      <c r="I85" s="16" t="s">
        <v>48</v>
      </c>
      <c r="J85" s="40">
        <v>70.59</v>
      </c>
      <c r="K85" s="5">
        <f t="shared" si="8"/>
        <v>70.59</v>
      </c>
      <c r="L85" s="40">
        <f t="shared" si="9"/>
        <v>141.18</v>
      </c>
      <c r="M85" s="40">
        <f t="shared" si="10"/>
        <v>6.8897637795275539</v>
      </c>
    </row>
    <row r="86" spans="1:13" ht="135" x14ac:dyDescent="0.25">
      <c r="A86" s="5">
        <v>7</v>
      </c>
      <c r="B86" s="16" t="s">
        <v>242</v>
      </c>
      <c r="C86" s="16">
        <v>2005</v>
      </c>
      <c r="D86" s="16">
        <v>2005</v>
      </c>
      <c r="E86" s="16">
        <v>2005</v>
      </c>
      <c r="F86" s="16" t="s">
        <v>11</v>
      </c>
      <c r="G86" s="16" t="s">
        <v>243</v>
      </c>
      <c r="H86" s="16" t="s">
        <v>214</v>
      </c>
      <c r="I86" s="16" t="s">
        <v>244</v>
      </c>
      <c r="J86" s="40">
        <v>70.64</v>
      </c>
      <c r="K86" s="5">
        <f t="shared" si="8"/>
        <v>70.64</v>
      </c>
      <c r="L86" s="40">
        <f t="shared" si="9"/>
        <v>141.28</v>
      </c>
      <c r="M86" s="40">
        <f t="shared" si="10"/>
        <v>6.9654754694124676</v>
      </c>
    </row>
    <row r="87" spans="1:13" ht="409.5" x14ac:dyDescent="0.25">
      <c r="A87" s="5">
        <v>8</v>
      </c>
      <c r="B87" s="16" t="s">
        <v>10</v>
      </c>
      <c r="C87" s="16">
        <v>2004</v>
      </c>
      <c r="D87" s="16">
        <v>2004</v>
      </c>
      <c r="E87" s="16">
        <v>2004</v>
      </c>
      <c r="F87" s="16" t="s">
        <v>11</v>
      </c>
      <c r="G87" s="16" t="s">
        <v>12</v>
      </c>
      <c r="H87" s="16" t="s">
        <v>13</v>
      </c>
      <c r="I87" s="16" t="s">
        <v>14</v>
      </c>
      <c r="J87" s="40">
        <v>70.73</v>
      </c>
      <c r="K87" s="5">
        <f t="shared" si="8"/>
        <v>70.73</v>
      </c>
      <c r="L87" s="40">
        <f t="shared" si="9"/>
        <v>141.46</v>
      </c>
      <c r="M87" s="40">
        <f t="shared" si="10"/>
        <v>7.101756511205326</v>
      </c>
    </row>
    <row r="88" spans="1:13" ht="390" x14ac:dyDescent="0.25">
      <c r="A88" s="5">
        <v>9</v>
      </c>
      <c r="B88" s="16" t="s">
        <v>292</v>
      </c>
      <c r="C88" s="16">
        <v>2003</v>
      </c>
      <c r="D88" s="16">
        <v>2003</v>
      </c>
      <c r="E88" s="16">
        <v>2003</v>
      </c>
      <c r="F88" s="16" t="s">
        <v>11</v>
      </c>
      <c r="G88" s="16" t="s">
        <v>113</v>
      </c>
      <c r="H88" s="16" t="s">
        <v>293</v>
      </c>
      <c r="I88" s="16" t="s">
        <v>294</v>
      </c>
      <c r="J88" s="40">
        <v>71.27</v>
      </c>
      <c r="K88" s="5">
        <f t="shared" si="8"/>
        <v>71.27</v>
      </c>
      <c r="L88" s="40">
        <f t="shared" si="9"/>
        <v>142.54</v>
      </c>
      <c r="M88" s="40">
        <f t="shared" si="10"/>
        <v>7.919442761962431</v>
      </c>
    </row>
    <row r="89" spans="1:13" ht="409.5" x14ac:dyDescent="0.25">
      <c r="A89" s="5">
        <v>10</v>
      </c>
      <c r="B89" s="16" t="s">
        <v>112</v>
      </c>
      <c r="C89" s="16">
        <v>2003</v>
      </c>
      <c r="D89" s="16">
        <v>2003</v>
      </c>
      <c r="E89" s="16">
        <v>2003</v>
      </c>
      <c r="F89" s="16" t="s">
        <v>51</v>
      </c>
      <c r="G89" s="16" t="s">
        <v>113</v>
      </c>
      <c r="H89" s="16" t="s">
        <v>114</v>
      </c>
      <c r="I89" s="16" t="s">
        <v>115</v>
      </c>
      <c r="J89" s="40">
        <v>71.45</v>
      </c>
      <c r="K89" s="5">
        <f t="shared" si="8"/>
        <v>71.45</v>
      </c>
      <c r="L89" s="40">
        <f t="shared" si="9"/>
        <v>142.9</v>
      </c>
      <c r="M89" s="40">
        <f t="shared" si="10"/>
        <v>8.192004845548146</v>
      </c>
    </row>
    <row r="90" spans="1:13" ht="409.5" x14ac:dyDescent="0.25">
      <c r="A90" s="5">
        <v>11</v>
      </c>
      <c r="B90" s="16" t="s">
        <v>380</v>
      </c>
      <c r="C90" s="16">
        <v>2005</v>
      </c>
      <c r="D90" s="16">
        <v>2005</v>
      </c>
      <c r="E90" s="16">
        <v>2005</v>
      </c>
      <c r="F90" s="16">
        <v>1</v>
      </c>
      <c r="G90" s="16" t="s">
        <v>36</v>
      </c>
      <c r="H90" s="16" t="s">
        <v>381</v>
      </c>
      <c r="I90" s="16" t="s">
        <v>48</v>
      </c>
      <c r="J90" s="40">
        <v>71.650000000000006</v>
      </c>
      <c r="K90" s="5">
        <f t="shared" si="8"/>
        <v>71.650000000000006</v>
      </c>
      <c r="L90" s="40">
        <f t="shared" si="9"/>
        <v>143.30000000000001</v>
      </c>
      <c r="M90" s="40">
        <f t="shared" si="10"/>
        <v>8.494851605087824</v>
      </c>
    </row>
    <row r="91" spans="1:13" ht="285" x14ac:dyDescent="0.25">
      <c r="A91" s="5">
        <v>12</v>
      </c>
      <c r="B91" s="16" t="s">
        <v>251</v>
      </c>
      <c r="C91" s="16">
        <v>2006</v>
      </c>
      <c r="D91" s="16">
        <v>2006</v>
      </c>
      <c r="E91" s="16">
        <v>2006</v>
      </c>
      <c r="F91" s="16" t="s">
        <v>11</v>
      </c>
      <c r="G91" s="16" t="s">
        <v>72</v>
      </c>
      <c r="H91" s="16" t="s">
        <v>77</v>
      </c>
      <c r="I91" s="16" t="s">
        <v>74</v>
      </c>
      <c r="J91" s="40">
        <v>71.989999999999995</v>
      </c>
      <c r="K91" s="5">
        <f t="shared" si="8"/>
        <v>71.989999999999995</v>
      </c>
      <c r="L91" s="40">
        <f t="shared" si="9"/>
        <v>143.97999999999999</v>
      </c>
      <c r="M91" s="40">
        <f t="shared" si="10"/>
        <v>9.0096910963052519</v>
      </c>
    </row>
    <row r="92" spans="1:13" ht="135" x14ac:dyDescent="0.25">
      <c r="A92" s="5">
        <v>13</v>
      </c>
      <c r="B92" s="16" t="s">
        <v>110</v>
      </c>
      <c r="C92" s="16">
        <v>2004</v>
      </c>
      <c r="D92" s="16">
        <v>2004</v>
      </c>
      <c r="E92" s="16">
        <v>2004</v>
      </c>
      <c r="F92" s="16" t="s">
        <v>11</v>
      </c>
      <c r="G92" s="16" t="s">
        <v>85</v>
      </c>
      <c r="H92" s="16" t="s">
        <v>86</v>
      </c>
      <c r="I92" s="16" t="s">
        <v>87</v>
      </c>
      <c r="J92" s="40">
        <v>72.02</v>
      </c>
      <c r="K92" s="5">
        <f t="shared" si="8"/>
        <v>72.02</v>
      </c>
      <c r="L92" s="40">
        <f t="shared" si="9"/>
        <v>144.04</v>
      </c>
      <c r="M92" s="40">
        <f t="shared" si="10"/>
        <v>9.0551181102362044</v>
      </c>
    </row>
    <row r="93" spans="1:13" ht="375" x14ac:dyDescent="0.25">
      <c r="A93" s="5">
        <v>14</v>
      </c>
      <c r="B93" s="16" t="s">
        <v>347</v>
      </c>
      <c r="C93" s="16">
        <v>2004</v>
      </c>
      <c r="D93" s="16">
        <v>2004</v>
      </c>
      <c r="E93" s="16">
        <v>2004</v>
      </c>
      <c r="F93" s="16" t="s">
        <v>11</v>
      </c>
      <c r="G93" s="16" t="s">
        <v>72</v>
      </c>
      <c r="H93" s="16" t="s">
        <v>77</v>
      </c>
      <c r="I93" s="16" t="s">
        <v>78</v>
      </c>
      <c r="J93" s="40">
        <v>72.25</v>
      </c>
      <c r="K93" s="5">
        <f t="shared" si="8"/>
        <v>72.25</v>
      </c>
      <c r="L93" s="40">
        <f t="shared" si="9"/>
        <v>144.5</v>
      </c>
      <c r="M93" s="40">
        <f t="shared" si="10"/>
        <v>9.4033918837068331</v>
      </c>
    </row>
    <row r="94" spans="1:13" ht="409.5" x14ac:dyDescent="0.25">
      <c r="A94" s="5">
        <v>15</v>
      </c>
      <c r="B94" s="16" t="s">
        <v>315</v>
      </c>
      <c r="C94" s="16">
        <v>2004</v>
      </c>
      <c r="D94" s="16">
        <v>2004</v>
      </c>
      <c r="E94" s="16">
        <v>2004</v>
      </c>
      <c r="F94" s="16" t="s">
        <v>11</v>
      </c>
      <c r="G94" s="16" t="s">
        <v>12</v>
      </c>
      <c r="H94" s="16" t="s">
        <v>13</v>
      </c>
      <c r="I94" s="16" t="s">
        <v>14</v>
      </c>
      <c r="J94" s="40">
        <v>72.45</v>
      </c>
      <c r="K94" s="5">
        <f t="shared" si="8"/>
        <v>72.45</v>
      </c>
      <c r="L94" s="40">
        <f t="shared" si="9"/>
        <v>144.9</v>
      </c>
      <c r="M94" s="40">
        <f t="shared" si="10"/>
        <v>9.7062386432465111</v>
      </c>
    </row>
    <row r="95" spans="1:13" ht="300" x14ac:dyDescent="0.25">
      <c r="A95" s="5">
        <v>16</v>
      </c>
      <c r="B95" s="16" t="s">
        <v>311</v>
      </c>
      <c r="C95" s="16">
        <v>2003</v>
      </c>
      <c r="D95" s="16">
        <v>2003</v>
      </c>
      <c r="E95" s="16">
        <v>2003</v>
      </c>
      <c r="F95" s="16" t="s">
        <v>11</v>
      </c>
      <c r="G95" s="16" t="s">
        <v>25</v>
      </c>
      <c r="H95" s="16" t="s">
        <v>312</v>
      </c>
      <c r="I95" s="16" t="s">
        <v>313</v>
      </c>
      <c r="J95" s="40">
        <v>72.52</v>
      </c>
      <c r="K95" s="5">
        <f t="shared" si="8"/>
        <v>72.52</v>
      </c>
      <c r="L95" s="40">
        <f t="shared" si="9"/>
        <v>145.04</v>
      </c>
      <c r="M95" s="40">
        <f t="shared" si="10"/>
        <v>9.812235009085386</v>
      </c>
    </row>
    <row r="96" spans="1:13" ht="240" x14ac:dyDescent="0.25">
      <c r="A96" s="5">
        <v>17</v>
      </c>
      <c r="B96" s="16" t="s">
        <v>149</v>
      </c>
      <c r="C96" s="16">
        <v>2004</v>
      </c>
      <c r="D96" s="16">
        <v>2004</v>
      </c>
      <c r="E96" s="16">
        <v>2004</v>
      </c>
      <c r="F96" s="16" t="s">
        <v>11</v>
      </c>
      <c r="G96" s="16" t="s">
        <v>85</v>
      </c>
      <c r="H96" s="16" t="s">
        <v>86</v>
      </c>
      <c r="I96" s="16" t="s">
        <v>150</v>
      </c>
      <c r="J96" s="40">
        <v>73.25</v>
      </c>
      <c r="K96" s="5">
        <f t="shared" si="8"/>
        <v>73.25</v>
      </c>
      <c r="L96" s="40">
        <f t="shared" si="9"/>
        <v>146.5</v>
      </c>
      <c r="M96" s="40">
        <f t="shared" si="10"/>
        <v>10.917625681405198</v>
      </c>
    </row>
    <row r="97" spans="1:13" ht="135" x14ac:dyDescent="0.25">
      <c r="A97" s="5">
        <v>18</v>
      </c>
      <c r="B97" s="16" t="s">
        <v>84</v>
      </c>
      <c r="C97" s="16">
        <v>2005</v>
      </c>
      <c r="D97" s="16">
        <v>2005</v>
      </c>
      <c r="E97" s="16">
        <v>2005</v>
      </c>
      <c r="F97" s="16">
        <v>1</v>
      </c>
      <c r="G97" s="16" t="s">
        <v>85</v>
      </c>
      <c r="H97" s="16" t="s">
        <v>86</v>
      </c>
      <c r="I97" s="16" t="s">
        <v>87</v>
      </c>
      <c r="J97" s="40">
        <v>73.98</v>
      </c>
      <c r="K97" s="5">
        <f t="shared" si="8"/>
        <v>73.98</v>
      </c>
      <c r="L97" s="40">
        <f t="shared" si="9"/>
        <v>147.96</v>
      </c>
      <c r="M97" s="40">
        <f t="shared" si="10"/>
        <v>12.02301635372501</v>
      </c>
    </row>
    <row r="98" spans="1:13" ht="150" x14ac:dyDescent="0.25">
      <c r="A98" s="5">
        <v>19</v>
      </c>
      <c r="B98" s="16" t="s">
        <v>383</v>
      </c>
      <c r="C98" s="16">
        <v>2006</v>
      </c>
      <c r="D98" s="16">
        <v>2006</v>
      </c>
      <c r="E98" s="16">
        <v>2006</v>
      </c>
      <c r="F98" s="16" t="s">
        <v>11</v>
      </c>
      <c r="G98" s="16" t="s">
        <v>42</v>
      </c>
      <c r="H98" s="16" t="s">
        <v>171</v>
      </c>
      <c r="I98" s="16" t="s">
        <v>196</v>
      </c>
      <c r="J98" s="40">
        <v>74.48</v>
      </c>
      <c r="K98" s="5">
        <f t="shared" si="8"/>
        <v>74.48</v>
      </c>
      <c r="L98" s="40">
        <f t="shared" si="9"/>
        <v>148.96</v>
      </c>
      <c r="M98" s="40">
        <f t="shared" si="10"/>
        <v>12.780133252574194</v>
      </c>
    </row>
    <row r="99" spans="1:13" ht="210" x14ac:dyDescent="0.25">
      <c r="A99" s="5">
        <v>20</v>
      </c>
      <c r="B99" s="16" t="s">
        <v>276</v>
      </c>
      <c r="C99" s="16">
        <v>2000</v>
      </c>
      <c r="D99" s="16">
        <v>2000</v>
      </c>
      <c r="E99" s="16">
        <v>2000</v>
      </c>
      <c r="F99" s="16" t="s">
        <v>51</v>
      </c>
      <c r="G99" s="16" t="s">
        <v>167</v>
      </c>
      <c r="H99" s="16" t="s">
        <v>13</v>
      </c>
      <c r="I99" s="16" t="s">
        <v>220</v>
      </c>
      <c r="J99" s="40">
        <v>75.209999999999994</v>
      </c>
      <c r="K99" s="5">
        <f t="shared" si="8"/>
        <v>75.209999999999994</v>
      </c>
      <c r="L99" s="40">
        <f t="shared" si="9"/>
        <v>150.41999999999999</v>
      </c>
      <c r="M99" s="40">
        <f t="shared" si="10"/>
        <v>13.885523924893983</v>
      </c>
    </row>
    <row r="100" spans="1:13" ht="409.5" x14ac:dyDescent="0.25">
      <c r="A100" s="5">
        <v>21</v>
      </c>
      <c r="B100" s="16" t="s">
        <v>157</v>
      </c>
      <c r="C100" s="16">
        <v>2004</v>
      </c>
      <c r="D100" s="16">
        <v>2004</v>
      </c>
      <c r="E100" s="16">
        <v>2004</v>
      </c>
      <c r="F100" s="16" t="s">
        <v>11</v>
      </c>
      <c r="G100" s="16" t="s">
        <v>36</v>
      </c>
      <c r="H100" s="16" t="s">
        <v>47</v>
      </c>
      <c r="I100" s="16" t="s">
        <v>48</v>
      </c>
      <c r="J100" s="40">
        <v>75.790000000000006</v>
      </c>
      <c r="K100" s="5">
        <f t="shared" si="8"/>
        <v>75.790000000000006</v>
      </c>
      <c r="L100" s="40">
        <f t="shared" si="9"/>
        <v>151.58000000000001</v>
      </c>
      <c r="M100" s="40">
        <f t="shared" si="10"/>
        <v>14.763779527559054</v>
      </c>
    </row>
    <row r="101" spans="1:13" ht="240" x14ac:dyDescent="0.25">
      <c r="A101" s="5">
        <v>22</v>
      </c>
      <c r="B101" s="16" t="s">
        <v>264</v>
      </c>
      <c r="C101" s="16">
        <v>2005</v>
      </c>
      <c r="D101" s="16">
        <v>2005</v>
      </c>
      <c r="E101" s="16">
        <v>2005</v>
      </c>
      <c r="F101" s="16" t="s">
        <v>11</v>
      </c>
      <c r="G101" s="16" t="s">
        <v>85</v>
      </c>
      <c r="H101" s="16" t="s">
        <v>86</v>
      </c>
      <c r="I101" s="16" t="s">
        <v>150</v>
      </c>
      <c r="J101" s="40">
        <v>79.349999999999994</v>
      </c>
      <c r="K101" s="5">
        <f t="shared" si="8"/>
        <v>79.349999999999994</v>
      </c>
      <c r="L101" s="40">
        <f t="shared" si="9"/>
        <v>158.69999999999999</v>
      </c>
      <c r="M101" s="40">
        <f t="shared" si="10"/>
        <v>20.154451847365213</v>
      </c>
    </row>
    <row r="102" spans="1:13" ht="255" x14ac:dyDescent="0.25">
      <c r="A102" s="5">
        <v>23</v>
      </c>
      <c r="B102" s="16" t="s">
        <v>200</v>
      </c>
      <c r="C102" s="16">
        <v>2006</v>
      </c>
      <c r="D102" s="16">
        <v>2006</v>
      </c>
      <c r="E102" s="16">
        <v>2006</v>
      </c>
      <c r="F102" s="16">
        <v>1</v>
      </c>
      <c r="G102" s="16" t="s">
        <v>106</v>
      </c>
      <c r="H102" s="16" t="s">
        <v>107</v>
      </c>
      <c r="I102" s="16" t="s">
        <v>108</v>
      </c>
      <c r="J102" s="40">
        <v>79.88</v>
      </c>
      <c r="K102" s="5">
        <f t="shared" si="8"/>
        <v>79.88</v>
      </c>
      <c r="L102" s="40">
        <f t="shared" si="9"/>
        <v>159.76</v>
      </c>
      <c r="M102" s="40">
        <f t="shared" si="10"/>
        <v>20.956995760145347</v>
      </c>
    </row>
    <row r="103" spans="1:13" ht="225" x14ac:dyDescent="0.25">
      <c r="A103" s="5">
        <v>24</v>
      </c>
      <c r="B103" s="16" t="s">
        <v>29</v>
      </c>
      <c r="C103" s="16">
        <v>2005</v>
      </c>
      <c r="D103" s="16">
        <v>2005</v>
      </c>
      <c r="E103" s="16">
        <v>2005</v>
      </c>
      <c r="F103" s="16">
        <v>1</v>
      </c>
      <c r="G103" s="16" t="s">
        <v>30</v>
      </c>
      <c r="H103" s="16" t="s">
        <v>31</v>
      </c>
      <c r="I103" s="16" t="s">
        <v>32</v>
      </c>
      <c r="J103" s="40">
        <v>82.54</v>
      </c>
      <c r="K103" s="5">
        <f t="shared" si="8"/>
        <v>82.54</v>
      </c>
      <c r="L103" s="40">
        <f t="shared" si="9"/>
        <v>165.08</v>
      </c>
      <c r="M103" s="40">
        <f t="shared" si="10"/>
        <v>24.984857662023014</v>
      </c>
    </row>
    <row r="104" spans="1:13" ht="225" x14ac:dyDescent="0.25">
      <c r="A104" s="5"/>
      <c r="B104" s="16" t="s">
        <v>288</v>
      </c>
      <c r="C104" s="16">
        <v>2006</v>
      </c>
      <c r="D104" s="16">
        <v>2006</v>
      </c>
      <c r="E104" s="16">
        <v>2006</v>
      </c>
      <c r="F104" s="16">
        <v>2</v>
      </c>
      <c r="G104" s="16" t="s">
        <v>12</v>
      </c>
      <c r="H104" s="16" t="s">
        <v>13</v>
      </c>
      <c r="I104" s="16" t="s">
        <v>137</v>
      </c>
      <c r="J104" s="40"/>
      <c r="K104" s="5">
        <f t="shared" si="8"/>
        <v>0</v>
      </c>
      <c r="L104" s="40" t="s">
        <v>789</v>
      </c>
      <c r="M104" s="40" t="str">
        <f t="shared" si="10"/>
        <v/>
      </c>
    </row>
    <row r="105" spans="1:13" ht="270" x14ac:dyDescent="0.25">
      <c r="A105" s="5"/>
      <c r="B105" s="16" t="s">
        <v>132</v>
      </c>
      <c r="C105" s="16">
        <v>2003</v>
      </c>
      <c r="D105" s="16">
        <v>2003</v>
      </c>
      <c r="E105" s="16">
        <v>2003</v>
      </c>
      <c r="F105" s="16" t="s">
        <v>11</v>
      </c>
      <c r="G105" s="16" t="s">
        <v>42</v>
      </c>
      <c r="H105" s="16" t="s">
        <v>171</v>
      </c>
      <c r="I105" s="16" t="s">
        <v>580</v>
      </c>
      <c r="J105" s="40"/>
      <c r="K105" s="5">
        <f t="shared" si="8"/>
        <v>0</v>
      </c>
      <c r="L105" s="40" t="s">
        <v>789</v>
      </c>
      <c r="M105" s="40" t="str">
        <f t="shared" si="10"/>
        <v/>
      </c>
    </row>
    <row r="106" spans="1:13" ht="255" x14ac:dyDescent="0.25">
      <c r="A106" s="5"/>
      <c r="B106" s="16" t="s">
        <v>166</v>
      </c>
      <c r="C106" s="16">
        <v>1999</v>
      </c>
      <c r="D106" s="16">
        <v>1999</v>
      </c>
      <c r="E106" s="16">
        <v>1999</v>
      </c>
      <c r="F106" s="16" t="s">
        <v>51</v>
      </c>
      <c r="G106" s="16" t="s">
        <v>167</v>
      </c>
      <c r="H106" s="16" t="s">
        <v>13</v>
      </c>
      <c r="I106" s="16" t="s">
        <v>168</v>
      </c>
      <c r="J106" s="40"/>
      <c r="K106" s="5">
        <f t="shared" si="8"/>
        <v>0</v>
      </c>
      <c r="L106" s="40" t="s">
        <v>789</v>
      </c>
      <c r="M106" s="40" t="str">
        <f t="shared" si="10"/>
        <v/>
      </c>
    </row>
    <row r="107" spans="1:13" ht="409.5" x14ac:dyDescent="0.25">
      <c r="A107" s="5"/>
      <c r="B107" s="16" t="s">
        <v>159</v>
      </c>
      <c r="C107" s="16">
        <v>2005</v>
      </c>
      <c r="D107" s="16">
        <v>2005</v>
      </c>
      <c r="E107" s="16">
        <v>2005</v>
      </c>
      <c r="F107" s="16">
        <v>1</v>
      </c>
      <c r="G107" s="16" t="s">
        <v>12</v>
      </c>
      <c r="H107" s="16" t="s">
        <v>13</v>
      </c>
      <c r="I107" s="16" t="s">
        <v>14</v>
      </c>
      <c r="J107" s="40"/>
      <c r="K107" s="5">
        <f t="shared" si="8"/>
        <v>0</v>
      </c>
      <c r="L107" s="40" t="s">
        <v>789</v>
      </c>
      <c r="M107" s="40" t="str">
        <f t="shared" si="10"/>
        <v/>
      </c>
    </row>
    <row r="108" spans="1:13" ht="409.5" x14ac:dyDescent="0.25">
      <c r="A108" s="5"/>
      <c r="B108" s="16" t="s">
        <v>340</v>
      </c>
      <c r="C108" s="16">
        <v>1999</v>
      </c>
      <c r="D108" s="16">
        <v>1999</v>
      </c>
      <c r="E108" s="16">
        <v>1999</v>
      </c>
      <c r="F108" s="16" t="s">
        <v>51</v>
      </c>
      <c r="G108" s="16" t="s">
        <v>167</v>
      </c>
      <c r="H108" s="16" t="s">
        <v>214</v>
      </c>
      <c r="I108" s="16" t="s">
        <v>341</v>
      </c>
      <c r="J108" s="40"/>
      <c r="K108" s="5">
        <f t="shared" si="8"/>
        <v>0</v>
      </c>
      <c r="L108" s="40" t="s">
        <v>789</v>
      </c>
      <c r="M108" s="40" t="str">
        <f t="shared" si="10"/>
        <v/>
      </c>
    </row>
    <row r="109" spans="1:13" ht="375" x14ac:dyDescent="0.25">
      <c r="A109" s="5"/>
      <c r="B109" s="16" t="s">
        <v>68</v>
      </c>
      <c r="C109" s="16">
        <v>2006</v>
      </c>
      <c r="D109" s="16">
        <v>2006</v>
      </c>
      <c r="E109" s="16">
        <v>2006</v>
      </c>
      <c r="F109" s="16">
        <v>1</v>
      </c>
      <c r="G109" s="16" t="s">
        <v>12</v>
      </c>
      <c r="H109" s="16" t="s">
        <v>13</v>
      </c>
      <c r="I109" s="16" t="s">
        <v>69</v>
      </c>
      <c r="J109" s="40"/>
      <c r="K109" s="5">
        <f t="shared" si="8"/>
        <v>0</v>
      </c>
      <c r="L109" s="40" t="s">
        <v>789</v>
      </c>
      <c r="M109" s="40" t="str">
        <f t="shared" si="10"/>
        <v/>
      </c>
    </row>
    <row r="110" spans="1:13" ht="409.5" x14ac:dyDescent="0.25">
      <c r="A110" s="5"/>
      <c r="B110" s="16" t="s">
        <v>387</v>
      </c>
      <c r="C110" s="16">
        <v>2004</v>
      </c>
      <c r="D110" s="16">
        <v>2004</v>
      </c>
      <c r="E110" s="16">
        <v>2004</v>
      </c>
      <c r="F110" s="16" t="s">
        <v>11</v>
      </c>
      <c r="G110" s="16" t="s">
        <v>12</v>
      </c>
      <c r="H110" s="16" t="s">
        <v>13</v>
      </c>
      <c r="I110" s="16" t="s">
        <v>14</v>
      </c>
      <c r="J110" s="40"/>
      <c r="K110" s="5">
        <f t="shared" si="8"/>
        <v>0</v>
      </c>
      <c r="L110" s="40" t="s">
        <v>789</v>
      </c>
      <c r="M110" s="40" t="str">
        <f t="shared" si="10"/>
        <v/>
      </c>
    </row>
    <row r="111" spans="1:13" ht="135" x14ac:dyDescent="0.25">
      <c r="A111" s="5"/>
      <c r="B111" s="16" t="s">
        <v>124</v>
      </c>
      <c r="C111" s="16">
        <v>2005</v>
      </c>
      <c r="D111" s="16">
        <v>2005</v>
      </c>
      <c r="E111" s="16">
        <v>2005</v>
      </c>
      <c r="F111" s="16">
        <v>1</v>
      </c>
      <c r="G111" s="16" t="s">
        <v>85</v>
      </c>
      <c r="H111" s="16" t="s">
        <v>86</v>
      </c>
      <c r="I111" s="16" t="s">
        <v>87</v>
      </c>
      <c r="J111" s="40"/>
      <c r="K111" s="5">
        <f t="shared" si="8"/>
        <v>0</v>
      </c>
      <c r="L111" s="40" t="s">
        <v>789</v>
      </c>
      <c r="M111" s="40" t="str">
        <f t="shared" si="10"/>
        <v/>
      </c>
    </row>
    <row r="112" spans="1:13" ht="409.5" x14ac:dyDescent="0.25">
      <c r="A112" s="5"/>
      <c r="B112" s="16" t="s">
        <v>367</v>
      </c>
      <c r="C112" s="16">
        <v>2001</v>
      </c>
      <c r="D112" s="16">
        <v>2001</v>
      </c>
      <c r="E112" s="16">
        <v>2001</v>
      </c>
      <c r="F112" s="16" t="s">
        <v>51</v>
      </c>
      <c r="G112" s="16" t="s">
        <v>113</v>
      </c>
      <c r="H112" s="16" t="s">
        <v>182</v>
      </c>
      <c r="I112" s="16" t="s">
        <v>365</v>
      </c>
      <c r="J112" s="40"/>
      <c r="K112" s="5">
        <f t="shared" si="8"/>
        <v>0</v>
      </c>
      <c r="L112" s="40" t="s">
        <v>789</v>
      </c>
      <c r="M112" s="40" t="str">
        <f t="shared" si="10"/>
        <v/>
      </c>
    </row>
    <row r="113" spans="1:13" ht="285" x14ac:dyDescent="0.25">
      <c r="A113" s="5"/>
      <c r="B113" s="16" t="s">
        <v>260</v>
      </c>
      <c r="C113" s="16">
        <v>2003</v>
      </c>
      <c r="D113" s="16">
        <v>2003</v>
      </c>
      <c r="E113" s="16">
        <v>2003</v>
      </c>
      <c r="F113" s="16" t="s">
        <v>11</v>
      </c>
      <c r="G113" s="16" t="s">
        <v>118</v>
      </c>
      <c r="H113" s="16" t="s">
        <v>261</v>
      </c>
      <c r="I113" s="16" t="s">
        <v>262</v>
      </c>
      <c r="J113" s="40"/>
      <c r="K113" s="5">
        <f t="shared" si="8"/>
        <v>0</v>
      </c>
      <c r="L113" s="40" t="s">
        <v>789</v>
      </c>
      <c r="M113" s="40" t="str">
        <f t="shared" si="10"/>
        <v/>
      </c>
    </row>
  </sheetData>
  <mergeCells count="34">
    <mergeCell ref="I78:I79"/>
    <mergeCell ref="A77:J77"/>
    <mergeCell ref="J78:J79"/>
    <mergeCell ref="K78:K79"/>
    <mergeCell ref="L78:L79"/>
    <mergeCell ref="M78:M79"/>
    <mergeCell ref="L8:L9"/>
    <mergeCell ref="M8:M9"/>
    <mergeCell ref="A78:A79"/>
    <mergeCell ref="B78:B79"/>
    <mergeCell ref="C78:C79"/>
    <mergeCell ref="D78:D79"/>
    <mergeCell ref="E78:E79"/>
    <mergeCell ref="F78:F79"/>
    <mergeCell ref="G78:G79"/>
    <mergeCell ref="H78:H79"/>
    <mergeCell ref="G8:G9"/>
    <mergeCell ref="H8:H9"/>
    <mergeCell ref="I8:I9"/>
    <mergeCell ref="A7:J7"/>
    <mergeCell ref="J8:J9"/>
    <mergeCell ref="K8:K9"/>
    <mergeCell ref="A8:A9"/>
    <mergeCell ref="B8:B9"/>
    <mergeCell ref="C8:C9"/>
    <mergeCell ref="D8:D9"/>
    <mergeCell ref="E8:E9"/>
    <mergeCell ref="F8:F9"/>
    <mergeCell ref="A1:M1"/>
    <mergeCell ref="A2:M2"/>
    <mergeCell ref="A3:B3"/>
    <mergeCell ref="C3:M3"/>
    <mergeCell ref="A4:M4"/>
    <mergeCell ref="A5:M5"/>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3"/>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10" width="7" style="1" customWidth="1"/>
    <col min="11" max="11" width="4.85546875" style="1" customWidth="1"/>
    <col min="12" max="12" width="7" style="1" customWidth="1"/>
    <col min="13" max="16384" width="9.140625" style="1"/>
  </cols>
  <sheetData>
    <row r="1" spans="1:13" ht="15.75" x14ac:dyDescent="0.25">
      <c r="A1" s="18" t="s">
        <v>774</v>
      </c>
      <c r="B1" s="19"/>
      <c r="C1" s="19"/>
      <c r="D1" s="19"/>
      <c r="E1" s="19"/>
      <c r="F1" s="19"/>
      <c r="G1" s="19"/>
      <c r="H1" s="19"/>
      <c r="I1" s="19"/>
      <c r="J1" s="19"/>
      <c r="K1" s="19"/>
      <c r="L1" s="19"/>
      <c r="M1" s="19"/>
    </row>
    <row r="2" spans="1:13" ht="18.75" x14ac:dyDescent="0.25">
      <c r="A2" s="20" t="s">
        <v>775</v>
      </c>
      <c r="B2" s="20"/>
      <c r="C2" s="20"/>
      <c r="D2" s="20"/>
      <c r="E2" s="20"/>
      <c r="F2" s="20"/>
      <c r="G2" s="20"/>
      <c r="H2" s="20"/>
      <c r="I2" s="20"/>
      <c r="J2" s="20"/>
      <c r="K2" s="20"/>
      <c r="L2" s="20"/>
      <c r="M2" s="20"/>
    </row>
    <row r="3" spans="1:13" x14ac:dyDescent="0.25">
      <c r="A3" s="21" t="s">
        <v>776</v>
      </c>
      <c r="B3" s="21"/>
      <c r="C3" s="22" t="s">
        <v>777</v>
      </c>
      <c r="D3" s="22"/>
      <c r="E3" s="22"/>
      <c r="F3" s="22"/>
      <c r="G3" s="22"/>
      <c r="H3" s="22"/>
      <c r="I3" s="22"/>
      <c r="J3" s="22"/>
      <c r="K3" s="22"/>
      <c r="L3" s="22"/>
      <c r="M3" s="22"/>
    </row>
    <row r="4" spans="1:13" ht="21" x14ac:dyDescent="0.25">
      <c r="A4" s="23" t="s">
        <v>1081</v>
      </c>
      <c r="B4" s="23"/>
      <c r="C4" s="23"/>
      <c r="D4" s="23"/>
      <c r="E4" s="23"/>
      <c r="F4" s="23"/>
      <c r="G4" s="23"/>
      <c r="H4" s="23"/>
      <c r="I4" s="23"/>
      <c r="J4" s="23"/>
      <c r="K4" s="23"/>
      <c r="L4" s="23"/>
      <c r="M4" s="23"/>
    </row>
    <row r="5" spans="1:13" ht="23.25" x14ac:dyDescent="0.25">
      <c r="A5" s="24" t="s">
        <v>779</v>
      </c>
      <c r="B5" s="24"/>
      <c r="C5" s="24"/>
      <c r="D5" s="24"/>
      <c r="E5" s="24"/>
      <c r="F5" s="24"/>
      <c r="G5" s="24"/>
      <c r="H5" s="24"/>
      <c r="I5" s="24"/>
      <c r="J5" s="24"/>
      <c r="K5" s="24"/>
      <c r="L5" s="24"/>
      <c r="M5" s="24"/>
    </row>
    <row r="7" spans="1:13" ht="18.75" x14ac:dyDescent="0.25">
      <c r="A7" s="20" t="s">
        <v>1082</v>
      </c>
      <c r="B7" s="20"/>
      <c r="C7" s="20"/>
      <c r="D7" s="20"/>
      <c r="E7" s="20"/>
      <c r="F7" s="20"/>
      <c r="G7" s="20"/>
      <c r="H7" s="20"/>
      <c r="I7" s="20"/>
      <c r="J7" s="20"/>
    </row>
    <row r="8" spans="1:13" x14ac:dyDescent="0.25">
      <c r="A8" s="27" t="s">
        <v>780</v>
      </c>
      <c r="B8" s="27" t="s">
        <v>1</v>
      </c>
      <c r="C8" s="27" t="s">
        <v>2</v>
      </c>
      <c r="D8" s="27" t="s">
        <v>434</v>
      </c>
      <c r="E8" s="27" t="s">
        <v>435</v>
      </c>
      <c r="F8" s="27" t="s">
        <v>3</v>
      </c>
      <c r="G8" s="27" t="s">
        <v>4</v>
      </c>
      <c r="H8" s="27" t="s">
        <v>5</v>
      </c>
      <c r="I8" s="27" t="s">
        <v>6</v>
      </c>
      <c r="J8" s="27" t="s">
        <v>783</v>
      </c>
      <c r="K8" s="27" t="s">
        <v>784</v>
      </c>
      <c r="L8" s="27" t="s">
        <v>785</v>
      </c>
      <c r="M8" s="27" t="s">
        <v>788</v>
      </c>
    </row>
    <row r="9" spans="1:13" x14ac:dyDescent="0.25">
      <c r="A9" s="28"/>
      <c r="B9" s="28"/>
      <c r="C9" s="28"/>
      <c r="D9" s="28"/>
      <c r="E9" s="28"/>
      <c r="F9" s="28"/>
      <c r="G9" s="28"/>
      <c r="H9" s="28"/>
      <c r="I9" s="28"/>
      <c r="J9" s="28"/>
      <c r="K9" s="28"/>
      <c r="L9" s="28"/>
      <c r="M9" s="28"/>
    </row>
    <row r="10" spans="1:13" ht="45" x14ac:dyDescent="0.25">
      <c r="A10" s="37">
        <v>1</v>
      </c>
      <c r="B10" s="38" t="s">
        <v>233</v>
      </c>
      <c r="C10" s="38">
        <v>2000</v>
      </c>
      <c r="D10" s="38">
        <v>2000</v>
      </c>
      <c r="E10" s="38">
        <v>2000</v>
      </c>
      <c r="F10" s="38" t="s">
        <v>51</v>
      </c>
      <c r="G10" s="38" t="s">
        <v>64</v>
      </c>
      <c r="H10" s="38" t="s">
        <v>127</v>
      </c>
      <c r="I10" s="38" t="s">
        <v>99</v>
      </c>
      <c r="J10" s="39">
        <v>62</v>
      </c>
      <c r="K10" s="37">
        <v>0</v>
      </c>
      <c r="L10" s="39">
        <f t="shared" ref="L10:L41" si="0">J10+K10</f>
        <v>62</v>
      </c>
      <c r="M10" s="39">
        <f t="shared" ref="M10:M41" si="1">IF( AND(ISNUMBER(L$10),ISNUMBER(L10)),(L10-L$10)/L$10*100,"")</f>
        <v>0</v>
      </c>
    </row>
    <row r="11" spans="1:13" ht="60" x14ac:dyDescent="0.25">
      <c r="A11" s="5">
        <v>2</v>
      </c>
      <c r="B11" s="16" t="s">
        <v>343</v>
      </c>
      <c r="C11" s="16">
        <v>2002</v>
      </c>
      <c r="D11" s="16">
        <v>2002</v>
      </c>
      <c r="E11" s="16">
        <v>2002</v>
      </c>
      <c r="F11" s="16" t="s">
        <v>51</v>
      </c>
      <c r="G11" s="16" t="s">
        <v>64</v>
      </c>
      <c r="H11" s="16" t="s">
        <v>65</v>
      </c>
      <c r="I11" s="16" t="s">
        <v>128</v>
      </c>
      <c r="J11" s="40">
        <v>62.64</v>
      </c>
      <c r="K11" s="5">
        <v>0</v>
      </c>
      <c r="L11" s="40">
        <f t="shared" si="0"/>
        <v>62.64</v>
      </c>
      <c r="M11" s="40">
        <f t="shared" si="1"/>
        <v>1.0322580645161299</v>
      </c>
    </row>
    <row r="12" spans="1:13" ht="60" x14ac:dyDescent="0.25">
      <c r="A12" s="5">
        <v>3</v>
      </c>
      <c r="B12" s="16" t="s">
        <v>415</v>
      </c>
      <c r="C12" s="16">
        <v>2003</v>
      </c>
      <c r="D12" s="16">
        <v>2003</v>
      </c>
      <c r="E12" s="16">
        <v>2003</v>
      </c>
      <c r="F12" s="16" t="s">
        <v>11</v>
      </c>
      <c r="G12" s="16" t="s">
        <v>36</v>
      </c>
      <c r="H12" s="16" t="s">
        <v>47</v>
      </c>
      <c r="I12" s="16" t="s">
        <v>48</v>
      </c>
      <c r="J12" s="40">
        <v>63.37</v>
      </c>
      <c r="K12" s="5">
        <v>0</v>
      </c>
      <c r="L12" s="40">
        <f t="shared" si="0"/>
        <v>63.37</v>
      </c>
      <c r="M12" s="40">
        <f t="shared" si="1"/>
        <v>2.2096774193548345</v>
      </c>
    </row>
    <row r="13" spans="1:13" ht="45" x14ac:dyDescent="0.25">
      <c r="A13" s="5">
        <v>4</v>
      </c>
      <c r="B13" s="16" t="s">
        <v>253</v>
      </c>
      <c r="C13" s="16">
        <v>2001</v>
      </c>
      <c r="D13" s="16">
        <v>2001</v>
      </c>
      <c r="E13" s="16">
        <v>2001</v>
      </c>
      <c r="F13" s="16" t="s">
        <v>51</v>
      </c>
      <c r="G13" s="16" t="s">
        <v>64</v>
      </c>
      <c r="H13" s="16" t="s">
        <v>127</v>
      </c>
      <c r="I13" s="16" t="s">
        <v>99</v>
      </c>
      <c r="J13" s="40">
        <v>64.22</v>
      </c>
      <c r="K13" s="5">
        <v>0</v>
      </c>
      <c r="L13" s="40">
        <f t="shared" si="0"/>
        <v>64.22</v>
      </c>
      <c r="M13" s="40">
        <f t="shared" si="1"/>
        <v>3.5806451612903212</v>
      </c>
    </row>
    <row r="14" spans="1:13" ht="45" x14ac:dyDescent="0.25">
      <c r="A14" s="5">
        <v>5</v>
      </c>
      <c r="B14" s="16" t="s">
        <v>174</v>
      </c>
      <c r="C14" s="16">
        <v>1997</v>
      </c>
      <c r="D14" s="16">
        <v>1997</v>
      </c>
      <c r="E14" s="16">
        <v>1997</v>
      </c>
      <c r="F14" s="16" t="s">
        <v>51</v>
      </c>
      <c r="G14" s="16" t="s">
        <v>42</v>
      </c>
      <c r="H14" s="16" t="s">
        <v>175</v>
      </c>
      <c r="I14" s="16" t="s">
        <v>176</v>
      </c>
      <c r="J14" s="40">
        <v>64.28</v>
      </c>
      <c r="K14" s="5">
        <v>0</v>
      </c>
      <c r="L14" s="40">
        <f t="shared" si="0"/>
        <v>64.28</v>
      </c>
      <c r="M14" s="40">
        <f t="shared" si="1"/>
        <v>3.6774193548387117</v>
      </c>
    </row>
    <row r="15" spans="1:13" ht="60" x14ac:dyDescent="0.25">
      <c r="A15" s="5">
        <v>6</v>
      </c>
      <c r="B15" s="16" t="s">
        <v>398</v>
      </c>
      <c r="C15" s="16">
        <v>2002</v>
      </c>
      <c r="D15" s="16">
        <v>2002</v>
      </c>
      <c r="E15" s="16">
        <v>2002</v>
      </c>
      <c r="F15" s="16" t="s">
        <v>11</v>
      </c>
      <c r="G15" s="16" t="s">
        <v>36</v>
      </c>
      <c r="H15" s="16" t="s">
        <v>47</v>
      </c>
      <c r="I15" s="16" t="s">
        <v>48</v>
      </c>
      <c r="J15" s="40">
        <v>64.599999999999994</v>
      </c>
      <c r="K15" s="5">
        <v>0</v>
      </c>
      <c r="L15" s="40">
        <f t="shared" si="0"/>
        <v>64.599999999999994</v>
      </c>
      <c r="M15" s="40">
        <f t="shared" si="1"/>
        <v>4.1935483870967651</v>
      </c>
    </row>
    <row r="16" spans="1:13" ht="60" x14ac:dyDescent="0.25">
      <c r="A16" s="5">
        <v>7</v>
      </c>
      <c r="B16" s="16" t="s">
        <v>213</v>
      </c>
      <c r="C16" s="16">
        <v>1999</v>
      </c>
      <c r="D16" s="16">
        <v>1999</v>
      </c>
      <c r="E16" s="16">
        <v>1999</v>
      </c>
      <c r="F16" s="16" t="s">
        <v>51</v>
      </c>
      <c r="G16" s="16" t="s">
        <v>12</v>
      </c>
      <c r="H16" s="16" t="s">
        <v>214</v>
      </c>
      <c r="I16" s="16" t="s">
        <v>164</v>
      </c>
      <c r="J16" s="40">
        <v>64.739999999999995</v>
      </c>
      <c r="K16" s="5">
        <v>0</v>
      </c>
      <c r="L16" s="40">
        <f t="shared" si="0"/>
        <v>64.739999999999995</v>
      </c>
      <c r="M16" s="40">
        <f t="shared" si="1"/>
        <v>4.4193548387096691</v>
      </c>
    </row>
    <row r="17" spans="1:13" ht="30" x14ac:dyDescent="0.25">
      <c r="A17" s="5">
        <v>8</v>
      </c>
      <c r="B17" s="16" t="s">
        <v>219</v>
      </c>
      <c r="C17" s="16">
        <v>1999</v>
      </c>
      <c r="D17" s="16">
        <v>1999</v>
      </c>
      <c r="E17" s="16">
        <v>1999</v>
      </c>
      <c r="F17" s="16" t="s">
        <v>51</v>
      </c>
      <c r="G17" s="16" t="s">
        <v>12</v>
      </c>
      <c r="H17" s="16" t="s">
        <v>13</v>
      </c>
      <c r="I17" s="16" t="s">
        <v>220</v>
      </c>
      <c r="J17" s="40">
        <v>64.97</v>
      </c>
      <c r="K17" s="5">
        <v>0</v>
      </c>
      <c r="L17" s="40">
        <f t="shared" si="0"/>
        <v>64.97</v>
      </c>
      <c r="M17" s="40">
        <f t="shared" si="1"/>
        <v>4.7903225806451593</v>
      </c>
    </row>
    <row r="18" spans="1:13" ht="75" x14ac:dyDescent="0.25">
      <c r="A18" s="5">
        <v>9</v>
      </c>
      <c r="B18" s="16" t="s">
        <v>191</v>
      </c>
      <c r="C18" s="16">
        <v>1998</v>
      </c>
      <c r="D18" s="16">
        <v>1998</v>
      </c>
      <c r="E18" s="16">
        <v>1998</v>
      </c>
      <c r="F18" s="16" t="s">
        <v>51</v>
      </c>
      <c r="G18" s="16" t="s">
        <v>118</v>
      </c>
      <c r="H18" s="16" t="s">
        <v>192</v>
      </c>
      <c r="I18" s="16" t="s">
        <v>193</v>
      </c>
      <c r="J18" s="40">
        <v>65.150000000000006</v>
      </c>
      <c r="K18" s="5">
        <v>0</v>
      </c>
      <c r="L18" s="40">
        <f t="shared" si="0"/>
        <v>65.150000000000006</v>
      </c>
      <c r="M18" s="40">
        <f t="shared" si="1"/>
        <v>5.0806451612903318</v>
      </c>
    </row>
    <row r="19" spans="1:13" ht="75" x14ac:dyDescent="0.25">
      <c r="A19" s="5">
        <v>10</v>
      </c>
      <c r="B19" s="16" t="s">
        <v>371</v>
      </c>
      <c r="C19" s="16">
        <v>2003</v>
      </c>
      <c r="D19" s="16">
        <v>2003</v>
      </c>
      <c r="E19" s="16">
        <v>2003</v>
      </c>
      <c r="F19" s="16" t="s">
        <v>11</v>
      </c>
      <c r="G19" s="16" t="s">
        <v>12</v>
      </c>
      <c r="H19" s="16" t="s">
        <v>13</v>
      </c>
      <c r="I19" s="16" t="s">
        <v>258</v>
      </c>
      <c r="J19" s="40">
        <v>65.23</v>
      </c>
      <c r="K19" s="5">
        <v>0</v>
      </c>
      <c r="L19" s="40">
        <f t="shared" si="0"/>
        <v>65.23</v>
      </c>
      <c r="M19" s="40">
        <f t="shared" si="1"/>
        <v>5.2096774193548452</v>
      </c>
    </row>
    <row r="20" spans="1:13" ht="90" x14ac:dyDescent="0.25">
      <c r="A20" s="5">
        <v>11</v>
      </c>
      <c r="B20" s="16" t="s">
        <v>101</v>
      </c>
      <c r="C20" s="16">
        <v>2003</v>
      </c>
      <c r="D20" s="16">
        <v>2003</v>
      </c>
      <c r="E20" s="16">
        <v>2003</v>
      </c>
      <c r="F20" s="16" t="s">
        <v>11</v>
      </c>
      <c r="G20" s="16" t="s">
        <v>19</v>
      </c>
      <c r="H20" s="16" t="s">
        <v>102</v>
      </c>
      <c r="I20" s="16" t="s">
        <v>103</v>
      </c>
      <c r="J20" s="40">
        <v>65.680000000000007</v>
      </c>
      <c r="K20" s="5">
        <v>0</v>
      </c>
      <c r="L20" s="40">
        <f t="shared" si="0"/>
        <v>65.680000000000007</v>
      </c>
      <c r="M20" s="40">
        <f t="shared" si="1"/>
        <v>5.9354838709677535</v>
      </c>
    </row>
    <row r="21" spans="1:13" ht="75" x14ac:dyDescent="0.25">
      <c r="A21" s="5">
        <v>12</v>
      </c>
      <c r="B21" s="16" t="s">
        <v>257</v>
      </c>
      <c r="C21" s="16">
        <v>2000</v>
      </c>
      <c r="D21" s="16">
        <v>2000</v>
      </c>
      <c r="E21" s="16">
        <v>2000</v>
      </c>
      <c r="F21" s="16" t="s">
        <v>11</v>
      </c>
      <c r="G21" s="16" t="s">
        <v>12</v>
      </c>
      <c r="H21" s="16" t="s">
        <v>13</v>
      </c>
      <c r="I21" s="16" t="s">
        <v>258</v>
      </c>
      <c r="J21" s="40">
        <v>65.92</v>
      </c>
      <c r="K21" s="5">
        <v>0</v>
      </c>
      <c r="L21" s="40">
        <f t="shared" si="0"/>
        <v>65.92</v>
      </c>
      <c r="M21" s="40">
        <f t="shared" si="1"/>
        <v>6.3225806451612936</v>
      </c>
    </row>
    <row r="22" spans="1:13" ht="90" x14ac:dyDescent="0.25">
      <c r="A22" s="5">
        <v>13</v>
      </c>
      <c r="B22" s="16" t="s">
        <v>385</v>
      </c>
      <c r="C22" s="16">
        <v>2002</v>
      </c>
      <c r="D22" s="16">
        <v>2002</v>
      </c>
      <c r="E22" s="16">
        <v>2002</v>
      </c>
      <c r="F22" s="16" t="s">
        <v>11</v>
      </c>
      <c r="G22" s="16" t="s">
        <v>19</v>
      </c>
      <c r="H22" s="16" t="s">
        <v>102</v>
      </c>
      <c r="I22" s="16" t="s">
        <v>103</v>
      </c>
      <c r="J22" s="40">
        <v>66.05</v>
      </c>
      <c r="K22" s="5">
        <v>0</v>
      </c>
      <c r="L22" s="40">
        <f t="shared" si="0"/>
        <v>66.05</v>
      </c>
      <c r="M22" s="40">
        <f t="shared" si="1"/>
        <v>6.5322580645161246</v>
      </c>
    </row>
    <row r="23" spans="1:13" ht="45" x14ac:dyDescent="0.25">
      <c r="A23" s="5">
        <v>14</v>
      </c>
      <c r="B23" s="16" t="s">
        <v>235</v>
      </c>
      <c r="C23" s="16">
        <v>2003</v>
      </c>
      <c r="D23" s="16">
        <v>2003</v>
      </c>
      <c r="E23" s="16">
        <v>2003</v>
      </c>
      <c r="F23" s="16" t="s">
        <v>11</v>
      </c>
      <c r="G23" s="16" t="s">
        <v>12</v>
      </c>
      <c r="H23" s="16" t="s">
        <v>13</v>
      </c>
      <c r="I23" s="16" t="s">
        <v>14</v>
      </c>
      <c r="J23" s="40">
        <v>66.17</v>
      </c>
      <c r="K23" s="5">
        <v>0</v>
      </c>
      <c r="L23" s="40">
        <f t="shared" si="0"/>
        <v>66.17</v>
      </c>
      <c r="M23" s="40">
        <f t="shared" si="1"/>
        <v>6.7258064516129066</v>
      </c>
    </row>
    <row r="24" spans="1:13" ht="60" x14ac:dyDescent="0.25">
      <c r="A24" s="5">
        <v>15</v>
      </c>
      <c r="B24" s="16" t="s">
        <v>130</v>
      </c>
      <c r="C24" s="16">
        <v>2003</v>
      </c>
      <c r="D24" s="16">
        <v>2003</v>
      </c>
      <c r="E24" s="16">
        <v>2003</v>
      </c>
      <c r="F24" s="16">
        <v>1</v>
      </c>
      <c r="G24" s="16" t="s">
        <v>64</v>
      </c>
      <c r="H24" s="16" t="s">
        <v>65</v>
      </c>
      <c r="I24" s="16" t="s">
        <v>99</v>
      </c>
      <c r="J24" s="40">
        <v>66.47</v>
      </c>
      <c r="K24" s="5">
        <v>0</v>
      </c>
      <c r="L24" s="40">
        <f t="shared" si="0"/>
        <v>66.47</v>
      </c>
      <c r="M24" s="40">
        <f t="shared" si="1"/>
        <v>7.2096774193548372</v>
      </c>
    </row>
    <row r="25" spans="1:13" ht="60" x14ac:dyDescent="0.25">
      <c r="A25" s="5">
        <v>16</v>
      </c>
      <c r="B25" s="16" t="s">
        <v>227</v>
      </c>
      <c r="C25" s="16">
        <v>2004</v>
      </c>
      <c r="D25" s="16">
        <v>2004</v>
      </c>
      <c r="E25" s="16">
        <v>2004</v>
      </c>
      <c r="F25" s="16" t="s">
        <v>11</v>
      </c>
      <c r="G25" s="16" t="s">
        <v>85</v>
      </c>
      <c r="H25" s="16" t="s">
        <v>86</v>
      </c>
      <c r="I25" s="16" t="s">
        <v>150</v>
      </c>
      <c r="J25" s="40">
        <v>66.83</v>
      </c>
      <c r="K25" s="5">
        <v>0</v>
      </c>
      <c r="L25" s="40">
        <f t="shared" si="0"/>
        <v>66.83</v>
      </c>
      <c r="M25" s="40">
        <f t="shared" si="1"/>
        <v>7.7903225806451575</v>
      </c>
    </row>
    <row r="26" spans="1:13" ht="75" x14ac:dyDescent="0.25">
      <c r="A26" s="5">
        <v>17</v>
      </c>
      <c r="B26" s="16" t="s">
        <v>80</v>
      </c>
      <c r="C26" s="16">
        <v>2001</v>
      </c>
      <c r="D26" s="16">
        <v>2001</v>
      </c>
      <c r="E26" s="16">
        <v>2001</v>
      </c>
      <c r="F26" s="16" t="s">
        <v>11</v>
      </c>
      <c r="G26" s="16" t="s">
        <v>52</v>
      </c>
      <c r="H26" s="16" t="s">
        <v>81</v>
      </c>
      <c r="I26" s="16" t="s">
        <v>82</v>
      </c>
      <c r="J26" s="40">
        <v>66.92</v>
      </c>
      <c r="K26" s="5">
        <v>0</v>
      </c>
      <c r="L26" s="40">
        <f t="shared" si="0"/>
        <v>66.92</v>
      </c>
      <c r="M26" s="40">
        <f t="shared" si="1"/>
        <v>7.9354838709677455</v>
      </c>
    </row>
    <row r="27" spans="1:13" ht="60" x14ac:dyDescent="0.25">
      <c r="A27" s="5">
        <v>18</v>
      </c>
      <c r="B27" s="16" t="s">
        <v>359</v>
      </c>
      <c r="C27" s="16">
        <v>2004</v>
      </c>
      <c r="D27" s="16">
        <v>2004</v>
      </c>
      <c r="E27" s="16">
        <v>2004</v>
      </c>
      <c r="F27" s="16">
        <v>1</v>
      </c>
      <c r="G27" s="16" t="s">
        <v>85</v>
      </c>
      <c r="H27" s="16" t="s">
        <v>86</v>
      </c>
      <c r="I27" s="16" t="s">
        <v>150</v>
      </c>
      <c r="J27" s="40">
        <v>66.98</v>
      </c>
      <c r="K27" s="5">
        <v>0</v>
      </c>
      <c r="L27" s="40">
        <f t="shared" si="0"/>
        <v>66.98</v>
      </c>
      <c r="M27" s="40">
        <f t="shared" si="1"/>
        <v>8.0322580645161352</v>
      </c>
    </row>
    <row r="28" spans="1:13" ht="30" x14ac:dyDescent="0.25">
      <c r="A28" s="5">
        <v>19</v>
      </c>
      <c r="B28" s="16" t="s">
        <v>206</v>
      </c>
      <c r="C28" s="16">
        <v>2003</v>
      </c>
      <c r="D28" s="16">
        <v>2003</v>
      </c>
      <c r="E28" s="16">
        <v>2003</v>
      </c>
      <c r="F28" s="16">
        <v>1</v>
      </c>
      <c r="G28" s="16" t="s">
        <v>207</v>
      </c>
      <c r="H28" s="16" t="s">
        <v>208</v>
      </c>
      <c r="I28" s="16" t="s">
        <v>209</v>
      </c>
      <c r="J28" s="40">
        <v>67.13</v>
      </c>
      <c r="K28" s="5">
        <v>0</v>
      </c>
      <c r="L28" s="40">
        <f t="shared" si="0"/>
        <v>67.13</v>
      </c>
      <c r="M28" s="40">
        <f t="shared" si="1"/>
        <v>8.274193548387089</v>
      </c>
    </row>
    <row r="29" spans="1:13" ht="45" x14ac:dyDescent="0.25">
      <c r="A29" s="5">
        <v>20</v>
      </c>
      <c r="B29" s="16" t="s">
        <v>298</v>
      </c>
      <c r="C29" s="16">
        <v>2002</v>
      </c>
      <c r="D29" s="16">
        <v>2002</v>
      </c>
      <c r="E29" s="16">
        <v>2002</v>
      </c>
      <c r="F29" s="16">
        <v>1</v>
      </c>
      <c r="G29" s="16" t="s">
        <v>12</v>
      </c>
      <c r="H29" s="16" t="s">
        <v>13</v>
      </c>
      <c r="I29" s="16" t="s">
        <v>14</v>
      </c>
      <c r="J29" s="40">
        <v>67.73</v>
      </c>
      <c r="K29" s="5">
        <v>0</v>
      </c>
      <c r="L29" s="40">
        <f t="shared" si="0"/>
        <v>67.73</v>
      </c>
      <c r="M29" s="40">
        <f t="shared" si="1"/>
        <v>9.2419354838709733</v>
      </c>
    </row>
    <row r="30" spans="1:13" ht="45" x14ac:dyDescent="0.25">
      <c r="A30" s="5">
        <v>21</v>
      </c>
      <c r="B30" s="16" t="s">
        <v>161</v>
      </c>
      <c r="C30" s="16">
        <v>2004</v>
      </c>
      <c r="D30" s="16">
        <v>2004</v>
      </c>
      <c r="E30" s="16">
        <v>2004</v>
      </c>
      <c r="F30" s="16" t="s">
        <v>11</v>
      </c>
      <c r="G30" s="16" t="s">
        <v>72</v>
      </c>
      <c r="H30" s="16" t="s">
        <v>77</v>
      </c>
      <c r="I30" s="16" t="s">
        <v>74</v>
      </c>
      <c r="J30" s="40">
        <v>67.88</v>
      </c>
      <c r="K30" s="5">
        <v>0</v>
      </c>
      <c r="L30" s="40">
        <f t="shared" si="0"/>
        <v>67.88</v>
      </c>
      <c r="M30" s="40">
        <f t="shared" si="1"/>
        <v>9.4838709677419288</v>
      </c>
    </row>
    <row r="31" spans="1:13" ht="60" x14ac:dyDescent="0.25">
      <c r="A31" s="5">
        <v>22</v>
      </c>
      <c r="B31" s="16" t="s">
        <v>98</v>
      </c>
      <c r="C31" s="16">
        <v>2004</v>
      </c>
      <c r="D31" s="16">
        <v>2004</v>
      </c>
      <c r="E31" s="16">
        <v>2004</v>
      </c>
      <c r="F31" s="16">
        <v>1</v>
      </c>
      <c r="G31" s="16" t="s">
        <v>64</v>
      </c>
      <c r="H31" s="16" t="s">
        <v>65</v>
      </c>
      <c r="I31" s="16" t="s">
        <v>99</v>
      </c>
      <c r="J31" s="40">
        <v>67.94</v>
      </c>
      <c r="K31" s="5">
        <v>0</v>
      </c>
      <c r="L31" s="40">
        <f t="shared" si="0"/>
        <v>67.94</v>
      </c>
      <c r="M31" s="40">
        <f t="shared" si="1"/>
        <v>9.5806451612903185</v>
      </c>
    </row>
    <row r="32" spans="1:13" ht="60" x14ac:dyDescent="0.25">
      <c r="A32" s="5">
        <v>23</v>
      </c>
      <c r="B32" s="16" t="s">
        <v>345</v>
      </c>
      <c r="C32" s="16">
        <v>2004</v>
      </c>
      <c r="D32" s="16">
        <v>2004</v>
      </c>
      <c r="E32" s="16">
        <v>2004</v>
      </c>
      <c r="F32" s="16" t="s">
        <v>11</v>
      </c>
      <c r="G32" s="16" t="s">
        <v>85</v>
      </c>
      <c r="H32" s="16" t="s">
        <v>86</v>
      </c>
      <c r="I32" s="16" t="s">
        <v>150</v>
      </c>
      <c r="J32" s="40">
        <v>68.34</v>
      </c>
      <c r="K32" s="5">
        <v>0</v>
      </c>
      <c r="L32" s="40">
        <f t="shared" si="0"/>
        <v>68.34</v>
      </c>
      <c r="M32" s="40">
        <f t="shared" si="1"/>
        <v>10.225806451612909</v>
      </c>
    </row>
    <row r="33" spans="1:13" ht="60" x14ac:dyDescent="0.25">
      <c r="A33" s="5">
        <v>24</v>
      </c>
      <c r="B33" s="16" t="s">
        <v>63</v>
      </c>
      <c r="C33" s="16">
        <v>2006</v>
      </c>
      <c r="D33" s="16">
        <v>2006</v>
      </c>
      <c r="E33" s="16">
        <v>2006</v>
      </c>
      <c r="F33" s="16">
        <v>1</v>
      </c>
      <c r="G33" s="16" t="s">
        <v>64</v>
      </c>
      <c r="H33" s="16" t="s">
        <v>65</v>
      </c>
      <c r="I33" s="16" t="s">
        <v>66</v>
      </c>
      <c r="J33" s="40">
        <v>68.66</v>
      </c>
      <c r="K33" s="5">
        <v>0</v>
      </c>
      <c r="L33" s="40">
        <f t="shared" si="0"/>
        <v>68.66</v>
      </c>
      <c r="M33" s="40">
        <f t="shared" si="1"/>
        <v>10.741935483870963</v>
      </c>
    </row>
    <row r="34" spans="1:13" ht="45" x14ac:dyDescent="0.25">
      <c r="A34" s="5">
        <v>25</v>
      </c>
      <c r="B34" s="16" t="s">
        <v>300</v>
      </c>
      <c r="C34" s="16">
        <v>2003</v>
      </c>
      <c r="D34" s="16">
        <v>2003</v>
      </c>
      <c r="E34" s="16">
        <v>2003</v>
      </c>
      <c r="F34" s="16" t="s">
        <v>11</v>
      </c>
      <c r="G34" s="16" t="s">
        <v>72</v>
      </c>
      <c r="H34" s="16" t="s">
        <v>301</v>
      </c>
      <c r="I34" s="16" t="s">
        <v>78</v>
      </c>
      <c r="J34" s="40">
        <v>68.86</v>
      </c>
      <c r="K34" s="5">
        <v>0</v>
      </c>
      <c r="L34" s="40">
        <f t="shared" si="0"/>
        <v>68.86</v>
      </c>
      <c r="M34" s="40">
        <f t="shared" si="1"/>
        <v>11.064516129032258</v>
      </c>
    </row>
    <row r="35" spans="1:13" ht="45" x14ac:dyDescent="0.25">
      <c r="A35" s="5">
        <v>26</v>
      </c>
      <c r="B35" s="16" t="s">
        <v>142</v>
      </c>
      <c r="C35" s="16">
        <v>2005</v>
      </c>
      <c r="D35" s="16">
        <v>2005</v>
      </c>
      <c r="E35" s="16">
        <v>2005</v>
      </c>
      <c r="F35" s="16" t="s">
        <v>11</v>
      </c>
      <c r="G35" s="16" t="s">
        <v>12</v>
      </c>
      <c r="H35" s="16" t="s">
        <v>13</v>
      </c>
      <c r="I35" s="16" t="s">
        <v>69</v>
      </c>
      <c r="J35" s="40">
        <v>69.77</v>
      </c>
      <c r="K35" s="5">
        <v>0</v>
      </c>
      <c r="L35" s="40">
        <f t="shared" si="0"/>
        <v>69.77</v>
      </c>
      <c r="M35" s="40">
        <f t="shared" si="1"/>
        <v>12.532258064516121</v>
      </c>
    </row>
    <row r="36" spans="1:13" ht="30" x14ac:dyDescent="0.25">
      <c r="A36" s="5">
        <v>27</v>
      </c>
      <c r="B36" s="16" t="s">
        <v>274</v>
      </c>
      <c r="C36" s="16">
        <v>2002</v>
      </c>
      <c r="D36" s="16">
        <v>2002</v>
      </c>
      <c r="E36" s="16">
        <v>2002</v>
      </c>
      <c r="F36" s="16">
        <v>1</v>
      </c>
      <c r="G36" s="16" t="s">
        <v>106</v>
      </c>
      <c r="H36" s="16" t="s">
        <v>107</v>
      </c>
      <c r="I36" s="16" t="s">
        <v>108</v>
      </c>
      <c r="J36" s="40">
        <v>69.78</v>
      </c>
      <c r="K36" s="5">
        <v>0</v>
      </c>
      <c r="L36" s="40">
        <f t="shared" si="0"/>
        <v>69.78</v>
      </c>
      <c r="M36" s="40">
        <f t="shared" si="1"/>
        <v>12.548387096774198</v>
      </c>
    </row>
    <row r="37" spans="1:13" ht="45" x14ac:dyDescent="0.25">
      <c r="A37" s="5">
        <v>28</v>
      </c>
      <c r="B37" s="16" t="s">
        <v>178</v>
      </c>
      <c r="C37" s="16">
        <v>2002</v>
      </c>
      <c r="D37" s="16">
        <v>2002</v>
      </c>
      <c r="E37" s="16">
        <v>2002</v>
      </c>
      <c r="F37" s="16">
        <v>1</v>
      </c>
      <c r="G37" s="16" t="s">
        <v>42</v>
      </c>
      <c r="H37" s="16" t="s">
        <v>175</v>
      </c>
      <c r="I37" s="16" t="s">
        <v>469</v>
      </c>
      <c r="J37" s="40">
        <v>69.81</v>
      </c>
      <c r="K37" s="5">
        <v>0</v>
      </c>
      <c r="L37" s="40">
        <f t="shared" si="0"/>
        <v>69.81</v>
      </c>
      <c r="M37" s="40">
        <f t="shared" si="1"/>
        <v>12.596774193548391</v>
      </c>
    </row>
    <row r="38" spans="1:13" ht="60" x14ac:dyDescent="0.25">
      <c r="A38" s="5">
        <v>29</v>
      </c>
      <c r="B38" s="16" t="s">
        <v>155</v>
      </c>
      <c r="C38" s="16">
        <v>2004</v>
      </c>
      <c r="D38" s="16">
        <v>2004</v>
      </c>
      <c r="E38" s="16">
        <v>2004</v>
      </c>
      <c r="F38" s="16">
        <v>1</v>
      </c>
      <c r="G38" s="16" t="s">
        <v>19</v>
      </c>
      <c r="H38" s="16" t="s">
        <v>20</v>
      </c>
      <c r="I38" s="16" t="s">
        <v>21</v>
      </c>
      <c r="J38" s="40">
        <v>69.95</v>
      </c>
      <c r="K38" s="5">
        <v>0</v>
      </c>
      <c r="L38" s="40">
        <f t="shared" si="0"/>
        <v>69.95</v>
      </c>
      <c r="M38" s="40">
        <f t="shared" si="1"/>
        <v>12.822580645161294</v>
      </c>
    </row>
    <row r="39" spans="1:13" ht="60" x14ac:dyDescent="0.25">
      <c r="A39" s="5">
        <v>30</v>
      </c>
      <c r="B39" s="16" t="s">
        <v>378</v>
      </c>
      <c r="C39" s="16">
        <v>2003</v>
      </c>
      <c r="D39" s="16">
        <v>2003</v>
      </c>
      <c r="E39" s="16">
        <v>2003</v>
      </c>
      <c r="F39" s="16">
        <v>1</v>
      </c>
      <c r="G39" s="16" t="s">
        <v>64</v>
      </c>
      <c r="H39" s="16" t="s">
        <v>65</v>
      </c>
      <c r="I39" s="16" t="s">
        <v>99</v>
      </c>
      <c r="J39" s="40">
        <v>70.14</v>
      </c>
      <c r="K39" s="5">
        <v>0</v>
      </c>
      <c r="L39" s="40">
        <f t="shared" si="0"/>
        <v>70.14</v>
      </c>
      <c r="M39" s="40">
        <f t="shared" si="1"/>
        <v>13.129032258064516</v>
      </c>
    </row>
    <row r="40" spans="1:13" ht="75" x14ac:dyDescent="0.25">
      <c r="A40" s="5">
        <v>31</v>
      </c>
      <c r="B40" s="16" t="s">
        <v>152</v>
      </c>
      <c r="C40" s="16">
        <v>2006</v>
      </c>
      <c r="D40" s="16">
        <v>2006</v>
      </c>
      <c r="E40" s="16">
        <v>2006</v>
      </c>
      <c r="F40" s="16">
        <v>2</v>
      </c>
      <c r="G40" s="16" t="s">
        <v>42</v>
      </c>
      <c r="H40" s="16" t="s">
        <v>58</v>
      </c>
      <c r="I40" s="16" t="s">
        <v>59</v>
      </c>
      <c r="J40" s="40">
        <v>70.459999999999994</v>
      </c>
      <c r="K40" s="5">
        <v>0</v>
      </c>
      <c r="L40" s="40">
        <f t="shared" si="0"/>
        <v>70.459999999999994</v>
      </c>
      <c r="M40" s="40">
        <f t="shared" si="1"/>
        <v>13.645161290322571</v>
      </c>
    </row>
    <row r="41" spans="1:13" ht="30" x14ac:dyDescent="0.25">
      <c r="A41" s="5">
        <v>32</v>
      </c>
      <c r="B41" s="16" t="s">
        <v>237</v>
      </c>
      <c r="C41" s="16">
        <v>2005</v>
      </c>
      <c r="D41" s="16">
        <v>2005</v>
      </c>
      <c r="E41" s="16">
        <v>2005</v>
      </c>
      <c r="F41" s="16">
        <v>1</v>
      </c>
      <c r="G41" s="16" t="s">
        <v>25</v>
      </c>
      <c r="H41" s="16" t="s">
        <v>95</v>
      </c>
      <c r="I41" s="16" t="s">
        <v>96</v>
      </c>
      <c r="J41" s="40">
        <v>70.86</v>
      </c>
      <c r="K41" s="5">
        <v>0</v>
      </c>
      <c r="L41" s="40">
        <f t="shared" si="0"/>
        <v>70.86</v>
      </c>
      <c r="M41" s="40">
        <f t="shared" si="1"/>
        <v>14.29032258064516</v>
      </c>
    </row>
    <row r="42" spans="1:13" ht="30" x14ac:dyDescent="0.25">
      <c r="A42" s="5">
        <v>33</v>
      </c>
      <c r="B42" s="16" t="s">
        <v>354</v>
      </c>
      <c r="C42" s="16">
        <v>2003</v>
      </c>
      <c r="D42" s="16">
        <v>2003</v>
      </c>
      <c r="E42" s="16">
        <v>2003</v>
      </c>
      <c r="F42" s="16">
        <v>1</v>
      </c>
      <c r="G42" s="16" t="s">
        <v>30</v>
      </c>
      <c r="H42" s="16" t="s">
        <v>31</v>
      </c>
      <c r="I42" s="16" t="s">
        <v>32</v>
      </c>
      <c r="J42" s="40">
        <v>71.790000000000006</v>
      </c>
      <c r="K42" s="5">
        <v>0</v>
      </c>
      <c r="L42" s="40">
        <f t="shared" ref="L42:L73" si="2">J42+K42</f>
        <v>71.790000000000006</v>
      </c>
      <c r="M42" s="40">
        <f t="shared" ref="M42:M73" si="3">IF( AND(ISNUMBER(L$10),ISNUMBER(L42)),(L42-L$10)/L$10*100,"")</f>
        <v>15.790322580645173</v>
      </c>
    </row>
    <row r="43" spans="1:13" ht="60" x14ac:dyDescent="0.25">
      <c r="A43" s="5">
        <v>34</v>
      </c>
      <c r="B43" s="16" t="s">
        <v>255</v>
      </c>
      <c r="C43" s="16">
        <v>2006</v>
      </c>
      <c r="D43" s="16">
        <v>2006</v>
      </c>
      <c r="E43" s="16">
        <v>2006</v>
      </c>
      <c r="F43" s="16">
        <v>1</v>
      </c>
      <c r="G43" s="16" t="s">
        <v>64</v>
      </c>
      <c r="H43" s="16" t="s">
        <v>65</v>
      </c>
      <c r="I43" s="16" t="s">
        <v>66</v>
      </c>
      <c r="J43" s="40">
        <v>72.430000000000007</v>
      </c>
      <c r="K43" s="5">
        <v>0</v>
      </c>
      <c r="L43" s="40">
        <f t="shared" si="2"/>
        <v>72.430000000000007</v>
      </c>
      <c r="M43" s="40">
        <f t="shared" si="3"/>
        <v>16.822580645161299</v>
      </c>
    </row>
    <row r="44" spans="1:13" ht="60" x14ac:dyDescent="0.25">
      <c r="A44" s="5">
        <v>35</v>
      </c>
      <c r="B44" s="16" t="s">
        <v>139</v>
      </c>
      <c r="C44" s="16">
        <v>2004</v>
      </c>
      <c r="D44" s="16">
        <v>2004</v>
      </c>
      <c r="E44" s="16">
        <v>2004</v>
      </c>
      <c r="F44" s="16">
        <v>1</v>
      </c>
      <c r="G44" s="16" t="s">
        <v>12</v>
      </c>
      <c r="H44" s="16" t="s">
        <v>13</v>
      </c>
      <c r="I44" s="16" t="s">
        <v>140</v>
      </c>
      <c r="J44" s="40">
        <v>72.78</v>
      </c>
      <c r="K44" s="5">
        <v>0</v>
      </c>
      <c r="L44" s="40">
        <f t="shared" si="2"/>
        <v>72.78</v>
      </c>
      <c r="M44" s="40">
        <f t="shared" si="3"/>
        <v>17.387096774193552</v>
      </c>
    </row>
    <row r="45" spans="1:13" ht="45" x14ac:dyDescent="0.25">
      <c r="A45" s="5">
        <v>36</v>
      </c>
      <c r="B45" s="16" t="s">
        <v>286</v>
      </c>
      <c r="C45" s="16">
        <v>2005</v>
      </c>
      <c r="D45" s="16">
        <v>2005</v>
      </c>
      <c r="E45" s="16">
        <v>2005</v>
      </c>
      <c r="F45" s="16">
        <v>1</v>
      </c>
      <c r="G45" s="16" t="s">
        <v>36</v>
      </c>
      <c r="H45" s="16" t="s">
        <v>37</v>
      </c>
      <c r="I45" s="16" t="s">
        <v>38</v>
      </c>
      <c r="J45" s="40">
        <v>73.290000000000006</v>
      </c>
      <c r="K45" s="5">
        <v>0</v>
      </c>
      <c r="L45" s="40">
        <f t="shared" si="2"/>
        <v>73.290000000000006</v>
      </c>
      <c r="M45" s="40">
        <f t="shared" si="3"/>
        <v>18.209677419354851</v>
      </c>
    </row>
    <row r="46" spans="1:13" ht="60" x14ac:dyDescent="0.25">
      <c r="A46" s="5">
        <v>37</v>
      </c>
      <c r="B46" s="16" t="s">
        <v>231</v>
      </c>
      <c r="C46" s="16">
        <v>2006</v>
      </c>
      <c r="D46" s="16">
        <v>2006</v>
      </c>
      <c r="E46" s="16">
        <v>2006</v>
      </c>
      <c r="F46" s="16">
        <v>2</v>
      </c>
      <c r="G46" s="16" t="s">
        <v>64</v>
      </c>
      <c r="H46" s="16" t="s">
        <v>65</v>
      </c>
      <c r="I46" s="16" t="s">
        <v>66</v>
      </c>
      <c r="J46" s="40">
        <v>73.63</v>
      </c>
      <c r="K46" s="5">
        <v>0</v>
      </c>
      <c r="L46" s="40">
        <f t="shared" si="2"/>
        <v>73.63</v>
      </c>
      <c r="M46" s="40">
        <f t="shared" si="3"/>
        <v>18.758064516129025</v>
      </c>
    </row>
    <row r="47" spans="1:13" ht="30" x14ac:dyDescent="0.25">
      <c r="A47" s="5">
        <v>38</v>
      </c>
      <c r="B47" s="16" t="s">
        <v>290</v>
      </c>
      <c r="C47" s="16">
        <v>2004</v>
      </c>
      <c r="D47" s="16">
        <v>2004</v>
      </c>
      <c r="E47" s="16">
        <v>2004</v>
      </c>
      <c r="F47" s="16">
        <v>1</v>
      </c>
      <c r="G47" s="16" t="s">
        <v>30</v>
      </c>
      <c r="H47" s="16" t="s">
        <v>31</v>
      </c>
      <c r="I47" s="16" t="s">
        <v>32</v>
      </c>
      <c r="J47" s="40">
        <v>74.56</v>
      </c>
      <c r="K47" s="5">
        <v>0</v>
      </c>
      <c r="L47" s="40">
        <f t="shared" si="2"/>
        <v>74.56</v>
      </c>
      <c r="M47" s="40">
        <f t="shared" si="3"/>
        <v>20.258064516129036</v>
      </c>
    </row>
    <row r="48" spans="1:13" ht="45" x14ac:dyDescent="0.25">
      <c r="A48" s="5">
        <v>39</v>
      </c>
      <c r="B48" s="16" t="s">
        <v>24</v>
      </c>
      <c r="C48" s="16">
        <v>2003</v>
      </c>
      <c r="D48" s="16">
        <v>2003</v>
      </c>
      <c r="E48" s="16">
        <v>2003</v>
      </c>
      <c r="F48" s="16" t="s">
        <v>11</v>
      </c>
      <c r="G48" s="16" t="s">
        <v>25</v>
      </c>
      <c r="H48" s="16" t="s">
        <v>26</v>
      </c>
      <c r="I48" s="16" t="s">
        <v>27</v>
      </c>
      <c r="J48" s="40">
        <v>76.489999999999995</v>
      </c>
      <c r="K48" s="5">
        <v>0</v>
      </c>
      <c r="L48" s="40">
        <f t="shared" si="2"/>
        <v>76.489999999999995</v>
      </c>
      <c r="M48" s="40">
        <f t="shared" si="3"/>
        <v>23.370967741935473</v>
      </c>
    </row>
    <row r="49" spans="1:13" x14ac:dyDescent="0.25">
      <c r="A49" s="5">
        <v>40</v>
      </c>
      <c r="B49" s="16" t="s">
        <v>246</v>
      </c>
      <c r="C49" s="16">
        <v>2005</v>
      </c>
      <c r="D49" s="16">
        <v>2005</v>
      </c>
      <c r="E49" s="16">
        <v>2005</v>
      </c>
      <c r="F49" s="16">
        <v>1</v>
      </c>
      <c r="G49" s="16" t="s">
        <v>12</v>
      </c>
      <c r="H49" s="16" t="s">
        <v>13</v>
      </c>
      <c r="I49" s="16" t="s">
        <v>247</v>
      </c>
      <c r="J49" s="40">
        <v>76.56</v>
      </c>
      <c r="K49" s="5">
        <v>0</v>
      </c>
      <c r="L49" s="40">
        <f t="shared" si="2"/>
        <v>76.56</v>
      </c>
      <c r="M49" s="40">
        <f t="shared" si="3"/>
        <v>23.483870967741939</v>
      </c>
    </row>
    <row r="50" spans="1:13" ht="30" x14ac:dyDescent="0.25">
      <c r="A50" s="5">
        <v>41</v>
      </c>
      <c r="B50" s="16" t="s">
        <v>105</v>
      </c>
      <c r="C50" s="16">
        <v>2006</v>
      </c>
      <c r="D50" s="16">
        <v>2006</v>
      </c>
      <c r="E50" s="16">
        <v>2006</v>
      </c>
      <c r="F50" s="16">
        <v>2</v>
      </c>
      <c r="G50" s="16" t="s">
        <v>106</v>
      </c>
      <c r="H50" s="16" t="s">
        <v>107</v>
      </c>
      <c r="I50" s="16" t="s">
        <v>108</v>
      </c>
      <c r="J50" s="40">
        <v>79.989999999999995</v>
      </c>
      <c r="K50" s="5">
        <v>0</v>
      </c>
      <c r="L50" s="40">
        <f t="shared" si="2"/>
        <v>79.989999999999995</v>
      </c>
      <c r="M50" s="40">
        <f t="shared" si="3"/>
        <v>29.016129032258061</v>
      </c>
    </row>
    <row r="51" spans="1:13" ht="30" x14ac:dyDescent="0.25">
      <c r="A51" s="5">
        <v>42</v>
      </c>
      <c r="B51" s="16" t="s">
        <v>422</v>
      </c>
      <c r="C51" s="16">
        <v>2006</v>
      </c>
      <c r="D51" s="16">
        <v>2006</v>
      </c>
      <c r="E51" s="16">
        <v>2006</v>
      </c>
      <c r="F51" s="16">
        <v>2</v>
      </c>
      <c r="G51" s="16" t="s">
        <v>207</v>
      </c>
      <c r="H51" s="16" t="s">
        <v>208</v>
      </c>
      <c r="I51" s="16" t="s">
        <v>209</v>
      </c>
      <c r="J51" s="40">
        <v>82.71</v>
      </c>
      <c r="K51" s="5">
        <v>0</v>
      </c>
      <c r="L51" s="40">
        <f t="shared" si="2"/>
        <v>82.71</v>
      </c>
      <c r="M51" s="40">
        <f t="shared" si="3"/>
        <v>33.403225806451601</v>
      </c>
    </row>
    <row r="52" spans="1:13" ht="30" x14ac:dyDescent="0.25">
      <c r="A52" s="5">
        <v>43</v>
      </c>
      <c r="B52" s="16" t="s">
        <v>369</v>
      </c>
      <c r="C52" s="16">
        <v>2006</v>
      </c>
      <c r="D52" s="16">
        <v>2006</v>
      </c>
      <c r="E52" s="16">
        <v>2006</v>
      </c>
      <c r="F52" s="16">
        <v>2</v>
      </c>
      <c r="G52" s="16" t="s">
        <v>207</v>
      </c>
      <c r="H52" s="16" t="s">
        <v>208</v>
      </c>
      <c r="I52" s="16" t="s">
        <v>209</v>
      </c>
      <c r="J52" s="40">
        <v>82.91</v>
      </c>
      <c r="K52" s="5">
        <v>0</v>
      </c>
      <c r="L52" s="40">
        <f t="shared" si="2"/>
        <v>82.91</v>
      </c>
      <c r="M52" s="40">
        <f t="shared" si="3"/>
        <v>33.725806451612897</v>
      </c>
    </row>
    <row r="53" spans="1:13" ht="45" x14ac:dyDescent="0.25">
      <c r="A53" s="5"/>
      <c r="B53" s="16" t="s">
        <v>389</v>
      </c>
      <c r="C53" s="16">
        <v>2003</v>
      </c>
      <c r="D53" s="16">
        <v>2003</v>
      </c>
      <c r="E53" s="16">
        <v>2003</v>
      </c>
      <c r="F53" s="16">
        <v>1</v>
      </c>
      <c r="G53" s="16" t="s">
        <v>12</v>
      </c>
      <c r="H53" s="16" t="s">
        <v>13</v>
      </c>
      <c r="I53" s="16" t="s">
        <v>772</v>
      </c>
      <c r="J53" s="40"/>
      <c r="K53" s="5"/>
      <c r="L53" s="40" t="s">
        <v>1083</v>
      </c>
      <c r="M53" s="40" t="str">
        <f t="shared" si="3"/>
        <v/>
      </c>
    </row>
    <row r="54" spans="1:13" ht="45" x14ac:dyDescent="0.25">
      <c r="A54" s="5"/>
      <c r="B54" s="16" t="s">
        <v>334</v>
      </c>
      <c r="C54" s="16">
        <v>2000</v>
      </c>
      <c r="D54" s="16">
        <v>2000</v>
      </c>
      <c r="E54" s="16">
        <v>2000</v>
      </c>
      <c r="F54" s="16" t="s">
        <v>51</v>
      </c>
      <c r="G54" s="16" t="s">
        <v>42</v>
      </c>
      <c r="H54" s="16" t="s">
        <v>175</v>
      </c>
      <c r="I54" s="16" t="s">
        <v>176</v>
      </c>
      <c r="J54" s="40"/>
      <c r="K54" s="5"/>
      <c r="L54" s="40" t="s">
        <v>789</v>
      </c>
      <c r="M54" s="40" t="str">
        <f t="shared" si="3"/>
        <v/>
      </c>
    </row>
    <row r="55" spans="1:13" ht="90" x14ac:dyDescent="0.25">
      <c r="A55" s="5"/>
      <c r="B55" s="16" t="s">
        <v>270</v>
      </c>
      <c r="C55" s="16">
        <v>2003</v>
      </c>
      <c r="D55" s="16">
        <v>2003</v>
      </c>
      <c r="E55" s="16">
        <v>2003</v>
      </c>
      <c r="F55" s="16" t="s">
        <v>11</v>
      </c>
      <c r="G55" s="16" t="s">
        <v>113</v>
      </c>
      <c r="H55" s="16" t="s">
        <v>271</v>
      </c>
      <c r="I55" s="16" t="s">
        <v>272</v>
      </c>
      <c r="J55" s="40"/>
      <c r="K55" s="5"/>
      <c r="L55" s="40" t="s">
        <v>789</v>
      </c>
      <c r="M55" s="40" t="str">
        <f t="shared" si="3"/>
        <v/>
      </c>
    </row>
    <row r="56" spans="1:13" ht="30" x14ac:dyDescent="0.25">
      <c r="A56" s="5"/>
      <c r="B56" s="16" t="s">
        <v>211</v>
      </c>
      <c r="C56" s="16">
        <v>2004</v>
      </c>
      <c r="D56" s="16">
        <v>2004</v>
      </c>
      <c r="E56" s="16">
        <v>2004</v>
      </c>
      <c r="F56" s="16">
        <v>2</v>
      </c>
      <c r="G56" s="16" t="s">
        <v>207</v>
      </c>
      <c r="H56" s="16" t="s">
        <v>208</v>
      </c>
      <c r="I56" s="16" t="s">
        <v>209</v>
      </c>
      <c r="J56" s="40"/>
      <c r="K56" s="5"/>
      <c r="L56" s="40" t="s">
        <v>789</v>
      </c>
      <c r="M56" s="40" t="str">
        <f t="shared" si="3"/>
        <v/>
      </c>
    </row>
    <row r="57" spans="1:13" ht="60" x14ac:dyDescent="0.25">
      <c r="A57" s="5"/>
      <c r="B57" s="16" t="s">
        <v>229</v>
      </c>
      <c r="C57" s="16">
        <v>2005</v>
      </c>
      <c r="D57" s="16">
        <v>2005</v>
      </c>
      <c r="E57" s="16">
        <v>2005</v>
      </c>
      <c r="F57" s="16">
        <v>1</v>
      </c>
      <c r="G57" s="16" t="s">
        <v>12</v>
      </c>
      <c r="H57" s="16" t="s">
        <v>13</v>
      </c>
      <c r="I57" s="16" t="s">
        <v>140</v>
      </c>
      <c r="J57" s="40"/>
      <c r="K57" s="5"/>
      <c r="L57" s="40" t="s">
        <v>789</v>
      </c>
      <c r="M57" s="40" t="str">
        <f t="shared" si="3"/>
        <v/>
      </c>
    </row>
    <row r="58" spans="1:13" ht="45" x14ac:dyDescent="0.25">
      <c r="A58" s="5"/>
      <c r="B58" s="16" t="s">
        <v>185</v>
      </c>
      <c r="C58" s="16">
        <v>2002</v>
      </c>
      <c r="D58" s="16">
        <v>2002</v>
      </c>
      <c r="E58" s="16">
        <v>2002</v>
      </c>
      <c r="F58" s="16" t="s">
        <v>11</v>
      </c>
      <c r="G58" s="16" t="s">
        <v>12</v>
      </c>
      <c r="H58" s="16" t="s">
        <v>13</v>
      </c>
      <c r="I58" s="16" t="s">
        <v>145</v>
      </c>
      <c r="J58" s="40"/>
      <c r="K58" s="5"/>
      <c r="L58" s="40" t="s">
        <v>789</v>
      </c>
      <c r="M58" s="40" t="str">
        <f t="shared" si="3"/>
        <v/>
      </c>
    </row>
    <row r="59" spans="1:13" ht="45" x14ac:dyDescent="0.25">
      <c r="A59" s="5"/>
      <c r="B59" s="16" t="s">
        <v>122</v>
      </c>
      <c r="C59" s="16">
        <v>2005</v>
      </c>
      <c r="D59" s="16">
        <v>2005</v>
      </c>
      <c r="E59" s="16">
        <v>2005</v>
      </c>
      <c r="F59" s="16">
        <v>1</v>
      </c>
      <c r="G59" s="16" t="s">
        <v>12</v>
      </c>
      <c r="H59" s="16" t="s">
        <v>13</v>
      </c>
      <c r="I59" s="16" t="s">
        <v>14</v>
      </c>
      <c r="J59" s="40"/>
      <c r="K59" s="5"/>
      <c r="L59" s="40" t="s">
        <v>789</v>
      </c>
      <c r="M59" s="40" t="str">
        <f t="shared" si="3"/>
        <v/>
      </c>
    </row>
    <row r="60" spans="1:13" ht="60" x14ac:dyDescent="0.25">
      <c r="A60" s="5"/>
      <c r="B60" s="16" t="s">
        <v>89</v>
      </c>
      <c r="C60" s="16">
        <v>2002</v>
      </c>
      <c r="D60" s="16">
        <v>2002</v>
      </c>
      <c r="E60" s="16">
        <v>2002</v>
      </c>
      <c r="F60" s="16">
        <v>1</v>
      </c>
      <c r="G60" s="16" t="s">
        <v>12</v>
      </c>
      <c r="H60" s="16" t="s">
        <v>13</v>
      </c>
      <c r="I60" s="16" t="s">
        <v>90</v>
      </c>
      <c r="J60" s="40"/>
      <c r="K60" s="5"/>
      <c r="L60" s="40" t="s">
        <v>789</v>
      </c>
      <c r="M60" s="40" t="str">
        <f t="shared" si="3"/>
        <v/>
      </c>
    </row>
    <row r="61" spans="1:13" ht="30" x14ac:dyDescent="0.25">
      <c r="A61" s="5"/>
      <c r="B61" s="16" t="s">
        <v>136</v>
      </c>
      <c r="C61" s="16">
        <v>2006</v>
      </c>
      <c r="D61" s="16">
        <v>2006</v>
      </c>
      <c r="E61" s="16">
        <v>2006</v>
      </c>
      <c r="F61" s="16">
        <v>1</v>
      </c>
      <c r="G61" s="16" t="s">
        <v>12</v>
      </c>
      <c r="H61" s="16" t="s">
        <v>13</v>
      </c>
      <c r="I61" s="16" t="s">
        <v>137</v>
      </c>
      <c r="J61" s="40"/>
      <c r="K61" s="5"/>
      <c r="L61" s="40" t="s">
        <v>789</v>
      </c>
      <c r="M61" s="40" t="str">
        <f t="shared" si="3"/>
        <v/>
      </c>
    </row>
    <row r="62" spans="1:13" ht="30" x14ac:dyDescent="0.25">
      <c r="A62" s="5"/>
      <c r="B62" s="16" t="s">
        <v>189</v>
      </c>
      <c r="C62" s="16">
        <v>2004</v>
      </c>
      <c r="D62" s="16">
        <v>2004</v>
      </c>
      <c r="E62" s="16">
        <v>2004</v>
      </c>
      <c r="F62" s="16" t="s">
        <v>11</v>
      </c>
      <c r="G62" s="16" t="s">
        <v>12</v>
      </c>
      <c r="H62" s="16" t="s">
        <v>13</v>
      </c>
      <c r="I62" s="16" t="s">
        <v>137</v>
      </c>
      <c r="J62" s="40"/>
      <c r="K62" s="5"/>
      <c r="L62" s="40" t="s">
        <v>789</v>
      </c>
      <c r="M62" s="40" t="str">
        <f t="shared" si="3"/>
        <v/>
      </c>
    </row>
    <row r="63" spans="1:13" ht="30" x14ac:dyDescent="0.25">
      <c r="A63" s="5"/>
      <c r="B63" s="16" t="s">
        <v>395</v>
      </c>
      <c r="C63" s="16">
        <v>2002</v>
      </c>
      <c r="D63" s="16">
        <v>2002</v>
      </c>
      <c r="E63" s="16">
        <v>2002</v>
      </c>
      <c r="F63" s="16" t="s">
        <v>51</v>
      </c>
      <c r="G63" s="16" t="s">
        <v>64</v>
      </c>
      <c r="H63" s="16" t="s">
        <v>127</v>
      </c>
      <c r="I63" s="16" t="s">
        <v>396</v>
      </c>
      <c r="J63" s="40"/>
      <c r="K63" s="5"/>
      <c r="L63" s="40" t="s">
        <v>789</v>
      </c>
      <c r="M63" s="40" t="str">
        <f t="shared" si="3"/>
        <v/>
      </c>
    </row>
    <row r="64" spans="1:13" ht="30" x14ac:dyDescent="0.25">
      <c r="A64" s="5"/>
      <c r="B64" s="16" t="s">
        <v>216</v>
      </c>
      <c r="C64" s="16">
        <v>2000</v>
      </c>
      <c r="D64" s="16">
        <v>2000</v>
      </c>
      <c r="E64" s="16">
        <v>2000</v>
      </c>
      <c r="F64" s="16" t="s">
        <v>11</v>
      </c>
      <c r="G64" s="16" t="s">
        <v>12</v>
      </c>
      <c r="H64" s="16" t="s">
        <v>214</v>
      </c>
      <c r="I64" s="16" t="s">
        <v>217</v>
      </c>
      <c r="J64" s="40"/>
      <c r="K64" s="5"/>
      <c r="L64" s="40" t="s">
        <v>789</v>
      </c>
      <c r="M64" s="40" t="str">
        <f t="shared" si="3"/>
        <v/>
      </c>
    </row>
    <row r="65" spans="1:13" ht="60" x14ac:dyDescent="0.25">
      <c r="A65" s="5"/>
      <c r="B65" s="16" t="s">
        <v>187</v>
      </c>
      <c r="C65" s="16">
        <v>2002</v>
      </c>
      <c r="D65" s="16">
        <v>2002</v>
      </c>
      <c r="E65" s="16">
        <v>2002</v>
      </c>
      <c r="F65" s="16" t="s">
        <v>11</v>
      </c>
      <c r="G65" s="16" t="s">
        <v>85</v>
      </c>
      <c r="H65" s="16" t="s">
        <v>86</v>
      </c>
      <c r="I65" s="16" t="s">
        <v>150</v>
      </c>
      <c r="J65" s="40"/>
      <c r="K65" s="5"/>
      <c r="L65" s="40" t="s">
        <v>789</v>
      </c>
      <c r="M65" s="40" t="str">
        <f t="shared" si="3"/>
        <v/>
      </c>
    </row>
    <row r="66" spans="1:13" ht="60" x14ac:dyDescent="0.25">
      <c r="A66" s="5"/>
      <c r="B66" s="16" t="s">
        <v>392</v>
      </c>
      <c r="C66" s="16">
        <v>2001</v>
      </c>
      <c r="D66" s="16">
        <v>2001</v>
      </c>
      <c r="E66" s="16">
        <v>2001</v>
      </c>
      <c r="F66" s="16" t="s">
        <v>11</v>
      </c>
      <c r="G66" s="16" t="s">
        <v>12</v>
      </c>
      <c r="H66" s="16" t="s">
        <v>214</v>
      </c>
      <c r="I66" s="16" t="s">
        <v>393</v>
      </c>
      <c r="J66" s="40"/>
      <c r="K66" s="5"/>
      <c r="L66" s="40" t="s">
        <v>789</v>
      </c>
      <c r="M66" s="40" t="str">
        <f t="shared" si="3"/>
        <v/>
      </c>
    </row>
    <row r="67" spans="1:13" ht="60" x14ac:dyDescent="0.25">
      <c r="A67" s="5"/>
      <c r="B67" s="16" t="s">
        <v>163</v>
      </c>
      <c r="C67" s="16">
        <v>1998</v>
      </c>
      <c r="D67" s="16">
        <v>1998</v>
      </c>
      <c r="E67" s="16">
        <v>1998</v>
      </c>
      <c r="F67" s="16" t="s">
        <v>11</v>
      </c>
      <c r="G67" s="16" t="s">
        <v>12</v>
      </c>
      <c r="H67" s="16" t="s">
        <v>13</v>
      </c>
      <c r="I67" s="16" t="s">
        <v>164</v>
      </c>
      <c r="J67" s="40"/>
      <c r="K67" s="5"/>
      <c r="L67" s="40" t="s">
        <v>789</v>
      </c>
      <c r="M67" s="40" t="str">
        <f t="shared" si="3"/>
        <v/>
      </c>
    </row>
    <row r="68" spans="1:13" ht="45" x14ac:dyDescent="0.25">
      <c r="A68" s="5"/>
      <c r="B68" s="16" t="s">
        <v>144</v>
      </c>
      <c r="C68" s="16">
        <v>2002</v>
      </c>
      <c r="D68" s="16">
        <v>2002</v>
      </c>
      <c r="E68" s="16">
        <v>2002</v>
      </c>
      <c r="F68" s="16" t="s">
        <v>11</v>
      </c>
      <c r="G68" s="16" t="s">
        <v>12</v>
      </c>
      <c r="H68" s="16" t="s">
        <v>13</v>
      </c>
      <c r="I68" s="16" t="s">
        <v>145</v>
      </c>
      <c r="J68" s="40"/>
      <c r="K68" s="5"/>
      <c r="L68" s="40" t="s">
        <v>789</v>
      </c>
      <c r="M68" s="40" t="str">
        <f t="shared" si="3"/>
        <v/>
      </c>
    </row>
    <row r="69" spans="1:13" x14ac:dyDescent="0.25">
      <c r="A69" s="5"/>
      <c r="B69" s="16" t="s">
        <v>249</v>
      </c>
      <c r="C69" s="16">
        <v>1997</v>
      </c>
      <c r="D69" s="16">
        <v>1997</v>
      </c>
      <c r="E69" s="16">
        <v>1997</v>
      </c>
      <c r="F69" s="16" t="s">
        <v>51</v>
      </c>
      <c r="G69" s="16" t="s">
        <v>12</v>
      </c>
      <c r="H69" s="16" t="s">
        <v>214</v>
      </c>
      <c r="I69" s="16" t="s">
        <v>244</v>
      </c>
      <c r="J69" s="40"/>
      <c r="K69" s="5"/>
      <c r="L69" s="40" t="s">
        <v>789</v>
      </c>
      <c r="M69" s="40" t="str">
        <f t="shared" si="3"/>
        <v/>
      </c>
    </row>
    <row r="70" spans="1:13" ht="105" x14ac:dyDescent="0.25">
      <c r="A70" s="5"/>
      <c r="B70" s="16" t="s">
        <v>117</v>
      </c>
      <c r="C70" s="16">
        <v>2003</v>
      </c>
      <c r="D70" s="16">
        <v>2003</v>
      </c>
      <c r="E70" s="16">
        <v>2003</v>
      </c>
      <c r="F70" s="16">
        <v>1</v>
      </c>
      <c r="G70" s="16" t="s">
        <v>118</v>
      </c>
      <c r="H70" s="16" t="s">
        <v>119</v>
      </c>
      <c r="I70" s="16" t="s">
        <v>120</v>
      </c>
      <c r="J70" s="40"/>
      <c r="K70" s="5"/>
      <c r="L70" s="40" t="s">
        <v>789</v>
      </c>
      <c r="M70" s="40" t="str">
        <f t="shared" si="3"/>
        <v/>
      </c>
    </row>
    <row r="71" spans="1:13" ht="45" x14ac:dyDescent="0.25">
      <c r="A71" s="5"/>
      <c r="B71" s="16" t="s">
        <v>406</v>
      </c>
      <c r="C71" s="16">
        <v>2006</v>
      </c>
      <c r="D71" s="16">
        <v>2006</v>
      </c>
      <c r="E71" s="16">
        <v>2006</v>
      </c>
      <c r="F71" s="16">
        <v>1</v>
      </c>
      <c r="G71" s="16" t="s">
        <v>12</v>
      </c>
      <c r="H71" s="16" t="s">
        <v>13</v>
      </c>
      <c r="I71" s="16" t="s">
        <v>14</v>
      </c>
      <c r="J71" s="40"/>
      <c r="K71" s="5"/>
      <c r="L71" s="40" t="s">
        <v>789</v>
      </c>
      <c r="M71" s="40" t="str">
        <f t="shared" si="3"/>
        <v/>
      </c>
    </row>
    <row r="72" spans="1:13" ht="45" x14ac:dyDescent="0.25">
      <c r="A72" s="5"/>
      <c r="B72" s="16" t="s">
        <v>61</v>
      </c>
      <c r="C72" s="16">
        <v>2002</v>
      </c>
      <c r="D72" s="16">
        <v>2002</v>
      </c>
      <c r="E72" s="16">
        <v>2002</v>
      </c>
      <c r="F72" s="16" t="s">
        <v>11</v>
      </c>
      <c r="G72" s="16" t="s">
        <v>12</v>
      </c>
      <c r="H72" s="16" t="s">
        <v>13</v>
      </c>
      <c r="I72" s="16" t="s">
        <v>14</v>
      </c>
      <c r="J72" s="40"/>
      <c r="K72" s="5"/>
      <c r="L72" s="40" t="s">
        <v>789</v>
      </c>
      <c r="M72" s="40" t="str">
        <f t="shared" si="3"/>
        <v/>
      </c>
    </row>
    <row r="73" spans="1:13" ht="90" x14ac:dyDescent="0.25">
      <c r="A73" s="5"/>
      <c r="B73" s="16" t="s">
        <v>296</v>
      </c>
      <c r="C73" s="16">
        <v>2002</v>
      </c>
      <c r="D73" s="16">
        <v>2002</v>
      </c>
      <c r="E73" s="16">
        <v>2002</v>
      </c>
      <c r="F73" s="16">
        <v>1</v>
      </c>
      <c r="G73" s="16" t="s">
        <v>118</v>
      </c>
      <c r="H73" s="16" t="s">
        <v>261</v>
      </c>
      <c r="I73" s="16" t="s">
        <v>262</v>
      </c>
      <c r="J73" s="40"/>
      <c r="K73" s="5"/>
      <c r="L73" s="40" t="s">
        <v>789</v>
      </c>
      <c r="M73" s="40" t="str">
        <f t="shared" si="3"/>
        <v/>
      </c>
    </row>
    <row r="74" spans="1:13" ht="60" x14ac:dyDescent="0.25">
      <c r="A74" s="5"/>
      <c r="B74" s="16" t="s">
        <v>17</v>
      </c>
      <c r="C74" s="16">
        <v>2004</v>
      </c>
      <c r="D74" s="16">
        <v>2004</v>
      </c>
      <c r="E74" s="16">
        <v>2004</v>
      </c>
      <c r="F74" s="16">
        <v>1</v>
      </c>
      <c r="G74" s="16" t="s">
        <v>19</v>
      </c>
      <c r="H74" s="16" t="s">
        <v>20</v>
      </c>
      <c r="I74" s="16" t="s">
        <v>21</v>
      </c>
      <c r="J74" s="40"/>
      <c r="K74" s="5"/>
      <c r="L74" s="40" t="s">
        <v>789</v>
      </c>
      <c r="M74" s="40" t="str">
        <f t="shared" ref="M74:M105" si="4">IF( AND(ISNUMBER(L$10),ISNUMBER(L74)),(L74-L$10)/L$10*100,"")</f>
        <v/>
      </c>
    </row>
    <row r="75" spans="1:13" ht="30" x14ac:dyDescent="0.25">
      <c r="A75" s="5"/>
      <c r="B75" s="16" t="s">
        <v>400</v>
      </c>
      <c r="C75" s="16">
        <v>1999</v>
      </c>
      <c r="D75" s="16">
        <v>1999</v>
      </c>
      <c r="E75" s="16">
        <v>1999</v>
      </c>
      <c r="F75" s="16" t="s">
        <v>203</v>
      </c>
      <c r="G75" s="16" t="s">
        <v>64</v>
      </c>
      <c r="H75" s="16" t="s">
        <v>127</v>
      </c>
      <c r="I75" s="16" t="s">
        <v>396</v>
      </c>
      <c r="J75" s="40"/>
      <c r="K75" s="5"/>
      <c r="L75" s="40" t="s">
        <v>789</v>
      </c>
      <c r="M75" s="40" t="str">
        <f t="shared" si="4"/>
        <v/>
      </c>
    </row>
    <row r="77" spans="1:13" ht="18.75" x14ac:dyDescent="0.25">
      <c r="A77" s="20" t="s">
        <v>1084</v>
      </c>
      <c r="B77" s="20"/>
      <c r="C77" s="20"/>
      <c r="D77" s="20"/>
      <c r="E77" s="20"/>
      <c r="F77" s="20"/>
      <c r="G77" s="20"/>
      <c r="H77" s="20"/>
      <c r="I77" s="20"/>
      <c r="J77" s="20"/>
    </row>
    <row r="78" spans="1:13" x14ac:dyDescent="0.25">
      <c r="A78" s="27" t="s">
        <v>780</v>
      </c>
      <c r="B78" s="27" t="s">
        <v>1</v>
      </c>
      <c r="C78" s="27" t="s">
        <v>2</v>
      </c>
      <c r="D78" s="27" t="s">
        <v>434</v>
      </c>
      <c r="E78" s="27" t="s">
        <v>435</v>
      </c>
      <c r="F78" s="27" t="s">
        <v>3</v>
      </c>
      <c r="G78" s="27" t="s">
        <v>4</v>
      </c>
      <c r="H78" s="27" t="s">
        <v>5</v>
      </c>
      <c r="I78" s="27" t="s">
        <v>6</v>
      </c>
      <c r="J78" s="27" t="s">
        <v>783</v>
      </c>
      <c r="K78" s="27" t="s">
        <v>784</v>
      </c>
      <c r="L78" s="27" t="s">
        <v>785</v>
      </c>
      <c r="M78" s="27" t="s">
        <v>788</v>
      </c>
    </row>
    <row r="79" spans="1:13" x14ac:dyDescent="0.25">
      <c r="A79" s="28"/>
      <c r="B79" s="28"/>
      <c r="C79" s="28"/>
      <c r="D79" s="28"/>
      <c r="E79" s="28"/>
      <c r="F79" s="28"/>
      <c r="G79" s="28"/>
      <c r="H79" s="28"/>
      <c r="I79" s="28"/>
      <c r="J79" s="28"/>
      <c r="K79" s="28"/>
      <c r="L79" s="28"/>
      <c r="M79" s="28"/>
    </row>
    <row r="80" spans="1:13" ht="75" x14ac:dyDescent="0.25">
      <c r="A80" s="37">
        <v>1</v>
      </c>
      <c r="B80" s="38" t="s">
        <v>408</v>
      </c>
      <c r="C80" s="38">
        <v>2000</v>
      </c>
      <c r="D80" s="38">
        <v>2000</v>
      </c>
      <c r="E80" s="38">
        <v>2000</v>
      </c>
      <c r="F80" s="38" t="s">
        <v>51</v>
      </c>
      <c r="G80" s="38" t="s">
        <v>409</v>
      </c>
      <c r="H80" s="38" t="s">
        <v>410</v>
      </c>
      <c r="I80" s="38" t="s">
        <v>411</v>
      </c>
      <c r="J80" s="39">
        <v>66.040000000000006</v>
      </c>
      <c r="K80" s="37">
        <v>0</v>
      </c>
      <c r="L80" s="39">
        <f t="shared" ref="L80:L113" si="5">J80+K80</f>
        <v>66.040000000000006</v>
      </c>
      <c r="M80" s="39">
        <f t="shared" ref="M80:M113" si="6">IF( AND(ISNUMBER(L$80),ISNUMBER(L80)),(L80-L$80)/L$80*100,"")</f>
        <v>0</v>
      </c>
    </row>
    <row r="81" spans="1:13" ht="45" x14ac:dyDescent="0.25">
      <c r="A81" s="5">
        <v>2</v>
      </c>
      <c r="B81" s="16" t="s">
        <v>375</v>
      </c>
      <c r="C81" s="16">
        <v>2001</v>
      </c>
      <c r="D81" s="16">
        <v>2001</v>
      </c>
      <c r="E81" s="16">
        <v>2001</v>
      </c>
      <c r="F81" s="16" t="s">
        <v>51</v>
      </c>
      <c r="G81" s="16" t="s">
        <v>12</v>
      </c>
      <c r="H81" s="16" t="s">
        <v>214</v>
      </c>
      <c r="I81" s="16" t="s">
        <v>376</v>
      </c>
      <c r="J81" s="40">
        <v>66.28</v>
      </c>
      <c r="K81" s="5">
        <v>0</v>
      </c>
      <c r="L81" s="40">
        <f t="shared" si="5"/>
        <v>66.28</v>
      </c>
      <c r="M81" s="40">
        <f t="shared" si="6"/>
        <v>0.36341611144759972</v>
      </c>
    </row>
    <row r="82" spans="1:13" ht="75" x14ac:dyDescent="0.25">
      <c r="A82" s="5">
        <v>3</v>
      </c>
      <c r="B82" s="16" t="s">
        <v>71</v>
      </c>
      <c r="C82" s="16">
        <v>2002</v>
      </c>
      <c r="D82" s="16">
        <v>2002</v>
      </c>
      <c r="E82" s="16">
        <v>2002</v>
      </c>
      <c r="F82" s="16" t="s">
        <v>11</v>
      </c>
      <c r="G82" s="16" t="s">
        <v>72</v>
      </c>
      <c r="H82" s="16" t="s">
        <v>73</v>
      </c>
      <c r="I82" s="16" t="s">
        <v>74</v>
      </c>
      <c r="J82" s="40">
        <v>67.7</v>
      </c>
      <c r="K82" s="5">
        <v>0</v>
      </c>
      <c r="L82" s="40">
        <f t="shared" si="5"/>
        <v>67.7</v>
      </c>
      <c r="M82" s="40">
        <f t="shared" si="6"/>
        <v>2.5136281041792796</v>
      </c>
    </row>
    <row r="83" spans="1:13" ht="75" x14ac:dyDescent="0.25">
      <c r="A83" s="5">
        <v>4</v>
      </c>
      <c r="B83" s="16" t="s">
        <v>317</v>
      </c>
      <c r="C83" s="16">
        <v>2001</v>
      </c>
      <c r="D83" s="16">
        <v>2001</v>
      </c>
      <c r="E83" s="16">
        <v>2001</v>
      </c>
      <c r="F83" s="16" t="s">
        <v>51</v>
      </c>
      <c r="G83" s="16" t="s">
        <v>42</v>
      </c>
      <c r="H83" s="16" t="s">
        <v>318</v>
      </c>
      <c r="I83" s="16" t="s">
        <v>319</v>
      </c>
      <c r="J83" s="40">
        <v>69.88</v>
      </c>
      <c r="K83" s="5">
        <v>0</v>
      </c>
      <c r="L83" s="40">
        <f t="shared" si="5"/>
        <v>69.88</v>
      </c>
      <c r="M83" s="40">
        <f t="shared" si="6"/>
        <v>5.814657783161703</v>
      </c>
    </row>
    <row r="84" spans="1:13" ht="60" x14ac:dyDescent="0.25">
      <c r="A84" s="5">
        <v>5</v>
      </c>
      <c r="B84" s="16" t="s">
        <v>181</v>
      </c>
      <c r="C84" s="16">
        <v>2002</v>
      </c>
      <c r="D84" s="16">
        <v>2002</v>
      </c>
      <c r="E84" s="16">
        <v>2002</v>
      </c>
      <c r="F84" s="16" t="s">
        <v>11</v>
      </c>
      <c r="G84" s="16" t="s">
        <v>113</v>
      </c>
      <c r="H84" s="16" t="s">
        <v>182</v>
      </c>
      <c r="I84" s="16" t="s">
        <v>183</v>
      </c>
      <c r="J84" s="40">
        <v>69.94</v>
      </c>
      <c r="K84" s="5">
        <v>0</v>
      </c>
      <c r="L84" s="40">
        <f t="shared" si="5"/>
        <v>69.94</v>
      </c>
      <c r="M84" s="40">
        <f t="shared" si="6"/>
        <v>5.9055118110236089</v>
      </c>
    </row>
    <row r="85" spans="1:13" ht="60" x14ac:dyDescent="0.25">
      <c r="A85" s="5">
        <v>6</v>
      </c>
      <c r="B85" s="16" t="s">
        <v>46</v>
      </c>
      <c r="C85" s="16">
        <v>2004</v>
      </c>
      <c r="D85" s="16">
        <v>2004</v>
      </c>
      <c r="E85" s="16">
        <v>2004</v>
      </c>
      <c r="F85" s="16" t="s">
        <v>11</v>
      </c>
      <c r="G85" s="16" t="s">
        <v>36</v>
      </c>
      <c r="H85" s="16" t="s">
        <v>47</v>
      </c>
      <c r="I85" s="16" t="s">
        <v>48</v>
      </c>
      <c r="J85" s="40">
        <v>70.59</v>
      </c>
      <c r="K85" s="5">
        <v>0</v>
      </c>
      <c r="L85" s="40">
        <f t="shared" si="5"/>
        <v>70.59</v>
      </c>
      <c r="M85" s="40">
        <f t="shared" si="6"/>
        <v>6.8897637795275539</v>
      </c>
    </row>
    <row r="86" spans="1:13" ht="30" x14ac:dyDescent="0.25">
      <c r="A86" s="5">
        <v>7</v>
      </c>
      <c r="B86" s="16" t="s">
        <v>242</v>
      </c>
      <c r="C86" s="16">
        <v>2005</v>
      </c>
      <c r="D86" s="16">
        <v>2005</v>
      </c>
      <c r="E86" s="16">
        <v>2005</v>
      </c>
      <c r="F86" s="16" t="s">
        <v>11</v>
      </c>
      <c r="G86" s="16" t="s">
        <v>243</v>
      </c>
      <c r="H86" s="16" t="s">
        <v>214</v>
      </c>
      <c r="I86" s="16" t="s">
        <v>244</v>
      </c>
      <c r="J86" s="40">
        <v>70.64</v>
      </c>
      <c r="K86" s="5">
        <v>0</v>
      </c>
      <c r="L86" s="40">
        <f t="shared" si="5"/>
        <v>70.64</v>
      </c>
      <c r="M86" s="40">
        <f t="shared" si="6"/>
        <v>6.9654754694124676</v>
      </c>
    </row>
    <row r="87" spans="1:13" ht="45" x14ac:dyDescent="0.25">
      <c r="A87" s="5">
        <v>8</v>
      </c>
      <c r="B87" s="16" t="s">
        <v>10</v>
      </c>
      <c r="C87" s="16">
        <v>2004</v>
      </c>
      <c r="D87" s="16">
        <v>2004</v>
      </c>
      <c r="E87" s="16">
        <v>2004</v>
      </c>
      <c r="F87" s="16" t="s">
        <v>11</v>
      </c>
      <c r="G87" s="16" t="s">
        <v>12</v>
      </c>
      <c r="H87" s="16" t="s">
        <v>13</v>
      </c>
      <c r="I87" s="16" t="s">
        <v>14</v>
      </c>
      <c r="J87" s="40">
        <v>70.73</v>
      </c>
      <c r="K87" s="5">
        <v>0</v>
      </c>
      <c r="L87" s="40">
        <f t="shared" si="5"/>
        <v>70.73</v>
      </c>
      <c r="M87" s="40">
        <f t="shared" si="6"/>
        <v>7.101756511205326</v>
      </c>
    </row>
    <row r="88" spans="1:13" ht="45" x14ac:dyDescent="0.25">
      <c r="A88" s="5">
        <v>9</v>
      </c>
      <c r="B88" s="16" t="s">
        <v>292</v>
      </c>
      <c r="C88" s="16">
        <v>2003</v>
      </c>
      <c r="D88" s="16">
        <v>2003</v>
      </c>
      <c r="E88" s="16">
        <v>2003</v>
      </c>
      <c r="F88" s="16" t="s">
        <v>11</v>
      </c>
      <c r="G88" s="16" t="s">
        <v>113</v>
      </c>
      <c r="H88" s="16" t="s">
        <v>293</v>
      </c>
      <c r="I88" s="16" t="s">
        <v>294</v>
      </c>
      <c r="J88" s="40">
        <v>71.27</v>
      </c>
      <c r="K88" s="5">
        <v>0</v>
      </c>
      <c r="L88" s="40">
        <f t="shared" si="5"/>
        <v>71.27</v>
      </c>
      <c r="M88" s="40">
        <f t="shared" si="6"/>
        <v>7.919442761962431</v>
      </c>
    </row>
    <row r="89" spans="1:13" ht="90" x14ac:dyDescent="0.25">
      <c r="A89" s="5">
        <v>10</v>
      </c>
      <c r="B89" s="16" t="s">
        <v>112</v>
      </c>
      <c r="C89" s="16">
        <v>2003</v>
      </c>
      <c r="D89" s="16">
        <v>2003</v>
      </c>
      <c r="E89" s="16">
        <v>2003</v>
      </c>
      <c r="F89" s="16" t="s">
        <v>51</v>
      </c>
      <c r="G89" s="16" t="s">
        <v>113</v>
      </c>
      <c r="H89" s="16" t="s">
        <v>114</v>
      </c>
      <c r="I89" s="16" t="s">
        <v>115</v>
      </c>
      <c r="J89" s="40">
        <v>71.45</v>
      </c>
      <c r="K89" s="5">
        <v>0</v>
      </c>
      <c r="L89" s="40">
        <f t="shared" si="5"/>
        <v>71.45</v>
      </c>
      <c r="M89" s="40">
        <f t="shared" si="6"/>
        <v>8.192004845548146</v>
      </c>
    </row>
    <row r="90" spans="1:13" ht="60" x14ac:dyDescent="0.25">
      <c r="A90" s="5">
        <v>11</v>
      </c>
      <c r="B90" s="16" t="s">
        <v>380</v>
      </c>
      <c r="C90" s="16">
        <v>2005</v>
      </c>
      <c r="D90" s="16">
        <v>2005</v>
      </c>
      <c r="E90" s="16">
        <v>2005</v>
      </c>
      <c r="F90" s="16">
        <v>1</v>
      </c>
      <c r="G90" s="16" t="s">
        <v>36</v>
      </c>
      <c r="H90" s="16" t="s">
        <v>381</v>
      </c>
      <c r="I90" s="16" t="s">
        <v>48</v>
      </c>
      <c r="J90" s="40">
        <v>71.650000000000006</v>
      </c>
      <c r="K90" s="5">
        <v>0</v>
      </c>
      <c r="L90" s="40">
        <f t="shared" si="5"/>
        <v>71.650000000000006</v>
      </c>
      <c r="M90" s="40">
        <f t="shared" si="6"/>
        <v>8.494851605087824</v>
      </c>
    </row>
    <row r="91" spans="1:13" ht="45" x14ac:dyDescent="0.25">
      <c r="A91" s="5">
        <v>12</v>
      </c>
      <c r="B91" s="16" t="s">
        <v>251</v>
      </c>
      <c r="C91" s="16">
        <v>2006</v>
      </c>
      <c r="D91" s="16">
        <v>2006</v>
      </c>
      <c r="E91" s="16">
        <v>2006</v>
      </c>
      <c r="F91" s="16" t="s">
        <v>11</v>
      </c>
      <c r="G91" s="16" t="s">
        <v>72</v>
      </c>
      <c r="H91" s="16" t="s">
        <v>77</v>
      </c>
      <c r="I91" s="16" t="s">
        <v>74</v>
      </c>
      <c r="J91" s="40">
        <v>71.989999999999995</v>
      </c>
      <c r="K91" s="5">
        <v>0</v>
      </c>
      <c r="L91" s="40">
        <f t="shared" si="5"/>
        <v>71.989999999999995</v>
      </c>
      <c r="M91" s="40">
        <f t="shared" si="6"/>
        <v>9.0096910963052519</v>
      </c>
    </row>
    <row r="92" spans="1:13" ht="60" x14ac:dyDescent="0.25">
      <c r="A92" s="5">
        <v>13</v>
      </c>
      <c r="B92" s="16" t="s">
        <v>110</v>
      </c>
      <c r="C92" s="16">
        <v>2004</v>
      </c>
      <c r="D92" s="16">
        <v>2004</v>
      </c>
      <c r="E92" s="16">
        <v>2004</v>
      </c>
      <c r="F92" s="16" t="s">
        <v>11</v>
      </c>
      <c r="G92" s="16" t="s">
        <v>85</v>
      </c>
      <c r="H92" s="16" t="s">
        <v>86</v>
      </c>
      <c r="I92" s="16" t="s">
        <v>87</v>
      </c>
      <c r="J92" s="40">
        <v>72.02</v>
      </c>
      <c r="K92" s="5">
        <v>0</v>
      </c>
      <c r="L92" s="40">
        <f t="shared" si="5"/>
        <v>72.02</v>
      </c>
      <c r="M92" s="40">
        <f t="shared" si="6"/>
        <v>9.0551181102362044</v>
      </c>
    </row>
    <row r="93" spans="1:13" ht="45" x14ac:dyDescent="0.25">
      <c r="A93" s="5">
        <v>14</v>
      </c>
      <c r="B93" s="16" t="s">
        <v>347</v>
      </c>
      <c r="C93" s="16">
        <v>2004</v>
      </c>
      <c r="D93" s="16">
        <v>2004</v>
      </c>
      <c r="E93" s="16">
        <v>2004</v>
      </c>
      <c r="F93" s="16" t="s">
        <v>11</v>
      </c>
      <c r="G93" s="16" t="s">
        <v>72</v>
      </c>
      <c r="H93" s="16" t="s">
        <v>77</v>
      </c>
      <c r="I93" s="16" t="s">
        <v>78</v>
      </c>
      <c r="J93" s="40">
        <v>72.25</v>
      </c>
      <c r="K93" s="5">
        <v>0</v>
      </c>
      <c r="L93" s="40">
        <f t="shared" si="5"/>
        <v>72.25</v>
      </c>
      <c r="M93" s="40">
        <f t="shared" si="6"/>
        <v>9.4033918837068331</v>
      </c>
    </row>
    <row r="94" spans="1:13" ht="45" x14ac:dyDescent="0.25">
      <c r="A94" s="5">
        <v>15</v>
      </c>
      <c r="B94" s="16" t="s">
        <v>315</v>
      </c>
      <c r="C94" s="16">
        <v>2004</v>
      </c>
      <c r="D94" s="16">
        <v>2004</v>
      </c>
      <c r="E94" s="16">
        <v>2004</v>
      </c>
      <c r="F94" s="16" t="s">
        <v>11</v>
      </c>
      <c r="G94" s="16" t="s">
        <v>12</v>
      </c>
      <c r="H94" s="16" t="s">
        <v>13</v>
      </c>
      <c r="I94" s="16" t="s">
        <v>14</v>
      </c>
      <c r="J94" s="40">
        <v>72.45</v>
      </c>
      <c r="K94" s="5">
        <v>0</v>
      </c>
      <c r="L94" s="40">
        <f t="shared" si="5"/>
        <v>72.45</v>
      </c>
      <c r="M94" s="40">
        <f t="shared" si="6"/>
        <v>9.7062386432465111</v>
      </c>
    </row>
    <row r="95" spans="1:13" ht="60" x14ac:dyDescent="0.25">
      <c r="A95" s="5">
        <v>16</v>
      </c>
      <c r="B95" s="16" t="s">
        <v>311</v>
      </c>
      <c r="C95" s="16">
        <v>2003</v>
      </c>
      <c r="D95" s="16">
        <v>2003</v>
      </c>
      <c r="E95" s="16">
        <v>2003</v>
      </c>
      <c r="F95" s="16" t="s">
        <v>11</v>
      </c>
      <c r="G95" s="16" t="s">
        <v>25</v>
      </c>
      <c r="H95" s="16" t="s">
        <v>312</v>
      </c>
      <c r="I95" s="16" t="s">
        <v>313</v>
      </c>
      <c r="J95" s="40">
        <v>72.52</v>
      </c>
      <c r="K95" s="5">
        <v>0</v>
      </c>
      <c r="L95" s="40">
        <f t="shared" si="5"/>
        <v>72.52</v>
      </c>
      <c r="M95" s="40">
        <f t="shared" si="6"/>
        <v>9.812235009085386</v>
      </c>
    </row>
    <row r="96" spans="1:13" ht="60" x14ac:dyDescent="0.25">
      <c r="A96" s="5">
        <v>17</v>
      </c>
      <c r="B96" s="16" t="s">
        <v>149</v>
      </c>
      <c r="C96" s="16">
        <v>2004</v>
      </c>
      <c r="D96" s="16">
        <v>2004</v>
      </c>
      <c r="E96" s="16">
        <v>2004</v>
      </c>
      <c r="F96" s="16" t="s">
        <v>11</v>
      </c>
      <c r="G96" s="16" t="s">
        <v>85</v>
      </c>
      <c r="H96" s="16" t="s">
        <v>86</v>
      </c>
      <c r="I96" s="16" t="s">
        <v>150</v>
      </c>
      <c r="J96" s="40">
        <v>73.25</v>
      </c>
      <c r="K96" s="5">
        <v>0</v>
      </c>
      <c r="L96" s="40">
        <f t="shared" si="5"/>
        <v>73.25</v>
      </c>
      <c r="M96" s="40">
        <f t="shared" si="6"/>
        <v>10.917625681405198</v>
      </c>
    </row>
    <row r="97" spans="1:13" ht="60" x14ac:dyDescent="0.25">
      <c r="A97" s="5">
        <v>18</v>
      </c>
      <c r="B97" s="16" t="s">
        <v>84</v>
      </c>
      <c r="C97" s="16">
        <v>2005</v>
      </c>
      <c r="D97" s="16">
        <v>2005</v>
      </c>
      <c r="E97" s="16">
        <v>2005</v>
      </c>
      <c r="F97" s="16">
        <v>1</v>
      </c>
      <c r="G97" s="16" t="s">
        <v>85</v>
      </c>
      <c r="H97" s="16" t="s">
        <v>86</v>
      </c>
      <c r="I97" s="16" t="s">
        <v>87</v>
      </c>
      <c r="J97" s="40">
        <v>73.98</v>
      </c>
      <c r="K97" s="5">
        <v>0</v>
      </c>
      <c r="L97" s="40">
        <f t="shared" si="5"/>
        <v>73.98</v>
      </c>
      <c r="M97" s="40">
        <f t="shared" si="6"/>
        <v>12.02301635372501</v>
      </c>
    </row>
    <row r="98" spans="1:13" ht="30" x14ac:dyDescent="0.25">
      <c r="A98" s="5">
        <v>19</v>
      </c>
      <c r="B98" s="16" t="s">
        <v>383</v>
      </c>
      <c r="C98" s="16">
        <v>2006</v>
      </c>
      <c r="D98" s="16">
        <v>2006</v>
      </c>
      <c r="E98" s="16">
        <v>2006</v>
      </c>
      <c r="F98" s="16" t="s">
        <v>11</v>
      </c>
      <c r="G98" s="16" t="s">
        <v>42</v>
      </c>
      <c r="H98" s="16" t="s">
        <v>171</v>
      </c>
      <c r="I98" s="16" t="s">
        <v>196</v>
      </c>
      <c r="J98" s="40">
        <v>74.48</v>
      </c>
      <c r="K98" s="5">
        <v>0</v>
      </c>
      <c r="L98" s="40">
        <f t="shared" si="5"/>
        <v>74.48</v>
      </c>
      <c r="M98" s="40">
        <f t="shared" si="6"/>
        <v>12.780133252574194</v>
      </c>
    </row>
    <row r="99" spans="1:13" ht="30" x14ac:dyDescent="0.25">
      <c r="A99" s="5">
        <v>20</v>
      </c>
      <c r="B99" s="16" t="s">
        <v>276</v>
      </c>
      <c r="C99" s="16">
        <v>2000</v>
      </c>
      <c r="D99" s="16">
        <v>2000</v>
      </c>
      <c r="E99" s="16">
        <v>2000</v>
      </c>
      <c r="F99" s="16" t="s">
        <v>51</v>
      </c>
      <c r="G99" s="16" t="s">
        <v>167</v>
      </c>
      <c r="H99" s="16" t="s">
        <v>13</v>
      </c>
      <c r="I99" s="16" t="s">
        <v>220</v>
      </c>
      <c r="J99" s="40">
        <v>75.209999999999994</v>
      </c>
      <c r="K99" s="5">
        <v>0</v>
      </c>
      <c r="L99" s="40">
        <f t="shared" si="5"/>
        <v>75.209999999999994</v>
      </c>
      <c r="M99" s="40">
        <f t="shared" si="6"/>
        <v>13.885523924893983</v>
      </c>
    </row>
    <row r="100" spans="1:13" ht="60" x14ac:dyDescent="0.25">
      <c r="A100" s="5">
        <v>21</v>
      </c>
      <c r="B100" s="16" t="s">
        <v>157</v>
      </c>
      <c r="C100" s="16">
        <v>2004</v>
      </c>
      <c r="D100" s="16">
        <v>2004</v>
      </c>
      <c r="E100" s="16">
        <v>2004</v>
      </c>
      <c r="F100" s="16" t="s">
        <v>11</v>
      </c>
      <c r="G100" s="16" t="s">
        <v>36</v>
      </c>
      <c r="H100" s="16" t="s">
        <v>47</v>
      </c>
      <c r="I100" s="16" t="s">
        <v>48</v>
      </c>
      <c r="J100" s="40">
        <v>75.790000000000006</v>
      </c>
      <c r="K100" s="5">
        <v>0</v>
      </c>
      <c r="L100" s="40">
        <f t="shared" si="5"/>
        <v>75.790000000000006</v>
      </c>
      <c r="M100" s="40">
        <f t="shared" si="6"/>
        <v>14.763779527559054</v>
      </c>
    </row>
    <row r="101" spans="1:13" ht="60" x14ac:dyDescent="0.25">
      <c r="A101" s="5">
        <v>22</v>
      </c>
      <c r="B101" s="16" t="s">
        <v>264</v>
      </c>
      <c r="C101" s="16">
        <v>2005</v>
      </c>
      <c r="D101" s="16">
        <v>2005</v>
      </c>
      <c r="E101" s="16">
        <v>2005</v>
      </c>
      <c r="F101" s="16" t="s">
        <v>11</v>
      </c>
      <c r="G101" s="16" t="s">
        <v>85</v>
      </c>
      <c r="H101" s="16" t="s">
        <v>86</v>
      </c>
      <c r="I101" s="16" t="s">
        <v>150</v>
      </c>
      <c r="J101" s="40">
        <v>79.349999999999994</v>
      </c>
      <c r="K101" s="5">
        <v>0</v>
      </c>
      <c r="L101" s="40">
        <f t="shared" si="5"/>
        <v>79.349999999999994</v>
      </c>
      <c r="M101" s="40">
        <f t="shared" si="6"/>
        <v>20.154451847365213</v>
      </c>
    </row>
    <row r="102" spans="1:13" ht="30" x14ac:dyDescent="0.25">
      <c r="A102" s="5">
        <v>23</v>
      </c>
      <c r="B102" s="16" t="s">
        <v>200</v>
      </c>
      <c r="C102" s="16">
        <v>2006</v>
      </c>
      <c r="D102" s="16">
        <v>2006</v>
      </c>
      <c r="E102" s="16">
        <v>2006</v>
      </c>
      <c r="F102" s="16">
        <v>1</v>
      </c>
      <c r="G102" s="16" t="s">
        <v>106</v>
      </c>
      <c r="H102" s="16" t="s">
        <v>107</v>
      </c>
      <c r="I102" s="16" t="s">
        <v>108</v>
      </c>
      <c r="J102" s="40">
        <v>79.88</v>
      </c>
      <c r="K102" s="5">
        <v>0</v>
      </c>
      <c r="L102" s="40">
        <f t="shared" si="5"/>
        <v>79.88</v>
      </c>
      <c r="M102" s="40">
        <f t="shared" si="6"/>
        <v>20.956995760145347</v>
      </c>
    </row>
    <row r="103" spans="1:13" ht="30" x14ac:dyDescent="0.25">
      <c r="A103" s="5">
        <v>24</v>
      </c>
      <c r="B103" s="16" t="s">
        <v>29</v>
      </c>
      <c r="C103" s="16">
        <v>2005</v>
      </c>
      <c r="D103" s="16">
        <v>2005</v>
      </c>
      <c r="E103" s="16">
        <v>2005</v>
      </c>
      <c r="F103" s="16">
        <v>1</v>
      </c>
      <c r="G103" s="16" t="s">
        <v>30</v>
      </c>
      <c r="H103" s="16" t="s">
        <v>31</v>
      </c>
      <c r="I103" s="16" t="s">
        <v>32</v>
      </c>
      <c r="J103" s="40">
        <v>82.54</v>
      </c>
      <c r="K103" s="5">
        <v>0</v>
      </c>
      <c r="L103" s="40">
        <f t="shared" si="5"/>
        <v>82.54</v>
      </c>
      <c r="M103" s="40">
        <f t="shared" si="6"/>
        <v>24.984857662023014</v>
      </c>
    </row>
    <row r="104" spans="1:13" ht="30" x14ac:dyDescent="0.25">
      <c r="A104" s="5"/>
      <c r="B104" s="16" t="s">
        <v>288</v>
      </c>
      <c r="C104" s="16">
        <v>2006</v>
      </c>
      <c r="D104" s="16">
        <v>2006</v>
      </c>
      <c r="E104" s="16">
        <v>2006</v>
      </c>
      <c r="F104" s="16">
        <v>2</v>
      </c>
      <c r="G104" s="16" t="s">
        <v>12</v>
      </c>
      <c r="H104" s="16" t="s">
        <v>13</v>
      </c>
      <c r="I104" s="16" t="s">
        <v>137</v>
      </c>
      <c r="J104" s="40"/>
      <c r="K104" s="5"/>
      <c r="L104" s="40" t="s">
        <v>789</v>
      </c>
      <c r="M104" s="40" t="str">
        <f t="shared" si="6"/>
        <v/>
      </c>
    </row>
    <row r="105" spans="1:13" ht="30" x14ac:dyDescent="0.25">
      <c r="A105" s="5"/>
      <c r="B105" s="16" t="s">
        <v>132</v>
      </c>
      <c r="C105" s="16">
        <v>2003</v>
      </c>
      <c r="D105" s="16">
        <v>2003</v>
      </c>
      <c r="E105" s="16">
        <v>2003</v>
      </c>
      <c r="F105" s="16" t="s">
        <v>11</v>
      </c>
      <c r="G105" s="16" t="s">
        <v>42</v>
      </c>
      <c r="H105" s="16" t="s">
        <v>171</v>
      </c>
      <c r="I105" s="16" t="s">
        <v>580</v>
      </c>
      <c r="J105" s="40"/>
      <c r="K105" s="5"/>
      <c r="L105" s="40" t="s">
        <v>789</v>
      </c>
      <c r="M105" s="40" t="str">
        <f t="shared" si="6"/>
        <v/>
      </c>
    </row>
    <row r="106" spans="1:13" ht="30" x14ac:dyDescent="0.25">
      <c r="A106" s="5"/>
      <c r="B106" s="16" t="s">
        <v>166</v>
      </c>
      <c r="C106" s="16">
        <v>1999</v>
      </c>
      <c r="D106" s="16">
        <v>1999</v>
      </c>
      <c r="E106" s="16">
        <v>1999</v>
      </c>
      <c r="F106" s="16" t="s">
        <v>51</v>
      </c>
      <c r="G106" s="16" t="s">
        <v>167</v>
      </c>
      <c r="H106" s="16" t="s">
        <v>13</v>
      </c>
      <c r="I106" s="16" t="s">
        <v>168</v>
      </c>
      <c r="J106" s="40"/>
      <c r="K106" s="5"/>
      <c r="L106" s="40" t="s">
        <v>789</v>
      </c>
      <c r="M106" s="40" t="str">
        <f t="shared" si="6"/>
        <v/>
      </c>
    </row>
    <row r="107" spans="1:13" ht="45" x14ac:dyDescent="0.25">
      <c r="A107" s="5"/>
      <c r="B107" s="16" t="s">
        <v>159</v>
      </c>
      <c r="C107" s="16">
        <v>2005</v>
      </c>
      <c r="D107" s="16">
        <v>2005</v>
      </c>
      <c r="E107" s="16">
        <v>2005</v>
      </c>
      <c r="F107" s="16">
        <v>1</v>
      </c>
      <c r="G107" s="16" t="s">
        <v>12</v>
      </c>
      <c r="H107" s="16" t="s">
        <v>13</v>
      </c>
      <c r="I107" s="16" t="s">
        <v>14</v>
      </c>
      <c r="J107" s="40"/>
      <c r="K107" s="5"/>
      <c r="L107" s="40" t="s">
        <v>789</v>
      </c>
      <c r="M107" s="40" t="str">
        <f t="shared" si="6"/>
        <v/>
      </c>
    </row>
    <row r="108" spans="1:13" ht="45" x14ac:dyDescent="0.25">
      <c r="A108" s="5"/>
      <c r="B108" s="16" t="s">
        <v>340</v>
      </c>
      <c r="C108" s="16">
        <v>1999</v>
      </c>
      <c r="D108" s="16">
        <v>1999</v>
      </c>
      <c r="E108" s="16">
        <v>1999</v>
      </c>
      <c r="F108" s="16" t="s">
        <v>51</v>
      </c>
      <c r="G108" s="16" t="s">
        <v>167</v>
      </c>
      <c r="H108" s="16" t="s">
        <v>214</v>
      </c>
      <c r="I108" s="16" t="s">
        <v>341</v>
      </c>
      <c r="J108" s="40"/>
      <c r="K108" s="5"/>
      <c r="L108" s="40" t="s">
        <v>789</v>
      </c>
      <c r="M108" s="40" t="str">
        <f t="shared" si="6"/>
        <v/>
      </c>
    </row>
    <row r="109" spans="1:13" ht="45" x14ac:dyDescent="0.25">
      <c r="A109" s="5"/>
      <c r="B109" s="16" t="s">
        <v>68</v>
      </c>
      <c r="C109" s="16">
        <v>2006</v>
      </c>
      <c r="D109" s="16">
        <v>2006</v>
      </c>
      <c r="E109" s="16">
        <v>2006</v>
      </c>
      <c r="F109" s="16">
        <v>1</v>
      </c>
      <c r="G109" s="16" t="s">
        <v>12</v>
      </c>
      <c r="H109" s="16" t="s">
        <v>13</v>
      </c>
      <c r="I109" s="16" t="s">
        <v>69</v>
      </c>
      <c r="J109" s="40"/>
      <c r="K109" s="5"/>
      <c r="L109" s="40" t="s">
        <v>789</v>
      </c>
      <c r="M109" s="40" t="str">
        <f t="shared" si="6"/>
        <v/>
      </c>
    </row>
    <row r="110" spans="1:13" ht="45" x14ac:dyDescent="0.25">
      <c r="A110" s="5"/>
      <c r="B110" s="16" t="s">
        <v>387</v>
      </c>
      <c r="C110" s="16">
        <v>2004</v>
      </c>
      <c r="D110" s="16">
        <v>2004</v>
      </c>
      <c r="E110" s="16">
        <v>2004</v>
      </c>
      <c r="F110" s="16" t="s">
        <v>11</v>
      </c>
      <c r="G110" s="16" t="s">
        <v>12</v>
      </c>
      <c r="H110" s="16" t="s">
        <v>13</v>
      </c>
      <c r="I110" s="16" t="s">
        <v>14</v>
      </c>
      <c r="J110" s="40"/>
      <c r="K110" s="5"/>
      <c r="L110" s="40" t="s">
        <v>789</v>
      </c>
      <c r="M110" s="40" t="str">
        <f t="shared" si="6"/>
        <v/>
      </c>
    </row>
    <row r="111" spans="1:13" ht="60" x14ac:dyDescent="0.25">
      <c r="A111" s="5"/>
      <c r="B111" s="16" t="s">
        <v>124</v>
      </c>
      <c r="C111" s="16">
        <v>2005</v>
      </c>
      <c r="D111" s="16">
        <v>2005</v>
      </c>
      <c r="E111" s="16">
        <v>2005</v>
      </c>
      <c r="F111" s="16">
        <v>1</v>
      </c>
      <c r="G111" s="16" t="s">
        <v>85</v>
      </c>
      <c r="H111" s="16" t="s">
        <v>86</v>
      </c>
      <c r="I111" s="16" t="s">
        <v>87</v>
      </c>
      <c r="J111" s="40"/>
      <c r="K111" s="5"/>
      <c r="L111" s="40" t="s">
        <v>789</v>
      </c>
      <c r="M111" s="40" t="str">
        <f t="shared" si="6"/>
        <v/>
      </c>
    </row>
    <row r="112" spans="1:13" ht="90" x14ac:dyDescent="0.25">
      <c r="A112" s="5"/>
      <c r="B112" s="16" t="s">
        <v>367</v>
      </c>
      <c r="C112" s="16">
        <v>2001</v>
      </c>
      <c r="D112" s="16">
        <v>2001</v>
      </c>
      <c r="E112" s="16">
        <v>2001</v>
      </c>
      <c r="F112" s="16" t="s">
        <v>51</v>
      </c>
      <c r="G112" s="16" t="s">
        <v>113</v>
      </c>
      <c r="H112" s="16" t="s">
        <v>182</v>
      </c>
      <c r="I112" s="16" t="s">
        <v>365</v>
      </c>
      <c r="J112" s="40"/>
      <c r="K112" s="5"/>
      <c r="L112" s="40" t="s">
        <v>789</v>
      </c>
      <c r="M112" s="40" t="str">
        <f t="shared" si="6"/>
        <v/>
      </c>
    </row>
    <row r="113" spans="1:13" ht="90" x14ac:dyDescent="0.25">
      <c r="A113" s="5"/>
      <c r="B113" s="16" t="s">
        <v>260</v>
      </c>
      <c r="C113" s="16">
        <v>2003</v>
      </c>
      <c r="D113" s="16">
        <v>2003</v>
      </c>
      <c r="E113" s="16">
        <v>2003</v>
      </c>
      <c r="F113" s="16" t="s">
        <v>11</v>
      </c>
      <c r="G113" s="16" t="s">
        <v>118</v>
      </c>
      <c r="H113" s="16" t="s">
        <v>261</v>
      </c>
      <c r="I113" s="16" t="s">
        <v>262</v>
      </c>
      <c r="J113" s="40"/>
      <c r="K113" s="5"/>
      <c r="L113" s="40" t="s">
        <v>789</v>
      </c>
      <c r="M113" s="40" t="str">
        <f t="shared" si="6"/>
        <v/>
      </c>
    </row>
  </sheetData>
  <mergeCells count="34">
    <mergeCell ref="I78:I79"/>
    <mergeCell ref="A77:J77"/>
    <mergeCell ref="J78:J79"/>
    <mergeCell ref="K78:K79"/>
    <mergeCell ref="L78:L79"/>
    <mergeCell ref="M78:M79"/>
    <mergeCell ref="L8:L9"/>
    <mergeCell ref="M8:M9"/>
    <mergeCell ref="A78:A79"/>
    <mergeCell ref="B78:B79"/>
    <mergeCell ref="C78:C79"/>
    <mergeCell ref="D78:D79"/>
    <mergeCell ref="E78:E79"/>
    <mergeCell ref="F78:F79"/>
    <mergeCell ref="G78:G79"/>
    <mergeCell ref="H78:H79"/>
    <mergeCell ref="G8:G9"/>
    <mergeCell ref="H8:H9"/>
    <mergeCell ref="I8:I9"/>
    <mergeCell ref="A7:J7"/>
    <mergeCell ref="J8:J9"/>
    <mergeCell ref="K8:K9"/>
    <mergeCell ref="A8:A9"/>
    <mergeCell ref="B8:B9"/>
    <mergeCell ref="C8:C9"/>
    <mergeCell ref="D8:D9"/>
    <mergeCell ref="E8:E9"/>
    <mergeCell ref="F8:F9"/>
    <mergeCell ref="A1:M1"/>
    <mergeCell ref="A2:M2"/>
    <mergeCell ref="A3:B3"/>
    <mergeCell ref="C3:M3"/>
    <mergeCell ref="A4:M4"/>
    <mergeCell ref="A5:M5"/>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3"/>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28" width="3" style="1" customWidth="1"/>
    <col min="29" max="29" width="7" style="1" customWidth="1"/>
    <col min="30" max="30" width="4.85546875" style="1" customWidth="1"/>
    <col min="31" max="31" width="7" style="1" customWidth="1"/>
    <col min="32" max="16384" width="9.140625" style="1"/>
  </cols>
  <sheetData>
    <row r="1" spans="1:32" ht="15.75" x14ac:dyDescent="0.25">
      <c r="A1" s="18" t="s">
        <v>774</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1:32" ht="18.75" x14ac:dyDescent="0.25">
      <c r="A2" s="20" t="s">
        <v>775</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row>
    <row r="3" spans="1:32" x14ac:dyDescent="0.25">
      <c r="A3" s="21" t="s">
        <v>776</v>
      </c>
      <c r="B3" s="21"/>
      <c r="C3" s="22" t="s">
        <v>777</v>
      </c>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row>
    <row r="4" spans="1:32" ht="21" x14ac:dyDescent="0.25">
      <c r="A4" s="23" t="s">
        <v>1061</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row>
    <row r="5" spans="1:32" ht="23.25" x14ac:dyDescent="0.25">
      <c r="A5" s="24" t="s">
        <v>865</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row>
    <row r="7" spans="1:32" ht="18.75" x14ac:dyDescent="0.25">
      <c r="A7" s="20" t="s">
        <v>781</v>
      </c>
      <c r="B7" s="20"/>
      <c r="C7" s="20"/>
      <c r="D7" s="20"/>
      <c r="E7" s="20"/>
      <c r="F7" s="20"/>
      <c r="G7" s="20"/>
      <c r="H7" s="20"/>
      <c r="I7" s="20"/>
      <c r="J7" s="20"/>
    </row>
    <row r="8" spans="1:32" x14ac:dyDescent="0.25">
      <c r="A8" s="27" t="s">
        <v>780</v>
      </c>
      <c r="B8" s="27" t="s">
        <v>1</v>
      </c>
      <c r="C8" s="27" t="s">
        <v>2</v>
      </c>
      <c r="D8" s="27" t="s">
        <v>434</v>
      </c>
      <c r="E8" s="27" t="s">
        <v>435</v>
      </c>
      <c r="F8" s="27" t="s">
        <v>3</v>
      </c>
      <c r="G8" s="27" t="s">
        <v>4</v>
      </c>
      <c r="H8" s="27" t="s">
        <v>5</v>
      </c>
      <c r="I8" s="27" t="s">
        <v>6</v>
      </c>
      <c r="J8" s="27">
        <v>1</v>
      </c>
      <c r="K8" s="27">
        <v>2</v>
      </c>
      <c r="L8" s="27">
        <v>3</v>
      </c>
      <c r="M8" s="27">
        <v>4</v>
      </c>
      <c r="N8" s="27">
        <v>5</v>
      </c>
      <c r="O8" s="27">
        <v>6</v>
      </c>
      <c r="P8" s="27">
        <v>7</v>
      </c>
      <c r="Q8" s="27">
        <v>8</v>
      </c>
      <c r="R8" s="27">
        <v>9</v>
      </c>
      <c r="S8" s="27">
        <v>10</v>
      </c>
      <c r="T8" s="27">
        <v>11</v>
      </c>
      <c r="U8" s="27">
        <v>12</v>
      </c>
      <c r="V8" s="27">
        <v>13</v>
      </c>
      <c r="W8" s="27">
        <v>14</v>
      </c>
      <c r="X8" s="27">
        <v>15</v>
      </c>
      <c r="Y8" s="27">
        <v>16</v>
      </c>
      <c r="Z8" s="27">
        <v>17</v>
      </c>
      <c r="AA8" s="27">
        <v>18</v>
      </c>
      <c r="AB8" s="27" t="s">
        <v>1062</v>
      </c>
      <c r="AC8" s="27" t="s">
        <v>783</v>
      </c>
      <c r="AD8" s="27" t="s">
        <v>784</v>
      </c>
      <c r="AE8" s="27" t="s">
        <v>785</v>
      </c>
      <c r="AF8" s="27" t="s">
        <v>788</v>
      </c>
    </row>
    <row r="9" spans="1:32" x14ac:dyDescent="0.25">
      <c r="A9" s="2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row>
    <row r="10" spans="1:32" x14ac:dyDescent="0.25">
      <c r="A10" s="42">
        <v>1</v>
      </c>
      <c r="B10" s="38" t="s">
        <v>249</v>
      </c>
      <c r="C10" s="38">
        <v>1997</v>
      </c>
      <c r="D10" s="44">
        <v>2003</v>
      </c>
      <c r="E10" s="44">
        <v>1997</v>
      </c>
      <c r="F10" s="38" t="s">
        <v>51</v>
      </c>
      <c r="G10" s="38" t="s">
        <v>12</v>
      </c>
      <c r="H10" s="38" t="s">
        <v>214</v>
      </c>
      <c r="I10" s="38" t="s">
        <v>244</v>
      </c>
      <c r="J10" s="37">
        <v>0</v>
      </c>
      <c r="K10" s="37">
        <v>0</v>
      </c>
      <c r="L10" s="37">
        <v>0</v>
      </c>
      <c r="M10" s="37">
        <v>0</v>
      </c>
      <c r="N10" s="37">
        <v>0</v>
      </c>
      <c r="O10" s="37">
        <v>0</v>
      </c>
      <c r="P10" s="37">
        <v>0</v>
      </c>
      <c r="Q10" s="37">
        <v>0</v>
      </c>
      <c r="R10" s="37">
        <v>0</v>
      </c>
      <c r="S10" s="37">
        <v>0</v>
      </c>
      <c r="T10" s="37">
        <v>0</v>
      </c>
      <c r="U10" s="37">
        <v>2</v>
      </c>
      <c r="V10" s="37">
        <v>0</v>
      </c>
      <c r="W10" s="37">
        <v>0</v>
      </c>
      <c r="X10" s="37">
        <v>0</v>
      </c>
      <c r="Y10" s="37">
        <v>0</v>
      </c>
      <c r="Z10" s="37">
        <v>0</v>
      </c>
      <c r="AA10" s="37">
        <v>0</v>
      </c>
      <c r="AB10" s="42"/>
      <c r="AC10" s="46">
        <v>112.46</v>
      </c>
      <c r="AD10" s="42">
        <f t="shared" ref="AD10:AD12" si="0">SUM(J10:AB12)</f>
        <v>4</v>
      </c>
      <c r="AE10" s="46">
        <f t="shared" ref="AE10:AE12" si="1">AC10+AD10</f>
        <v>116.46</v>
      </c>
      <c r="AF10" s="46">
        <f t="shared" ref="AF10:AF12" si="2">IF( AND(ISNUMBER(AE$10),ISNUMBER(AE10)),(AE10-AE$10)/AE$10*100,"")</f>
        <v>0</v>
      </c>
    </row>
    <row r="11" spans="1:32" ht="45" x14ac:dyDescent="0.25">
      <c r="A11" s="43"/>
      <c r="B11" s="16" t="s">
        <v>361</v>
      </c>
      <c r="C11" s="16">
        <v>2003</v>
      </c>
      <c r="D11" s="45"/>
      <c r="E11" s="45"/>
      <c r="F11" s="16" t="s">
        <v>51</v>
      </c>
      <c r="G11" s="16" t="s">
        <v>12</v>
      </c>
      <c r="H11" s="16" t="s">
        <v>13</v>
      </c>
      <c r="I11" s="16" t="s">
        <v>14</v>
      </c>
      <c r="J11" s="5">
        <v>0</v>
      </c>
      <c r="K11" s="5">
        <v>0</v>
      </c>
      <c r="L11" s="5">
        <v>0</v>
      </c>
      <c r="M11" s="5">
        <v>0</v>
      </c>
      <c r="N11" s="5">
        <v>0</v>
      </c>
      <c r="O11" s="5">
        <v>0</v>
      </c>
      <c r="P11" s="5">
        <v>0</v>
      </c>
      <c r="Q11" s="5">
        <v>0</v>
      </c>
      <c r="R11" s="5">
        <v>0</v>
      </c>
      <c r="S11" s="5">
        <v>0</v>
      </c>
      <c r="T11" s="5">
        <v>0</v>
      </c>
      <c r="U11" s="5">
        <v>2</v>
      </c>
      <c r="V11" s="5">
        <v>0</v>
      </c>
      <c r="W11" s="5">
        <v>0</v>
      </c>
      <c r="X11" s="5">
        <v>0</v>
      </c>
      <c r="Y11" s="5">
        <v>0</v>
      </c>
      <c r="Z11" s="5">
        <v>0</v>
      </c>
      <c r="AA11" s="5">
        <v>0</v>
      </c>
      <c r="AB11" s="43"/>
      <c r="AC11" s="47"/>
      <c r="AD11" s="43"/>
      <c r="AE11" s="47"/>
      <c r="AF11" s="47"/>
    </row>
    <row r="12" spans="1:32" ht="30" x14ac:dyDescent="0.25">
      <c r="A12" s="49"/>
      <c r="B12" s="50" t="s">
        <v>219</v>
      </c>
      <c r="C12" s="50">
        <v>1999</v>
      </c>
      <c r="D12" s="51"/>
      <c r="E12" s="51"/>
      <c r="F12" s="50" t="s">
        <v>51</v>
      </c>
      <c r="G12" s="50" t="s">
        <v>12</v>
      </c>
      <c r="H12" s="50" t="s">
        <v>13</v>
      </c>
      <c r="I12" s="50" t="s">
        <v>220</v>
      </c>
      <c r="J12" s="52">
        <v>0</v>
      </c>
      <c r="K12" s="52">
        <v>0</v>
      </c>
      <c r="L12" s="52">
        <v>0</v>
      </c>
      <c r="M12" s="52">
        <v>0</v>
      </c>
      <c r="N12" s="52">
        <v>0</v>
      </c>
      <c r="O12" s="52">
        <v>0</v>
      </c>
      <c r="P12" s="52">
        <v>0</v>
      </c>
      <c r="Q12" s="52">
        <v>0</v>
      </c>
      <c r="R12" s="52">
        <v>0</v>
      </c>
      <c r="S12" s="52">
        <v>0</v>
      </c>
      <c r="T12" s="52">
        <v>0</v>
      </c>
      <c r="U12" s="52">
        <v>0</v>
      </c>
      <c r="V12" s="52">
        <v>0</v>
      </c>
      <c r="W12" s="52">
        <v>0</v>
      </c>
      <c r="X12" s="52">
        <v>0</v>
      </c>
      <c r="Y12" s="52">
        <v>0</v>
      </c>
      <c r="Z12" s="52">
        <v>0</v>
      </c>
      <c r="AA12" s="52">
        <v>0</v>
      </c>
      <c r="AB12" s="49"/>
      <c r="AC12" s="53"/>
      <c r="AD12" s="49"/>
      <c r="AE12" s="53"/>
      <c r="AF12" s="53"/>
    </row>
    <row r="13" spans="1:32" ht="60" x14ac:dyDescent="0.25">
      <c r="A13" s="42">
        <v>2</v>
      </c>
      <c r="B13" s="48" t="s">
        <v>343</v>
      </c>
      <c r="C13" s="48">
        <v>2002</v>
      </c>
      <c r="D13" s="44">
        <v>2002</v>
      </c>
      <c r="E13" s="44">
        <v>2000</v>
      </c>
      <c r="F13" s="48" t="s">
        <v>51</v>
      </c>
      <c r="G13" s="48" t="s">
        <v>64</v>
      </c>
      <c r="H13" s="48" t="s">
        <v>65</v>
      </c>
      <c r="I13" s="48" t="s">
        <v>128</v>
      </c>
      <c r="J13" s="2">
        <v>0</v>
      </c>
      <c r="K13" s="2">
        <v>2</v>
      </c>
      <c r="L13" s="2">
        <v>0</v>
      </c>
      <c r="M13" s="2">
        <v>0</v>
      </c>
      <c r="N13" s="2">
        <v>0</v>
      </c>
      <c r="O13" s="2">
        <v>0</v>
      </c>
      <c r="P13" s="2">
        <v>0</v>
      </c>
      <c r="Q13" s="2">
        <v>0</v>
      </c>
      <c r="R13" s="2">
        <v>0</v>
      </c>
      <c r="S13" s="2">
        <v>0</v>
      </c>
      <c r="T13" s="2">
        <v>0</v>
      </c>
      <c r="U13" s="2">
        <v>0</v>
      </c>
      <c r="V13" s="2">
        <v>0</v>
      </c>
      <c r="W13" s="2">
        <v>0</v>
      </c>
      <c r="X13" s="2">
        <v>0</v>
      </c>
      <c r="Y13" s="2">
        <v>0</v>
      </c>
      <c r="Z13" s="2">
        <v>0</v>
      </c>
      <c r="AA13" s="2">
        <v>0</v>
      </c>
      <c r="AB13" s="42"/>
      <c r="AC13" s="46">
        <v>114.62</v>
      </c>
      <c r="AD13" s="42">
        <f t="shared" ref="AD13:AD15" si="3">SUM(J13:AB15)</f>
        <v>2</v>
      </c>
      <c r="AE13" s="46">
        <f t="shared" ref="AE13:AE15" si="4">AC13+AD13</f>
        <v>116.62</v>
      </c>
      <c r="AF13" s="46">
        <f t="shared" ref="AF13:AF15" si="5">IF( AND(ISNUMBER(AE$13),ISNUMBER(AE13)),(AE13-AE$13)/AE$13*100,"")</f>
        <v>0</v>
      </c>
    </row>
    <row r="14" spans="1:32" ht="45" x14ac:dyDescent="0.25">
      <c r="A14" s="43"/>
      <c r="B14" s="16" t="s">
        <v>253</v>
      </c>
      <c r="C14" s="16">
        <v>2001</v>
      </c>
      <c r="D14" s="45"/>
      <c r="E14" s="45"/>
      <c r="F14" s="16" t="s">
        <v>51</v>
      </c>
      <c r="G14" s="16" t="s">
        <v>64</v>
      </c>
      <c r="H14" s="16" t="s">
        <v>127</v>
      </c>
      <c r="I14" s="16" t="s">
        <v>99</v>
      </c>
      <c r="J14" s="5">
        <v>0</v>
      </c>
      <c r="K14" s="5">
        <v>0</v>
      </c>
      <c r="L14" s="5">
        <v>0</v>
      </c>
      <c r="M14" s="5">
        <v>0</v>
      </c>
      <c r="N14" s="5">
        <v>0</v>
      </c>
      <c r="O14" s="5">
        <v>0</v>
      </c>
      <c r="P14" s="5">
        <v>0</v>
      </c>
      <c r="Q14" s="5">
        <v>0</v>
      </c>
      <c r="R14" s="5">
        <v>0</v>
      </c>
      <c r="S14" s="5">
        <v>0</v>
      </c>
      <c r="T14" s="5">
        <v>0</v>
      </c>
      <c r="U14" s="5">
        <v>0</v>
      </c>
      <c r="V14" s="5">
        <v>0</v>
      </c>
      <c r="W14" s="5">
        <v>0</v>
      </c>
      <c r="X14" s="5">
        <v>0</v>
      </c>
      <c r="Y14" s="5">
        <v>0</v>
      </c>
      <c r="Z14" s="5">
        <v>0</v>
      </c>
      <c r="AA14" s="5">
        <v>0</v>
      </c>
      <c r="AB14" s="43"/>
      <c r="AC14" s="47"/>
      <c r="AD14" s="43"/>
      <c r="AE14" s="47"/>
      <c r="AF14" s="47"/>
    </row>
    <row r="15" spans="1:32" ht="45" x14ac:dyDescent="0.25">
      <c r="A15" s="49"/>
      <c r="B15" s="50" t="s">
        <v>233</v>
      </c>
      <c r="C15" s="50">
        <v>2000</v>
      </c>
      <c r="D15" s="51"/>
      <c r="E15" s="51"/>
      <c r="F15" s="50" t="s">
        <v>51</v>
      </c>
      <c r="G15" s="50" t="s">
        <v>64</v>
      </c>
      <c r="H15" s="50" t="s">
        <v>127</v>
      </c>
      <c r="I15" s="50" t="s">
        <v>99</v>
      </c>
      <c r="J15" s="52">
        <v>0</v>
      </c>
      <c r="K15" s="52">
        <v>0</v>
      </c>
      <c r="L15" s="52">
        <v>0</v>
      </c>
      <c r="M15" s="52">
        <v>0</v>
      </c>
      <c r="N15" s="52">
        <v>0</v>
      </c>
      <c r="O15" s="52">
        <v>0</v>
      </c>
      <c r="P15" s="52">
        <v>0</v>
      </c>
      <c r="Q15" s="52">
        <v>0</v>
      </c>
      <c r="R15" s="52">
        <v>0</v>
      </c>
      <c r="S15" s="52">
        <v>0</v>
      </c>
      <c r="T15" s="52">
        <v>0</v>
      </c>
      <c r="U15" s="52">
        <v>0</v>
      </c>
      <c r="V15" s="52">
        <v>0</v>
      </c>
      <c r="W15" s="52">
        <v>0</v>
      </c>
      <c r="X15" s="52">
        <v>0</v>
      </c>
      <c r="Y15" s="52">
        <v>0</v>
      </c>
      <c r="Z15" s="52">
        <v>0</v>
      </c>
      <c r="AA15" s="52">
        <v>0</v>
      </c>
      <c r="AB15" s="49"/>
      <c r="AC15" s="53"/>
      <c r="AD15" s="49"/>
      <c r="AE15" s="53"/>
      <c r="AF15" s="53"/>
    </row>
    <row r="16" spans="1:32" ht="90" x14ac:dyDescent="0.25">
      <c r="A16" s="42">
        <v>3</v>
      </c>
      <c r="B16" s="48" t="s">
        <v>101</v>
      </c>
      <c r="C16" s="48">
        <v>2003</v>
      </c>
      <c r="D16" s="44">
        <v>2003</v>
      </c>
      <c r="E16" s="44">
        <v>2002</v>
      </c>
      <c r="F16" s="48" t="s">
        <v>11</v>
      </c>
      <c r="G16" s="48" t="s">
        <v>19</v>
      </c>
      <c r="H16" s="48" t="s">
        <v>102</v>
      </c>
      <c r="I16" s="48" t="s">
        <v>103</v>
      </c>
      <c r="J16" s="2">
        <v>0</v>
      </c>
      <c r="K16" s="2">
        <v>0</v>
      </c>
      <c r="L16" s="2">
        <v>0</v>
      </c>
      <c r="M16" s="2">
        <v>0</v>
      </c>
      <c r="N16" s="2">
        <v>0</v>
      </c>
      <c r="O16" s="2">
        <v>0</v>
      </c>
      <c r="P16" s="2">
        <v>0</v>
      </c>
      <c r="Q16" s="2">
        <v>0</v>
      </c>
      <c r="R16" s="2">
        <v>0</v>
      </c>
      <c r="S16" s="2">
        <v>0</v>
      </c>
      <c r="T16" s="2">
        <v>0</v>
      </c>
      <c r="U16" s="2">
        <v>0</v>
      </c>
      <c r="V16" s="2">
        <v>0</v>
      </c>
      <c r="W16" s="2">
        <v>0</v>
      </c>
      <c r="X16" s="2">
        <v>0</v>
      </c>
      <c r="Y16" s="2">
        <v>0</v>
      </c>
      <c r="Z16" s="2">
        <v>0</v>
      </c>
      <c r="AA16" s="2">
        <v>0</v>
      </c>
      <c r="AB16" s="42"/>
      <c r="AC16" s="46">
        <v>119.76</v>
      </c>
      <c r="AD16" s="42">
        <f t="shared" ref="AD16:AD18" si="6">SUM(J16:AB18)</f>
        <v>2</v>
      </c>
      <c r="AE16" s="46">
        <f t="shared" ref="AE16:AE18" si="7">AC16+AD16</f>
        <v>121.76</v>
      </c>
      <c r="AF16" s="46">
        <f t="shared" ref="AF16:AF18" si="8">IF( AND(ISNUMBER(AE$16),ISNUMBER(AE16)),(AE16-AE$16)/AE$16*100,"")</f>
        <v>0</v>
      </c>
    </row>
    <row r="17" spans="1:32" ht="90" x14ac:dyDescent="0.25">
      <c r="A17" s="43"/>
      <c r="B17" s="16" t="s">
        <v>270</v>
      </c>
      <c r="C17" s="16">
        <v>2003</v>
      </c>
      <c r="D17" s="45"/>
      <c r="E17" s="45"/>
      <c r="F17" s="16" t="s">
        <v>11</v>
      </c>
      <c r="G17" s="16" t="s">
        <v>113</v>
      </c>
      <c r="H17" s="16" t="s">
        <v>271</v>
      </c>
      <c r="I17" s="16" t="s">
        <v>272</v>
      </c>
      <c r="J17" s="5">
        <v>0</v>
      </c>
      <c r="K17" s="5">
        <v>0</v>
      </c>
      <c r="L17" s="5">
        <v>0</v>
      </c>
      <c r="M17" s="5">
        <v>0</v>
      </c>
      <c r="N17" s="5">
        <v>0</v>
      </c>
      <c r="O17" s="5">
        <v>0</v>
      </c>
      <c r="P17" s="5">
        <v>0</v>
      </c>
      <c r="Q17" s="5">
        <v>0</v>
      </c>
      <c r="R17" s="5">
        <v>0</v>
      </c>
      <c r="S17" s="5">
        <v>0</v>
      </c>
      <c r="T17" s="5">
        <v>0</v>
      </c>
      <c r="U17" s="5">
        <v>0</v>
      </c>
      <c r="V17" s="5">
        <v>0</v>
      </c>
      <c r="W17" s="5">
        <v>0</v>
      </c>
      <c r="X17" s="5">
        <v>0</v>
      </c>
      <c r="Y17" s="5">
        <v>0</v>
      </c>
      <c r="Z17" s="5">
        <v>0</v>
      </c>
      <c r="AA17" s="5">
        <v>0</v>
      </c>
      <c r="AB17" s="43"/>
      <c r="AC17" s="47"/>
      <c r="AD17" s="43"/>
      <c r="AE17" s="47"/>
      <c r="AF17" s="47"/>
    </row>
    <row r="18" spans="1:32" ht="90" x14ac:dyDescent="0.25">
      <c r="A18" s="49"/>
      <c r="B18" s="50" t="s">
        <v>385</v>
      </c>
      <c r="C18" s="50">
        <v>2002</v>
      </c>
      <c r="D18" s="51"/>
      <c r="E18" s="51"/>
      <c r="F18" s="50" t="s">
        <v>11</v>
      </c>
      <c r="G18" s="50" t="s">
        <v>19</v>
      </c>
      <c r="H18" s="50" t="s">
        <v>102</v>
      </c>
      <c r="I18" s="50" t="s">
        <v>103</v>
      </c>
      <c r="J18" s="52">
        <v>0</v>
      </c>
      <c r="K18" s="52">
        <v>0</v>
      </c>
      <c r="L18" s="52">
        <v>0</v>
      </c>
      <c r="M18" s="52">
        <v>0</v>
      </c>
      <c r="N18" s="52">
        <v>0</v>
      </c>
      <c r="O18" s="52">
        <v>0</v>
      </c>
      <c r="P18" s="52">
        <v>0</v>
      </c>
      <c r="Q18" s="52">
        <v>0</v>
      </c>
      <c r="R18" s="52">
        <v>0</v>
      </c>
      <c r="S18" s="52">
        <v>2</v>
      </c>
      <c r="T18" s="52">
        <v>0</v>
      </c>
      <c r="U18" s="52">
        <v>0</v>
      </c>
      <c r="V18" s="52">
        <v>0</v>
      </c>
      <c r="W18" s="52">
        <v>0</v>
      </c>
      <c r="X18" s="52">
        <v>0</v>
      </c>
      <c r="Y18" s="52">
        <v>0</v>
      </c>
      <c r="Z18" s="52">
        <v>0</v>
      </c>
      <c r="AA18" s="52">
        <v>0</v>
      </c>
      <c r="AB18" s="49"/>
      <c r="AC18" s="53"/>
      <c r="AD18" s="49"/>
      <c r="AE18" s="53"/>
      <c r="AF18" s="53"/>
    </row>
    <row r="19" spans="1:32" ht="45" x14ac:dyDescent="0.25">
      <c r="A19" s="42">
        <v>4</v>
      </c>
      <c r="B19" s="48" t="s">
        <v>61</v>
      </c>
      <c r="C19" s="48">
        <v>2002</v>
      </c>
      <c r="D19" s="44">
        <v>2003</v>
      </c>
      <c r="E19" s="44">
        <v>2002</v>
      </c>
      <c r="F19" s="48" t="s">
        <v>11</v>
      </c>
      <c r="G19" s="48" t="s">
        <v>12</v>
      </c>
      <c r="H19" s="48" t="s">
        <v>13</v>
      </c>
      <c r="I19" s="48" t="s">
        <v>14</v>
      </c>
      <c r="J19" s="2">
        <v>0</v>
      </c>
      <c r="K19" s="2">
        <v>0</v>
      </c>
      <c r="L19" s="2">
        <v>0</v>
      </c>
      <c r="M19" s="2">
        <v>2</v>
      </c>
      <c r="N19" s="2">
        <v>0</v>
      </c>
      <c r="O19" s="2">
        <v>0</v>
      </c>
      <c r="P19" s="2">
        <v>2</v>
      </c>
      <c r="Q19" s="2">
        <v>0</v>
      </c>
      <c r="R19" s="2">
        <v>0</v>
      </c>
      <c r="S19" s="2">
        <v>0</v>
      </c>
      <c r="T19" s="2">
        <v>0</v>
      </c>
      <c r="U19" s="2">
        <v>0</v>
      </c>
      <c r="V19" s="2">
        <v>0</v>
      </c>
      <c r="W19" s="2">
        <v>0</v>
      </c>
      <c r="X19" s="2">
        <v>0</v>
      </c>
      <c r="Y19" s="2">
        <v>0</v>
      </c>
      <c r="Z19" s="2">
        <v>0</v>
      </c>
      <c r="AA19" s="2">
        <v>0</v>
      </c>
      <c r="AB19" s="42"/>
      <c r="AC19" s="46">
        <v>122.74</v>
      </c>
      <c r="AD19" s="42">
        <f t="shared" ref="AD19:AD21" si="9">SUM(J19:AB21)</f>
        <v>10</v>
      </c>
      <c r="AE19" s="46">
        <f t="shared" ref="AE19:AE21" si="10">AC19+AD19</f>
        <v>132.74</v>
      </c>
      <c r="AF19" s="46">
        <f t="shared" ref="AF19:AF21" si="11">IF( AND(ISNUMBER(AE$19),ISNUMBER(AE19)),(AE19-AE$19)/AE$19*100,"")</f>
        <v>0</v>
      </c>
    </row>
    <row r="20" spans="1:32" ht="45" x14ac:dyDescent="0.25">
      <c r="A20" s="43"/>
      <c r="B20" s="16" t="s">
        <v>298</v>
      </c>
      <c r="C20" s="16">
        <v>2002</v>
      </c>
      <c r="D20" s="45"/>
      <c r="E20" s="45"/>
      <c r="F20" s="16">
        <v>1</v>
      </c>
      <c r="G20" s="16" t="s">
        <v>12</v>
      </c>
      <c r="H20" s="16" t="s">
        <v>13</v>
      </c>
      <c r="I20" s="16" t="s">
        <v>14</v>
      </c>
      <c r="J20" s="5">
        <v>0</v>
      </c>
      <c r="K20" s="5">
        <v>2</v>
      </c>
      <c r="L20" s="5">
        <v>0</v>
      </c>
      <c r="M20" s="5">
        <v>0</v>
      </c>
      <c r="N20" s="5">
        <v>0</v>
      </c>
      <c r="O20" s="5">
        <v>0</v>
      </c>
      <c r="P20" s="5">
        <v>0</v>
      </c>
      <c r="Q20" s="5">
        <v>2</v>
      </c>
      <c r="R20" s="5">
        <v>0</v>
      </c>
      <c r="S20" s="5">
        <v>0</v>
      </c>
      <c r="T20" s="5">
        <v>0</v>
      </c>
      <c r="U20" s="5">
        <v>0</v>
      </c>
      <c r="V20" s="5">
        <v>0</v>
      </c>
      <c r="W20" s="5">
        <v>0</v>
      </c>
      <c r="X20" s="5">
        <v>0</v>
      </c>
      <c r="Y20" s="5">
        <v>0</v>
      </c>
      <c r="Z20" s="5">
        <v>0</v>
      </c>
      <c r="AA20" s="5">
        <v>0</v>
      </c>
      <c r="AB20" s="43"/>
      <c r="AC20" s="47"/>
      <c r="AD20" s="43"/>
      <c r="AE20" s="47"/>
      <c r="AF20" s="47"/>
    </row>
    <row r="21" spans="1:32" ht="45" x14ac:dyDescent="0.25">
      <c r="A21" s="49"/>
      <c r="B21" s="50" t="s">
        <v>235</v>
      </c>
      <c r="C21" s="50">
        <v>2003</v>
      </c>
      <c r="D21" s="51"/>
      <c r="E21" s="51"/>
      <c r="F21" s="50" t="s">
        <v>11</v>
      </c>
      <c r="G21" s="50" t="s">
        <v>12</v>
      </c>
      <c r="H21" s="50" t="s">
        <v>13</v>
      </c>
      <c r="I21" s="50" t="s">
        <v>14</v>
      </c>
      <c r="J21" s="52">
        <v>0</v>
      </c>
      <c r="K21" s="52">
        <v>0</v>
      </c>
      <c r="L21" s="52">
        <v>0</v>
      </c>
      <c r="M21" s="52">
        <v>0</v>
      </c>
      <c r="N21" s="52">
        <v>0</v>
      </c>
      <c r="O21" s="52">
        <v>0</v>
      </c>
      <c r="P21" s="52">
        <v>0</v>
      </c>
      <c r="Q21" s="52">
        <v>0</v>
      </c>
      <c r="R21" s="52">
        <v>0</v>
      </c>
      <c r="S21" s="52">
        <v>0</v>
      </c>
      <c r="T21" s="52">
        <v>2</v>
      </c>
      <c r="U21" s="52">
        <v>0</v>
      </c>
      <c r="V21" s="52">
        <v>0</v>
      </c>
      <c r="W21" s="52">
        <v>0</v>
      </c>
      <c r="X21" s="52">
        <v>0</v>
      </c>
      <c r="Y21" s="52">
        <v>0</v>
      </c>
      <c r="Z21" s="52">
        <v>0</v>
      </c>
      <c r="AA21" s="52">
        <v>0</v>
      </c>
      <c r="AB21" s="49"/>
      <c r="AC21" s="53"/>
      <c r="AD21" s="49"/>
      <c r="AE21" s="53"/>
      <c r="AF21" s="53"/>
    </row>
    <row r="22" spans="1:32" ht="45" x14ac:dyDescent="0.25">
      <c r="A22" s="42">
        <v>5</v>
      </c>
      <c r="B22" s="48" t="s">
        <v>122</v>
      </c>
      <c r="C22" s="48">
        <v>2005</v>
      </c>
      <c r="D22" s="44">
        <v>2006</v>
      </c>
      <c r="E22" s="44">
        <v>1998</v>
      </c>
      <c r="F22" s="48">
        <v>1</v>
      </c>
      <c r="G22" s="48" t="s">
        <v>12</v>
      </c>
      <c r="H22" s="48" t="s">
        <v>13</v>
      </c>
      <c r="I22" s="48" t="s">
        <v>14</v>
      </c>
      <c r="J22" s="2">
        <v>0</v>
      </c>
      <c r="K22" s="2">
        <v>0</v>
      </c>
      <c r="L22" s="2">
        <v>0</v>
      </c>
      <c r="M22" s="2">
        <v>0</v>
      </c>
      <c r="N22" s="2">
        <v>0</v>
      </c>
      <c r="O22" s="2">
        <v>0</v>
      </c>
      <c r="P22" s="2">
        <v>2</v>
      </c>
      <c r="Q22" s="2">
        <v>0</v>
      </c>
      <c r="R22" s="2">
        <v>0</v>
      </c>
      <c r="S22" s="2">
        <v>0</v>
      </c>
      <c r="T22" s="2">
        <v>0</v>
      </c>
      <c r="U22" s="2">
        <v>0</v>
      </c>
      <c r="V22" s="2">
        <v>0</v>
      </c>
      <c r="W22" s="2">
        <v>0</v>
      </c>
      <c r="X22" s="2">
        <v>0</v>
      </c>
      <c r="Y22" s="2">
        <v>0</v>
      </c>
      <c r="Z22" s="2">
        <v>0</v>
      </c>
      <c r="AA22" s="2">
        <v>0</v>
      </c>
      <c r="AB22" s="42"/>
      <c r="AC22" s="46">
        <v>137.9</v>
      </c>
      <c r="AD22" s="42">
        <f t="shared" ref="AD22:AD24" si="12">SUM(J22:AB24)</f>
        <v>8</v>
      </c>
      <c r="AE22" s="46">
        <f t="shared" ref="AE22:AE24" si="13">AC22+AD22</f>
        <v>145.9</v>
      </c>
      <c r="AF22" s="46">
        <f t="shared" ref="AF22:AF24" si="14">IF( AND(ISNUMBER(AE$22),ISNUMBER(AE22)),(AE22-AE$22)/AE$22*100,"")</f>
        <v>0</v>
      </c>
    </row>
    <row r="23" spans="1:32" ht="60" x14ac:dyDescent="0.25">
      <c r="A23" s="43"/>
      <c r="B23" s="16" t="s">
        <v>163</v>
      </c>
      <c r="C23" s="16">
        <v>1998</v>
      </c>
      <c r="D23" s="45"/>
      <c r="E23" s="45"/>
      <c r="F23" s="16" t="s">
        <v>11</v>
      </c>
      <c r="G23" s="16" t="s">
        <v>12</v>
      </c>
      <c r="H23" s="16" t="s">
        <v>13</v>
      </c>
      <c r="I23" s="16" t="s">
        <v>164</v>
      </c>
      <c r="J23" s="5">
        <v>0</v>
      </c>
      <c r="K23" s="5">
        <v>0</v>
      </c>
      <c r="L23" s="5">
        <v>0</v>
      </c>
      <c r="M23" s="5">
        <v>0</v>
      </c>
      <c r="N23" s="5">
        <v>0</v>
      </c>
      <c r="O23" s="5">
        <v>0</v>
      </c>
      <c r="P23" s="5">
        <v>2</v>
      </c>
      <c r="Q23" s="5">
        <v>0</v>
      </c>
      <c r="R23" s="5">
        <v>0</v>
      </c>
      <c r="S23" s="5">
        <v>0</v>
      </c>
      <c r="T23" s="5">
        <v>0</v>
      </c>
      <c r="U23" s="5">
        <v>0</v>
      </c>
      <c r="V23" s="5">
        <v>0</v>
      </c>
      <c r="W23" s="5">
        <v>0</v>
      </c>
      <c r="X23" s="5">
        <v>0</v>
      </c>
      <c r="Y23" s="5">
        <v>2</v>
      </c>
      <c r="Z23" s="5">
        <v>0</v>
      </c>
      <c r="AA23" s="5">
        <v>0</v>
      </c>
      <c r="AB23" s="43"/>
      <c r="AC23" s="47"/>
      <c r="AD23" s="43"/>
      <c r="AE23" s="47"/>
      <c r="AF23" s="47"/>
    </row>
    <row r="24" spans="1:32" ht="30" x14ac:dyDescent="0.25">
      <c r="A24" s="49"/>
      <c r="B24" s="50" t="s">
        <v>136</v>
      </c>
      <c r="C24" s="50">
        <v>2006</v>
      </c>
      <c r="D24" s="51"/>
      <c r="E24" s="51"/>
      <c r="F24" s="50">
        <v>1</v>
      </c>
      <c r="G24" s="50" t="s">
        <v>12</v>
      </c>
      <c r="H24" s="50" t="s">
        <v>13</v>
      </c>
      <c r="I24" s="50" t="s">
        <v>137</v>
      </c>
      <c r="J24" s="52">
        <v>0</v>
      </c>
      <c r="K24" s="52">
        <v>0</v>
      </c>
      <c r="L24" s="52">
        <v>0</v>
      </c>
      <c r="M24" s="52">
        <v>0</v>
      </c>
      <c r="N24" s="52">
        <v>0</v>
      </c>
      <c r="O24" s="52">
        <v>0</v>
      </c>
      <c r="P24" s="52">
        <v>2</v>
      </c>
      <c r="Q24" s="52">
        <v>0</v>
      </c>
      <c r="R24" s="52">
        <v>0</v>
      </c>
      <c r="S24" s="52">
        <v>0</v>
      </c>
      <c r="T24" s="52">
        <v>0</v>
      </c>
      <c r="U24" s="52">
        <v>0</v>
      </c>
      <c r="V24" s="52">
        <v>0</v>
      </c>
      <c r="W24" s="52">
        <v>0</v>
      </c>
      <c r="X24" s="52">
        <v>0</v>
      </c>
      <c r="Y24" s="52">
        <v>0</v>
      </c>
      <c r="Z24" s="52">
        <v>0</v>
      </c>
      <c r="AA24" s="52">
        <v>0</v>
      </c>
      <c r="AB24" s="49"/>
      <c r="AC24" s="53"/>
      <c r="AD24" s="49"/>
      <c r="AE24" s="53"/>
      <c r="AF24" s="53"/>
    </row>
    <row r="25" spans="1:32" ht="75" x14ac:dyDescent="0.25">
      <c r="A25" s="42">
        <v>6</v>
      </c>
      <c r="B25" s="48" t="s">
        <v>257</v>
      </c>
      <c r="C25" s="48">
        <v>2000</v>
      </c>
      <c r="D25" s="44">
        <v>2005</v>
      </c>
      <c r="E25" s="44">
        <v>2000</v>
      </c>
      <c r="F25" s="48" t="s">
        <v>11</v>
      </c>
      <c r="G25" s="48" t="s">
        <v>12</v>
      </c>
      <c r="H25" s="48" t="s">
        <v>13</v>
      </c>
      <c r="I25" s="48" t="s">
        <v>258</v>
      </c>
      <c r="J25" s="2">
        <v>0</v>
      </c>
      <c r="K25" s="2">
        <v>0</v>
      </c>
      <c r="L25" s="2">
        <v>0</v>
      </c>
      <c r="M25" s="2">
        <v>0</v>
      </c>
      <c r="N25" s="2">
        <v>0</v>
      </c>
      <c r="O25" s="2">
        <v>0</v>
      </c>
      <c r="P25" s="2">
        <v>2</v>
      </c>
      <c r="Q25" s="2">
        <v>0</v>
      </c>
      <c r="R25" s="2">
        <v>2</v>
      </c>
      <c r="S25" s="2">
        <v>0</v>
      </c>
      <c r="T25" s="2">
        <v>0</v>
      </c>
      <c r="U25" s="2">
        <v>2</v>
      </c>
      <c r="V25" s="2">
        <v>0</v>
      </c>
      <c r="W25" s="2">
        <v>0</v>
      </c>
      <c r="X25" s="2">
        <v>2</v>
      </c>
      <c r="Y25" s="2">
        <v>0</v>
      </c>
      <c r="Z25" s="2">
        <v>0</v>
      </c>
      <c r="AA25" s="2">
        <v>0</v>
      </c>
      <c r="AB25" s="42"/>
      <c r="AC25" s="46">
        <v>132.96</v>
      </c>
      <c r="AD25" s="42">
        <f t="shared" ref="AD25:AD27" si="15">SUM(J25:AB27)</f>
        <v>16</v>
      </c>
      <c r="AE25" s="46">
        <f t="shared" ref="AE25:AE27" si="16">AC25+AD25</f>
        <v>148.96</v>
      </c>
      <c r="AF25" s="46">
        <f t="shared" ref="AF25:AF27" si="17">IF( AND(ISNUMBER(AE$25),ISNUMBER(AE25)),(AE25-AE$25)/AE$25*100,"")</f>
        <v>0</v>
      </c>
    </row>
    <row r="26" spans="1:32" ht="45" x14ac:dyDescent="0.25">
      <c r="A26" s="43"/>
      <c r="B26" s="16" t="s">
        <v>142</v>
      </c>
      <c r="C26" s="16">
        <v>2005</v>
      </c>
      <c r="D26" s="45"/>
      <c r="E26" s="45"/>
      <c r="F26" s="16" t="s">
        <v>11</v>
      </c>
      <c r="G26" s="16" t="s">
        <v>12</v>
      </c>
      <c r="H26" s="16" t="s">
        <v>13</v>
      </c>
      <c r="I26" s="16" t="s">
        <v>69</v>
      </c>
      <c r="J26" s="5">
        <v>2</v>
      </c>
      <c r="K26" s="5">
        <v>0</v>
      </c>
      <c r="L26" s="5">
        <v>0</v>
      </c>
      <c r="M26" s="5">
        <v>0</v>
      </c>
      <c r="N26" s="5">
        <v>0</v>
      </c>
      <c r="O26" s="5">
        <v>0</v>
      </c>
      <c r="P26" s="5">
        <v>2</v>
      </c>
      <c r="Q26" s="5">
        <v>0</v>
      </c>
      <c r="R26" s="5">
        <v>0</v>
      </c>
      <c r="S26" s="5">
        <v>0</v>
      </c>
      <c r="T26" s="5">
        <v>0</v>
      </c>
      <c r="U26" s="5">
        <v>2</v>
      </c>
      <c r="V26" s="5">
        <v>0</v>
      </c>
      <c r="W26" s="5">
        <v>0</v>
      </c>
      <c r="X26" s="5">
        <v>2</v>
      </c>
      <c r="Y26" s="5">
        <v>0</v>
      </c>
      <c r="Z26" s="5">
        <v>0</v>
      </c>
      <c r="AA26" s="5">
        <v>0</v>
      </c>
      <c r="AB26" s="43"/>
      <c r="AC26" s="47"/>
      <c r="AD26" s="43"/>
      <c r="AE26" s="47"/>
      <c r="AF26" s="47"/>
    </row>
    <row r="27" spans="1:32" ht="75" x14ac:dyDescent="0.25">
      <c r="A27" s="49"/>
      <c r="B27" s="50" t="s">
        <v>371</v>
      </c>
      <c r="C27" s="50">
        <v>2003</v>
      </c>
      <c r="D27" s="51"/>
      <c r="E27" s="51"/>
      <c r="F27" s="50" t="s">
        <v>11</v>
      </c>
      <c r="G27" s="50" t="s">
        <v>12</v>
      </c>
      <c r="H27" s="50" t="s">
        <v>13</v>
      </c>
      <c r="I27" s="50" t="s">
        <v>258</v>
      </c>
      <c r="J27" s="52">
        <v>0</v>
      </c>
      <c r="K27" s="52">
        <v>0</v>
      </c>
      <c r="L27" s="52">
        <v>0</v>
      </c>
      <c r="M27" s="52">
        <v>0</v>
      </c>
      <c r="N27" s="52">
        <v>0</v>
      </c>
      <c r="O27" s="52">
        <v>0</v>
      </c>
      <c r="P27" s="52">
        <v>0</v>
      </c>
      <c r="Q27" s="52">
        <v>0</v>
      </c>
      <c r="R27" s="52">
        <v>0</v>
      </c>
      <c r="S27" s="52">
        <v>0</v>
      </c>
      <c r="T27" s="52">
        <v>0</v>
      </c>
      <c r="U27" s="52">
        <v>0</v>
      </c>
      <c r="V27" s="52">
        <v>0</v>
      </c>
      <c r="W27" s="52">
        <v>0</v>
      </c>
      <c r="X27" s="52">
        <v>0</v>
      </c>
      <c r="Y27" s="52">
        <v>0</v>
      </c>
      <c r="Z27" s="52">
        <v>0</v>
      </c>
      <c r="AA27" s="52">
        <v>0</v>
      </c>
      <c r="AB27" s="49"/>
      <c r="AC27" s="53"/>
      <c r="AD27" s="49"/>
      <c r="AE27" s="53"/>
      <c r="AF27" s="53"/>
    </row>
    <row r="28" spans="1:32" ht="45" x14ac:dyDescent="0.25">
      <c r="A28" s="42">
        <v>7</v>
      </c>
      <c r="B28" s="48" t="s">
        <v>404</v>
      </c>
      <c r="C28" s="48">
        <v>2004</v>
      </c>
      <c r="D28" s="44">
        <v>2006</v>
      </c>
      <c r="E28" s="44">
        <v>2004</v>
      </c>
      <c r="F28" s="48" t="s">
        <v>11</v>
      </c>
      <c r="G28" s="48" t="s">
        <v>42</v>
      </c>
      <c r="H28" s="48" t="s">
        <v>175</v>
      </c>
      <c r="I28" s="48" t="s">
        <v>176</v>
      </c>
      <c r="J28" s="2">
        <v>0</v>
      </c>
      <c r="K28" s="2">
        <v>2</v>
      </c>
      <c r="L28" s="2">
        <v>0</v>
      </c>
      <c r="M28" s="2">
        <v>0</v>
      </c>
      <c r="N28" s="2">
        <v>0</v>
      </c>
      <c r="O28" s="2">
        <v>0</v>
      </c>
      <c r="P28" s="2">
        <v>2</v>
      </c>
      <c r="Q28" s="2">
        <v>0</v>
      </c>
      <c r="R28" s="2">
        <v>0</v>
      </c>
      <c r="S28" s="2">
        <v>0</v>
      </c>
      <c r="T28" s="2">
        <v>0</v>
      </c>
      <c r="U28" s="2">
        <v>0</v>
      </c>
      <c r="V28" s="2">
        <v>0</v>
      </c>
      <c r="W28" s="2">
        <v>0</v>
      </c>
      <c r="X28" s="2">
        <v>0</v>
      </c>
      <c r="Y28" s="2">
        <v>0</v>
      </c>
      <c r="Z28" s="2">
        <v>0</v>
      </c>
      <c r="AA28" s="2">
        <v>0</v>
      </c>
      <c r="AB28" s="42"/>
      <c r="AC28" s="46">
        <v>140.41999999999999</v>
      </c>
      <c r="AD28" s="42">
        <f t="shared" ref="AD28:AD30" si="18">SUM(J28:AB30)</f>
        <v>14</v>
      </c>
      <c r="AE28" s="46">
        <f t="shared" ref="AE28:AE30" si="19">AC28+AD28</f>
        <v>154.41999999999999</v>
      </c>
      <c r="AF28" s="46">
        <f t="shared" ref="AF28:AF30" si="20">IF( AND(ISNUMBER(AE$28),ISNUMBER(AE28)),(AE28-AE$28)/AE$28*100,"")</f>
        <v>0</v>
      </c>
    </row>
    <row r="29" spans="1:32" ht="75" x14ac:dyDescent="0.25">
      <c r="A29" s="43"/>
      <c r="B29" s="16" t="s">
        <v>92</v>
      </c>
      <c r="C29" s="16">
        <v>2004</v>
      </c>
      <c r="D29" s="45"/>
      <c r="E29" s="45"/>
      <c r="F29" s="16" t="s">
        <v>11</v>
      </c>
      <c r="G29" s="16" t="s">
        <v>42</v>
      </c>
      <c r="H29" s="16" t="s">
        <v>58</v>
      </c>
      <c r="I29" s="16" t="s">
        <v>59</v>
      </c>
      <c r="J29" s="5">
        <v>0</v>
      </c>
      <c r="K29" s="5">
        <v>0</v>
      </c>
      <c r="L29" s="5">
        <v>0</v>
      </c>
      <c r="M29" s="5">
        <v>0</v>
      </c>
      <c r="N29" s="5">
        <v>0</v>
      </c>
      <c r="O29" s="5">
        <v>0</v>
      </c>
      <c r="P29" s="5">
        <v>0</v>
      </c>
      <c r="Q29" s="5">
        <v>0</v>
      </c>
      <c r="R29" s="5">
        <v>0</v>
      </c>
      <c r="S29" s="5">
        <v>0</v>
      </c>
      <c r="T29" s="5">
        <v>2</v>
      </c>
      <c r="U29" s="5">
        <v>0</v>
      </c>
      <c r="V29" s="5">
        <v>0</v>
      </c>
      <c r="W29" s="5">
        <v>0</v>
      </c>
      <c r="X29" s="5">
        <v>0</v>
      </c>
      <c r="Y29" s="5">
        <v>0</v>
      </c>
      <c r="Z29" s="5">
        <v>0</v>
      </c>
      <c r="AA29" s="5">
        <v>0</v>
      </c>
      <c r="AB29" s="43"/>
      <c r="AC29" s="47"/>
      <c r="AD29" s="43"/>
      <c r="AE29" s="47"/>
      <c r="AF29" s="47"/>
    </row>
    <row r="30" spans="1:32" ht="75" x14ac:dyDescent="0.25">
      <c r="A30" s="49"/>
      <c r="B30" s="50" t="s">
        <v>152</v>
      </c>
      <c r="C30" s="50">
        <v>2006</v>
      </c>
      <c r="D30" s="51"/>
      <c r="E30" s="51"/>
      <c r="F30" s="50">
        <v>2</v>
      </c>
      <c r="G30" s="50" t="s">
        <v>42</v>
      </c>
      <c r="H30" s="50" t="s">
        <v>58</v>
      </c>
      <c r="I30" s="50" t="s">
        <v>59</v>
      </c>
      <c r="J30" s="52">
        <v>0</v>
      </c>
      <c r="K30" s="52">
        <v>0</v>
      </c>
      <c r="L30" s="52">
        <v>0</v>
      </c>
      <c r="M30" s="52">
        <v>0</v>
      </c>
      <c r="N30" s="52">
        <v>0</v>
      </c>
      <c r="O30" s="52">
        <v>0</v>
      </c>
      <c r="P30" s="52">
        <v>2</v>
      </c>
      <c r="Q30" s="52">
        <v>0</v>
      </c>
      <c r="R30" s="52">
        <v>0</v>
      </c>
      <c r="S30" s="52">
        <v>0</v>
      </c>
      <c r="T30" s="52">
        <v>0</v>
      </c>
      <c r="U30" s="52">
        <v>2</v>
      </c>
      <c r="V30" s="52">
        <v>2</v>
      </c>
      <c r="W30" s="52">
        <v>0</v>
      </c>
      <c r="X30" s="52">
        <v>0</v>
      </c>
      <c r="Y30" s="52">
        <v>0</v>
      </c>
      <c r="Z30" s="52">
        <v>0</v>
      </c>
      <c r="AA30" s="52">
        <v>2</v>
      </c>
      <c r="AB30" s="49"/>
      <c r="AC30" s="53"/>
      <c r="AD30" s="49"/>
      <c r="AE30" s="53"/>
      <c r="AF30" s="53"/>
    </row>
    <row r="31" spans="1:32" ht="45" x14ac:dyDescent="0.25">
      <c r="A31" s="42">
        <v>8</v>
      </c>
      <c r="B31" s="48" t="s">
        <v>239</v>
      </c>
      <c r="C31" s="48">
        <v>2002</v>
      </c>
      <c r="D31" s="44">
        <v>2002</v>
      </c>
      <c r="E31" s="44">
        <v>1997</v>
      </c>
      <c r="F31" s="48" t="s">
        <v>11</v>
      </c>
      <c r="G31" s="48" t="s">
        <v>42</v>
      </c>
      <c r="H31" s="48" t="s">
        <v>175</v>
      </c>
      <c r="I31" s="48" t="s">
        <v>240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c r="AB31" s="42"/>
      <c r="AC31" s="46">
        <v>112.32</v>
      </c>
      <c r="AD31" s="42">
        <f t="shared" ref="AD31:AD33" si="21">SUM(J31:AB33)</f>
        <v>52</v>
      </c>
      <c r="AE31" s="46">
        <f t="shared" ref="AE31:AE33" si="22">AC31+AD31</f>
        <v>164.32</v>
      </c>
      <c r="AF31" s="46">
        <f t="shared" ref="AF31:AF33" si="23">IF( AND(ISNUMBER(AE$31),ISNUMBER(AE31)),(AE31-AE$31)/AE$31*100,"")</f>
        <v>0</v>
      </c>
    </row>
    <row r="32" spans="1:32" ht="45" x14ac:dyDescent="0.25">
      <c r="A32" s="43"/>
      <c r="B32" s="16" t="s">
        <v>174</v>
      </c>
      <c r="C32" s="16">
        <v>1997</v>
      </c>
      <c r="D32" s="45"/>
      <c r="E32" s="45"/>
      <c r="F32" s="16" t="s">
        <v>51</v>
      </c>
      <c r="G32" s="16" t="s">
        <v>42</v>
      </c>
      <c r="H32" s="16" t="s">
        <v>175</v>
      </c>
      <c r="I32" s="16" t="s">
        <v>176</v>
      </c>
      <c r="J32" s="5">
        <v>0</v>
      </c>
      <c r="K32" s="5">
        <v>2</v>
      </c>
      <c r="L32" s="5">
        <v>0</v>
      </c>
      <c r="M32" s="5">
        <v>0</v>
      </c>
      <c r="N32" s="5">
        <v>0</v>
      </c>
      <c r="O32" s="5">
        <v>0</v>
      </c>
      <c r="P32" s="5">
        <v>0</v>
      </c>
      <c r="Q32" s="5">
        <v>0</v>
      </c>
      <c r="R32" s="5">
        <v>0</v>
      </c>
      <c r="S32" s="5">
        <v>0</v>
      </c>
      <c r="T32" s="5">
        <v>0</v>
      </c>
      <c r="U32" s="5">
        <v>50</v>
      </c>
      <c r="V32" s="5">
        <v>0</v>
      </c>
      <c r="W32" s="5">
        <v>0</v>
      </c>
      <c r="X32" s="5">
        <v>0</v>
      </c>
      <c r="Y32" s="5">
        <v>0</v>
      </c>
      <c r="Z32" s="5">
        <v>0</v>
      </c>
      <c r="AA32" s="5">
        <v>0</v>
      </c>
      <c r="AB32" s="43"/>
      <c r="AC32" s="47"/>
      <c r="AD32" s="43"/>
      <c r="AE32" s="47"/>
      <c r="AF32" s="47"/>
    </row>
    <row r="33" spans="1:32" ht="45" x14ac:dyDescent="0.25">
      <c r="A33" s="49"/>
      <c r="B33" s="50" t="s">
        <v>334</v>
      </c>
      <c r="C33" s="50">
        <v>2000</v>
      </c>
      <c r="D33" s="51"/>
      <c r="E33" s="51"/>
      <c r="F33" s="50" t="s">
        <v>51</v>
      </c>
      <c r="G33" s="50" t="s">
        <v>42</v>
      </c>
      <c r="H33" s="50" t="s">
        <v>175</v>
      </c>
      <c r="I33" s="50" t="s">
        <v>176</v>
      </c>
      <c r="J33" s="52">
        <v>0</v>
      </c>
      <c r="K33" s="52">
        <v>0</v>
      </c>
      <c r="L33" s="52">
        <v>0</v>
      </c>
      <c r="M33" s="52">
        <v>0</v>
      </c>
      <c r="N33" s="52">
        <v>0</v>
      </c>
      <c r="O33" s="52">
        <v>0</v>
      </c>
      <c r="P33" s="52">
        <v>0</v>
      </c>
      <c r="Q33" s="52">
        <v>0</v>
      </c>
      <c r="R33" s="52">
        <v>0</v>
      </c>
      <c r="S33" s="52">
        <v>0</v>
      </c>
      <c r="T33" s="52">
        <v>0</v>
      </c>
      <c r="U33" s="52">
        <v>0</v>
      </c>
      <c r="V33" s="52">
        <v>0</v>
      </c>
      <c r="W33" s="52">
        <v>0</v>
      </c>
      <c r="X33" s="52">
        <v>0</v>
      </c>
      <c r="Y33" s="52">
        <v>0</v>
      </c>
      <c r="Z33" s="52">
        <v>0</v>
      </c>
      <c r="AA33" s="52">
        <v>0</v>
      </c>
      <c r="AB33" s="49"/>
      <c r="AC33" s="53"/>
      <c r="AD33" s="49"/>
      <c r="AE33" s="53"/>
      <c r="AF33" s="53"/>
    </row>
    <row r="34" spans="1:32" ht="60" x14ac:dyDescent="0.25">
      <c r="A34" s="42">
        <v>9</v>
      </c>
      <c r="B34" s="48" t="s">
        <v>63</v>
      </c>
      <c r="C34" s="48">
        <v>2006</v>
      </c>
      <c r="D34" s="44">
        <v>2006</v>
      </c>
      <c r="E34" s="44">
        <v>2004</v>
      </c>
      <c r="F34" s="48">
        <v>1</v>
      </c>
      <c r="G34" s="48" t="s">
        <v>64</v>
      </c>
      <c r="H34" s="48" t="s">
        <v>65</v>
      </c>
      <c r="I34" s="48" t="s">
        <v>66</v>
      </c>
      <c r="J34" s="2">
        <v>0</v>
      </c>
      <c r="K34" s="2">
        <v>0</v>
      </c>
      <c r="L34" s="2">
        <v>0</v>
      </c>
      <c r="M34" s="2">
        <v>0</v>
      </c>
      <c r="N34" s="2">
        <v>0</v>
      </c>
      <c r="O34" s="2">
        <v>0</v>
      </c>
      <c r="P34" s="2">
        <v>0</v>
      </c>
      <c r="Q34" s="2">
        <v>0</v>
      </c>
      <c r="R34" s="2">
        <v>0</v>
      </c>
      <c r="S34" s="2">
        <v>2</v>
      </c>
      <c r="T34" s="2">
        <v>0</v>
      </c>
      <c r="U34" s="2">
        <v>0</v>
      </c>
      <c r="V34" s="2">
        <v>0</v>
      </c>
      <c r="W34" s="2">
        <v>0</v>
      </c>
      <c r="X34" s="2">
        <v>0</v>
      </c>
      <c r="Y34" s="2">
        <v>0</v>
      </c>
      <c r="Z34" s="2">
        <v>2</v>
      </c>
      <c r="AA34" s="2">
        <v>0</v>
      </c>
      <c r="AB34" s="42"/>
      <c r="AC34" s="46">
        <v>151.91</v>
      </c>
      <c r="AD34" s="42">
        <f t="shared" ref="AD34:AD36" si="24">SUM(J34:AB36)</f>
        <v>14</v>
      </c>
      <c r="AE34" s="46">
        <f t="shared" ref="AE34:AE36" si="25">AC34+AD34</f>
        <v>165.91</v>
      </c>
      <c r="AF34" s="46">
        <f t="shared" ref="AF34:AF36" si="26">IF( AND(ISNUMBER(AE$34),ISNUMBER(AE34)),(AE34-AE$34)/AE$34*100,"")</f>
        <v>0</v>
      </c>
    </row>
    <row r="35" spans="1:32" ht="60" x14ac:dyDescent="0.25">
      <c r="A35" s="43"/>
      <c r="B35" s="16" t="s">
        <v>255</v>
      </c>
      <c r="C35" s="16">
        <v>2006</v>
      </c>
      <c r="D35" s="45"/>
      <c r="E35" s="45"/>
      <c r="F35" s="16">
        <v>1</v>
      </c>
      <c r="G35" s="16" t="s">
        <v>64</v>
      </c>
      <c r="H35" s="16" t="s">
        <v>65</v>
      </c>
      <c r="I35" s="16" t="s">
        <v>66</v>
      </c>
      <c r="J35" s="5">
        <v>2</v>
      </c>
      <c r="K35" s="5">
        <v>0</v>
      </c>
      <c r="L35" s="5">
        <v>0</v>
      </c>
      <c r="M35" s="5">
        <v>0</v>
      </c>
      <c r="N35" s="5">
        <v>0</v>
      </c>
      <c r="O35" s="5">
        <v>0</v>
      </c>
      <c r="P35" s="5">
        <v>2</v>
      </c>
      <c r="Q35" s="5">
        <v>0</v>
      </c>
      <c r="R35" s="5">
        <v>0</v>
      </c>
      <c r="S35" s="5">
        <v>2</v>
      </c>
      <c r="T35" s="5">
        <v>0</v>
      </c>
      <c r="U35" s="5">
        <v>0</v>
      </c>
      <c r="V35" s="5">
        <v>0</v>
      </c>
      <c r="W35" s="5">
        <v>0</v>
      </c>
      <c r="X35" s="5">
        <v>0</v>
      </c>
      <c r="Y35" s="5">
        <v>0</v>
      </c>
      <c r="Z35" s="5">
        <v>2</v>
      </c>
      <c r="AA35" s="5">
        <v>0</v>
      </c>
      <c r="AB35" s="43"/>
      <c r="AC35" s="47"/>
      <c r="AD35" s="43"/>
      <c r="AE35" s="47"/>
      <c r="AF35" s="47"/>
    </row>
    <row r="36" spans="1:32" ht="60" x14ac:dyDescent="0.25">
      <c r="A36" s="49"/>
      <c r="B36" s="50" t="s">
        <v>98</v>
      </c>
      <c r="C36" s="50">
        <v>2004</v>
      </c>
      <c r="D36" s="51"/>
      <c r="E36" s="51"/>
      <c r="F36" s="50">
        <v>1</v>
      </c>
      <c r="G36" s="50" t="s">
        <v>64</v>
      </c>
      <c r="H36" s="50" t="s">
        <v>65</v>
      </c>
      <c r="I36" s="50" t="s">
        <v>99</v>
      </c>
      <c r="J36" s="52">
        <v>0</v>
      </c>
      <c r="K36" s="52">
        <v>2</v>
      </c>
      <c r="L36" s="52">
        <v>0</v>
      </c>
      <c r="M36" s="52">
        <v>0</v>
      </c>
      <c r="N36" s="52">
        <v>0</v>
      </c>
      <c r="O36" s="52">
        <v>0</v>
      </c>
      <c r="P36" s="52">
        <v>0</v>
      </c>
      <c r="Q36" s="52">
        <v>0</v>
      </c>
      <c r="R36" s="52">
        <v>0</v>
      </c>
      <c r="S36" s="52">
        <v>0</v>
      </c>
      <c r="T36" s="52">
        <v>0</v>
      </c>
      <c r="U36" s="52">
        <v>0</v>
      </c>
      <c r="V36" s="52">
        <v>0</v>
      </c>
      <c r="W36" s="52">
        <v>0</v>
      </c>
      <c r="X36" s="52">
        <v>0</v>
      </c>
      <c r="Y36" s="52">
        <v>0</v>
      </c>
      <c r="Z36" s="52">
        <v>0</v>
      </c>
      <c r="AA36" s="52">
        <v>0</v>
      </c>
      <c r="AB36" s="49"/>
      <c r="AC36" s="53"/>
      <c r="AD36" s="49"/>
      <c r="AE36" s="53"/>
      <c r="AF36" s="53"/>
    </row>
    <row r="37" spans="1:32" ht="60" x14ac:dyDescent="0.25">
      <c r="A37" s="42">
        <v>10</v>
      </c>
      <c r="B37" s="48" t="s">
        <v>378</v>
      </c>
      <c r="C37" s="48">
        <v>2003</v>
      </c>
      <c r="D37" s="44">
        <v>2006</v>
      </c>
      <c r="E37" s="44">
        <v>2003</v>
      </c>
      <c r="F37" s="48">
        <v>1</v>
      </c>
      <c r="G37" s="48" t="s">
        <v>64</v>
      </c>
      <c r="H37" s="48" t="s">
        <v>65</v>
      </c>
      <c r="I37" s="48" t="s">
        <v>99</v>
      </c>
      <c r="J37" s="2">
        <v>0</v>
      </c>
      <c r="K37" s="2">
        <v>0</v>
      </c>
      <c r="L37" s="2">
        <v>0</v>
      </c>
      <c r="M37" s="2">
        <v>2</v>
      </c>
      <c r="N37" s="2">
        <v>0</v>
      </c>
      <c r="O37" s="2">
        <v>0</v>
      </c>
      <c r="P37" s="2">
        <v>0</v>
      </c>
      <c r="Q37" s="2">
        <v>0</v>
      </c>
      <c r="R37" s="2">
        <v>0</v>
      </c>
      <c r="S37" s="2">
        <v>0</v>
      </c>
      <c r="T37" s="2">
        <v>0</v>
      </c>
      <c r="U37" s="2">
        <v>2</v>
      </c>
      <c r="V37" s="2">
        <v>0</v>
      </c>
      <c r="W37" s="2">
        <v>0</v>
      </c>
      <c r="X37" s="2">
        <v>0</v>
      </c>
      <c r="Y37" s="2">
        <v>2</v>
      </c>
      <c r="Z37" s="2">
        <v>0</v>
      </c>
      <c r="AA37" s="2">
        <v>0</v>
      </c>
      <c r="AB37" s="42"/>
      <c r="AC37" s="46">
        <v>154.88999999999999</v>
      </c>
      <c r="AD37" s="42">
        <f t="shared" ref="AD37:AD39" si="27">SUM(J37:AB39)</f>
        <v>18</v>
      </c>
      <c r="AE37" s="46">
        <f t="shared" ref="AE37:AE39" si="28">AC37+AD37</f>
        <v>172.89</v>
      </c>
      <c r="AF37" s="46">
        <f t="shared" ref="AF37:AF39" si="29">IF( AND(ISNUMBER(AE$37),ISNUMBER(AE37)),(AE37-AE$37)/AE$37*100,"")</f>
        <v>0</v>
      </c>
    </row>
    <row r="38" spans="1:32" ht="60" x14ac:dyDescent="0.25">
      <c r="A38" s="43"/>
      <c r="B38" s="16" t="s">
        <v>231</v>
      </c>
      <c r="C38" s="16">
        <v>2006</v>
      </c>
      <c r="D38" s="45"/>
      <c r="E38" s="45"/>
      <c r="F38" s="16">
        <v>2</v>
      </c>
      <c r="G38" s="16" t="s">
        <v>64</v>
      </c>
      <c r="H38" s="16" t="s">
        <v>65</v>
      </c>
      <c r="I38" s="16" t="s">
        <v>66</v>
      </c>
      <c r="J38" s="5">
        <v>0</v>
      </c>
      <c r="K38" s="5">
        <v>2</v>
      </c>
      <c r="L38" s="5">
        <v>0</v>
      </c>
      <c r="M38" s="5">
        <v>0</v>
      </c>
      <c r="N38" s="5">
        <v>0</v>
      </c>
      <c r="O38" s="5">
        <v>0</v>
      </c>
      <c r="P38" s="5">
        <v>0</v>
      </c>
      <c r="Q38" s="5">
        <v>0</v>
      </c>
      <c r="R38" s="5">
        <v>0</v>
      </c>
      <c r="S38" s="5">
        <v>2</v>
      </c>
      <c r="T38" s="5">
        <v>2</v>
      </c>
      <c r="U38" s="5">
        <v>0</v>
      </c>
      <c r="V38" s="5">
        <v>0</v>
      </c>
      <c r="W38" s="5">
        <v>0</v>
      </c>
      <c r="X38" s="5">
        <v>0</v>
      </c>
      <c r="Y38" s="5">
        <v>2</v>
      </c>
      <c r="Z38" s="5">
        <v>2</v>
      </c>
      <c r="AA38" s="5">
        <v>0</v>
      </c>
      <c r="AB38" s="43"/>
      <c r="AC38" s="47"/>
      <c r="AD38" s="43"/>
      <c r="AE38" s="47"/>
      <c r="AF38" s="47"/>
    </row>
    <row r="39" spans="1:32" ht="60" x14ac:dyDescent="0.25">
      <c r="A39" s="49"/>
      <c r="B39" s="50" t="s">
        <v>130</v>
      </c>
      <c r="C39" s="50">
        <v>2003</v>
      </c>
      <c r="D39" s="51"/>
      <c r="E39" s="51"/>
      <c r="F39" s="50">
        <v>1</v>
      </c>
      <c r="G39" s="50" t="s">
        <v>64</v>
      </c>
      <c r="H39" s="50" t="s">
        <v>65</v>
      </c>
      <c r="I39" s="50" t="s">
        <v>99</v>
      </c>
      <c r="J39" s="52">
        <v>0</v>
      </c>
      <c r="K39" s="52">
        <v>0</v>
      </c>
      <c r="L39" s="52">
        <v>0</v>
      </c>
      <c r="M39" s="52">
        <v>0</v>
      </c>
      <c r="N39" s="52">
        <v>0</v>
      </c>
      <c r="O39" s="52">
        <v>0</v>
      </c>
      <c r="P39" s="52">
        <v>0</v>
      </c>
      <c r="Q39" s="52">
        <v>0</v>
      </c>
      <c r="R39" s="52">
        <v>0</v>
      </c>
      <c r="S39" s="52">
        <v>0</v>
      </c>
      <c r="T39" s="52">
        <v>0</v>
      </c>
      <c r="U39" s="52">
        <v>0</v>
      </c>
      <c r="V39" s="52">
        <v>0</v>
      </c>
      <c r="W39" s="52">
        <v>0</v>
      </c>
      <c r="X39" s="52">
        <v>2</v>
      </c>
      <c r="Y39" s="52">
        <v>0</v>
      </c>
      <c r="Z39" s="52">
        <v>0</v>
      </c>
      <c r="AA39" s="52">
        <v>0</v>
      </c>
      <c r="AB39" s="49"/>
      <c r="AC39" s="53"/>
      <c r="AD39" s="49"/>
      <c r="AE39" s="53"/>
      <c r="AF39" s="53"/>
    </row>
    <row r="40" spans="1:32" ht="60" x14ac:dyDescent="0.25">
      <c r="A40" s="42">
        <v>11</v>
      </c>
      <c r="B40" s="48" t="s">
        <v>415</v>
      </c>
      <c r="C40" s="48">
        <v>2003</v>
      </c>
      <c r="D40" s="44">
        <v>2005</v>
      </c>
      <c r="E40" s="44">
        <v>2002</v>
      </c>
      <c r="F40" s="48" t="s">
        <v>11</v>
      </c>
      <c r="G40" s="48" t="s">
        <v>36</v>
      </c>
      <c r="H40" s="48" t="s">
        <v>47</v>
      </c>
      <c r="I40" s="48" t="s">
        <v>48</v>
      </c>
      <c r="J40" s="2">
        <v>0</v>
      </c>
      <c r="K40" s="2">
        <v>0</v>
      </c>
      <c r="L40" s="2">
        <v>0</v>
      </c>
      <c r="M40" s="2">
        <v>0</v>
      </c>
      <c r="N40" s="2">
        <v>0</v>
      </c>
      <c r="O40" s="2">
        <v>2</v>
      </c>
      <c r="P40" s="2">
        <v>0</v>
      </c>
      <c r="Q40" s="2">
        <v>0</v>
      </c>
      <c r="R40" s="2">
        <v>0</v>
      </c>
      <c r="S40" s="2">
        <v>0</v>
      </c>
      <c r="T40" s="2">
        <v>0</v>
      </c>
      <c r="U40" s="2">
        <v>0</v>
      </c>
      <c r="V40" s="2">
        <v>0</v>
      </c>
      <c r="W40" s="2">
        <v>0</v>
      </c>
      <c r="X40" s="2">
        <v>0</v>
      </c>
      <c r="Y40" s="2">
        <v>0</v>
      </c>
      <c r="Z40" s="2">
        <v>0</v>
      </c>
      <c r="AA40" s="2">
        <v>0</v>
      </c>
      <c r="AB40" s="42"/>
      <c r="AC40" s="46">
        <v>133.66</v>
      </c>
      <c r="AD40" s="42">
        <f t="shared" ref="AD40:AD42" si="30">SUM(J40:AB42)</f>
        <v>56</v>
      </c>
      <c r="AE40" s="46">
        <f t="shared" ref="AE40:AE42" si="31">AC40+AD40</f>
        <v>189.66</v>
      </c>
      <c r="AF40" s="46">
        <f t="shared" ref="AF40:AF42" si="32">IF( AND(ISNUMBER(AE$40),ISNUMBER(AE40)),(AE40-AE$40)/AE$40*100,"")</f>
        <v>0</v>
      </c>
    </row>
    <row r="41" spans="1:32" ht="60" x14ac:dyDescent="0.25">
      <c r="A41" s="43"/>
      <c r="B41" s="16" t="s">
        <v>398</v>
      </c>
      <c r="C41" s="16">
        <v>2002</v>
      </c>
      <c r="D41" s="45"/>
      <c r="E41" s="45"/>
      <c r="F41" s="16" t="s">
        <v>11</v>
      </c>
      <c r="G41" s="16" t="s">
        <v>36</v>
      </c>
      <c r="H41" s="16" t="s">
        <v>47</v>
      </c>
      <c r="I41" s="16" t="s">
        <v>48</v>
      </c>
      <c r="J41" s="5">
        <v>0</v>
      </c>
      <c r="K41" s="5">
        <v>2</v>
      </c>
      <c r="L41" s="5">
        <v>0</v>
      </c>
      <c r="M41" s="5">
        <v>0</v>
      </c>
      <c r="N41" s="5">
        <v>0</v>
      </c>
      <c r="O41" s="5">
        <v>0</v>
      </c>
      <c r="P41" s="5">
        <v>2</v>
      </c>
      <c r="Q41" s="5">
        <v>0</v>
      </c>
      <c r="R41" s="5">
        <v>0</v>
      </c>
      <c r="S41" s="5">
        <v>0</v>
      </c>
      <c r="T41" s="5">
        <v>0</v>
      </c>
      <c r="U41" s="5">
        <v>50</v>
      </c>
      <c r="V41" s="5">
        <v>0</v>
      </c>
      <c r="W41" s="5">
        <v>0</v>
      </c>
      <c r="X41" s="5">
        <v>0</v>
      </c>
      <c r="Y41" s="5">
        <v>0</v>
      </c>
      <c r="Z41" s="5">
        <v>0</v>
      </c>
      <c r="AA41" s="5">
        <v>0</v>
      </c>
      <c r="AB41" s="43"/>
      <c r="AC41" s="47"/>
      <c r="AD41" s="43"/>
      <c r="AE41" s="47"/>
      <c r="AF41" s="47"/>
    </row>
    <row r="42" spans="1:32" ht="45" x14ac:dyDescent="0.25">
      <c r="A42" s="49"/>
      <c r="B42" s="50" t="s">
        <v>286</v>
      </c>
      <c r="C42" s="50">
        <v>2005</v>
      </c>
      <c r="D42" s="51"/>
      <c r="E42" s="51"/>
      <c r="F42" s="50">
        <v>1</v>
      </c>
      <c r="G42" s="50" t="s">
        <v>36</v>
      </c>
      <c r="H42" s="50" t="s">
        <v>37</v>
      </c>
      <c r="I42" s="50" t="s">
        <v>38</v>
      </c>
      <c r="J42" s="52">
        <v>0</v>
      </c>
      <c r="K42" s="52">
        <v>0</v>
      </c>
      <c r="L42" s="52">
        <v>0</v>
      </c>
      <c r="M42" s="52">
        <v>0</v>
      </c>
      <c r="N42" s="52">
        <v>0</v>
      </c>
      <c r="O42" s="52">
        <v>0</v>
      </c>
      <c r="P42" s="52">
        <v>0</v>
      </c>
      <c r="Q42" s="52">
        <v>0</v>
      </c>
      <c r="R42" s="52">
        <v>0</v>
      </c>
      <c r="S42" s="52">
        <v>0</v>
      </c>
      <c r="T42" s="52">
        <v>0</v>
      </c>
      <c r="U42" s="52">
        <v>0</v>
      </c>
      <c r="V42" s="52">
        <v>0</v>
      </c>
      <c r="W42" s="52">
        <v>0</v>
      </c>
      <c r="X42" s="52">
        <v>0</v>
      </c>
      <c r="Y42" s="52">
        <v>0</v>
      </c>
      <c r="Z42" s="52">
        <v>0</v>
      </c>
      <c r="AA42" s="52">
        <v>0</v>
      </c>
      <c r="AB42" s="49"/>
      <c r="AC42" s="53"/>
      <c r="AD42" s="49"/>
      <c r="AE42" s="53"/>
      <c r="AF42" s="53"/>
    </row>
    <row r="43" spans="1:32" ht="60" x14ac:dyDescent="0.25">
      <c r="A43" s="42">
        <v>12</v>
      </c>
      <c r="B43" s="48" t="s">
        <v>227</v>
      </c>
      <c r="C43" s="48">
        <v>2004</v>
      </c>
      <c r="D43" s="44">
        <v>2004</v>
      </c>
      <c r="E43" s="44">
        <v>2002</v>
      </c>
      <c r="F43" s="48" t="s">
        <v>11</v>
      </c>
      <c r="G43" s="48" t="s">
        <v>85</v>
      </c>
      <c r="H43" s="48" t="s">
        <v>86</v>
      </c>
      <c r="I43" s="48" t="s">
        <v>150</v>
      </c>
      <c r="J43" s="2">
        <v>0</v>
      </c>
      <c r="K43" s="2">
        <v>0</v>
      </c>
      <c r="L43" s="2">
        <v>0</v>
      </c>
      <c r="M43" s="2">
        <v>2</v>
      </c>
      <c r="N43" s="2">
        <v>0</v>
      </c>
      <c r="O43" s="2">
        <v>0</v>
      </c>
      <c r="P43" s="2">
        <v>0</v>
      </c>
      <c r="Q43" s="2">
        <v>0</v>
      </c>
      <c r="R43" s="2">
        <v>0</v>
      </c>
      <c r="S43" s="2">
        <v>0</v>
      </c>
      <c r="T43" s="2">
        <v>0</v>
      </c>
      <c r="U43" s="2">
        <v>2</v>
      </c>
      <c r="V43" s="2">
        <v>0</v>
      </c>
      <c r="W43" s="2">
        <v>0</v>
      </c>
      <c r="X43" s="2">
        <v>0</v>
      </c>
      <c r="Y43" s="2">
        <v>0</v>
      </c>
      <c r="Z43" s="2">
        <v>0</v>
      </c>
      <c r="AA43" s="2">
        <v>0</v>
      </c>
      <c r="AB43" s="42"/>
      <c r="AC43" s="46">
        <v>142.01</v>
      </c>
      <c r="AD43" s="42">
        <f t="shared" ref="AD43:AD45" si="33">SUM(J43:AB45)</f>
        <v>60</v>
      </c>
      <c r="AE43" s="46">
        <f t="shared" ref="AE43:AE45" si="34">AC43+AD43</f>
        <v>202.01</v>
      </c>
      <c r="AF43" s="46">
        <f t="shared" ref="AF43:AF45" si="35">IF( AND(ISNUMBER(AE$43),ISNUMBER(AE43)),(AE43-AE$43)/AE$43*100,"")</f>
        <v>0</v>
      </c>
    </row>
    <row r="44" spans="1:32" ht="60" x14ac:dyDescent="0.25">
      <c r="A44" s="43"/>
      <c r="B44" s="16" t="s">
        <v>187</v>
      </c>
      <c r="C44" s="16">
        <v>2002</v>
      </c>
      <c r="D44" s="45"/>
      <c r="E44" s="45"/>
      <c r="F44" s="16" t="s">
        <v>11</v>
      </c>
      <c r="G44" s="16" t="s">
        <v>85</v>
      </c>
      <c r="H44" s="16" t="s">
        <v>86</v>
      </c>
      <c r="I44" s="16" t="s">
        <v>150</v>
      </c>
      <c r="J44" s="5">
        <v>0</v>
      </c>
      <c r="K44" s="5">
        <v>0</v>
      </c>
      <c r="L44" s="5">
        <v>0</v>
      </c>
      <c r="M44" s="5">
        <v>0</v>
      </c>
      <c r="N44" s="5">
        <v>0</v>
      </c>
      <c r="O44" s="5">
        <v>0</v>
      </c>
      <c r="P44" s="5">
        <v>0</v>
      </c>
      <c r="Q44" s="5">
        <v>0</v>
      </c>
      <c r="R44" s="5">
        <v>0</v>
      </c>
      <c r="S44" s="5">
        <v>0</v>
      </c>
      <c r="T44" s="5">
        <v>0</v>
      </c>
      <c r="U44" s="5">
        <v>50</v>
      </c>
      <c r="V44" s="5">
        <v>0</v>
      </c>
      <c r="W44" s="5">
        <v>0</v>
      </c>
      <c r="X44" s="5">
        <v>2</v>
      </c>
      <c r="Y44" s="5">
        <v>0</v>
      </c>
      <c r="Z44" s="5">
        <v>0</v>
      </c>
      <c r="AA44" s="5">
        <v>2</v>
      </c>
      <c r="AB44" s="43"/>
      <c r="AC44" s="47"/>
      <c r="AD44" s="43"/>
      <c r="AE44" s="47"/>
      <c r="AF44" s="47"/>
    </row>
    <row r="45" spans="1:32" ht="60" x14ac:dyDescent="0.25">
      <c r="A45" s="49"/>
      <c r="B45" s="50" t="s">
        <v>345</v>
      </c>
      <c r="C45" s="50">
        <v>2004</v>
      </c>
      <c r="D45" s="51"/>
      <c r="E45" s="51"/>
      <c r="F45" s="50" t="s">
        <v>11</v>
      </c>
      <c r="G45" s="50" t="s">
        <v>85</v>
      </c>
      <c r="H45" s="50" t="s">
        <v>86</v>
      </c>
      <c r="I45" s="50" t="s">
        <v>150</v>
      </c>
      <c r="J45" s="52">
        <v>0</v>
      </c>
      <c r="K45" s="52">
        <v>0</v>
      </c>
      <c r="L45" s="52">
        <v>0</v>
      </c>
      <c r="M45" s="52">
        <v>0</v>
      </c>
      <c r="N45" s="52">
        <v>0</v>
      </c>
      <c r="O45" s="52">
        <v>0</v>
      </c>
      <c r="P45" s="52">
        <v>0</v>
      </c>
      <c r="Q45" s="52">
        <v>0</v>
      </c>
      <c r="R45" s="52">
        <v>0</v>
      </c>
      <c r="S45" s="52">
        <v>0</v>
      </c>
      <c r="T45" s="52">
        <v>0</v>
      </c>
      <c r="U45" s="52">
        <v>0</v>
      </c>
      <c r="V45" s="52">
        <v>2</v>
      </c>
      <c r="W45" s="52">
        <v>0</v>
      </c>
      <c r="X45" s="52">
        <v>0</v>
      </c>
      <c r="Y45" s="52">
        <v>0</v>
      </c>
      <c r="Z45" s="52">
        <v>0</v>
      </c>
      <c r="AA45" s="52">
        <v>0</v>
      </c>
      <c r="AB45" s="49"/>
      <c r="AC45" s="53"/>
      <c r="AD45" s="49"/>
      <c r="AE45" s="53"/>
      <c r="AF45" s="53"/>
    </row>
    <row r="46" spans="1:32" ht="30" x14ac:dyDescent="0.25">
      <c r="A46" s="42">
        <v>13</v>
      </c>
      <c r="B46" s="48" t="s">
        <v>211</v>
      </c>
      <c r="C46" s="48">
        <v>2004</v>
      </c>
      <c r="D46" s="44">
        <v>2006</v>
      </c>
      <c r="E46" s="44">
        <v>2003</v>
      </c>
      <c r="F46" s="48">
        <v>2</v>
      </c>
      <c r="G46" s="48" t="s">
        <v>207</v>
      </c>
      <c r="H46" s="48" t="s">
        <v>208</v>
      </c>
      <c r="I46" s="48" t="s">
        <v>209</v>
      </c>
      <c r="J46" s="2">
        <v>0</v>
      </c>
      <c r="K46" s="2">
        <v>0</v>
      </c>
      <c r="L46" s="2">
        <v>0</v>
      </c>
      <c r="M46" s="2">
        <v>0</v>
      </c>
      <c r="N46" s="2">
        <v>0</v>
      </c>
      <c r="O46" s="2">
        <v>0</v>
      </c>
      <c r="P46" s="2">
        <v>0</v>
      </c>
      <c r="Q46" s="2">
        <v>0</v>
      </c>
      <c r="R46" s="2">
        <v>0</v>
      </c>
      <c r="S46" s="2">
        <v>2</v>
      </c>
      <c r="T46" s="2">
        <v>50</v>
      </c>
      <c r="U46" s="2">
        <v>2</v>
      </c>
      <c r="V46" s="2">
        <v>0</v>
      </c>
      <c r="W46" s="2">
        <v>50</v>
      </c>
      <c r="X46" s="2">
        <v>0</v>
      </c>
      <c r="Y46" s="2">
        <v>0</v>
      </c>
      <c r="Z46" s="2">
        <v>0</v>
      </c>
      <c r="AA46" s="2">
        <v>2</v>
      </c>
      <c r="AB46" s="42"/>
      <c r="AC46" s="46">
        <v>185.91</v>
      </c>
      <c r="AD46" s="42">
        <f t="shared" ref="AD46:AD48" si="36">SUM(J46:AB48)</f>
        <v>122</v>
      </c>
      <c r="AE46" s="46">
        <f t="shared" ref="AE46:AE48" si="37">AC46+AD46</f>
        <v>307.90999999999997</v>
      </c>
      <c r="AF46" s="46">
        <f t="shared" ref="AF46:AF48" si="38">IF( AND(ISNUMBER(AE$46),ISNUMBER(AE46)),(AE46-AE$46)/AE$46*100,"")</f>
        <v>0</v>
      </c>
    </row>
    <row r="47" spans="1:32" ht="30" x14ac:dyDescent="0.25">
      <c r="A47" s="43"/>
      <c r="B47" s="16" t="s">
        <v>422</v>
      </c>
      <c r="C47" s="16">
        <v>2006</v>
      </c>
      <c r="D47" s="45"/>
      <c r="E47" s="45"/>
      <c r="F47" s="16">
        <v>2</v>
      </c>
      <c r="G47" s="16" t="s">
        <v>207</v>
      </c>
      <c r="H47" s="16" t="s">
        <v>208</v>
      </c>
      <c r="I47" s="16" t="s">
        <v>209</v>
      </c>
      <c r="J47" s="5">
        <v>0</v>
      </c>
      <c r="K47" s="5">
        <v>0</v>
      </c>
      <c r="L47" s="5">
        <v>0</v>
      </c>
      <c r="M47" s="5">
        <v>0</v>
      </c>
      <c r="N47" s="5">
        <v>2</v>
      </c>
      <c r="O47" s="5">
        <v>0</v>
      </c>
      <c r="P47" s="5">
        <v>0</v>
      </c>
      <c r="Q47" s="5">
        <v>2</v>
      </c>
      <c r="R47" s="5">
        <v>0</v>
      </c>
      <c r="S47" s="5">
        <v>0</v>
      </c>
      <c r="T47" s="5">
        <v>2</v>
      </c>
      <c r="U47" s="5">
        <v>2</v>
      </c>
      <c r="V47" s="5">
        <v>0</v>
      </c>
      <c r="W47" s="5">
        <v>0</v>
      </c>
      <c r="X47" s="5">
        <v>0</v>
      </c>
      <c r="Y47" s="5">
        <v>0</v>
      </c>
      <c r="Z47" s="5">
        <v>2</v>
      </c>
      <c r="AA47" s="5">
        <v>0</v>
      </c>
      <c r="AB47" s="43"/>
      <c r="AC47" s="47"/>
      <c r="AD47" s="43"/>
      <c r="AE47" s="47"/>
      <c r="AF47" s="47"/>
    </row>
    <row r="48" spans="1:32" ht="30" x14ac:dyDescent="0.25">
      <c r="A48" s="49"/>
      <c r="B48" s="50" t="s">
        <v>206</v>
      </c>
      <c r="C48" s="50">
        <v>2003</v>
      </c>
      <c r="D48" s="51"/>
      <c r="E48" s="51"/>
      <c r="F48" s="50">
        <v>1</v>
      </c>
      <c r="G48" s="50" t="s">
        <v>207</v>
      </c>
      <c r="H48" s="50" t="s">
        <v>208</v>
      </c>
      <c r="I48" s="50" t="s">
        <v>209</v>
      </c>
      <c r="J48" s="52">
        <v>0</v>
      </c>
      <c r="K48" s="52">
        <v>2</v>
      </c>
      <c r="L48" s="52">
        <v>0</v>
      </c>
      <c r="M48" s="52">
        <v>0</v>
      </c>
      <c r="N48" s="52">
        <v>0</v>
      </c>
      <c r="O48" s="52">
        <v>2</v>
      </c>
      <c r="P48" s="52">
        <v>0</v>
      </c>
      <c r="Q48" s="52">
        <v>0</v>
      </c>
      <c r="R48" s="52">
        <v>0</v>
      </c>
      <c r="S48" s="52">
        <v>0</v>
      </c>
      <c r="T48" s="52">
        <v>0</v>
      </c>
      <c r="U48" s="52">
        <v>0</v>
      </c>
      <c r="V48" s="52">
        <v>0</v>
      </c>
      <c r="W48" s="52">
        <v>0</v>
      </c>
      <c r="X48" s="52">
        <v>0</v>
      </c>
      <c r="Y48" s="52">
        <v>2</v>
      </c>
      <c r="Z48" s="52">
        <v>0</v>
      </c>
      <c r="AA48" s="52">
        <v>0</v>
      </c>
      <c r="AB48" s="49"/>
      <c r="AC48" s="53"/>
      <c r="AD48" s="49"/>
      <c r="AE48" s="53"/>
      <c r="AF48" s="53"/>
    </row>
    <row r="49" spans="1:32" ht="45" x14ac:dyDescent="0.25">
      <c r="A49" s="42">
        <v>14</v>
      </c>
      <c r="B49" s="48" t="s">
        <v>24</v>
      </c>
      <c r="C49" s="48">
        <v>2003</v>
      </c>
      <c r="D49" s="44">
        <v>2005</v>
      </c>
      <c r="E49" s="44">
        <v>2003</v>
      </c>
      <c r="F49" s="48" t="s">
        <v>11</v>
      </c>
      <c r="G49" s="48" t="s">
        <v>25</v>
      </c>
      <c r="H49" s="48" t="s">
        <v>26</v>
      </c>
      <c r="I49" s="48" t="s">
        <v>27</v>
      </c>
      <c r="J49" s="2">
        <v>0</v>
      </c>
      <c r="K49" s="2">
        <v>0</v>
      </c>
      <c r="L49" s="2">
        <v>0</v>
      </c>
      <c r="M49" s="2">
        <v>0</v>
      </c>
      <c r="N49" s="2">
        <v>0</v>
      </c>
      <c r="O49" s="2">
        <v>0</v>
      </c>
      <c r="P49" s="2">
        <v>2</v>
      </c>
      <c r="Q49" s="2">
        <v>0</v>
      </c>
      <c r="R49" s="2">
        <v>0</v>
      </c>
      <c r="S49" s="2">
        <v>0</v>
      </c>
      <c r="T49" s="2">
        <v>0</v>
      </c>
      <c r="U49" s="2">
        <v>0</v>
      </c>
      <c r="V49" s="2">
        <v>0</v>
      </c>
      <c r="W49" s="2">
        <v>0</v>
      </c>
      <c r="X49" s="2">
        <v>0</v>
      </c>
      <c r="Y49" s="2">
        <v>0</v>
      </c>
      <c r="Z49" s="2">
        <v>2</v>
      </c>
      <c r="AA49" s="2">
        <v>0</v>
      </c>
      <c r="AB49" s="42"/>
      <c r="AC49" s="46">
        <v>254.58</v>
      </c>
      <c r="AD49" s="42">
        <f t="shared" ref="AD49:AD51" si="39">SUM(J49:AB51)</f>
        <v>224</v>
      </c>
      <c r="AE49" s="46">
        <f t="shared" ref="AE49:AE51" si="40">AC49+AD49</f>
        <v>478.58000000000004</v>
      </c>
      <c r="AF49" s="46">
        <f t="shared" ref="AF49:AF51" si="41">IF( AND(ISNUMBER(AE$49),ISNUMBER(AE49)),(AE49-AE$49)/AE$49*100,"")</f>
        <v>0</v>
      </c>
    </row>
    <row r="50" spans="1:32" ht="30" x14ac:dyDescent="0.25">
      <c r="A50" s="43"/>
      <c r="B50" s="16" t="s">
        <v>237</v>
      </c>
      <c r="C50" s="16">
        <v>2005</v>
      </c>
      <c r="D50" s="45"/>
      <c r="E50" s="45"/>
      <c r="F50" s="16">
        <v>1</v>
      </c>
      <c r="G50" s="16" t="s">
        <v>25</v>
      </c>
      <c r="H50" s="16" t="s">
        <v>95</v>
      </c>
      <c r="I50" s="16" t="s">
        <v>96</v>
      </c>
      <c r="J50" s="5">
        <v>0</v>
      </c>
      <c r="K50" s="5">
        <v>2</v>
      </c>
      <c r="L50" s="5">
        <v>0</v>
      </c>
      <c r="M50" s="5">
        <v>0</v>
      </c>
      <c r="N50" s="5">
        <v>0</v>
      </c>
      <c r="O50" s="5">
        <v>0</v>
      </c>
      <c r="P50" s="5">
        <v>0</v>
      </c>
      <c r="Q50" s="5">
        <v>0</v>
      </c>
      <c r="R50" s="5">
        <v>0</v>
      </c>
      <c r="S50" s="5">
        <v>2</v>
      </c>
      <c r="T50" s="5">
        <v>0</v>
      </c>
      <c r="U50" s="5">
        <v>0</v>
      </c>
      <c r="V50" s="5">
        <v>0</v>
      </c>
      <c r="W50" s="5">
        <v>0</v>
      </c>
      <c r="X50" s="5">
        <v>0</v>
      </c>
      <c r="Y50" s="5">
        <v>0</v>
      </c>
      <c r="Z50" s="5">
        <v>0</v>
      </c>
      <c r="AA50" s="5">
        <v>0</v>
      </c>
      <c r="AB50" s="43"/>
      <c r="AC50" s="47"/>
      <c r="AD50" s="43"/>
      <c r="AE50" s="47"/>
      <c r="AF50" s="47"/>
    </row>
    <row r="51" spans="1:32" ht="30" x14ac:dyDescent="0.25">
      <c r="A51" s="49"/>
      <c r="B51" s="50" t="s">
        <v>94</v>
      </c>
      <c r="C51" s="50">
        <v>2005</v>
      </c>
      <c r="D51" s="51"/>
      <c r="E51" s="51"/>
      <c r="F51" s="50">
        <v>2</v>
      </c>
      <c r="G51" s="50" t="s">
        <v>25</v>
      </c>
      <c r="H51" s="50" t="s">
        <v>95</v>
      </c>
      <c r="I51" s="50" t="s">
        <v>96</v>
      </c>
      <c r="J51" s="52">
        <v>2</v>
      </c>
      <c r="K51" s="52">
        <v>50</v>
      </c>
      <c r="L51" s="52">
        <v>0</v>
      </c>
      <c r="M51" s="52">
        <v>0</v>
      </c>
      <c r="N51" s="52">
        <v>2</v>
      </c>
      <c r="O51" s="52">
        <v>0</v>
      </c>
      <c r="P51" s="52">
        <v>2</v>
      </c>
      <c r="Q51" s="52">
        <v>2</v>
      </c>
      <c r="R51" s="52">
        <v>0</v>
      </c>
      <c r="S51" s="52">
        <v>0</v>
      </c>
      <c r="T51" s="52">
        <v>0</v>
      </c>
      <c r="U51" s="52">
        <v>50</v>
      </c>
      <c r="V51" s="52">
        <v>50</v>
      </c>
      <c r="W51" s="52">
        <v>2</v>
      </c>
      <c r="X51" s="52">
        <v>2</v>
      </c>
      <c r="Y51" s="52">
        <v>2</v>
      </c>
      <c r="Z51" s="52">
        <v>50</v>
      </c>
      <c r="AA51" s="52">
        <v>2</v>
      </c>
      <c r="AB51" s="49"/>
      <c r="AC51" s="53"/>
      <c r="AD51" s="49"/>
      <c r="AE51" s="53"/>
      <c r="AF51" s="53"/>
    </row>
    <row r="52" spans="1:32" ht="30" x14ac:dyDescent="0.25">
      <c r="A52" s="42"/>
      <c r="B52" s="48" t="s">
        <v>50</v>
      </c>
      <c r="C52" s="48">
        <v>1997</v>
      </c>
      <c r="D52" s="44">
        <v>2001</v>
      </c>
      <c r="E52" s="44">
        <v>1997</v>
      </c>
      <c r="F52" s="48" t="s">
        <v>51</v>
      </c>
      <c r="G52" s="48" t="s">
        <v>52</v>
      </c>
      <c r="H52" s="48" t="s">
        <v>53</v>
      </c>
      <c r="I52" s="48" t="s">
        <v>54</v>
      </c>
      <c r="J52" s="2"/>
      <c r="K52" s="2"/>
      <c r="L52" s="2"/>
      <c r="M52" s="2"/>
      <c r="N52" s="2"/>
      <c r="O52" s="2"/>
      <c r="P52" s="2"/>
      <c r="Q52" s="2"/>
      <c r="R52" s="2"/>
      <c r="S52" s="2"/>
      <c r="T52" s="2"/>
      <c r="U52" s="2"/>
      <c r="V52" s="2"/>
      <c r="W52" s="2"/>
      <c r="X52" s="2"/>
      <c r="Y52" s="2"/>
      <c r="Z52" s="2"/>
      <c r="AA52" s="2"/>
      <c r="AB52" s="42"/>
      <c r="AC52" s="46" t="s">
        <v>789</v>
      </c>
      <c r="AD52" s="42">
        <f t="shared" ref="AD52:AD54" si="42">SUM(J52:AB54)</f>
        <v>0</v>
      </c>
      <c r="AE52" s="46">
        <v>10050</v>
      </c>
      <c r="AF52" s="46">
        <f t="shared" ref="AF52:AF54" si="43">IF( AND(ISNUMBER(AE$52),ISNUMBER(AE52)),(AE52-AE$52)/AE$52*100,"")</f>
        <v>0</v>
      </c>
    </row>
    <row r="53" spans="1:32" ht="30" x14ac:dyDescent="0.25">
      <c r="A53" s="43"/>
      <c r="B53" s="16" t="s">
        <v>356</v>
      </c>
      <c r="C53" s="16">
        <v>1998</v>
      </c>
      <c r="D53" s="45"/>
      <c r="E53" s="45"/>
      <c r="F53" s="16" t="s">
        <v>51</v>
      </c>
      <c r="G53" s="16" t="s">
        <v>52</v>
      </c>
      <c r="H53" s="16" t="s">
        <v>53</v>
      </c>
      <c r="I53" s="16" t="s">
        <v>357</v>
      </c>
      <c r="J53" s="5"/>
      <c r="K53" s="5"/>
      <c r="L53" s="5"/>
      <c r="M53" s="5"/>
      <c r="N53" s="5"/>
      <c r="O53" s="5"/>
      <c r="P53" s="5"/>
      <c r="Q53" s="5"/>
      <c r="R53" s="5"/>
      <c r="S53" s="5"/>
      <c r="T53" s="5"/>
      <c r="U53" s="5"/>
      <c r="V53" s="5"/>
      <c r="W53" s="5"/>
      <c r="X53" s="5"/>
      <c r="Y53" s="5"/>
      <c r="Z53" s="5"/>
      <c r="AA53" s="5"/>
      <c r="AB53" s="43"/>
      <c r="AC53" s="47"/>
      <c r="AD53" s="43"/>
      <c r="AE53" s="47"/>
      <c r="AF53" s="47"/>
    </row>
    <row r="54" spans="1:32" ht="75" x14ac:dyDescent="0.25">
      <c r="A54" s="49"/>
      <c r="B54" s="50" t="s">
        <v>80</v>
      </c>
      <c r="C54" s="50">
        <v>2001</v>
      </c>
      <c r="D54" s="51"/>
      <c r="E54" s="51"/>
      <c r="F54" s="50" t="s">
        <v>11</v>
      </c>
      <c r="G54" s="50" t="s">
        <v>52</v>
      </c>
      <c r="H54" s="50" t="s">
        <v>81</v>
      </c>
      <c r="I54" s="50" t="s">
        <v>82</v>
      </c>
      <c r="J54" s="52"/>
      <c r="K54" s="52"/>
      <c r="L54" s="52"/>
      <c r="M54" s="52"/>
      <c r="N54" s="52"/>
      <c r="O54" s="52"/>
      <c r="P54" s="52"/>
      <c r="Q54" s="52"/>
      <c r="R54" s="52"/>
      <c r="S54" s="52"/>
      <c r="T54" s="52"/>
      <c r="U54" s="52"/>
      <c r="V54" s="52"/>
      <c r="W54" s="52"/>
      <c r="X54" s="52"/>
      <c r="Y54" s="52"/>
      <c r="Z54" s="52"/>
      <c r="AA54" s="52"/>
      <c r="AB54" s="49"/>
      <c r="AC54" s="53"/>
      <c r="AD54" s="49"/>
      <c r="AE54" s="53"/>
      <c r="AF54" s="53"/>
    </row>
    <row r="56" spans="1:32" ht="18.75" x14ac:dyDescent="0.25">
      <c r="A56" s="20" t="s">
        <v>791</v>
      </c>
      <c r="B56" s="20"/>
      <c r="C56" s="20"/>
      <c r="D56" s="20"/>
      <c r="E56" s="20"/>
      <c r="F56" s="20"/>
      <c r="G56" s="20"/>
      <c r="H56" s="20"/>
      <c r="I56" s="20"/>
      <c r="J56" s="20"/>
    </row>
    <row r="57" spans="1:32" x14ac:dyDescent="0.25">
      <c r="A57" s="27" t="s">
        <v>780</v>
      </c>
      <c r="B57" s="27" t="s">
        <v>1</v>
      </c>
      <c r="C57" s="27" t="s">
        <v>2</v>
      </c>
      <c r="D57" s="27" t="s">
        <v>434</v>
      </c>
      <c r="E57" s="27" t="s">
        <v>435</v>
      </c>
      <c r="F57" s="27" t="s">
        <v>3</v>
      </c>
      <c r="G57" s="27" t="s">
        <v>4</v>
      </c>
      <c r="H57" s="27" t="s">
        <v>5</v>
      </c>
      <c r="I57" s="27" t="s">
        <v>6</v>
      </c>
      <c r="J57" s="27">
        <v>1</v>
      </c>
      <c r="K57" s="27">
        <v>2</v>
      </c>
      <c r="L57" s="27">
        <v>3</v>
      </c>
      <c r="M57" s="27">
        <v>4</v>
      </c>
      <c r="N57" s="27">
        <v>5</v>
      </c>
      <c r="O57" s="27">
        <v>6</v>
      </c>
      <c r="P57" s="27">
        <v>7</v>
      </c>
      <c r="Q57" s="27">
        <v>8</v>
      </c>
      <c r="R57" s="27">
        <v>9</v>
      </c>
      <c r="S57" s="27">
        <v>10</v>
      </c>
      <c r="T57" s="27">
        <v>11</v>
      </c>
      <c r="U57" s="27">
        <v>12</v>
      </c>
      <c r="V57" s="27">
        <v>13</v>
      </c>
      <c r="W57" s="27">
        <v>14</v>
      </c>
      <c r="X57" s="27">
        <v>15</v>
      </c>
      <c r="Y57" s="27">
        <v>16</v>
      </c>
      <c r="Z57" s="27">
        <v>17</v>
      </c>
      <c r="AA57" s="27">
        <v>18</v>
      </c>
      <c r="AB57" s="27" t="s">
        <v>1062</v>
      </c>
      <c r="AC57" s="27" t="s">
        <v>783</v>
      </c>
      <c r="AD57" s="27" t="s">
        <v>784</v>
      </c>
      <c r="AE57" s="27" t="s">
        <v>785</v>
      </c>
      <c r="AF57" s="27" t="s">
        <v>788</v>
      </c>
    </row>
    <row r="58" spans="1:32" x14ac:dyDescent="0.2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row>
    <row r="59" spans="1:32" ht="75" x14ac:dyDescent="0.25">
      <c r="A59" s="42">
        <v>1</v>
      </c>
      <c r="B59" s="38" t="s">
        <v>798</v>
      </c>
      <c r="C59" s="38" t="s">
        <v>799</v>
      </c>
      <c r="D59" s="44">
        <v>2003</v>
      </c>
      <c r="E59" s="44">
        <v>1998</v>
      </c>
      <c r="F59" s="38" t="s">
        <v>800</v>
      </c>
      <c r="G59" s="38" t="s">
        <v>12</v>
      </c>
      <c r="H59" s="38" t="s">
        <v>214</v>
      </c>
      <c r="I59" s="38" t="s">
        <v>554</v>
      </c>
      <c r="J59" s="37">
        <v>0</v>
      </c>
      <c r="K59" s="37">
        <v>0</v>
      </c>
      <c r="L59" s="37">
        <v>0</v>
      </c>
      <c r="M59" s="37">
        <v>0</v>
      </c>
      <c r="N59" s="37">
        <v>0</v>
      </c>
      <c r="O59" s="37">
        <v>0</v>
      </c>
      <c r="P59" s="37">
        <v>0</v>
      </c>
      <c r="Q59" s="37">
        <v>0</v>
      </c>
      <c r="R59" s="37">
        <v>0</v>
      </c>
      <c r="S59" s="37">
        <v>0</v>
      </c>
      <c r="T59" s="37">
        <v>0</v>
      </c>
      <c r="U59" s="37">
        <v>0</v>
      </c>
      <c r="V59" s="37">
        <v>0</v>
      </c>
      <c r="W59" s="37">
        <v>0</v>
      </c>
      <c r="X59" s="37">
        <v>0</v>
      </c>
      <c r="Y59" s="37">
        <v>0</v>
      </c>
      <c r="Z59" s="37">
        <v>0</v>
      </c>
      <c r="AA59" s="37">
        <v>0</v>
      </c>
      <c r="AB59" s="42"/>
      <c r="AC59" s="46">
        <v>166.49</v>
      </c>
      <c r="AD59" s="42">
        <f t="shared" ref="AD59:AD61" si="44">SUM(J59:AB61)</f>
        <v>20</v>
      </c>
      <c r="AE59" s="46">
        <f t="shared" ref="AE59:AE61" si="45">AC59+AD59</f>
        <v>186.49</v>
      </c>
      <c r="AF59" s="46">
        <f t="shared" ref="AF59:AF61" si="46">IF( AND(ISNUMBER(AE$59),ISNUMBER(AE59)),(AE59-AE$59)/AE$59*100,"")</f>
        <v>0</v>
      </c>
    </row>
    <row r="60" spans="1:32" ht="60" x14ac:dyDescent="0.25">
      <c r="A60" s="43"/>
      <c r="B60" s="16" t="s">
        <v>1063</v>
      </c>
      <c r="C60" s="16" t="s">
        <v>1064</v>
      </c>
      <c r="D60" s="45"/>
      <c r="E60" s="45"/>
      <c r="F60" s="16" t="s">
        <v>897</v>
      </c>
      <c r="G60" s="16" t="s">
        <v>12</v>
      </c>
      <c r="H60" s="16" t="s">
        <v>1065</v>
      </c>
      <c r="I60" s="16" t="s">
        <v>164</v>
      </c>
      <c r="J60" s="5">
        <v>0</v>
      </c>
      <c r="K60" s="5">
        <v>0</v>
      </c>
      <c r="L60" s="5">
        <v>0</v>
      </c>
      <c r="M60" s="5">
        <v>2</v>
      </c>
      <c r="N60" s="5">
        <v>0</v>
      </c>
      <c r="O60" s="5">
        <v>0</v>
      </c>
      <c r="P60" s="5">
        <v>2</v>
      </c>
      <c r="Q60" s="5">
        <v>0</v>
      </c>
      <c r="R60" s="5">
        <v>2</v>
      </c>
      <c r="S60" s="5">
        <v>0</v>
      </c>
      <c r="T60" s="5">
        <v>0</v>
      </c>
      <c r="U60" s="5">
        <v>2</v>
      </c>
      <c r="V60" s="5">
        <v>0</v>
      </c>
      <c r="W60" s="5">
        <v>0</v>
      </c>
      <c r="X60" s="5">
        <v>0</v>
      </c>
      <c r="Y60" s="5">
        <v>0</v>
      </c>
      <c r="Z60" s="5">
        <v>0</v>
      </c>
      <c r="AA60" s="5">
        <v>0</v>
      </c>
      <c r="AB60" s="43"/>
      <c r="AC60" s="47"/>
      <c r="AD60" s="43"/>
      <c r="AE60" s="47"/>
      <c r="AF60" s="47"/>
    </row>
    <row r="61" spans="1:32" ht="120" x14ac:dyDescent="0.25">
      <c r="A61" s="49"/>
      <c r="B61" s="50" t="s">
        <v>1066</v>
      </c>
      <c r="C61" s="50" t="s">
        <v>1067</v>
      </c>
      <c r="D61" s="51"/>
      <c r="E61" s="51"/>
      <c r="F61" s="50" t="s">
        <v>897</v>
      </c>
      <c r="G61" s="50" t="s">
        <v>12</v>
      </c>
      <c r="H61" s="50" t="s">
        <v>13</v>
      </c>
      <c r="I61" s="50" t="s">
        <v>1068</v>
      </c>
      <c r="J61" s="52">
        <v>0</v>
      </c>
      <c r="K61" s="52">
        <v>0</v>
      </c>
      <c r="L61" s="52">
        <v>0</v>
      </c>
      <c r="M61" s="52">
        <v>0</v>
      </c>
      <c r="N61" s="52">
        <v>0</v>
      </c>
      <c r="O61" s="52">
        <v>2</v>
      </c>
      <c r="P61" s="52">
        <v>2</v>
      </c>
      <c r="Q61" s="52">
        <v>0</v>
      </c>
      <c r="R61" s="52">
        <v>0</v>
      </c>
      <c r="S61" s="52">
        <v>0</v>
      </c>
      <c r="T61" s="52">
        <v>0</v>
      </c>
      <c r="U61" s="52">
        <v>2</v>
      </c>
      <c r="V61" s="52">
        <v>0</v>
      </c>
      <c r="W61" s="52">
        <v>2</v>
      </c>
      <c r="X61" s="52">
        <v>2</v>
      </c>
      <c r="Y61" s="52">
        <v>0</v>
      </c>
      <c r="Z61" s="52">
        <v>0</v>
      </c>
      <c r="AA61" s="52">
        <v>2</v>
      </c>
      <c r="AB61" s="49"/>
      <c r="AC61" s="53"/>
      <c r="AD61" s="49"/>
      <c r="AE61" s="53"/>
      <c r="AF61" s="53"/>
    </row>
    <row r="62" spans="1:32" ht="120" x14ac:dyDescent="0.25">
      <c r="A62" s="42">
        <v>2</v>
      </c>
      <c r="B62" s="48" t="s">
        <v>820</v>
      </c>
      <c r="C62" s="48" t="s">
        <v>821</v>
      </c>
      <c r="D62" s="44">
        <v>2004</v>
      </c>
      <c r="E62" s="44">
        <v>2002</v>
      </c>
      <c r="F62" s="48" t="s">
        <v>800</v>
      </c>
      <c r="G62" s="48" t="s">
        <v>521</v>
      </c>
      <c r="H62" s="48" t="s">
        <v>522</v>
      </c>
      <c r="I62" s="48" t="s">
        <v>523</v>
      </c>
      <c r="J62" s="2">
        <v>0</v>
      </c>
      <c r="K62" s="2">
        <v>0</v>
      </c>
      <c r="L62" s="2">
        <v>0</v>
      </c>
      <c r="M62" s="2">
        <v>0</v>
      </c>
      <c r="N62" s="2">
        <v>0</v>
      </c>
      <c r="O62" s="2">
        <v>0</v>
      </c>
      <c r="P62" s="2">
        <v>0</v>
      </c>
      <c r="Q62" s="2">
        <v>0</v>
      </c>
      <c r="R62" s="2">
        <v>0</v>
      </c>
      <c r="S62" s="2">
        <v>0</v>
      </c>
      <c r="T62" s="2">
        <v>0</v>
      </c>
      <c r="U62" s="2">
        <v>0</v>
      </c>
      <c r="V62" s="2">
        <v>0</v>
      </c>
      <c r="W62" s="2">
        <v>2</v>
      </c>
      <c r="X62" s="2">
        <v>0</v>
      </c>
      <c r="Y62" s="2">
        <v>0</v>
      </c>
      <c r="Z62" s="2">
        <v>0</v>
      </c>
      <c r="AA62" s="2">
        <v>0</v>
      </c>
      <c r="AB62" s="42"/>
      <c r="AC62" s="46">
        <v>163.30000000000001</v>
      </c>
      <c r="AD62" s="42">
        <f t="shared" ref="AD62:AD64" si="47">SUM(J62:AB64)</f>
        <v>24</v>
      </c>
      <c r="AE62" s="46">
        <f t="shared" ref="AE62:AE64" si="48">AC62+AD62</f>
        <v>187.3</v>
      </c>
      <c r="AF62" s="46">
        <f t="shared" ref="AF62:AF64" si="49">IF( AND(ISNUMBER(AE$62),ISNUMBER(AE62)),(AE62-AE$62)/AE$62*100,"")</f>
        <v>0</v>
      </c>
    </row>
    <row r="63" spans="1:32" ht="120" x14ac:dyDescent="0.25">
      <c r="A63" s="43"/>
      <c r="B63" s="16" t="s">
        <v>1069</v>
      </c>
      <c r="C63" s="16" t="s">
        <v>827</v>
      </c>
      <c r="D63" s="45"/>
      <c r="E63" s="45"/>
      <c r="F63" s="16" t="s">
        <v>819</v>
      </c>
      <c r="G63" s="16" t="s">
        <v>1070</v>
      </c>
      <c r="H63" s="16" t="s">
        <v>1071</v>
      </c>
      <c r="I63" s="16" t="s">
        <v>1072</v>
      </c>
      <c r="J63" s="5">
        <v>0</v>
      </c>
      <c r="K63" s="5">
        <v>0</v>
      </c>
      <c r="L63" s="5">
        <v>0</v>
      </c>
      <c r="M63" s="5">
        <v>0</v>
      </c>
      <c r="N63" s="5">
        <v>0</v>
      </c>
      <c r="O63" s="5">
        <v>0</v>
      </c>
      <c r="P63" s="5">
        <v>2</v>
      </c>
      <c r="Q63" s="5">
        <v>2</v>
      </c>
      <c r="R63" s="5">
        <v>0</v>
      </c>
      <c r="S63" s="5">
        <v>0</v>
      </c>
      <c r="T63" s="5">
        <v>2</v>
      </c>
      <c r="U63" s="5">
        <v>2</v>
      </c>
      <c r="V63" s="5">
        <v>0</v>
      </c>
      <c r="W63" s="5">
        <v>2</v>
      </c>
      <c r="X63" s="5">
        <v>0</v>
      </c>
      <c r="Y63" s="5">
        <v>0</v>
      </c>
      <c r="Z63" s="5">
        <v>2</v>
      </c>
      <c r="AA63" s="5">
        <v>0</v>
      </c>
      <c r="AB63" s="43"/>
      <c r="AC63" s="47"/>
      <c r="AD63" s="43"/>
      <c r="AE63" s="47"/>
      <c r="AF63" s="47"/>
    </row>
    <row r="64" spans="1:32" ht="120" x14ac:dyDescent="0.25">
      <c r="A64" s="49"/>
      <c r="B64" s="50" t="s">
        <v>1073</v>
      </c>
      <c r="C64" s="50" t="s">
        <v>818</v>
      </c>
      <c r="D64" s="51"/>
      <c r="E64" s="51"/>
      <c r="F64" s="50" t="s">
        <v>819</v>
      </c>
      <c r="G64" s="50" t="s">
        <v>19</v>
      </c>
      <c r="H64" s="50" t="s">
        <v>1074</v>
      </c>
      <c r="I64" s="50" t="s">
        <v>103</v>
      </c>
      <c r="J64" s="52">
        <v>0</v>
      </c>
      <c r="K64" s="52">
        <v>2</v>
      </c>
      <c r="L64" s="52">
        <v>0</v>
      </c>
      <c r="M64" s="52">
        <v>0</v>
      </c>
      <c r="N64" s="52">
        <v>2</v>
      </c>
      <c r="O64" s="52">
        <v>0</v>
      </c>
      <c r="P64" s="52">
        <v>2</v>
      </c>
      <c r="Q64" s="52">
        <v>0</v>
      </c>
      <c r="R64" s="52">
        <v>0</v>
      </c>
      <c r="S64" s="52">
        <v>0</v>
      </c>
      <c r="T64" s="52">
        <v>0</v>
      </c>
      <c r="U64" s="52">
        <v>2</v>
      </c>
      <c r="V64" s="52">
        <v>0</v>
      </c>
      <c r="W64" s="52">
        <v>2</v>
      </c>
      <c r="X64" s="52">
        <v>0</v>
      </c>
      <c r="Y64" s="52">
        <v>0</v>
      </c>
      <c r="Z64" s="52">
        <v>0</v>
      </c>
      <c r="AA64" s="52">
        <v>0</v>
      </c>
      <c r="AB64" s="49"/>
      <c r="AC64" s="53"/>
      <c r="AD64" s="49"/>
      <c r="AE64" s="53"/>
      <c r="AF64" s="53"/>
    </row>
    <row r="65" spans="1:32" ht="75" x14ac:dyDescent="0.25">
      <c r="A65" s="42">
        <v>3</v>
      </c>
      <c r="B65" s="48" t="s">
        <v>801</v>
      </c>
      <c r="C65" s="48" t="s">
        <v>802</v>
      </c>
      <c r="D65" s="44">
        <v>2005</v>
      </c>
      <c r="E65" s="44">
        <v>2000</v>
      </c>
      <c r="F65" s="48" t="s">
        <v>803</v>
      </c>
      <c r="G65" s="48" t="s">
        <v>42</v>
      </c>
      <c r="H65" s="48" t="s">
        <v>538</v>
      </c>
      <c r="I65" s="48" t="s">
        <v>539</v>
      </c>
      <c r="J65" s="2">
        <v>0</v>
      </c>
      <c r="K65" s="2">
        <v>0</v>
      </c>
      <c r="L65" s="2">
        <v>0</v>
      </c>
      <c r="M65" s="2">
        <v>0</v>
      </c>
      <c r="N65" s="2">
        <v>0</v>
      </c>
      <c r="O65" s="2">
        <v>0</v>
      </c>
      <c r="P65" s="2">
        <v>2</v>
      </c>
      <c r="Q65" s="2">
        <v>2</v>
      </c>
      <c r="R65" s="2">
        <v>0</v>
      </c>
      <c r="S65" s="2">
        <v>0</v>
      </c>
      <c r="T65" s="2">
        <v>0</v>
      </c>
      <c r="U65" s="2">
        <v>2</v>
      </c>
      <c r="V65" s="2">
        <v>2</v>
      </c>
      <c r="W65" s="2">
        <v>0</v>
      </c>
      <c r="X65" s="2">
        <v>0</v>
      </c>
      <c r="Y65" s="2">
        <v>0</v>
      </c>
      <c r="Z65" s="2">
        <v>0</v>
      </c>
      <c r="AA65" s="2">
        <v>2</v>
      </c>
      <c r="AB65" s="42"/>
      <c r="AC65" s="46">
        <v>201.68</v>
      </c>
      <c r="AD65" s="42">
        <f t="shared" ref="AD65:AD67" si="50">SUM(J65:AB67)</f>
        <v>32</v>
      </c>
      <c r="AE65" s="46">
        <f t="shared" ref="AE65:AE67" si="51">AC65+AD65</f>
        <v>233.68</v>
      </c>
      <c r="AF65" s="46">
        <f t="shared" ref="AF65:AF67" si="52">IF( AND(ISNUMBER(AE$65),ISNUMBER(AE65)),(AE65-AE$65)/AE$65*100,"")</f>
        <v>0</v>
      </c>
    </row>
    <row r="66" spans="1:32" ht="75" x14ac:dyDescent="0.25">
      <c r="A66" s="43"/>
      <c r="B66" s="16" t="s">
        <v>814</v>
      </c>
      <c r="C66" s="16" t="s">
        <v>815</v>
      </c>
      <c r="D66" s="45"/>
      <c r="E66" s="45"/>
      <c r="F66" s="16" t="s">
        <v>816</v>
      </c>
      <c r="G66" s="16" t="s">
        <v>42</v>
      </c>
      <c r="H66" s="16" t="s">
        <v>58</v>
      </c>
      <c r="I66" s="16" t="s">
        <v>59</v>
      </c>
      <c r="J66" s="5">
        <v>0</v>
      </c>
      <c r="K66" s="5">
        <v>2</v>
      </c>
      <c r="L66" s="5">
        <v>0</v>
      </c>
      <c r="M66" s="5">
        <v>2</v>
      </c>
      <c r="N66" s="5">
        <v>0</v>
      </c>
      <c r="O66" s="5">
        <v>0</v>
      </c>
      <c r="P66" s="5">
        <v>2</v>
      </c>
      <c r="Q66" s="5">
        <v>2</v>
      </c>
      <c r="R66" s="5">
        <v>0</v>
      </c>
      <c r="S66" s="5">
        <v>0</v>
      </c>
      <c r="T66" s="5">
        <v>0</v>
      </c>
      <c r="U66" s="5">
        <v>2</v>
      </c>
      <c r="V66" s="5">
        <v>2</v>
      </c>
      <c r="W66" s="5">
        <v>2</v>
      </c>
      <c r="X66" s="5">
        <v>2</v>
      </c>
      <c r="Y66" s="5">
        <v>0</v>
      </c>
      <c r="Z66" s="5">
        <v>2</v>
      </c>
      <c r="AA66" s="5">
        <v>2</v>
      </c>
      <c r="AB66" s="43"/>
      <c r="AC66" s="47"/>
      <c r="AD66" s="43"/>
      <c r="AE66" s="47"/>
      <c r="AF66" s="47"/>
    </row>
    <row r="67" spans="1:32" ht="60" x14ac:dyDescent="0.25">
      <c r="A67" s="49"/>
      <c r="B67" s="50" t="s">
        <v>1075</v>
      </c>
      <c r="C67" s="50" t="s">
        <v>1076</v>
      </c>
      <c r="D67" s="51"/>
      <c r="E67" s="51"/>
      <c r="F67" s="50" t="s">
        <v>859</v>
      </c>
      <c r="G67" s="50" t="s">
        <v>42</v>
      </c>
      <c r="H67" s="50" t="s">
        <v>1077</v>
      </c>
      <c r="I67" s="50" t="s">
        <v>1078</v>
      </c>
      <c r="J67" s="52">
        <v>0</v>
      </c>
      <c r="K67" s="52">
        <v>0</v>
      </c>
      <c r="L67" s="52">
        <v>0</v>
      </c>
      <c r="M67" s="52">
        <v>0</v>
      </c>
      <c r="N67" s="52">
        <v>0</v>
      </c>
      <c r="O67" s="52">
        <v>0</v>
      </c>
      <c r="P67" s="52">
        <v>0</v>
      </c>
      <c r="Q67" s="52">
        <v>0</v>
      </c>
      <c r="R67" s="52">
        <v>0</v>
      </c>
      <c r="S67" s="52">
        <v>0</v>
      </c>
      <c r="T67" s="52">
        <v>0</v>
      </c>
      <c r="U67" s="52">
        <v>0</v>
      </c>
      <c r="V67" s="52">
        <v>0</v>
      </c>
      <c r="W67" s="52">
        <v>0</v>
      </c>
      <c r="X67" s="52">
        <v>0</v>
      </c>
      <c r="Y67" s="52">
        <v>0</v>
      </c>
      <c r="Z67" s="52">
        <v>2</v>
      </c>
      <c r="AA67" s="52">
        <v>0</v>
      </c>
      <c r="AB67" s="49"/>
      <c r="AC67" s="53"/>
      <c r="AD67" s="49"/>
      <c r="AE67" s="53"/>
      <c r="AF67" s="53"/>
    </row>
    <row r="68" spans="1:32" ht="45" x14ac:dyDescent="0.25">
      <c r="A68" s="42">
        <v>4</v>
      </c>
      <c r="B68" s="48" t="s">
        <v>806</v>
      </c>
      <c r="C68" s="48" t="s">
        <v>807</v>
      </c>
      <c r="D68" s="44">
        <v>2006</v>
      </c>
      <c r="E68" s="44">
        <v>2002</v>
      </c>
      <c r="F68" s="48" t="s">
        <v>800</v>
      </c>
      <c r="G68" s="48" t="s">
        <v>12</v>
      </c>
      <c r="H68" s="48" t="s">
        <v>13</v>
      </c>
      <c r="I68" s="48" t="s">
        <v>145</v>
      </c>
      <c r="J68" s="2">
        <v>0</v>
      </c>
      <c r="K68" s="2">
        <v>2</v>
      </c>
      <c r="L68" s="2">
        <v>0</v>
      </c>
      <c r="M68" s="2">
        <v>2</v>
      </c>
      <c r="N68" s="2">
        <v>2</v>
      </c>
      <c r="O68" s="2">
        <v>2</v>
      </c>
      <c r="P68" s="2">
        <v>2</v>
      </c>
      <c r="Q68" s="2">
        <v>2</v>
      </c>
      <c r="R68" s="2">
        <v>2</v>
      </c>
      <c r="S68" s="2">
        <v>0</v>
      </c>
      <c r="T68" s="2">
        <v>0</v>
      </c>
      <c r="U68" s="2">
        <v>0</v>
      </c>
      <c r="V68" s="2">
        <v>0</v>
      </c>
      <c r="W68" s="2">
        <v>2</v>
      </c>
      <c r="X68" s="2">
        <v>2</v>
      </c>
      <c r="Y68" s="2">
        <v>0</v>
      </c>
      <c r="Z68" s="2">
        <v>2</v>
      </c>
      <c r="AA68" s="2">
        <v>2</v>
      </c>
      <c r="AB68" s="42"/>
      <c r="AC68" s="46">
        <v>210.41</v>
      </c>
      <c r="AD68" s="42">
        <f t="shared" ref="AD68:AD70" si="53">SUM(J68:AB70)</f>
        <v>104</v>
      </c>
      <c r="AE68" s="46">
        <f t="shared" ref="AE68:AE70" si="54">AC68+AD68</f>
        <v>314.40999999999997</v>
      </c>
      <c r="AF68" s="46">
        <f t="shared" ref="AF68:AF70" si="55">IF( AND(ISNUMBER(AE$68),ISNUMBER(AE68)),(AE68-AE$68)/AE$68*100,"")</f>
        <v>0</v>
      </c>
    </row>
    <row r="69" spans="1:32" ht="45" x14ac:dyDescent="0.25">
      <c r="A69" s="43"/>
      <c r="B69" s="16" t="s">
        <v>1079</v>
      </c>
      <c r="C69" s="16" t="s">
        <v>842</v>
      </c>
      <c r="D69" s="45"/>
      <c r="E69" s="45"/>
      <c r="F69" s="16" t="s">
        <v>813</v>
      </c>
      <c r="G69" s="16" t="s">
        <v>12</v>
      </c>
      <c r="H69" s="16" t="s">
        <v>13</v>
      </c>
      <c r="I69" s="16" t="s">
        <v>14</v>
      </c>
      <c r="J69" s="5">
        <v>0</v>
      </c>
      <c r="K69" s="5">
        <v>0</v>
      </c>
      <c r="L69" s="5">
        <v>0</v>
      </c>
      <c r="M69" s="5">
        <v>0</v>
      </c>
      <c r="N69" s="5">
        <v>0</v>
      </c>
      <c r="O69" s="5">
        <v>50</v>
      </c>
      <c r="P69" s="5">
        <v>2</v>
      </c>
      <c r="Q69" s="5">
        <v>2</v>
      </c>
      <c r="R69" s="5">
        <v>2</v>
      </c>
      <c r="S69" s="5">
        <v>0</v>
      </c>
      <c r="T69" s="5">
        <v>2</v>
      </c>
      <c r="U69" s="5">
        <v>2</v>
      </c>
      <c r="V69" s="5">
        <v>2</v>
      </c>
      <c r="W69" s="5">
        <v>2</v>
      </c>
      <c r="X69" s="5">
        <v>0</v>
      </c>
      <c r="Y69" s="5">
        <v>0</v>
      </c>
      <c r="Z69" s="5">
        <v>0</v>
      </c>
      <c r="AA69" s="5">
        <v>2</v>
      </c>
      <c r="AB69" s="43"/>
      <c r="AC69" s="47"/>
      <c r="AD69" s="43"/>
      <c r="AE69" s="47"/>
      <c r="AF69" s="47"/>
    </row>
    <row r="70" spans="1:32" ht="30" x14ac:dyDescent="0.25">
      <c r="A70" s="49"/>
      <c r="B70" s="50" t="s">
        <v>1080</v>
      </c>
      <c r="C70" s="50" t="s">
        <v>1031</v>
      </c>
      <c r="D70" s="51"/>
      <c r="E70" s="51"/>
      <c r="F70" s="50" t="s">
        <v>850</v>
      </c>
      <c r="G70" s="50" t="s">
        <v>12</v>
      </c>
      <c r="H70" s="50" t="s">
        <v>13</v>
      </c>
      <c r="I70" s="50" t="s">
        <v>137</v>
      </c>
      <c r="J70" s="52">
        <v>0</v>
      </c>
      <c r="K70" s="52">
        <v>0</v>
      </c>
      <c r="L70" s="52">
        <v>0</v>
      </c>
      <c r="M70" s="52">
        <v>0</v>
      </c>
      <c r="N70" s="52">
        <v>0</v>
      </c>
      <c r="O70" s="52">
        <v>0</v>
      </c>
      <c r="P70" s="52">
        <v>0</v>
      </c>
      <c r="Q70" s="52">
        <v>2</v>
      </c>
      <c r="R70" s="52">
        <v>0</v>
      </c>
      <c r="S70" s="52">
        <v>0</v>
      </c>
      <c r="T70" s="52">
        <v>0</v>
      </c>
      <c r="U70" s="52">
        <v>2</v>
      </c>
      <c r="V70" s="52">
        <v>2</v>
      </c>
      <c r="W70" s="52">
        <v>2</v>
      </c>
      <c r="X70" s="52">
        <v>2</v>
      </c>
      <c r="Y70" s="52">
        <v>2</v>
      </c>
      <c r="Z70" s="52">
        <v>2</v>
      </c>
      <c r="AA70" s="52">
        <v>2</v>
      </c>
      <c r="AB70" s="49"/>
      <c r="AC70" s="53"/>
      <c r="AD70" s="49"/>
      <c r="AE70" s="53"/>
      <c r="AF70" s="53"/>
    </row>
    <row r="71" spans="1:32" ht="90" x14ac:dyDescent="0.25">
      <c r="A71" s="42"/>
      <c r="B71" s="48" t="s">
        <v>822</v>
      </c>
      <c r="C71" s="48" t="s">
        <v>823</v>
      </c>
      <c r="D71" s="44">
        <v>2006</v>
      </c>
      <c r="E71" s="44">
        <v>2003</v>
      </c>
      <c r="F71" s="48" t="s">
        <v>813</v>
      </c>
      <c r="G71" s="48" t="s">
        <v>72</v>
      </c>
      <c r="H71" s="48" t="s">
        <v>77</v>
      </c>
      <c r="I71" s="48" t="s">
        <v>561</v>
      </c>
      <c r="J71" s="2">
        <v>0</v>
      </c>
      <c r="K71" s="2">
        <v>0</v>
      </c>
      <c r="L71" s="2">
        <v>0</v>
      </c>
      <c r="M71" s="2">
        <v>0</v>
      </c>
      <c r="N71" s="2">
        <v>0</v>
      </c>
      <c r="O71" s="2">
        <v>0</v>
      </c>
      <c r="P71" s="2">
        <v>50</v>
      </c>
      <c r="Q71" s="2">
        <v>2</v>
      </c>
      <c r="R71" s="2">
        <v>0</v>
      </c>
      <c r="S71" s="2">
        <v>0</v>
      </c>
      <c r="T71" s="2">
        <v>0</v>
      </c>
      <c r="U71" s="2">
        <v>0</v>
      </c>
      <c r="V71" s="2">
        <v>50</v>
      </c>
      <c r="W71" s="2">
        <v>0</v>
      </c>
      <c r="X71" s="2">
        <v>50</v>
      </c>
      <c r="Y71" s="2">
        <v>50</v>
      </c>
      <c r="Z71" s="2"/>
      <c r="AA71" s="2"/>
      <c r="AB71" s="42"/>
      <c r="AC71" s="46" t="s">
        <v>790</v>
      </c>
      <c r="AD71" s="42">
        <f t="shared" ref="AD71:AD73" si="56">SUM(J71:AB73)</f>
        <v>228</v>
      </c>
      <c r="AE71" s="46">
        <v>10000</v>
      </c>
      <c r="AF71" s="46">
        <f t="shared" ref="AF71:AF73" si="57">IF( AND(ISNUMBER(AE$71),ISNUMBER(AE71)),(AE71-AE$71)/AE$71*100,"")</f>
        <v>0</v>
      </c>
    </row>
    <row r="72" spans="1:32" ht="45" x14ac:dyDescent="0.25">
      <c r="A72" s="43"/>
      <c r="B72" s="16" t="s">
        <v>824</v>
      </c>
      <c r="C72" s="16" t="s">
        <v>825</v>
      </c>
      <c r="D72" s="45"/>
      <c r="E72" s="45"/>
      <c r="F72" s="16" t="s">
        <v>800</v>
      </c>
      <c r="G72" s="16" t="s">
        <v>72</v>
      </c>
      <c r="H72" s="16" t="s">
        <v>301</v>
      </c>
      <c r="I72" s="16" t="s">
        <v>78</v>
      </c>
      <c r="J72" s="5">
        <v>0</v>
      </c>
      <c r="K72" s="5">
        <v>0</v>
      </c>
      <c r="L72" s="5">
        <v>0</v>
      </c>
      <c r="M72" s="5">
        <v>2</v>
      </c>
      <c r="N72" s="5">
        <v>0</v>
      </c>
      <c r="O72" s="5">
        <v>0</v>
      </c>
      <c r="P72" s="5">
        <v>2</v>
      </c>
      <c r="Q72" s="5">
        <v>2</v>
      </c>
      <c r="R72" s="5">
        <v>0</v>
      </c>
      <c r="S72" s="5">
        <v>2</v>
      </c>
      <c r="T72" s="5">
        <v>0</v>
      </c>
      <c r="U72" s="5">
        <v>0</v>
      </c>
      <c r="V72" s="5">
        <v>2</v>
      </c>
      <c r="W72" s="5">
        <v>2</v>
      </c>
      <c r="X72" s="5">
        <v>0</v>
      </c>
      <c r="Y72" s="5">
        <v>0</v>
      </c>
      <c r="Z72" s="5"/>
      <c r="AA72" s="5"/>
      <c r="AB72" s="43"/>
      <c r="AC72" s="47"/>
      <c r="AD72" s="43"/>
      <c r="AE72" s="47"/>
      <c r="AF72" s="47"/>
    </row>
    <row r="73" spans="1:32" ht="45" x14ac:dyDescent="0.25">
      <c r="A73" s="49"/>
      <c r="B73" s="50" t="s">
        <v>810</v>
      </c>
      <c r="C73" s="50" t="s">
        <v>811</v>
      </c>
      <c r="D73" s="51"/>
      <c r="E73" s="51"/>
      <c r="F73" s="50" t="s">
        <v>800</v>
      </c>
      <c r="G73" s="50" t="s">
        <v>72</v>
      </c>
      <c r="H73" s="50" t="s">
        <v>77</v>
      </c>
      <c r="I73" s="50" t="s">
        <v>74</v>
      </c>
      <c r="J73" s="52">
        <v>0</v>
      </c>
      <c r="K73" s="52">
        <v>2</v>
      </c>
      <c r="L73" s="52">
        <v>2</v>
      </c>
      <c r="M73" s="52">
        <v>2</v>
      </c>
      <c r="N73" s="52">
        <v>0</v>
      </c>
      <c r="O73" s="52">
        <v>0</v>
      </c>
      <c r="P73" s="52">
        <v>2</v>
      </c>
      <c r="Q73" s="52">
        <v>0</v>
      </c>
      <c r="R73" s="52">
        <v>2</v>
      </c>
      <c r="S73" s="52">
        <v>0</v>
      </c>
      <c r="T73" s="52">
        <v>0</v>
      </c>
      <c r="U73" s="52">
        <v>2</v>
      </c>
      <c r="V73" s="52">
        <v>2</v>
      </c>
      <c r="W73" s="52">
        <v>0</v>
      </c>
      <c r="X73" s="52">
        <v>0</v>
      </c>
      <c r="Y73" s="52">
        <v>0</v>
      </c>
      <c r="Z73" s="52">
        <v>0</v>
      </c>
      <c r="AA73" s="52">
        <v>0</v>
      </c>
      <c r="AB73" s="49"/>
      <c r="AC73" s="53"/>
      <c r="AD73" s="49"/>
      <c r="AE73" s="53"/>
      <c r="AF73" s="53"/>
    </row>
    <row r="75" spans="1:32" ht="18.75" x14ac:dyDescent="0.25">
      <c r="A75" s="20" t="s">
        <v>830</v>
      </c>
      <c r="B75" s="20"/>
      <c r="C75" s="20"/>
      <c r="D75" s="20"/>
      <c r="E75" s="20"/>
      <c r="F75" s="20"/>
      <c r="G75" s="20"/>
      <c r="H75" s="20"/>
      <c r="I75" s="20"/>
      <c r="J75" s="20"/>
    </row>
    <row r="76" spans="1:32" x14ac:dyDescent="0.25">
      <c r="A76" s="27" t="s">
        <v>780</v>
      </c>
      <c r="B76" s="27" t="s">
        <v>1</v>
      </c>
      <c r="C76" s="27" t="s">
        <v>2</v>
      </c>
      <c r="D76" s="27" t="s">
        <v>434</v>
      </c>
      <c r="E76" s="27" t="s">
        <v>435</v>
      </c>
      <c r="F76" s="27" t="s">
        <v>3</v>
      </c>
      <c r="G76" s="27" t="s">
        <v>4</v>
      </c>
      <c r="H76" s="27" t="s">
        <v>5</v>
      </c>
      <c r="I76" s="27" t="s">
        <v>6</v>
      </c>
      <c r="J76" s="27">
        <v>1</v>
      </c>
      <c r="K76" s="27">
        <v>2</v>
      </c>
      <c r="L76" s="27">
        <v>3</v>
      </c>
      <c r="M76" s="27">
        <v>4</v>
      </c>
      <c r="N76" s="27">
        <v>5</v>
      </c>
      <c r="O76" s="27">
        <v>6</v>
      </c>
      <c r="P76" s="27">
        <v>7</v>
      </c>
      <c r="Q76" s="27">
        <v>8</v>
      </c>
      <c r="R76" s="27">
        <v>9</v>
      </c>
      <c r="S76" s="27">
        <v>10</v>
      </c>
      <c r="T76" s="27">
        <v>11</v>
      </c>
      <c r="U76" s="27">
        <v>12</v>
      </c>
      <c r="V76" s="27">
        <v>13</v>
      </c>
      <c r="W76" s="27">
        <v>14</v>
      </c>
      <c r="X76" s="27">
        <v>15</v>
      </c>
      <c r="Y76" s="27">
        <v>16</v>
      </c>
      <c r="Z76" s="27">
        <v>17</v>
      </c>
      <c r="AA76" s="27">
        <v>18</v>
      </c>
      <c r="AB76" s="27" t="s">
        <v>1062</v>
      </c>
      <c r="AC76" s="27" t="s">
        <v>783</v>
      </c>
      <c r="AD76" s="27" t="s">
        <v>784</v>
      </c>
      <c r="AE76" s="27" t="s">
        <v>785</v>
      </c>
      <c r="AF76" s="27" t="s">
        <v>788</v>
      </c>
    </row>
    <row r="77" spans="1:32" x14ac:dyDescent="0.2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1:32" ht="75" x14ac:dyDescent="0.25">
      <c r="A78" s="42">
        <v>1</v>
      </c>
      <c r="B78" s="38" t="s">
        <v>408</v>
      </c>
      <c r="C78" s="38">
        <v>2000</v>
      </c>
      <c r="D78" s="44">
        <v>2005</v>
      </c>
      <c r="E78" s="44">
        <v>2000</v>
      </c>
      <c r="F78" s="38" t="s">
        <v>51</v>
      </c>
      <c r="G78" s="38" t="s">
        <v>409</v>
      </c>
      <c r="H78" s="38" t="s">
        <v>410</v>
      </c>
      <c r="I78" s="38" t="s">
        <v>411</v>
      </c>
      <c r="J78" s="37">
        <v>0</v>
      </c>
      <c r="K78" s="37">
        <v>0</v>
      </c>
      <c r="L78" s="37">
        <v>0</v>
      </c>
      <c r="M78" s="37">
        <v>0</v>
      </c>
      <c r="N78" s="37">
        <v>0</v>
      </c>
      <c r="O78" s="37">
        <v>0</v>
      </c>
      <c r="P78" s="37">
        <v>0</v>
      </c>
      <c r="Q78" s="37">
        <v>0</v>
      </c>
      <c r="R78" s="37">
        <v>0</v>
      </c>
      <c r="S78" s="37">
        <v>0</v>
      </c>
      <c r="T78" s="37">
        <v>0</v>
      </c>
      <c r="U78" s="37">
        <v>0</v>
      </c>
      <c r="V78" s="37">
        <v>0</v>
      </c>
      <c r="W78" s="37">
        <v>0</v>
      </c>
      <c r="X78" s="37">
        <v>0</v>
      </c>
      <c r="Y78" s="37">
        <v>0</v>
      </c>
      <c r="Z78" s="37">
        <v>0</v>
      </c>
      <c r="AA78" s="37">
        <v>0</v>
      </c>
      <c r="AB78" s="42"/>
      <c r="AC78" s="46">
        <v>124.79</v>
      </c>
      <c r="AD78" s="42">
        <f t="shared" ref="AD78:AD80" si="58">SUM(J78:AB80)</f>
        <v>2</v>
      </c>
      <c r="AE78" s="46">
        <f t="shared" ref="AE78:AE80" si="59">AC78+AD78</f>
        <v>126.79</v>
      </c>
      <c r="AF78" s="46">
        <f t="shared" ref="AF78:AF80" si="60">IF( AND(ISNUMBER(AE$78),ISNUMBER(AE78)),(AE78-AE$78)/AE$78*100,"")</f>
        <v>0</v>
      </c>
    </row>
    <row r="79" spans="1:32" ht="45" x14ac:dyDescent="0.25">
      <c r="A79" s="43"/>
      <c r="B79" s="16" t="s">
        <v>375</v>
      </c>
      <c r="C79" s="16">
        <v>2001</v>
      </c>
      <c r="D79" s="45"/>
      <c r="E79" s="45"/>
      <c r="F79" s="16" t="s">
        <v>51</v>
      </c>
      <c r="G79" s="16" t="s">
        <v>12</v>
      </c>
      <c r="H79" s="16" t="s">
        <v>214</v>
      </c>
      <c r="I79" s="16" t="s">
        <v>376</v>
      </c>
      <c r="J79" s="5">
        <v>0</v>
      </c>
      <c r="K79" s="5">
        <v>0</v>
      </c>
      <c r="L79" s="5">
        <v>0</v>
      </c>
      <c r="M79" s="5">
        <v>0</v>
      </c>
      <c r="N79" s="5">
        <v>0</v>
      </c>
      <c r="O79" s="5">
        <v>0</v>
      </c>
      <c r="P79" s="5">
        <v>0</v>
      </c>
      <c r="Q79" s="5">
        <v>0</v>
      </c>
      <c r="R79" s="5">
        <v>0</v>
      </c>
      <c r="S79" s="5">
        <v>0</v>
      </c>
      <c r="T79" s="5">
        <v>0</v>
      </c>
      <c r="U79" s="5">
        <v>0</v>
      </c>
      <c r="V79" s="5">
        <v>0</v>
      </c>
      <c r="W79" s="5">
        <v>2</v>
      </c>
      <c r="X79" s="5">
        <v>0</v>
      </c>
      <c r="Y79" s="5">
        <v>0</v>
      </c>
      <c r="Z79" s="5">
        <v>0</v>
      </c>
      <c r="AA79" s="5">
        <v>0</v>
      </c>
      <c r="AB79" s="43"/>
      <c r="AC79" s="47"/>
      <c r="AD79" s="43"/>
      <c r="AE79" s="47"/>
      <c r="AF79" s="47"/>
    </row>
    <row r="80" spans="1:32" ht="30" x14ac:dyDescent="0.25">
      <c r="A80" s="49"/>
      <c r="B80" s="50" t="s">
        <v>242</v>
      </c>
      <c r="C80" s="50">
        <v>2005</v>
      </c>
      <c r="D80" s="51"/>
      <c r="E80" s="51"/>
      <c r="F80" s="50" t="s">
        <v>11</v>
      </c>
      <c r="G80" s="50" t="s">
        <v>243</v>
      </c>
      <c r="H80" s="50" t="s">
        <v>214</v>
      </c>
      <c r="I80" s="50" t="s">
        <v>244</v>
      </c>
      <c r="J80" s="52">
        <v>0</v>
      </c>
      <c r="K80" s="52">
        <v>0</v>
      </c>
      <c r="L80" s="52">
        <v>0</v>
      </c>
      <c r="M80" s="52">
        <v>0</v>
      </c>
      <c r="N80" s="52">
        <v>0</v>
      </c>
      <c r="O80" s="52">
        <v>0</v>
      </c>
      <c r="P80" s="52">
        <v>0</v>
      </c>
      <c r="Q80" s="52">
        <v>0</v>
      </c>
      <c r="R80" s="52">
        <v>0</v>
      </c>
      <c r="S80" s="52">
        <v>0</v>
      </c>
      <c r="T80" s="52">
        <v>0</v>
      </c>
      <c r="U80" s="52">
        <v>0</v>
      </c>
      <c r="V80" s="52">
        <v>0</v>
      </c>
      <c r="W80" s="52">
        <v>0</v>
      </c>
      <c r="X80" s="52">
        <v>0</v>
      </c>
      <c r="Y80" s="52">
        <v>0</v>
      </c>
      <c r="Z80" s="52">
        <v>0</v>
      </c>
      <c r="AA80" s="52">
        <v>0</v>
      </c>
      <c r="AB80" s="49"/>
      <c r="AC80" s="53"/>
      <c r="AD80" s="49"/>
      <c r="AE80" s="53"/>
      <c r="AF80" s="53"/>
    </row>
    <row r="81" spans="1:32" ht="45" x14ac:dyDescent="0.25">
      <c r="A81" s="42">
        <v>2</v>
      </c>
      <c r="B81" s="48" t="s">
        <v>292</v>
      </c>
      <c r="C81" s="48">
        <v>2003</v>
      </c>
      <c r="D81" s="44">
        <v>2003</v>
      </c>
      <c r="E81" s="44">
        <v>2001</v>
      </c>
      <c r="F81" s="48" t="s">
        <v>11</v>
      </c>
      <c r="G81" s="48" t="s">
        <v>113</v>
      </c>
      <c r="H81" s="48" t="s">
        <v>293</v>
      </c>
      <c r="I81" s="48" t="s">
        <v>294</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c r="AB81" s="42"/>
      <c r="AC81" s="46">
        <v>152.28</v>
      </c>
      <c r="AD81" s="42">
        <f t="shared" ref="AD81:AD83" si="61">SUM(J81:AB83)</f>
        <v>4</v>
      </c>
      <c r="AE81" s="46">
        <f t="shared" ref="AE81:AE83" si="62">AC81+AD81</f>
        <v>156.28</v>
      </c>
      <c r="AF81" s="46">
        <f t="shared" ref="AF81:AF83" si="63">IF( AND(ISNUMBER(AE$81),ISNUMBER(AE81)),(AE81-AE$81)/AE$81*100,"")</f>
        <v>0</v>
      </c>
    </row>
    <row r="82" spans="1:32" ht="90" x14ac:dyDescent="0.25">
      <c r="A82" s="43"/>
      <c r="B82" s="16" t="s">
        <v>112</v>
      </c>
      <c r="C82" s="16">
        <v>2003</v>
      </c>
      <c r="D82" s="45"/>
      <c r="E82" s="45"/>
      <c r="F82" s="16" t="s">
        <v>51</v>
      </c>
      <c r="G82" s="16" t="s">
        <v>113</v>
      </c>
      <c r="H82" s="16" t="s">
        <v>114</v>
      </c>
      <c r="I82" s="16" t="s">
        <v>115</v>
      </c>
      <c r="J82" s="5">
        <v>0</v>
      </c>
      <c r="K82" s="5">
        <v>0</v>
      </c>
      <c r="L82" s="5">
        <v>0</v>
      </c>
      <c r="M82" s="5">
        <v>0</v>
      </c>
      <c r="N82" s="5">
        <v>0</v>
      </c>
      <c r="O82" s="5">
        <v>0</v>
      </c>
      <c r="P82" s="5">
        <v>0</v>
      </c>
      <c r="Q82" s="5">
        <v>0</v>
      </c>
      <c r="R82" s="5">
        <v>0</v>
      </c>
      <c r="S82" s="5">
        <v>0</v>
      </c>
      <c r="T82" s="5">
        <v>0</v>
      </c>
      <c r="U82" s="5">
        <v>0</v>
      </c>
      <c r="V82" s="5">
        <v>0</v>
      </c>
      <c r="W82" s="5">
        <v>2</v>
      </c>
      <c r="X82" s="5">
        <v>0</v>
      </c>
      <c r="Y82" s="5">
        <v>0</v>
      </c>
      <c r="Z82" s="5">
        <v>2</v>
      </c>
      <c r="AA82" s="5">
        <v>0</v>
      </c>
      <c r="AB82" s="43"/>
      <c r="AC82" s="47"/>
      <c r="AD82" s="43"/>
      <c r="AE82" s="47"/>
      <c r="AF82" s="47"/>
    </row>
    <row r="83" spans="1:32" ht="90" x14ac:dyDescent="0.25">
      <c r="A83" s="49"/>
      <c r="B83" s="50" t="s">
        <v>367</v>
      </c>
      <c r="C83" s="50">
        <v>2001</v>
      </c>
      <c r="D83" s="51"/>
      <c r="E83" s="51"/>
      <c r="F83" s="50" t="s">
        <v>51</v>
      </c>
      <c r="G83" s="50" t="s">
        <v>113</v>
      </c>
      <c r="H83" s="50" t="s">
        <v>182</v>
      </c>
      <c r="I83" s="50" t="s">
        <v>365</v>
      </c>
      <c r="J83" s="52">
        <v>0</v>
      </c>
      <c r="K83" s="52">
        <v>0</v>
      </c>
      <c r="L83" s="52">
        <v>0</v>
      </c>
      <c r="M83" s="52">
        <v>0</v>
      </c>
      <c r="N83" s="52">
        <v>0</v>
      </c>
      <c r="O83" s="52">
        <v>0</v>
      </c>
      <c r="P83" s="52">
        <v>0</v>
      </c>
      <c r="Q83" s="52">
        <v>0</v>
      </c>
      <c r="R83" s="52">
        <v>0</v>
      </c>
      <c r="S83" s="52">
        <v>0</v>
      </c>
      <c r="T83" s="52">
        <v>0</v>
      </c>
      <c r="U83" s="52">
        <v>0</v>
      </c>
      <c r="V83" s="52">
        <v>0</v>
      </c>
      <c r="W83" s="52">
        <v>0</v>
      </c>
      <c r="X83" s="52">
        <v>0</v>
      </c>
      <c r="Y83" s="52">
        <v>0</v>
      </c>
      <c r="Z83" s="52">
        <v>0</v>
      </c>
      <c r="AA83" s="52">
        <v>0</v>
      </c>
      <c r="AB83" s="49"/>
      <c r="AC83" s="53"/>
      <c r="AD83" s="49"/>
      <c r="AE83" s="53"/>
      <c r="AF83" s="53"/>
    </row>
    <row r="84" spans="1:32" ht="45" x14ac:dyDescent="0.25">
      <c r="A84" s="42">
        <v>3</v>
      </c>
      <c r="B84" s="48" t="s">
        <v>315</v>
      </c>
      <c r="C84" s="48">
        <v>2004</v>
      </c>
      <c r="D84" s="44">
        <v>2004</v>
      </c>
      <c r="E84" s="44">
        <v>1999</v>
      </c>
      <c r="F84" s="48" t="s">
        <v>11</v>
      </c>
      <c r="G84" s="48" t="s">
        <v>12</v>
      </c>
      <c r="H84" s="48" t="s">
        <v>13</v>
      </c>
      <c r="I84" s="48" t="s">
        <v>14</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c r="AB84" s="42"/>
      <c r="AC84" s="46">
        <v>147.37</v>
      </c>
      <c r="AD84" s="42">
        <f t="shared" ref="AD84:AD86" si="64">SUM(J84:AB86)</f>
        <v>10</v>
      </c>
      <c r="AE84" s="46">
        <f t="shared" ref="AE84:AE86" si="65">AC84+AD84</f>
        <v>157.37</v>
      </c>
      <c r="AF84" s="46">
        <f t="shared" ref="AF84:AF86" si="66">IF( AND(ISNUMBER(AE$84),ISNUMBER(AE84)),(AE84-AE$84)/AE$84*100,"")</f>
        <v>0</v>
      </c>
    </row>
    <row r="85" spans="1:32" ht="45" x14ac:dyDescent="0.25">
      <c r="A85" s="43"/>
      <c r="B85" s="16" t="s">
        <v>387</v>
      </c>
      <c r="C85" s="16">
        <v>2004</v>
      </c>
      <c r="D85" s="45"/>
      <c r="E85" s="45"/>
      <c r="F85" s="16" t="s">
        <v>11</v>
      </c>
      <c r="G85" s="16" t="s">
        <v>12</v>
      </c>
      <c r="H85" s="16" t="s">
        <v>13</v>
      </c>
      <c r="I85" s="16" t="s">
        <v>14</v>
      </c>
      <c r="J85" s="5">
        <v>0</v>
      </c>
      <c r="K85" s="5">
        <v>0</v>
      </c>
      <c r="L85" s="5">
        <v>0</v>
      </c>
      <c r="M85" s="5">
        <v>0</v>
      </c>
      <c r="N85" s="5">
        <v>2</v>
      </c>
      <c r="O85" s="5">
        <v>0</v>
      </c>
      <c r="P85" s="5">
        <v>0</v>
      </c>
      <c r="Q85" s="5">
        <v>0</v>
      </c>
      <c r="R85" s="5">
        <v>0</v>
      </c>
      <c r="S85" s="5">
        <v>0</v>
      </c>
      <c r="T85" s="5">
        <v>0</v>
      </c>
      <c r="U85" s="5">
        <v>0</v>
      </c>
      <c r="V85" s="5">
        <v>2</v>
      </c>
      <c r="W85" s="5">
        <v>0</v>
      </c>
      <c r="X85" s="5">
        <v>0</v>
      </c>
      <c r="Y85" s="5">
        <v>2</v>
      </c>
      <c r="Z85" s="5">
        <v>0</v>
      </c>
      <c r="AA85" s="5">
        <v>0</v>
      </c>
      <c r="AB85" s="43"/>
      <c r="AC85" s="47"/>
      <c r="AD85" s="43"/>
      <c r="AE85" s="47"/>
      <c r="AF85" s="47"/>
    </row>
    <row r="86" spans="1:32" ht="30" x14ac:dyDescent="0.25">
      <c r="A86" s="49"/>
      <c r="B86" s="50" t="s">
        <v>166</v>
      </c>
      <c r="C86" s="50">
        <v>1999</v>
      </c>
      <c r="D86" s="51"/>
      <c r="E86" s="51"/>
      <c r="F86" s="50" t="s">
        <v>51</v>
      </c>
      <c r="G86" s="50" t="s">
        <v>167</v>
      </c>
      <c r="H86" s="50" t="s">
        <v>13</v>
      </c>
      <c r="I86" s="50" t="s">
        <v>168</v>
      </c>
      <c r="J86" s="52">
        <v>0</v>
      </c>
      <c r="K86" s="52">
        <v>0</v>
      </c>
      <c r="L86" s="52">
        <v>0</v>
      </c>
      <c r="M86" s="52">
        <v>0</v>
      </c>
      <c r="N86" s="52">
        <v>0</v>
      </c>
      <c r="O86" s="52">
        <v>0</v>
      </c>
      <c r="P86" s="52">
        <v>0</v>
      </c>
      <c r="Q86" s="52">
        <v>0</v>
      </c>
      <c r="R86" s="52">
        <v>0</v>
      </c>
      <c r="S86" s="52">
        <v>0</v>
      </c>
      <c r="T86" s="52">
        <v>0</v>
      </c>
      <c r="U86" s="52">
        <v>2</v>
      </c>
      <c r="V86" s="52">
        <v>0</v>
      </c>
      <c r="W86" s="52">
        <v>0</v>
      </c>
      <c r="X86" s="52">
        <v>2</v>
      </c>
      <c r="Y86" s="52">
        <v>0</v>
      </c>
      <c r="Z86" s="52">
        <v>0</v>
      </c>
      <c r="AA86" s="52">
        <v>0</v>
      </c>
      <c r="AB86" s="49"/>
      <c r="AC86" s="53"/>
      <c r="AD86" s="49"/>
      <c r="AE86" s="53"/>
      <c r="AF86" s="53"/>
    </row>
    <row r="87" spans="1:32" ht="75" x14ac:dyDescent="0.25">
      <c r="A87" s="42">
        <v>4</v>
      </c>
      <c r="B87" s="48" t="s">
        <v>71</v>
      </c>
      <c r="C87" s="48">
        <v>2002</v>
      </c>
      <c r="D87" s="44">
        <v>2006</v>
      </c>
      <c r="E87" s="44">
        <v>2002</v>
      </c>
      <c r="F87" s="48" t="s">
        <v>11</v>
      </c>
      <c r="G87" s="48" t="s">
        <v>72</v>
      </c>
      <c r="H87" s="48" t="s">
        <v>73</v>
      </c>
      <c r="I87" s="48" t="s">
        <v>74</v>
      </c>
      <c r="J87" s="2">
        <v>0</v>
      </c>
      <c r="K87" s="2">
        <v>2</v>
      </c>
      <c r="L87" s="2">
        <v>0</v>
      </c>
      <c r="M87" s="2">
        <v>0</v>
      </c>
      <c r="N87" s="2">
        <v>0</v>
      </c>
      <c r="O87" s="2">
        <v>0</v>
      </c>
      <c r="P87" s="2">
        <v>2</v>
      </c>
      <c r="Q87" s="2">
        <v>0</v>
      </c>
      <c r="R87" s="2">
        <v>0</v>
      </c>
      <c r="S87" s="2">
        <v>0</v>
      </c>
      <c r="T87" s="2">
        <v>0</v>
      </c>
      <c r="U87" s="2">
        <v>0</v>
      </c>
      <c r="V87" s="2">
        <v>0</v>
      </c>
      <c r="W87" s="2">
        <v>2</v>
      </c>
      <c r="X87" s="2">
        <v>0</v>
      </c>
      <c r="Y87" s="2">
        <v>0</v>
      </c>
      <c r="Z87" s="2">
        <v>0</v>
      </c>
      <c r="AA87" s="2">
        <v>0</v>
      </c>
      <c r="AB87" s="42"/>
      <c r="AC87" s="46">
        <v>175.29</v>
      </c>
      <c r="AD87" s="42">
        <f t="shared" ref="AD87:AD89" si="67">SUM(J87:AB89)</f>
        <v>16</v>
      </c>
      <c r="AE87" s="46">
        <f t="shared" ref="AE87:AE89" si="68">AC87+AD87</f>
        <v>191.29</v>
      </c>
      <c r="AF87" s="46">
        <f t="shared" ref="AF87:AF89" si="69">IF( AND(ISNUMBER(AE$87),ISNUMBER(AE87)),(AE87-AE$87)/AE$87*100,"")</f>
        <v>0</v>
      </c>
    </row>
    <row r="88" spans="1:32" ht="45" x14ac:dyDescent="0.25">
      <c r="A88" s="43"/>
      <c r="B88" s="16" t="s">
        <v>251</v>
      </c>
      <c r="C88" s="16">
        <v>2006</v>
      </c>
      <c r="D88" s="45"/>
      <c r="E88" s="45"/>
      <c r="F88" s="16" t="s">
        <v>11</v>
      </c>
      <c r="G88" s="16" t="s">
        <v>72</v>
      </c>
      <c r="H88" s="16" t="s">
        <v>77</v>
      </c>
      <c r="I88" s="16" t="s">
        <v>74</v>
      </c>
      <c r="J88" s="5">
        <v>0</v>
      </c>
      <c r="K88" s="5">
        <v>2</v>
      </c>
      <c r="L88" s="5">
        <v>0</v>
      </c>
      <c r="M88" s="5">
        <v>0</v>
      </c>
      <c r="N88" s="5">
        <v>0</v>
      </c>
      <c r="O88" s="5">
        <v>0</v>
      </c>
      <c r="P88" s="5">
        <v>0</v>
      </c>
      <c r="Q88" s="5">
        <v>0</v>
      </c>
      <c r="R88" s="5">
        <v>0</v>
      </c>
      <c r="S88" s="5">
        <v>0</v>
      </c>
      <c r="T88" s="5">
        <v>0</v>
      </c>
      <c r="U88" s="5">
        <v>2</v>
      </c>
      <c r="V88" s="5">
        <v>0</v>
      </c>
      <c r="W88" s="5">
        <v>0</v>
      </c>
      <c r="X88" s="5">
        <v>0</v>
      </c>
      <c r="Y88" s="5">
        <v>0</v>
      </c>
      <c r="Z88" s="5">
        <v>0</v>
      </c>
      <c r="AA88" s="5">
        <v>0</v>
      </c>
      <c r="AB88" s="43"/>
      <c r="AC88" s="47"/>
      <c r="AD88" s="43"/>
      <c r="AE88" s="47"/>
      <c r="AF88" s="47"/>
    </row>
    <row r="89" spans="1:32" ht="45" x14ac:dyDescent="0.25">
      <c r="A89" s="49"/>
      <c r="B89" s="50" t="s">
        <v>347</v>
      </c>
      <c r="C89" s="50">
        <v>2004</v>
      </c>
      <c r="D89" s="51"/>
      <c r="E89" s="51"/>
      <c r="F89" s="50" t="s">
        <v>11</v>
      </c>
      <c r="G89" s="50" t="s">
        <v>72</v>
      </c>
      <c r="H89" s="50" t="s">
        <v>77</v>
      </c>
      <c r="I89" s="50" t="s">
        <v>78</v>
      </c>
      <c r="J89" s="52">
        <v>0</v>
      </c>
      <c r="K89" s="52">
        <v>0</v>
      </c>
      <c r="L89" s="52">
        <v>0</v>
      </c>
      <c r="M89" s="52">
        <v>0</v>
      </c>
      <c r="N89" s="52">
        <v>0</v>
      </c>
      <c r="O89" s="52">
        <v>0</v>
      </c>
      <c r="P89" s="52">
        <v>0</v>
      </c>
      <c r="Q89" s="52">
        <v>0</v>
      </c>
      <c r="R89" s="52">
        <v>2</v>
      </c>
      <c r="S89" s="52">
        <v>0</v>
      </c>
      <c r="T89" s="52">
        <v>2</v>
      </c>
      <c r="U89" s="52">
        <v>0</v>
      </c>
      <c r="V89" s="52">
        <v>0</v>
      </c>
      <c r="W89" s="52">
        <v>0</v>
      </c>
      <c r="X89" s="52">
        <v>2</v>
      </c>
      <c r="Y89" s="52">
        <v>0</v>
      </c>
      <c r="Z89" s="52">
        <v>0</v>
      </c>
      <c r="AA89" s="52">
        <v>0</v>
      </c>
      <c r="AB89" s="49"/>
      <c r="AC89" s="53"/>
      <c r="AD89" s="49"/>
      <c r="AE89" s="53"/>
      <c r="AF89" s="53"/>
    </row>
    <row r="90" spans="1:32" ht="75" x14ac:dyDescent="0.25">
      <c r="A90" s="42">
        <v>5</v>
      </c>
      <c r="B90" s="48" t="s">
        <v>317</v>
      </c>
      <c r="C90" s="48">
        <v>2001</v>
      </c>
      <c r="D90" s="44">
        <v>2005</v>
      </c>
      <c r="E90" s="44">
        <v>2001</v>
      </c>
      <c r="F90" s="48" t="s">
        <v>51</v>
      </c>
      <c r="G90" s="48" t="s">
        <v>42</v>
      </c>
      <c r="H90" s="48" t="s">
        <v>318</v>
      </c>
      <c r="I90" s="48" t="s">
        <v>319</v>
      </c>
      <c r="J90" s="2">
        <v>0</v>
      </c>
      <c r="K90" s="2">
        <v>0</v>
      </c>
      <c r="L90" s="2">
        <v>0</v>
      </c>
      <c r="M90" s="2">
        <v>0</v>
      </c>
      <c r="N90" s="2">
        <v>0</v>
      </c>
      <c r="O90" s="2">
        <v>0</v>
      </c>
      <c r="P90" s="2">
        <v>2</v>
      </c>
      <c r="Q90" s="2">
        <v>0</v>
      </c>
      <c r="R90" s="2">
        <v>0</v>
      </c>
      <c r="S90" s="2">
        <v>0</v>
      </c>
      <c r="T90" s="2">
        <v>0</v>
      </c>
      <c r="U90" s="2">
        <v>0</v>
      </c>
      <c r="V90" s="2">
        <v>0</v>
      </c>
      <c r="W90" s="2">
        <v>0</v>
      </c>
      <c r="X90" s="2">
        <v>0</v>
      </c>
      <c r="Y90" s="2">
        <v>0</v>
      </c>
      <c r="Z90" s="2">
        <v>0</v>
      </c>
      <c r="AA90" s="2">
        <v>0</v>
      </c>
      <c r="AB90" s="42"/>
      <c r="AC90" s="46">
        <v>212.5</v>
      </c>
      <c r="AD90" s="42">
        <f t="shared" ref="AD90:AD92" si="70">SUM(J90:AB92)</f>
        <v>20</v>
      </c>
      <c r="AE90" s="46">
        <f t="shared" ref="AE90:AE92" si="71">AC90+AD90</f>
        <v>232.5</v>
      </c>
      <c r="AF90" s="46">
        <f t="shared" ref="AF90:AF92" si="72">IF( AND(ISNUMBER(AE$90),ISNUMBER(AE90)),(AE90-AE$90)/AE$90*100,"")</f>
        <v>0</v>
      </c>
    </row>
    <row r="91" spans="1:32" ht="30" x14ac:dyDescent="0.25">
      <c r="A91" s="43"/>
      <c r="B91" s="16" t="s">
        <v>132</v>
      </c>
      <c r="C91" s="16">
        <v>2003</v>
      </c>
      <c r="D91" s="45"/>
      <c r="E91" s="45"/>
      <c r="F91" s="16" t="s">
        <v>11</v>
      </c>
      <c r="G91" s="16" t="s">
        <v>42</v>
      </c>
      <c r="H91" s="16" t="s">
        <v>171</v>
      </c>
      <c r="I91" s="16" t="s">
        <v>580</v>
      </c>
      <c r="J91" s="5">
        <v>0</v>
      </c>
      <c r="K91" s="5">
        <v>0</v>
      </c>
      <c r="L91" s="5">
        <v>0</v>
      </c>
      <c r="M91" s="5">
        <v>0</v>
      </c>
      <c r="N91" s="5">
        <v>0</v>
      </c>
      <c r="O91" s="5">
        <v>2</v>
      </c>
      <c r="P91" s="5">
        <v>0</v>
      </c>
      <c r="Q91" s="5">
        <v>0</v>
      </c>
      <c r="R91" s="5">
        <v>0</v>
      </c>
      <c r="S91" s="5">
        <v>0</v>
      </c>
      <c r="T91" s="5">
        <v>0</v>
      </c>
      <c r="U91" s="5">
        <v>0</v>
      </c>
      <c r="V91" s="5">
        <v>0</v>
      </c>
      <c r="W91" s="5">
        <v>2</v>
      </c>
      <c r="X91" s="5">
        <v>0</v>
      </c>
      <c r="Y91" s="5">
        <v>0</v>
      </c>
      <c r="Z91" s="5">
        <v>0</v>
      </c>
      <c r="AA91" s="5">
        <v>2</v>
      </c>
      <c r="AB91" s="43"/>
      <c r="AC91" s="47"/>
      <c r="AD91" s="43"/>
      <c r="AE91" s="47"/>
      <c r="AF91" s="47"/>
    </row>
    <row r="92" spans="1:32" ht="45" x14ac:dyDescent="0.25">
      <c r="A92" s="49"/>
      <c r="B92" s="50" t="s">
        <v>321</v>
      </c>
      <c r="C92" s="50">
        <v>2005</v>
      </c>
      <c r="D92" s="51"/>
      <c r="E92" s="51"/>
      <c r="F92" s="50">
        <v>1</v>
      </c>
      <c r="G92" s="50" t="s">
        <v>42</v>
      </c>
      <c r="H92" s="50" t="s">
        <v>601</v>
      </c>
      <c r="I92" s="50" t="s">
        <v>580</v>
      </c>
      <c r="J92" s="52">
        <v>0</v>
      </c>
      <c r="K92" s="52">
        <v>2</v>
      </c>
      <c r="L92" s="52">
        <v>0</v>
      </c>
      <c r="M92" s="52">
        <v>0</v>
      </c>
      <c r="N92" s="52">
        <v>0</v>
      </c>
      <c r="O92" s="52">
        <v>0</v>
      </c>
      <c r="P92" s="52">
        <v>2</v>
      </c>
      <c r="Q92" s="52">
        <v>0</v>
      </c>
      <c r="R92" s="52">
        <v>0</v>
      </c>
      <c r="S92" s="52">
        <v>2</v>
      </c>
      <c r="T92" s="52">
        <v>2</v>
      </c>
      <c r="U92" s="52">
        <v>0</v>
      </c>
      <c r="V92" s="52">
        <v>2</v>
      </c>
      <c r="W92" s="52">
        <v>2</v>
      </c>
      <c r="X92" s="52">
        <v>0</v>
      </c>
      <c r="Y92" s="52">
        <v>0</v>
      </c>
      <c r="Z92" s="52">
        <v>0</v>
      </c>
      <c r="AA92" s="52">
        <v>0</v>
      </c>
      <c r="AB92" s="49"/>
      <c r="AC92" s="53"/>
      <c r="AD92" s="49"/>
      <c r="AE92" s="53"/>
      <c r="AF92" s="53"/>
    </row>
    <row r="93" spans="1:32" ht="60" x14ac:dyDescent="0.25">
      <c r="A93" s="42">
        <v>6</v>
      </c>
      <c r="B93" s="48" t="s">
        <v>157</v>
      </c>
      <c r="C93" s="48">
        <v>2004</v>
      </c>
      <c r="D93" s="44">
        <v>2005</v>
      </c>
      <c r="E93" s="44">
        <v>2004</v>
      </c>
      <c r="F93" s="48" t="s">
        <v>11</v>
      </c>
      <c r="G93" s="48" t="s">
        <v>36</v>
      </c>
      <c r="H93" s="48" t="s">
        <v>47</v>
      </c>
      <c r="I93" s="48" t="s">
        <v>48</v>
      </c>
      <c r="J93" s="2">
        <v>0</v>
      </c>
      <c r="K93" s="2">
        <v>2</v>
      </c>
      <c r="L93" s="2">
        <v>0</v>
      </c>
      <c r="M93" s="2">
        <v>0</v>
      </c>
      <c r="N93" s="2">
        <v>0</v>
      </c>
      <c r="O93" s="2">
        <v>0</v>
      </c>
      <c r="P93" s="2">
        <v>0</v>
      </c>
      <c r="Q93" s="2">
        <v>0</v>
      </c>
      <c r="R93" s="2">
        <v>0</v>
      </c>
      <c r="S93" s="2">
        <v>0</v>
      </c>
      <c r="T93" s="2">
        <v>2</v>
      </c>
      <c r="U93" s="2">
        <v>0</v>
      </c>
      <c r="V93" s="2">
        <v>0</v>
      </c>
      <c r="W93" s="2">
        <v>2</v>
      </c>
      <c r="X93" s="2">
        <v>0</v>
      </c>
      <c r="Y93" s="2">
        <v>2</v>
      </c>
      <c r="Z93" s="2">
        <v>0</v>
      </c>
      <c r="AA93" s="2">
        <v>50</v>
      </c>
      <c r="AB93" s="42"/>
      <c r="AC93" s="46">
        <v>189.91</v>
      </c>
      <c r="AD93" s="42">
        <f t="shared" ref="AD93:AD95" si="73">SUM(J93:AB95)</f>
        <v>66</v>
      </c>
      <c r="AE93" s="46">
        <f t="shared" ref="AE93:AE95" si="74">AC93+AD93</f>
        <v>255.91</v>
      </c>
      <c r="AF93" s="46">
        <f t="shared" ref="AF93:AF95" si="75">IF( AND(ISNUMBER(AE$93),ISNUMBER(AE93)),(AE93-AE$93)/AE$93*100,"")</f>
        <v>0</v>
      </c>
    </row>
    <row r="94" spans="1:32" ht="60" x14ac:dyDescent="0.25">
      <c r="A94" s="43"/>
      <c r="B94" s="16" t="s">
        <v>46</v>
      </c>
      <c r="C94" s="16">
        <v>2004</v>
      </c>
      <c r="D94" s="45"/>
      <c r="E94" s="45"/>
      <c r="F94" s="16" t="s">
        <v>11</v>
      </c>
      <c r="G94" s="16" t="s">
        <v>36</v>
      </c>
      <c r="H94" s="16" t="s">
        <v>47</v>
      </c>
      <c r="I94" s="16" t="s">
        <v>48</v>
      </c>
      <c r="J94" s="5">
        <v>0</v>
      </c>
      <c r="K94" s="5">
        <v>2</v>
      </c>
      <c r="L94" s="5">
        <v>0</v>
      </c>
      <c r="M94" s="5">
        <v>0</v>
      </c>
      <c r="N94" s="5">
        <v>0</v>
      </c>
      <c r="O94" s="5">
        <v>0</v>
      </c>
      <c r="P94" s="5">
        <v>2</v>
      </c>
      <c r="Q94" s="5">
        <v>0</v>
      </c>
      <c r="R94" s="5">
        <v>0</v>
      </c>
      <c r="S94" s="5">
        <v>0</v>
      </c>
      <c r="T94" s="5">
        <v>0</v>
      </c>
      <c r="U94" s="5">
        <v>0</v>
      </c>
      <c r="V94" s="5">
        <v>0</v>
      </c>
      <c r="W94" s="5">
        <v>0</v>
      </c>
      <c r="X94" s="5">
        <v>0</v>
      </c>
      <c r="Y94" s="5">
        <v>0</v>
      </c>
      <c r="Z94" s="5">
        <v>0</v>
      </c>
      <c r="AA94" s="5">
        <v>0</v>
      </c>
      <c r="AB94" s="43"/>
      <c r="AC94" s="47"/>
      <c r="AD94" s="43"/>
      <c r="AE94" s="47"/>
      <c r="AF94" s="47"/>
    </row>
    <row r="95" spans="1:32" ht="60" x14ac:dyDescent="0.25">
      <c r="A95" s="49"/>
      <c r="B95" s="50" t="s">
        <v>380</v>
      </c>
      <c r="C95" s="50">
        <v>2005</v>
      </c>
      <c r="D95" s="51"/>
      <c r="E95" s="51"/>
      <c r="F95" s="50">
        <v>1</v>
      </c>
      <c r="G95" s="50" t="s">
        <v>36</v>
      </c>
      <c r="H95" s="50" t="s">
        <v>381</v>
      </c>
      <c r="I95" s="50" t="s">
        <v>48</v>
      </c>
      <c r="J95" s="52">
        <v>0</v>
      </c>
      <c r="K95" s="52">
        <v>0</v>
      </c>
      <c r="L95" s="52">
        <v>0</v>
      </c>
      <c r="M95" s="52">
        <v>0</v>
      </c>
      <c r="N95" s="52">
        <v>2</v>
      </c>
      <c r="O95" s="52">
        <v>0</v>
      </c>
      <c r="P95" s="52">
        <v>0</v>
      </c>
      <c r="Q95" s="52">
        <v>0</v>
      </c>
      <c r="R95" s="52">
        <v>2</v>
      </c>
      <c r="S95" s="52">
        <v>0</v>
      </c>
      <c r="T95" s="52">
        <v>0</v>
      </c>
      <c r="U95" s="52">
        <v>0</v>
      </c>
      <c r="V95" s="52">
        <v>0</v>
      </c>
      <c r="W95" s="52">
        <v>0</v>
      </c>
      <c r="X95" s="52">
        <v>0</v>
      </c>
      <c r="Y95" s="52">
        <v>0</v>
      </c>
      <c r="Z95" s="52">
        <v>0</v>
      </c>
      <c r="AA95" s="52">
        <v>0</v>
      </c>
      <c r="AB95" s="49"/>
      <c r="AC95" s="53"/>
      <c r="AD95" s="49"/>
      <c r="AE95" s="53"/>
      <c r="AF95" s="53"/>
    </row>
    <row r="96" spans="1:32" ht="60" x14ac:dyDescent="0.25">
      <c r="A96" s="42">
        <v>7</v>
      </c>
      <c r="B96" s="48" t="s">
        <v>110</v>
      </c>
      <c r="C96" s="48">
        <v>2004</v>
      </c>
      <c r="D96" s="44">
        <v>2005</v>
      </c>
      <c r="E96" s="44">
        <v>2004</v>
      </c>
      <c r="F96" s="48" t="s">
        <v>11</v>
      </c>
      <c r="G96" s="48" t="s">
        <v>85</v>
      </c>
      <c r="H96" s="48" t="s">
        <v>86</v>
      </c>
      <c r="I96" s="48" t="s">
        <v>87</v>
      </c>
      <c r="J96" s="2">
        <v>0</v>
      </c>
      <c r="K96" s="2">
        <v>2</v>
      </c>
      <c r="L96" s="2">
        <v>0</v>
      </c>
      <c r="M96" s="2">
        <v>0</v>
      </c>
      <c r="N96" s="2">
        <v>0</v>
      </c>
      <c r="O96" s="2">
        <v>0</v>
      </c>
      <c r="P96" s="2">
        <v>0</v>
      </c>
      <c r="Q96" s="2">
        <v>0</v>
      </c>
      <c r="R96" s="2">
        <v>0</v>
      </c>
      <c r="S96" s="2">
        <v>0</v>
      </c>
      <c r="T96" s="2">
        <v>0</v>
      </c>
      <c r="U96" s="2">
        <v>2</v>
      </c>
      <c r="V96" s="2">
        <v>2</v>
      </c>
      <c r="W96" s="2">
        <v>0</v>
      </c>
      <c r="X96" s="2">
        <v>0</v>
      </c>
      <c r="Y96" s="2">
        <v>0</v>
      </c>
      <c r="Z96" s="2">
        <v>2</v>
      </c>
      <c r="AA96" s="2">
        <v>0</v>
      </c>
      <c r="AB96" s="42"/>
      <c r="AC96" s="46">
        <v>227.37</v>
      </c>
      <c r="AD96" s="42">
        <f t="shared" ref="AD96:AD98" si="76">SUM(J96:AB98)</f>
        <v>70</v>
      </c>
      <c r="AE96" s="46">
        <f t="shared" ref="AE96:AE98" si="77">AC96+AD96</f>
        <v>297.37</v>
      </c>
      <c r="AF96" s="46">
        <f t="shared" ref="AF96:AF98" si="78">IF( AND(ISNUMBER(AE$96),ISNUMBER(AE96)),(AE96-AE$96)/AE$96*100,"")</f>
        <v>0</v>
      </c>
    </row>
    <row r="97" spans="1:32" ht="60" x14ac:dyDescent="0.25">
      <c r="A97" s="43"/>
      <c r="B97" s="16" t="s">
        <v>124</v>
      </c>
      <c r="C97" s="16">
        <v>2005</v>
      </c>
      <c r="D97" s="45"/>
      <c r="E97" s="45"/>
      <c r="F97" s="16">
        <v>1</v>
      </c>
      <c r="G97" s="16" t="s">
        <v>85</v>
      </c>
      <c r="H97" s="16" t="s">
        <v>86</v>
      </c>
      <c r="I97" s="16" t="s">
        <v>87</v>
      </c>
      <c r="J97" s="5">
        <v>0</v>
      </c>
      <c r="K97" s="5">
        <v>0</v>
      </c>
      <c r="L97" s="5">
        <v>0</v>
      </c>
      <c r="M97" s="5">
        <v>0</v>
      </c>
      <c r="N97" s="5">
        <v>0</v>
      </c>
      <c r="O97" s="5">
        <v>0</v>
      </c>
      <c r="P97" s="5">
        <v>2</v>
      </c>
      <c r="Q97" s="5">
        <v>0</v>
      </c>
      <c r="R97" s="5">
        <v>0</v>
      </c>
      <c r="S97" s="5">
        <v>0</v>
      </c>
      <c r="T97" s="5">
        <v>0</v>
      </c>
      <c r="U97" s="5">
        <v>0</v>
      </c>
      <c r="V97" s="5">
        <v>0</v>
      </c>
      <c r="W97" s="5">
        <v>0</v>
      </c>
      <c r="X97" s="5">
        <v>0</v>
      </c>
      <c r="Y97" s="5">
        <v>0</v>
      </c>
      <c r="Z97" s="5">
        <v>0</v>
      </c>
      <c r="AA97" s="5">
        <v>0</v>
      </c>
      <c r="AB97" s="43"/>
      <c r="AC97" s="47"/>
      <c r="AD97" s="43"/>
      <c r="AE97" s="47"/>
      <c r="AF97" s="47"/>
    </row>
    <row r="98" spans="1:32" ht="60" x14ac:dyDescent="0.25">
      <c r="A98" s="49"/>
      <c r="B98" s="50" t="s">
        <v>84</v>
      </c>
      <c r="C98" s="50">
        <v>2005</v>
      </c>
      <c r="D98" s="51"/>
      <c r="E98" s="51"/>
      <c r="F98" s="50">
        <v>1</v>
      </c>
      <c r="G98" s="50" t="s">
        <v>85</v>
      </c>
      <c r="H98" s="50" t="s">
        <v>86</v>
      </c>
      <c r="I98" s="50" t="s">
        <v>87</v>
      </c>
      <c r="J98" s="52">
        <v>0</v>
      </c>
      <c r="K98" s="52">
        <v>0</v>
      </c>
      <c r="L98" s="52">
        <v>0</v>
      </c>
      <c r="M98" s="52">
        <v>0</v>
      </c>
      <c r="N98" s="52">
        <v>0</v>
      </c>
      <c r="O98" s="52">
        <v>0</v>
      </c>
      <c r="P98" s="52">
        <v>0</v>
      </c>
      <c r="Q98" s="52">
        <v>2</v>
      </c>
      <c r="R98" s="52">
        <v>0</v>
      </c>
      <c r="S98" s="52">
        <v>2</v>
      </c>
      <c r="T98" s="52">
        <v>0</v>
      </c>
      <c r="U98" s="52">
        <v>2</v>
      </c>
      <c r="V98" s="52">
        <v>50</v>
      </c>
      <c r="W98" s="52">
        <v>2</v>
      </c>
      <c r="X98" s="52">
        <v>0</v>
      </c>
      <c r="Y98" s="52">
        <v>0</v>
      </c>
      <c r="Z98" s="52">
        <v>2</v>
      </c>
      <c r="AA98" s="52">
        <v>0</v>
      </c>
      <c r="AB98" s="49"/>
      <c r="AC98" s="53"/>
      <c r="AD98" s="49"/>
      <c r="AE98" s="53"/>
      <c r="AF98" s="53"/>
    </row>
    <row r="99" spans="1:32" ht="45" x14ac:dyDescent="0.25">
      <c r="A99" s="42">
        <v>8</v>
      </c>
      <c r="B99" s="48" t="s">
        <v>340</v>
      </c>
      <c r="C99" s="48">
        <v>1999</v>
      </c>
      <c r="D99" s="44">
        <v>2006</v>
      </c>
      <c r="E99" s="44">
        <v>1999</v>
      </c>
      <c r="F99" s="48" t="s">
        <v>51</v>
      </c>
      <c r="G99" s="48" t="s">
        <v>167</v>
      </c>
      <c r="H99" s="48" t="s">
        <v>214</v>
      </c>
      <c r="I99" s="48" t="s">
        <v>341</v>
      </c>
      <c r="J99" s="2">
        <v>0</v>
      </c>
      <c r="K99" s="2">
        <v>2</v>
      </c>
      <c r="L99" s="2">
        <v>0</v>
      </c>
      <c r="M99" s="2">
        <v>0</v>
      </c>
      <c r="N99" s="2">
        <v>0</v>
      </c>
      <c r="O99" s="2">
        <v>0</v>
      </c>
      <c r="P99" s="2">
        <v>2</v>
      </c>
      <c r="Q99" s="2">
        <v>0</v>
      </c>
      <c r="R99" s="2">
        <v>2</v>
      </c>
      <c r="S99" s="2">
        <v>0</v>
      </c>
      <c r="T99" s="2">
        <v>0</v>
      </c>
      <c r="U99" s="2">
        <v>2</v>
      </c>
      <c r="V99" s="2">
        <v>0</v>
      </c>
      <c r="W99" s="2">
        <v>0</v>
      </c>
      <c r="X99" s="2">
        <v>0</v>
      </c>
      <c r="Y99" s="2">
        <v>0</v>
      </c>
      <c r="Z99" s="2">
        <v>0</v>
      </c>
      <c r="AA99" s="2">
        <v>0</v>
      </c>
      <c r="AB99" s="42"/>
      <c r="AC99" s="46">
        <v>299.95</v>
      </c>
      <c r="AD99" s="42">
        <f t="shared" ref="AD99:AD101" si="79">SUM(J99:AB101)</f>
        <v>130</v>
      </c>
      <c r="AE99" s="46">
        <f t="shared" ref="AE99:AE101" si="80">AC99+AD99</f>
        <v>429.95</v>
      </c>
      <c r="AF99" s="46">
        <f t="shared" ref="AF99:AF101" si="81">IF( AND(ISNUMBER(AE$99),ISNUMBER(AE99)),(AE99-AE$99)/AE$99*100,"")</f>
        <v>0</v>
      </c>
    </row>
    <row r="100" spans="1:32" ht="45" x14ac:dyDescent="0.25">
      <c r="A100" s="43"/>
      <c r="B100" s="16" t="s">
        <v>68</v>
      </c>
      <c r="C100" s="16">
        <v>2006</v>
      </c>
      <c r="D100" s="45"/>
      <c r="E100" s="45"/>
      <c r="F100" s="16">
        <v>1</v>
      </c>
      <c r="G100" s="16" t="s">
        <v>12</v>
      </c>
      <c r="H100" s="16" t="s">
        <v>13</v>
      </c>
      <c r="I100" s="16" t="s">
        <v>69</v>
      </c>
      <c r="J100" s="5">
        <v>0</v>
      </c>
      <c r="K100" s="5">
        <v>0</v>
      </c>
      <c r="L100" s="5">
        <v>0</v>
      </c>
      <c r="M100" s="5">
        <v>0</v>
      </c>
      <c r="N100" s="5">
        <v>0</v>
      </c>
      <c r="O100" s="5">
        <v>0</v>
      </c>
      <c r="P100" s="5">
        <v>2</v>
      </c>
      <c r="Q100" s="5">
        <v>50</v>
      </c>
      <c r="R100" s="5">
        <v>2</v>
      </c>
      <c r="S100" s="5">
        <v>0</v>
      </c>
      <c r="T100" s="5">
        <v>0</v>
      </c>
      <c r="U100" s="5">
        <v>0</v>
      </c>
      <c r="V100" s="5">
        <v>2</v>
      </c>
      <c r="W100" s="5">
        <v>50</v>
      </c>
      <c r="X100" s="5">
        <v>0</v>
      </c>
      <c r="Y100" s="5">
        <v>0</v>
      </c>
      <c r="Z100" s="5">
        <v>2</v>
      </c>
      <c r="AA100" s="5">
        <v>0</v>
      </c>
      <c r="AB100" s="43"/>
      <c r="AC100" s="47"/>
      <c r="AD100" s="43"/>
      <c r="AE100" s="47"/>
      <c r="AF100" s="47"/>
    </row>
    <row r="101" spans="1:32" ht="30" x14ac:dyDescent="0.25">
      <c r="A101" s="49"/>
      <c r="B101" s="50" t="s">
        <v>288</v>
      </c>
      <c r="C101" s="50">
        <v>2006</v>
      </c>
      <c r="D101" s="51"/>
      <c r="E101" s="51"/>
      <c r="F101" s="50">
        <v>2</v>
      </c>
      <c r="G101" s="50" t="s">
        <v>12</v>
      </c>
      <c r="H101" s="50" t="s">
        <v>13</v>
      </c>
      <c r="I101" s="50" t="s">
        <v>137</v>
      </c>
      <c r="J101" s="52">
        <v>0</v>
      </c>
      <c r="K101" s="52">
        <v>0</v>
      </c>
      <c r="L101" s="52">
        <v>0</v>
      </c>
      <c r="M101" s="52">
        <v>2</v>
      </c>
      <c r="N101" s="52">
        <v>0</v>
      </c>
      <c r="O101" s="52">
        <v>0</v>
      </c>
      <c r="P101" s="52">
        <v>0</v>
      </c>
      <c r="Q101" s="52">
        <v>0</v>
      </c>
      <c r="R101" s="52">
        <v>0</v>
      </c>
      <c r="S101" s="52">
        <v>2</v>
      </c>
      <c r="T101" s="52">
        <v>2</v>
      </c>
      <c r="U101" s="52">
        <v>2</v>
      </c>
      <c r="V101" s="52">
        <v>2</v>
      </c>
      <c r="W101" s="52">
        <v>0</v>
      </c>
      <c r="X101" s="52">
        <v>0</v>
      </c>
      <c r="Y101" s="52">
        <v>0</v>
      </c>
      <c r="Z101" s="52">
        <v>2</v>
      </c>
      <c r="AA101" s="52">
        <v>2</v>
      </c>
      <c r="AB101" s="49"/>
      <c r="AC101" s="53"/>
      <c r="AD101" s="49"/>
      <c r="AE101" s="53"/>
      <c r="AF101" s="53"/>
    </row>
    <row r="103" spans="1:32" ht="18.75" x14ac:dyDescent="0.25">
      <c r="A103" s="20" t="s">
        <v>831</v>
      </c>
      <c r="B103" s="20"/>
      <c r="C103" s="20"/>
      <c r="D103" s="20"/>
      <c r="E103" s="20"/>
      <c r="F103" s="20"/>
      <c r="G103" s="20"/>
      <c r="H103" s="20"/>
      <c r="I103" s="20"/>
      <c r="J103" s="20"/>
    </row>
    <row r="104" spans="1:32" x14ac:dyDescent="0.25">
      <c r="A104" s="27" t="s">
        <v>780</v>
      </c>
      <c r="B104" s="27" t="s">
        <v>1</v>
      </c>
      <c r="C104" s="27" t="s">
        <v>2</v>
      </c>
      <c r="D104" s="27" t="s">
        <v>434</v>
      </c>
      <c r="E104" s="27" t="s">
        <v>435</v>
      </c>
      <c r="F104" s="27" t="s">
        <v>3</v>
      </c>
      <c r="G104" s="27" t="s">
        <v>4</v>
      </c>
      <c r="H104" s="27" t="s">
        <v>5</v>
      </c>
      <c r="I104" s="27" t="s">
        <v>6</v>
      </c>
      <c r="J104" s="27">
        <v>1</v>
      </c>
      <c r="K104" s="27">
        <v>2</v>
      </c>
      <c r="L104" s="27">
        <v>3</v>
      </c>
      <c r="M104" s="27">
        <v>4</v>
      </c>
      <c r="N104" s="27">
        <v>5</v>
      </c>
      <c r="O104" s="27">
        <v>6</v>
      </c>
      <c r="P104" s="27">
        <v>7</v>
      </c>
      <c r="Q104" s="27">
        <v>8</v>
      </c>
      <c r="R104" s="27">
        <v>9</v>
      </c>
      <c r="S104" s="27">
        <v>10</v>
      </c>
      <c r="T104" s="27">
        <v>11</v>
      </c>
      <c r="U104" s="27">
        <v>12</v>
      </c>
      <c r="V104" s="27">
        <v>13</v>
      </c>
      <c r="W104" s="27">
        <v>14</v>
      </c>
      <c r="X104" s="27">
        <v>15</v>
      </c>
      <c r="Y104" s="27">
        <v>16</v>
      </c>
      <c r="Z104" s="27">
        <v>17</v>
      </c>
      <c r="AA104" s="27">
        <v>18</v>
      </c>
      <c r="AB104" s="27" t="s">
        <v>1062</v>
      </c>
      <c r="AC104" s="27" t="s">
        <v>783</v>
      </c>
      <c r="AD104" s="27" t="s">
        <v>784</v>
      </c>
      <c r="AE104" s="27" t="s">
        <v>785</v>
      </c>
      <c r="AF104" s="27" t="s">
        <v>788</v>
      </c>
    </row>
    <row r="105" spans="1:32" x14ac:dyDescent="0.2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row>
    <row r="106" spans="1:32" ht="30" x14ac:dyDescent="0.25">
      <c r="A106" s="42">
        <v>1</v>
      </c>
      <c r="B106" s="38" t="s">
        <v>395</v>
      </c>
      <c r="C106" s="38">
        <v>2002</v>
      </c>
      <c r="D106" s="44">
        <v>2002</v>
      </c>
      <c r="E106" s="44">
        <v>1997</v>
      </c>
      <c r="F106" s="38" t="s">
        <v>51</v>
      </c>
      <c r="G106" s="38" t="s">
        <v>64</v>
      </c>
      <c r="H106" s="38" t="s">
        <v>127</v>
      </c>
      <c r="I106" s="38" t="s">
        <v>396</v>
      </c>
      <c r="J106" s="37">
        <v>0</v>
      </c>
      <c r="K106" s="37">
        <v>0</v>
      </c>
      <c r="L106" s="37">
        <v>0</v>
      </c>
      <c r="M106" s="37">
        <v>0</v>
      </c>
      <c r="N106" s="37">
        <v>0</v>
      </c>
      <c r="O106" s="37">
        <v>0</v>
      </c>
      <c r="P106" s="37">
        <v>0</v>
      </c>
      <c r="Q106" s="37">
        <v>0</v>
      </c>
      <c r="R106" s="37">
        <v>0</v>
      </c>
      <c r="S106" s="37">
        <v>0</v>
      </c>
      <c r="T106" s="37">
        <v>0</v>
      </c>
      <c r="U106" s="37">
        <v>0</v>
      </c>
      <c r="V106" s="37">
        <v>0</v>
      </c>
      <c r="W106" s="37">
        <v>0</v>
      </c>
      <c r="X106" s="37">
        <v>0</v>
      </c>
      <c r="Y106" s="37">
        <v>0</v>
      </c>
      <c r="Z106" s="37">
        <v>0</v>
      </c>
      <c r="AA106" s="37">
        <v>0</v>
      </c>
      <c r="AB106" s="42"/>
      <c r="AC106" s="46">
        <v>120.09</v>
      </c>
      <c r="AD106" s="42">
        <f t="shared" ref="AD106:AD108" si="82">SUM(J106:AB108)</f>
        <v>0</v>
      </c>
      <c r="AE106" s="46">
        <f t="shared" ref="AE106:AE108" si="83">AC106+AD106</f>
        <v>120.09</v>
      </c>
      <c r="AF106" s="46">
        <f t="shared" ref="AF106:AF108" si="84">IF( AND(ISNUMBER(AE$106),ISNUMBER(AE106)),(AE106-AE$106)/AE$106*100,"")</f>
        <v>0</v>
      </c>
    </row>
    <row r="107" spans="1:32" ht="45" x14ac:dyDescent="0.25">
      <c r="A107" s="43"/>
      <c r="B107" s="16" t="s">
        <v>126</v>
      </c>
      <c r="C107" s="16">
        <v>1997</v>
      </c>
      <c r="D107" s="45"/>
      <c r="E107" s="45"/>
      <c r="F107" s="16" t="s">
        <v>51</v>
      </c>
      <c r="G107" s="16" t="s">
        <v>64</v>
      </c>
      <c r="H107" s="16" t="s">
        <v>127</v>
      </c>
      <c r="I107" s="16" t="s">
        <v>128</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43"/>
      <c r="AC107" s="47"/>
      <c r="AD107" s="43"/>
      <c r="AE107" s="47"/>
      <c r="AF107" s="47"/>
    </row>
    <row r="108" spans="1:32" ht="30" x14ac:dyDescent="0.25">
      <c r="A108" s="49"/>
      <c r="B108" s="50" t="s">
        <v>400</v>
      </c>
      <c r="C108" s="50">
        <v>1999</v>
      </c>
      <c r="D108" s="51"/>
      <c r="E108" s="51"/>
      <c r="F108" s="50" t="s">
        <v>203</v>
      </c>
      <c r="G108" s="50" t="s">
        <v>64</v>
      </c>
      <c r="H108" s="50" t="s">
        <v>127</v>
      </c>
      <c r="I108" s="50" t="s">
        <v>396</v>
      </c>
      <c r="J108" s="52">
        <v>0</v>
      </c>
      <c r="K108" s="52">
        <v>0</v>
      </c>
      <c r="L108" s="52">
        <v>0</v>
      </c>
      <c r="M108" s="52">
        <v>0</v>
      </c>
      <c r="N108" s="52">
        <v>0</v>
      </c>
      <c r="O108" s="52">
        <v>0</v>
      </c>
      <c r="P108" s="52">
        <v>0</v>
      </c>
      <c r="Q108" s="52">
        <v>0</v>
      </c>
      <c r="R108" s="52">
        <v>0</v>
      </c>
      <c r="S108" s="52">
        <v>0</v>
      </c>
      <c r="T108" s="52">
        <v>0</v>
      </c>
      <c r="U108" s="52">
        <v>0</v>
      </c>
      <c r="V108" s="52">
        <v>0</v>
      </c>
      <c r="W108" s="52">
        <v>0</v>
      </c>
      <c r="X108" s="52">
        <v>0</v>
      </c>
      <c r="Y108" s="52">
        <v>0</v>
      </c>
      <c r="Z108" s="52">
        <v>0</v>
      </c>
      <c r="AA108" s="52">
        <v>0</v>
      </c>
      <c r="AB108" s="49"/>
      <c r="AC108" s="53"/>
      <c r="AD108" s="49"/>
      <c r="AE108" s="53"/>
      <c r="AF108" s="53"/>
    </row>
    <row r="109" spans="1:32" ht="90" x14ac:dyDescent="0.25">
      <c r="A109" s="42">
        <v>2</v>
      </c>
      <c r="B109" s="48" t="s">
        <v>101</v>
      </c>
      <c r="C109" s="48">
        <v>2003</v>
      </c>
      <c r="D109" s="44">
        <v>2003</v>
      </c>
      <c r="E109" s="44">
        <v>2002</v>
      </c>
      <c r="F109" s="48" t="s">
        <v>11</v>
      </c>
      <c r="G109" s="48" t="s">
        <v>19</v>
      </c>
      <c r="H109" s="48" t="s">
        <v>102</v>
      </c>
      <c r="I109" s="48" t="s">
        <v>103</v>
      </c>
      <c r="J109" s="2">
        <v>0</v>
      </c>
      <c r="K109" s="2">
        <v>0</v>
      </c>
      <c r="L109" s="2">
        <v>0</v>
      </c>
      <c r="M109" s="2">
        <v>0</v>
      </c>
      <c r="N109" s="2">
        <v>0</v>
      </c>
      <c r="O109" s="2">
        <v>0</v>
      </c>
      <c r="P109" s="2">
        <v>0</v>
      </c>
      <c r="Q109" s="2">
        <v>0</v>
      </c>
      <c r="R109" s="2">
        <v>0</v>
      </c>
      <c r="S109" s="2">
        <v>0</v>
      </c>
      <c r="T109" s="2">
        <v>0</v>
      </c>
      <c r="U109" s="2">
        <v>2</v>
      </c>
      <c r="V109" s="2">
        <v>0</v>
      </c>
      <c r="W109" s="2">
        <v>0</v>
      </c>
      <c r="X109" s="2">
        <v>0</v>
      </c>
      <c r="Y109" s="2">
        <v>0</v>
      </c>
      <c r="Z109" s="2">
        <v>0</v>
      </c>
      <c r="AA109" s="2">
        <v>0</v>
      </c>
      <c r="AB109" s="42"/>
      <c r="AC109" s="46">
        <v>127.68</v>
      </c>
      <c r="AD109" s="42">
        <f t="shared" ref="AD109:AD111" si="85">SUM(J109:AB111)</f>
        <v>10</v>
      </c>
      <c r="AE109" s="46">
        <f t="shared" ref="AE109:AE111" si="86">AC109+AD109</f>
        <v>137.68</v>
      </c>
      <c r="AF109" s="46">
        <f t="shared" ref="AF109:AF111" si="87">IF( AND(ISNUMBER(AE$109),ISNUMBER(AE109)),(AE109-AE$109)/AE$109*100,"")</f>
        <v>0</v>
      </c>
    </row>
    <row r="110" spans="1:32" ht="90" x14ac:dyDescent="0.25">
      <c r="A110" s="43"/>
      <c r="B110" s="16" t="s">
        <v>385</v>
      </c>
      <c r="C110" s="16">
        <v>2002</v>
      </c>
      <c r="D110" s="45"/>
      <c r="E110" s="45"/>
      <c r="F110" s="16" t="s">
        <v>11</v>
      </c>
      <c r="G110" s="16" t="s">
        <v>19</v>
      </c>
      <c r="H110" s="16" t="s">
        <v>102</v>
      </c>
      <c r="I110" s="16" t="s">
        <v>103</v>
      </c>
      <c r="J110" s="5">
        <v>0</v>
      </c>
      <c r="K110" s="5">
        <v>0</v>
      </c>
      <c r="L110" s="5">
        <v>0</v>
      </c>
      <c r="M110" s="5">
        <v>0</v>
      </c>
      <c r="N110" s="5">
        <v>0</v>
      </c>
      <c r="O110" s="5">
        <v>0</v>
      </c>
      <c r="P110" s="5">
        <v>0</v>
      </c>
      <c r="Q110" s="5">
        <v>0</v>
      </c>
      <c r="R110" s="5">
        <v>0</v>
      </c>
      <c r="S110" s="5">
        <v>0</v>
      </c>
      <c r="T110" s="5">
        <v>0</v>
      </c>
      <c r="U110" s="5">
        <v>2</v>
      </c>
      <c r="V110" s="5">
        <v>0</v>
      </c>
      <c r="W110" s="5">
        <v>2</v>
      </c>
      <c r="X110" s="5">
        <v>2</v>
      </c>
      <c r="Y110" s="5">
        <v>0</v>
      </c>
      <c r="Z110" s="5">
        <v>0</v>
      </c>
      <c r="AA110" s="5">
        <v>0</v>
      </c>
      <c r="AB110" s="43"/>
      <c r="AC110" s="47"/>
      <c r="AD110" s="43"/>
      <c r="AE110" s="47"/>
      <c r="AF110" s="47"/>
    </row>
    <row r="111" spans="1:32" ht="90" x14ac:dyDescent="0.25">
      <c r="A111" s="49"/>
      <c r="B111" s="50" t="s">
        <v>363</v>
      </c>
      <c r="C111" s="50">
        <v>2003</v>
      </c>
      <c r="D111" s="51"/>
      <c r="E111" s="51"/>
      <c r="F111" s="50" t="s">
        <v>11</v>
      </c>
      <c r="G111" s="50" t="s">
        <v>113</v>
      </c>
      <c r="H111" s="50" t="s">
        <v>364</v>
      </c>
      <c r="I111" s="50" t="s">
        <v>365</v>
      </c>
      <c r="J111" s="52">
        <v>0</v>
      </c>
      <c r="K111" s="52">
        <v>0</v>
      </c>
      <c r="L111" s="52">
        <v>0</v>
      </c>
      <c r="M111" s="52">
        <v>0</v>
      </c>
      <c r="N111" s="52">
        <v>0</v>
      </c>
      <c r="O111" s="52">
        <v>0</v>
      </c>
      <c r="P111" s="52">
        <v>0</v>
      </c>
      <c r="Q111" s="52">
        <v>0</v>
      </c>
      <c r="R111" s="52">
        <v>0</v>
      </c>
      <c r="S111" s="52">
        <v>0</v>
      </c>
      <c r="T111" s="52">
        <v>0</v>
      </c>
      <c r="U111" s="52">
        <v>0</v>
      </c>
      <c r="V111" s="52">
        <v>0</v>
      </c>
      <c r="W111" s="52">
        <v>2</v>
      </c>
      <c r="X111" s="52">
        <v>0</v>
      </c>
      <c r="Y111" s="52">
        <v>0</v>
      </c>
      <c r="Z111" s="52">
        <v>0</v>
      </c>
      <c r="AA111" s="52">
        <v>0</v>
      </c>
      <c r="AB111" s="49"/>
      <c r="AC111" s="53"/>
      <c r="AD111" s="49"/>
      <c r="AE111" s="53"/>
      <c r="AF111" s="53"/>
    </row>
    <row r="112" spans="1:32" ht="75" x14ac:dyDescent="0.25">
      <c r="A112" s="42">
        <v>3</v>
      </c>
      <c r="B112" s="48" t="s">
        <v>202</v>
      </c>
      <c r="C112" s="48">
        <v>1998</v>
      </c>
      <c r="D112" s="44">
        <v>2002</v>
      </c>
      <c r="E112" s="44">
        <v>1998</v>
      </c>
      <c r="F112" s="48" t="s">
        <v>203</v>
      </c>
      <c r="G112" s="48" t="s">
        <v>118</v>
      </c>
      <c r="H112" s="48" t="s">
        <v>192</v>
      </c>
      <c r="I112" s="48" t="s">
        <v>204</v>
      </c>
      <c r="J112" s="2">
        <v>0</v>
      </c>
      <c r="K112" s="2">
        <v>0</v>
      </c>
      <c r="L112" s="2">
        <v>0</v>
      </c>
      <c r="M112" s="2">
        <v>0</v>
      </c>
      <c r="N112" s="2">
        <v>0</v>
      </c>
      <c r="O112" s="2">
        <v>0</v>
      </c>
      <c r="P112" s="2">
        <v>0</v>
      </c>
      <c r="Q112" s="2">
        <v>0</v>
      </c>
      <c r="R112" s="2">
        <v>0</v>
      </c>
      <c r="S112" s="2">
        <v>0</v>
      </c>
      <c r="T112" s="2">
        <v>0</v>
      </c>
      <c r="U112" s="2">
        <v>2</v>
      </c>
      <c r="V112" s="2">
        <v>0</v>
      </c>
      <c r="W112" s="2">
        <v>0</v>
      </c>
      <c r="X112" s="2">
        <v>0</v>
      </c>
      <c r="Y112" s="2">
        <v>0</v>
      </c>
      <c r="Z112" s="2">
        <v>0</v>
      </c>
      <c r="AA112" s="2">
        <v>0</v>
      </c>
      <c r="AB112" s="42"/>
      <c r="AC112" s="46">
        <v>155.04</v>
      </c>
      <c r="AD112" s="42">
        <f t="shared" ref="AD112:AD114" si="88">SUM(J112:AB114)</f>
        <v>4</v>
      </c>
      <c r="AE112" s="46">
        <f t="shared" ref="AE112:AE114" si="89">AC112+AD112</f>
        <v>159.04</v>
      </c>
      <c r="AF112" s="46">
        <f t="shared" ref="AF112:AF114" si="90">IF( AND(ISNUMBER(AE$112),ISNUMBER(AE112)),(AE112-AE$112)/AE$112*100,"")</f>
        <v>0</v>
      </c>
    </row>
    <row r="113" spans="1:32" ht="75" x14ac:dyDescent="0.25">
      <c r="A113" s="43"/>
      <c r="B113" s="16" t="s">
        <v>191</v>
      </c>
      <c r="C113" s="16">
        <v>1998</v>
      </c>
      <c r="D113" s="45"/>
      <c r="E113" s="45"/>
      <c r="F113" s="16" t="s">
        <v>51</v>
      </c>
      <c r="G113" s="16" t="s">
        <v>118</v>
      </c>
      <c r="H113" s="16" t="s">
        <v>192</v>
      </c>
      <c r="I113" s="16" t="s">
        <v>193</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0</v>
      </c>
      <c r="AA113" s="5">
        <v>0</v>
      </c>
      <c r="AB113" s="43"/>
      <c r="AC113" s="47"/>
      <c r="AD113" s="43"/>
      <c r="AE113" s="47"/>
      <c r="AF113" s="47"/>
    </row>
    <row r="114" spans="1:32" ht="90" x14ac:dyDescent="0.25">
      <c r="A114" s="49"/>
      <c r="B114" s="50" t="s">
        <v>296</v>
      </c>
      <c r="C114" s="50">
        <v>2002</v>
      </c>
      <c r="D114" s="51"/>
      <c r="E114" s="51"/>
      <c r="F114" s="50">
        <v>1</v>
      </c>
      <c r="G114" s="50" t="s">
        <v>118</v>
      </c>
      <c r="H114" s="50" t="s">
        <v>261</v>
      </c>
      <c r="I114" s="50" t="s">
        <v>262</v>
      </c>
      <c r="J114" s="52">
        <v>0</v>
      </c>
      <c r="K114" s="52">
        <v>0</v>
      </c>
      <c r="L114" s="52">
        <v>0</v>
      </c>
      <c r="M114" s="52">
        <v>2</v>
      </c>
      <c r="N114" s="52">
        <v>0</v>
      </c>
      <c r="O114" s="52">
        <v>0</v>
      </c>
      <c r="P114" s="52">
        <v>0</v>
      </c>
      <c r="Q114" s="52">
        <v>0</v>
      </c>
      <c r="R114" s="52">
        <v>0</v>
      </c>
      <c r="S114" s="52">
        <v>0</v>
      </c>
      <c r="T114" s="52">
        <v>0</v>
      </c>
      <c r="U114" s="52">
        <v>0</v>
      </c>
      <c r="V114" s="52">
        <v>0</v>
      </c>
      <c r="W114" s="52">
        <v>0</v>
      </c>
      <c r="X114" s="52">
        <v>0</v>
      </c>
      <c r="Y114" s="52">
        <v>0</v>
      </c>
      <c r="Z114" s="52">
        <v>0</v>
      </c>
      <c r="AA114" s="52">
        <v>0</v>
      </c>
      <c r="AB114" s="49"/>
      <c r="AC114" s="53"/>
      <c r="AD114" s="49"/>
      <c r="AE114" s="53"/>
      <c r="AF114" s="53"/>
    </row>
    <row r="115" spans="1:32" ht="60" x14ac:dyDescent="0.25">
      <c r="A115" s="42">
        <v>4</v>
      </c>
      <c r="B115" s="48" t="s">
        <v>213</v>
      </c>
      <c r="C115" s="48">
        <v>1999</v>
      </c>
      <c r="D115" s="44">
        <v>2003</v>
      </c>
      <c r="E115" s="44">
        <v>1999</v>
      </c>
      <c r="F115" s="48" t="s">
        <v>51</v>
      </c>
      <c r="G115" s="48" t="s">
        <v>12</v>
      </c>
      <c r="H115" s="48" t="s">
        <v>214</v>
      </c>
      <c r="I115" s="48" t="s">
        <v>164</v>
      </c>
      <c r="J115" s="2">
        <v>0</v>
      </c>
      <c r="K115" s="2">
        <v>0</v>
      </c>
      <c r="L115" s="2">
        <v>0</v>
      </c>
      <c r="M115" s="2">
        <v>0</v>
      </c>
      <c r="N115" s="2">
        <v>0</v>
      </c>
      <c r="O115" s="2">
        <v>0</v>
      </c>
      <c r="P115" s="2">
        <v>0</v>
      </c>
      <c r="Q115" s="2">
        <v>0</v>
      </c>
      <c r="R115" s="2">
        <v>0</v>
      </c>
      <c r="S115" s="2">
        <v>0</v>
      </c>
      <c r="T115" s="2">
        <v>0</v>
      </c>
      <c r="U115" s="2">
        <v>0</v>
      </c>
      <c r="V115" s="2">
        <v>0</v>
      </c>
      <c r="W115" s="2">
        <v>0</v>
      </c>
      <c r="X115" s="2">
        <v>0</v>
      </c>
      <c r="Y115" s="2">
        <v>0</v>
      </c>
      <c r="Z115" s="2">
        <v>0</v>
      </c>
      <c r="AA115" s="2">
        <v>0</v>
      </c>
      <c r="AB115" s="42"/>
      <c r="AC115" s="46">
        <v>149.26</v>
      </c>
      <c r="AD115" s="42">
        <f t="shared" ref="AD115:AD117" si="91">SUM(J115:AB117)</f>
        <v>10</v>
      </c>
      <c r="AE115" s="46">
        <f t="shared" ref="AE115:AE117" si="92">AC115+AD115</f>
        <v>159.26</v>
      </c>
      <c r="AF115" s="46">
        <f t="shared" ref="AF115:AF117" si="93">IF( AND(ISNUMBER(AE$115),ISNUMBER(AE115)),(AE115-AE$115)/AE$115*100,"")</f>
        <v>0</v>
      </c>
    </row>
    <row r="116" spans="1:32" ht="45" x14ac:dyDescent="0.25">
      <c r="A116" s="43"/>
      <c r="B116" s="16" t="s">
        <v>361</v>
      </c>
      <c r="C116" s="16">
        <v>2003</v>
      </c>
      <c r="D116" s="45"/>
      <c r="E116" s="45"/>
      <c r="F116" s="16" t="s">
        <v>51</v>
      </c>
      <c r="G116" s="16" t="s">
        <v>12</v>
      </c>
      <c r="H116" s="16" t="s">
        <v>13</v>
      </c>
      <c r="I116" s="16" t="s">
        <v>14</v>
      </c>
      <c r="J116" s="5">
        <v>0</v>
      </c>
      <c r="K116" s="5">
        <v>2</v>
      </c>
      <c r="L116" s="5">
        <v>0</v>
      </c>
      <c r="M116" s="5">
        <v>0</v>
      </c>
      <c r="N116" s="5">
        <v>0</v>
      </c>
      <c r="O116" s="5">
        <v>0</v>
      </c>
      <c r="P116" s="5">
        <v>0</v>
      </c>
      <c r="Q116" s="5">
        <v>0</v>
      </c>
      <c r="R116" s="5">
        <v>0</v>
      </c>
      <c r="S116" s="5">
        <v>0</v>
      </c>
      <c r="T116" s="5">
        <v>0</v>
      </c>
      <c r="U116" s="5">
        <v>0</v>
      </c>
      <c r="V116" s="5">
        <v>0</v>
      </c>
      <c r="W116" s="5">
        <v>2</v>
      </c>
      <c r="X116" s="5">
        <v>0</v>
      </c>
      <c r="Y116" s="5">
        <v>2</v>
      </c>
      <c r="Z116" s="5">
        <v>2</v>
      </c>
      <c r="AA116" s="5">
        <v>2</v>
      </c>
      <c r="AB116" s="43"/>
      <c r="AC116" s="47"/>
      <c r="AD116" s="43"/>
      <c r="AE116" s="47"/>
      <c r="AF116" s="47"/>
    </row>
    <row r="117" spans="1:32" ht="30" x14ac:dyDescent="0.25">
      <c r="A117" s="49"/>
      <c r="B117" s="50" t="s">
        <v>216</v>
      </c>
      <c r="C117" s="50">
        <v>2000</v>
      </c>
      <c r="D117" s="51"/>
      <c r="E117" s="51"/>
      <c r="F117" s="50" t="s">
        <v>11</v>
      </c>
      <c r="G117" s="50" t="s">
        <v>12</v>
      </c>
      <c r="H117" s="50" t="s">
        <v>214</v>
      </c>
      <c r="I117" s="50" t="s">
        <v>217</v>
      </c>
      <c r="J117" s="52">
        <v>0</v>
      </c>
      <c r="K117" s="52">
        <v>0</v>
      </c>
      <c r="L117" s="52">
        <v>0</v>
      </c>
      <c r="M117" s="52">
        <v>0</v>
      </c>
      <c r="N117" s="52">
        <v>0</v>
      </c>
      <c r="O117" s="52">
        <v>0</v>
      </c>
      <c r="P117" s="52">
        <v>0</v>
      </c>
      <c r="Q117" s="52">
        <v>0</v>
      </c>
      <c r="R117" s="52">
        <v>0</v>
      </c>
      <c r="S117" s="52">
        <v>0</v>
      </c>
      <c r="T117" s="52">
        <v>0</v>
      </c>
      <c r="U117" s="52">
        <v>0</v>
      </c>
      <c r="V117" s="52">
        <v>0</v>
      </c>
      <c r="W117" s="52">
        <v>0</v>
      </c>
      <c r="X117" s="52">
        <v>0</v>
      </c>
      <c r="Y117" s="52">
        <v>0</v>
      </c>
      <c r="Z117" s="52">
        <v>0</v>
      </c>
      <c r="AA117" s="52">
        <v>0</v>
      </c>
      <c r="AB117" s="49"/>
      <c r="AC117" s="53"/>
      <c r="AD117" s="49"/>
      <c r="AE117" s="53"/>
      <c r="AF117" s="53"/>
    </row>
    <row r="118" spans="1:32" ht="60" x14ac:dyDescent="0.25">
      <c r="A118" s="42">
        <v>5</v>
      </c>
      <c r="B118" s="48" t="s">
        <v>392</v>
      </c>
      <c r="C118" s="48">
        <v>2001</v>
      </c>
      <c r="D118" s="44">
        <v>2004</v>
      </c>
      <c r="E118" s="44">
        <v>2001</v>
      </c>
      <c r="F118" s="48" t="s">
        <v>11</v>
      </c>
      <c r="G118" s="48" t="s">
        <v>12</v>
      </c>
      <c r="H118" s="48" t="s">
        <v>214</v>
      </c>
      <c r="I118" s="48" t="s">
        <v>393</v>
      </c>
      <c r="J118" s="2">
        <v>0</v>
      </c>
      <c r="K118" s="2">
        <v>0</v>
      </c>
      <c r="L118" s="2">
        <v>0</v>
      </c>
      <c r="M118" s="2">
        <v>0</v>
      </c>
      <c r="N118" s="2">
        <v>0</v>
      </c>
      <c r="O118" s="2">
        <v>0</v>
      </c>
      <c r="P118" s="2">
        <v>0</v>
      </c>
      <c r="Q118" s="2">
        <v>0</v>
      </c>
      <c r="R118" s="2">
        <v>0</v>
      </c>
      <c r="S118" s="2">
        <v>0</v>
      </c>
      <c r="T118" s="2">
        <v>0</v>
      </c>
      <c r="U118" s="2">
        <v>2</v>
      </c>
      <c r="V118" s="2">
        <v>0</v>
      </c>
      <c r="W118" s="2">
        <v>0</v>
      </c>
      <c r="X118" s="2">
        <v>0</v>
      </c>
      <c r="Y118" s="2">
        <v>0</v>
      </c>
      <c r="Z118" s="2">
        <v>0</v>
      </c>
      <c r="AA118" s="2">
        <v>0</v>
      </c>
      <c r="AB118" s="42"/>
      <c r="AC118" s="46">
        <v>148.97</v>
      </c>
      <c r="AD118" s="42">
        <f t="shared" ref="AD118:AD120" si="94">SUM(J118:AB120)</f>
        <v>12</v>
      </c>
      <c r="AE118" s="46">
        <f t="shared" ref="AE118:AE120" si="95">AC118+AD118</f>
        <v>160.97</v>
      </c>
      <c r="AF118" s="46">
        <f t="shared" ref="AF118:AF120" si="96">IF( AND(ISNUMBER(AE$118),ISNUMBER(AE118)),(AE118-AE$118)/AE$118*100,"")</f>
        <v>0</v>
      </c>
    </row>
    <row r="119" spans="1:32" ht="75" x14ac:dyDescent="0.25">
      <c r="A119" s="43"/>
      <c r="B119" s="16" t="s">
        <v>371</v>
      </c>
      <c r="C119" s="16">
        <v>2003</v>
      </c>
      <c r="D119" s="45"/>
      <c r="E119" s="45"/>
      <c r="F119" s="16" t="s">
        <v>11</v>
      </c>
      <c r="G119" s="16" t="s">
        <v>12</v>
      </c>
      <c r="H119" s="16" t="s">
        <v>13</v>
      </c>
      <c r="I119" s="16" t="s">
        <v>258</v>
      </c>
      <c r="J119" s="5">
        <v>0</v>
      </c>
      <c r="K119" s="5">
        <v>0</v>
      </c>
      <c r="L119" s="5">
        <v>0</v>
      </c>
      <c r="M119" s="5">
        <v>2</v>
      </c>
      <c r="N119" s="5">
        <v>0</v>
      </c>
      <c r="O119" s="5">
        <v>0</v>
      </c>
      <c r="P119" s="5">
        <v>0</v>
      </c>
      <c r="Q119" s="5">
        <v>0</v>
      </c>
      <c r="R119" s="5">
        <v>0</v>
      </c>
      <c r="S119" s="5">
        <v>0</v>
      </c>
      <c r="T119" s="5">
        <v>0</v>
      </c>
      <c r="U119" s="5">
        <v>0</v>
      </c>
      <c r="V119" s="5">
        <v>0</v>
      </c>
      <c r="W119" s="5">
        <v>0</v>
      </c>
      <c r="X119" s="5">
        <v>2</v>
      </c>
      <c r="Y119" s="5">
        <v>0</v>
      </c>
      <c r="Z119" s="5">
        <v>0</v>
      </c>
      <c r="AA119" s="5">
        <v>0</v>
      </c>
      <c r="AB119" s="43"/>
      <c r="AC119" s="47"/>
      <c r="AD119" s="43"/>
      <c r="AE119" s="47"/>
      <c r="AF119" s="47"/>
    </row>
    <row r="120" spans="1:32" ht="60" x14ac:dyDescent="0.25">
      <c r="A120" s="49"/>
      <c r="B120" s="50" t="s">
        <v>139</v>
      </c>
      <c r="C120" s="50">
        <v>2004</v>
      </c>
      <c r="D120" s="51"/>
      <c r="E120" s="51"/>
      <c r="F120" s="50">
        <v>1</v>
      </c>
      <c r="G120" s="50" t="s">
        <v>12</v>
      </c>
      <c r="H120" s="50" t="s">
        <v>13</v>
      </c>
      <c r="I120" s="50" t="s">
        <v>140</v>
      </c>
      <c r="J120" s="52">
        <v>0</v>
      </c>
      <c r="K120" s="52">
        <v>0</v>
      </c>
      <c r="L120" s="52">
        <v>0</v>
      </c>
      <c r="M120" s="52">
        <v>0</v>
      </c>
      <c r="N120" s="52">
        <v>0</v>
      </c>
      <c r="O120" s="52">
        <v>0</v>
      </c>
      <c r="P120" s="52">
        <v>2</v>
      </c>
      <c r="Q120" s="52">
        <v>0</v>
      </c>
      <c r="R120" s="52">
        <v>0</v>
      </c>
      <c r="S120" s="52">
        <v>0</v>
      </c>
      <c r="T120" s="52">
        <v>0</v>
      </c>
      <c r="U120" s="52">
        <v>0</v>
      </c>
      <c r="V120" s="52">
        <v>0</v>
      </c>
      <c r="W120" s="52">
        <v>2</v>
      </c>
      <c r="X120" s="52">
        <v>0</v>
      </c>
      <c r="Y120" s="52">
        <v>0</v>
      </c>
      <c r="Z120" s="52">
        <v>0</v>
      </c>
      <c r="AA120" s="52">
        <v>2</v>
      </c>
      <c r="AB120" s="49"/>
      <c r="AC120" s="53"/>
      <c r="AD120" s="49"/>
      <c r="AE120" s="53"/>
      <c r="AF120" s="53"/>
    </row>
    <row r="121" spans="1:32" ht="45" x14ac:dyDescent="0.25">
      <c r="A121" s="42">
        <v>6</v>
      </c>
      <c r="B121" s="48" t="s">
        <v>324</v>
      </c>
      <c r="C121" s="48">
        <v>2004</v>
      </c>
      <c r="D121" s="44">
        <v>2006</v>
      </c>
      <c r="E121" s="44">
        <v>2004</v>
      </c>
      <c r="F121" s="48" t="s">
        <v>11</v>
      </c>
      <c r="G121" s="48" t="s">
        <v>72</v>
      </c>
      <c r="H121" s="48" t="s">
        <v>77</v>
      </c>
      <c r="I121" s="48" t="s">
        <v>78</v>
      </c>
      <c r="J121" s="2">
        <v>0</v>
      </c>
      <c r="K121" s="2">
        <v>0</v>
      </c>
      <c r="L121" s="2">
        <v>0</v>
      </c>
      <c r="M121" s="2">
        <v>0</v>
      </c>
      <c r="N121" s="2">
        <v>0</v>
      </c>
      <c r="O121" s="2">
        <v>0</v>
      </c>
      <c r="P121" s="2">
        <v>0</v>
      </c>
      <c r="Q121" s="2">
        <v>0</v>
      </c>
      <c r="R121" s="2">
        <v>0</v>
      </c>
      <c r="S121" s="2">
        <v>0</v>
      </c>
      <c r="T121" s="2">
        <v>0</v>
      </c>
      <c r="U121" s="2">
        <v>0</v>
      </c>
      <c r="V121" s="2">
        <v>0</v>
      </c>
      <c r="W121" s="2">
        <v>2</v>
      </c>
      <c r="X121" s="2">
        <v>0</v>
      </c>
      <c r="Y121" s="2">
        <v>0</v>
      </c>
      <c r="Z121" s="2">
        <v>0</v>
      </c>
      <c r="AA121" s="2">
        <v>0</v>
      </c>
      <c r="AB121" s="42"/>
      <c r="AC121" s="46">
        <v>162.9</v>
      </c>
      <c r="AD121" s="42">
        <f t="shared" ref="AD121:AD123" si="97">SUM(J121:AB123)</f>
        <v>10</v>
      </c>
      <c r="AE121" s="46">
        <f t="shared" ref="AE121:AE123" si="98">AC121+AD121</f>
        <v>172.9</v>
      </c>
      <c r="AF121" s="46">
        <f t="shared" ref="AF121:AF123" si="99">IF( AND(ISNUMBER(AE$121),ISNUMBER(AE121)),(AE121-AE$121)/AE$121*100,"")</f>
        <v>0</v>
      </c>
    </row>
    <row r="122" spans="1:32" ht="45" x14ac:dyDescent="0.25">
      <c r="A122" s="43"/>
      <c r="B122" s="16" t="s">
        <v>413</v>
      </c>
      <c r="C122" s="16">
        <v>2006</v>
      </c>
      <c r="D122" s="45"/>
      <c r="E122" s="45"/>
      <c r="F122" s="16" t="s">
        <v>11</v>
      </c>
      <c r="G122" s="16" t="s">
        <v>72</v>
      </c>
      <c r="H122" s="16" t="s">
        <v>77</v>
      </c>
      <c r="I122" s="16" t="s">
        <v>74</v>
      </c>
      <c r="J122" s="5">
        <v>2</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43"/>
      <c r="AC122" s="47"/>
      <c r="AD122" s="43"/>
      <c r="AE122" s="47"/>
      <c r="AF122" s="47"/>
    </row>
    <row r="123" spans="1:32" ht="45" x14ac:dyDescent="0.25">
      <c r="A123" s="49"/>
      <c r="B123" s="50" t="s">
        <v>76</v>
      </c>
      <c r="C123" s="50">
        <v>2004</v>
      </c>
      <c r="D123" s="51"/>
      <c r="E123" s="51"/>
      <c r="F123" s="50">
        <v>1</v>
      </c>
      <c r="G123" s="50" t="s">
        <v>72</v>
      </c>
      <c r="H123" s="50" t="s">
        <v>77</v>
      </c>
      <c r="I123" s="50" t="s">
        <v>78</v>
      </c>
      <c r="J123" s="52">
        <v>0</v>
      </c>
      <c r="K123" s="52">
        <v>0</v>
      </c>
      <c r="L123" s="52">
        <v>0</v>
      </c>
      <c r="M123" s="52">
        <v>0</v>
      </c>
      <c r="N123" s="52">
        <v>0</v>
      </c>
      <c r="O123" s="52">
        <v>0</v>
      </c>
      <c r="P123" s="52">
        <v>0</v>
      </c>
      <c r="Q123" s="52">
        <v>0</v>
      </c>
      <c r="R123" s="52">
        <v>0</v>
      </c>
      <c r="S123" s="52">
        <v>0</v>
      </c>
      <c r="T123" s="52">
        <v>2</v>
      </c>
      <c r="U123" s="52">
        <v>0</v>
      </c>
      <c r="V123" s="52">
        <v>0</v>
      </c>
      <c r="W123" s="52">
        <v>2</v>
      </c>
      <c r="X123" s="52">
        <v>0</v>
      </c>
      <c r="Y123" s="52">
        <v>2</v>
      </c>
      <c r="Z123" s="52">
        <v>0</v>
      </c>
      <c r="AA123" s="52">
        <v>0</v>
      </c>
      <c r="AB123" s="49"/>
      <c r="AC123" s="53"/>
      <c r="AD123" s="49"/>
      <c r="AE123" s="53"/>
      <c r="AF123" s="53"/>
    </row>
    <row r="124" spans="1:32" ht="45" x14ac:dyDescent="0.25">
      <c r="A124" s="42">
        <v>7</v>
      </c>
      <c r="B124" s="48" t="s">
        <v>286</v>
      </c>
      <c r="C124" s="48">
        <v>2005</v>
      </c>
      <c r="D124" s="44">
        <v>2005</v>
      </c>
      <c r="E124" s="44">
        <v>2002</v>
      </c>
      <c r="F124" s="48">
        <v>1</v>
      </c>
      <c r="G124" s="48" t="s">
        <v>36</v>
      </c>
      <c r="H124" s="48" t="s">
        <v>37</v>
      </c>
      <c r="I124" s="48" t="s">
        <v>38</v>
      </c>
      <c r="J124" s="2">
        <v>0</v>
      </c>
      <c r="K124" s="2">
        <v>0</v>
      </c>
      <c r="L124" s="2">
        <v>0</v>
      </c>
      <c r="M124" s="2">
        <v>2</v>
      </c>
      <c r="N124" s="2">
        <v>2</v>
      </c>
      <c r="O124" s="2">
        <v>0</v>
      </c>
      <c r="P124" s="2">
        <v>0</v>
      </c>
      <c r="Q124" s="2">
        <v>0</v>
      </c>
      <c r="R124" s="2">
        <v>0</v>
      </c>
      <c r="S124" s="2">
        <v>0</v>
      </c>
      <c r="T124" s="2">
        <v>0</v>
      </c>
      <c r="U124" s="2">
        <v>2</v>
      </c>
      <c r="V124" s="2">
        <v>2</v>
      </c>
      <c r="W124" s="2">
        <v>0</v>
      </c>
      <c r="X124" s="2">
        <v>0</v>
      </c>
      <c r="Y124" s="2">
        <v>2</v>
      </c>
      <c r="Z124" s="2">
        <v>0</v>
      </c>
      <c r="AA124" s="2">
        <v>2</v>
      </c>
      <c r="AB124" s="42"/>
      <c r="AC124" s="46">
        <v>184.77</v>
      </c>
      <c r="AD124" s="42">
        <f t="shared" ref="AD124:AD126" si="100">SUM(J124:AB126)</f>
        <v>20</v>
      </c>
      <c r="AE124" s="46">
        <f t="shared" ref="AE124:AE126" si="101">AC124+AD124</f>
        <v>204.77</v>
      </c>
      <c r="AF124" s="46">
        <f t="shared" ref="AF124:AF126" si="102">IF( AND(ISNUMBER(AE$124),ISNUMBER(AE124)),(AE124-AE$124)/AE$124*100,"")</f>
        <v>0</v>
      </c>
    </row>
    <row r="125" spans="1:32" ht="60" x14ac:dyDescent="0.25">
      <c r="A125" s="43"/>
      <c r="B125" s="16" t="s">
        <v>415</v>
      </c>
      <c r="C125" s="16">
        <v>2003</v>
      </c>
      <c r="D125" s="45"/>
      <c r="E125" s="45"/>
      <c r="F125" s="16" t="s">
        <v>11</v>
      </c>
      <c r="G125" s="16" t="s">
        <v>36</v>
      </c>
      <c r="H125" s="16" t="s">
        <v>47</v>
      </c>
      <c r="I125" s="16" t="s">
        <v>48</v>
      </c>
      <c r="J125" s="5">
        <v>0</v>
      </c>
      <c r="K125" s="5">
        <v>0</v>
      </c>
      <c r="L125" s="5">
        <v>0</v>
      </c>
      <c r="M125" s="5">
        <v>0</v>
      </c>
      <c r="N125" s="5">
        <v>0</v>
      </c>
      <c r="O125" s="5">
        <v>0</v>
      </c>
      <c r="P125" s="5">
        <v>0</v>
      </c>
      <c r="Q125" s="5">
        <v>0</v>
      </c>
      <c r="R125" s="5">
        <v>0</v>
      </c>
      <c r="S125" s="5">
        <v>0</v>
      </c>
      <c r="T125" s="5">
        <v>0</v>
      </c>
      <c r="U125" s="5">
        <v>0</v>
      </c>
      <c r="V125" s="5">
        <v>0</v>
      </c>
      <c r="W125" s="5">
        <v>2</v>
      </c>
      <c r="X125" s="5">
        <v>0</v>
      </c>
      <c r="Y125" s="5">
        <v>0</v>
      </c>
      <c r="Z125" s="5">
        <v>0</v>
      </c>
      <c r="AA125" s="5">
        <v>0</v>
      </c>
      <c r="AB125" s="43"/>
      <c r="AC125" s="47"/>
      <c r="AD125" s="43"/>
      <c r="AE125" s="47"/>
      <c r="AF125" s="47"/>
    </row>
    <row r="126" spans="1:32" ht="60" x14ac:dyDescent="0.25">
      <c r="A126" s="49"/>
      <c r="B126" s="50" t="s">
        <v>398</v>
      </c>
      <c r="C126" s="50">
        <v>2002</v>
      </c>
      <c r="D126" s="51"/>
      <c r="E126" s="51"/>
      <c r="F126" s="50" t="s">
        <v>11</v>
      </c>
      <c r="G126" s="50" t="s">
        <v>36</v>
      </c>
      <c r="H126" s="50" t="s">
        <v>47</v>
      </c>
      <c r="I126" s="50" t="s">
        <v>48</v>
      </c>
      <c r="J126" s="52">
        <v>0</v>
      </c>
      <c r="K126" s="52">
        <v>2</v>
      </c>
      <c r="L126" s="52">
        <v>0</v>
      </c>
      <c r="M126" s="52">
        <v>0</v>
      </c>
      <c r="N126" s="52">
        <v>0</v>
      </c>
      <c r="O126" s="52">
        <v>0</v>
      </c>
      <c r="P126" s="52">
        <v>2</v>
      </c>
      <c r="Q126" s="52">
        <v>0</v>
      </c>
      <c r="R126" s="52">
        <v>0</v>
      </c>
      <c r="S126" s="52">
        <v>0</v>
      </c>
      <c r="T126" s="52">
        <v>0</v>
      </c>
      <c r="U126" s="52">
        <v>0</v>
      </c>
      <c r="V126" s="52">
        <v>0</v>
      </c>
      <c r="W126" s="52">
        <v>2</v>
      </c>
      <c r="X126" s="52">
        <v>0</v>
      </c>
      <c r="Y126" s="52">
        <v>0</v>
      </c>
      <c r="Z126" s="52">
        <v>0</v>
      </c>
      <c r="AA126" s="52">
        <v>0</v>
      </c>
      <c r="AB126" s="49"/>
      <c r="AC126" s="53"/>
      <c r="AD126" s="49"/>
      <c r="AE126" s="53"/>
      <c r="AF126" s="53"/>
    </row>
    <row r="127" spans="1:32" ht="60" x14ac:dyDescent="0.25">
      <c r="A127" s="42">
        <v>8</v>
      </c>
      <c r="B127" s="48" t="s">
        <v>227</v>
      </c>
      <c r="C127" s="48">
        <v>2004</v>
      </c>
      <c r="D127" s="44">
        <v>2004</v>
      </c>
      <c r="E127" s="44">
        <v>2002</v>
      </c>
      <c r="F127" s="48" t="s">
        <v>11</v>
      </c>
      <c r="G127" s="48" t="s">
        <v>85</v>
      </c>
      <c r="H127" s="48" t="s">
        <v>86</v>
      </c>
      <c r="I127" s="48" t="s">
        <v>150</v>
      </c>
      <c r="J127" s="2">
        <v>0</v>
      </c>
      <c r="K127" s="2">
        <v>0</v>
      </c>
      <c r="L127" s="2">
        <v>0</v>
      </c>
      <c r="M127" s="2">
        <v>0</v>
      </c>
      <c r="N127" s="2">
        <v>0</v>
      </c>
      <c r="O127" s="2">
        <v>0</v>
      </c>
      <c r="P127" s="2">
        <v>0</v>
      </c>
      <c r="Q127" s="2">
        <v>0</v>
      </c>
      <c r="R127" s="2">
        <v>0</v>
      </c>
      <c r="S127" s="2">
        <v>0</v>
      </c>
      <c r="T127" s="2">
        <v>0</v>
      </c>
      <c r="U127" s="2">
        <v>0</v>
      </c>
      <c r="V127" s="2">
        <v>0</v>
      </c>
      <c r="W127" s="2">
        <v>0</v>
      </c>
      <c r="X127" s="2">
        <v>0</v>
      </c>
      <c r="Y127" s="2">
        <v>0</v>
      </c>
      <c r="Z127" s="2">
        <v>2</v>
      </c>
      <c r="AA127" s="2">
        <v>0</v>
      </c>
      <c r="AB127" s="42"/>
      <c r="AC127" s="46">
        <v>210.36</v>
      </c>
      <c r="AD127" s="42">
        <f t="shared" ref="AD127:AD129" si="103">SUM(J127:AB129)</f>
        <v>14</v>
      </c>
      <c r="AE127" s="46">
        <f t="shared" ref="AE127:AE129" si="104">AC127+AD127</f>
        <v>224.36</v>
      </c>
      <c r="AF127" s="46">
        <f t="shared" ref="AF127:AF129" si="105">IF( AND(ISNUMBER(AE$127),ISNUMBER(AE127)),(AE127-AE$127)/AE$127*100,"")</f>
        <v>0</v>
      </c>
    </row>
    <row r="128" spans="1:32" ht="60" x14ac:dyDescent="0.25">
      <c r="A128" s="43"/>
      <c r="B128" s="16" t="s">
        <v>345</v>
      </c>
      <c r="C128" s="16">
        <v>2004</v>
      </c>
      <c r="D128" s="45"/>
      <c r="E128" s="45"/>
      <c r="F128" s="16" t="s">
        <v>11</v>
      </c>
      <c r="G128" s="16" t="s">
        <v>85</v>
      </c>
      <c r="H128" s="16" t="s">
        <v>86</v>
      </c>
      <c r="I128" s="16" t="s">
        <v>150</v>
      </c>
      <c r="J128" s="5">
        <v>0</v>
      </c>
      <c r="K128" s="5">
        <v>2</v>
      </c>
      <c r="L128" s="5">
        <v>0</v>
      </c>
      <c r="M128" s="5">
        <v>0</v>
      </c>
      <c r="N128" s="5">
        <v>0</v>
      </c>
      <c r="O128" s="5">
        <v>0</v>
      </c>
      <c r="P128" s="5">
        <v>0</v>
      </c>
      <c r="Q128" s="5">
        <v>0</v>
      </c>
      <c r="R128" s="5">
        <v>0</v>
      </c>
      <c r="S128" s="5">
        <v>0</v>
      </c>
      <c r="T128" s="5">
        <v>0</v>
      </c>
      <c r="U128" s="5">
        <v>0</v>
      </c>
      <c r="V128" s="5">
        <v>0</v>
      </c>
      <c r="W128" s="5">
        <v>0</v>
      </c>
      <c r="X128" s="5">
        <v>0</v>
      </c>
      <c r="Y128" s="5">
        <v>0</v>
      </c>
      <c r="Z128" s="5">
        <v>0</v>
      </c>
      <c r="AA128" s="5">
        <v>2</v>
      </c>
      <c r="AB128" s="43"/>
      <c r="AC128" s="47"/>
      <c r="AD128" s="43"/>
      <c r="AE128" s="47"/>
      <c r="AF128" s="47"/>
    </row>
    <row r="129" spans="1:32" ht="60" x14ac:dyDescent="0.25">
      <c r="A129" s="49"/>
      <c r="B129" s="50" t="s">
        <v>187</v>
      </c>
      <c r="C129" s="50">
        <v>2002</v>
      </c>
      <c r="D129" s="51"/>
      <c r="E129" s="51"/>
      <c r="F129" s="50" t="s">
        <v>11</v>
      </c>
      <c r="G129" s="50" t="s">
        <v>85</v>
      </c>
      <c r="H129" s="50" t="s">
        <v>86</v>
      </c>
      <c r="I129" s="50" t="s">
        <v>150</v>
      </c>
      <c r="J129" s="52">
        <v>0</v>
      </c>
      <c r="K129" s="52">
        <v>0</v>
      </c>
      <c r="L129" s="52">
        <v>0</v>
      </c>
      <c r="M129" s="52">
        <v>0</v>
      </c>
      <c r="N129" s="52">
        <v>0</v>
      </c>
      <c r="O129" s="52">
        <v>0</v>
      </c>
      <c r="P129" s="52">
        <v>0</v>
      </c>
      <c r="Q129" s="52">
        <v>0</v>
      </c>
      <c r="R129" s="52">
        <v>2</v>
      </c>
      <c r="S129" s="52">
        <v>2</v>
      </c>
      <c r="T129" s="52">
        <v>0</v>
      </c>
      <c r="U129" s="52">
        <v>2</v>
      </c>
      <c r="V129" s="52">
        <v>0</v>
      </c>
      <c r="W129" s="52">
        <v>0</v>
      </c>
      <c r="X129" s="52">
        <v>0</v>
      </c>
      <c r="Y129" s="52">
        <v>0</v>
      </c>
      <c r="Z129" s="52">
        <v>0</v>
      </c>
      <c r="AA129" s="52">
        <v>2</v>
      </c>
      <c r="AB129" s="49"/>
      <c r="AC129" s="53"/>
      <c r="AD129" s="49"/>
      <c r="AE129" s="53"/>
      <c r="AF129" s="53"/>
    </row>
    <row r="130" spans="1:32" ht="60" x14ac:dyDescent="0.25">
      <c r="A130" s="42">
        <v>9</v>
      </c>
      <c r="B130" s="48" t="s">
        <v>17</v>
      </c>
      <c r="C130" s="48">
        <v>2004</v>
      </c>
      <c r="D130" s="44">
        <v>2004</v>
      </c>
      <c r="E130" s="44">
        <v>2003</v>
      </c>
      <c r="F130" s="48">
        <v>1</v>
      </c>
      <c r="G130" s="48" t="s">
        <v>19</v>
      </c>
      <c r="H130" s="48" t="s">
        <v>20</v>
      </c>
      <c r="I130" s="48" t="s">
        <v>21</v>
      </c>
      <c r="J130" s="2">
        <v>0</v>
      </c>
      <c r="K130" s="2">
        <v>2</v>
      </c>
      <c r="L130" s="2">
        <v>0</v>
      </c>
      <c r="M130" s="2">
        <v>0</v>
      </c>
      <c r="N130" s="2">
        <v>0</v>
      </c>
      <c r="O130" s="2">
        <v>0</v>
      </c>
      <c r="P130" s="2">
        <v>0</v>
      </c>
      <c r="Q130" s="2">
        <v>0</v>
      </c>
      <c r="R130" s="2">
        <v>0</v>
      </c>
      <c r="S130" s="2">
        <v>0</v>
      </c>
      <c r="T130" s="2">
        <v>0</v>
      </c>
      <c r="U130" s="2">
        <v>0</v>
      </c>
      <c r="V130" s="2">
        <v>50</v>
      </c>
      <c r="W130" s="2">
        <v>2</v>
      </c>
      <c r="X130" s="2">
        <v>2</v>
      </c>
      <c r="Y130" s="2">
        <v>0</v>
      </c>
      <c r="Z130" s="2">
        <v>2</v>
      </c>
      <c r="AA130" s="2">
        <v>0</v>
      </c>
      <c r="AB130" s="42"/>
      <c r="AC130" s="46">
        <v>164.25</v>
      </c>
      <c r="AD130" s="42">
        <f t="shared" ref="AD130:AD132" si="106">SUM(J130:AB132)</f>
        <v>72</v>
      </c>
      <c r="AE130" s="46">
        <f t="shared" ref="AE130:AE132" si="107">AC130+AD130</f>
        <v>236.25</v>
      </c>
      <c r="AF130" s="46">
        <f t="shared" ref="AF130:AF132" si="108">IF( AND(ISNUMBER(AE$130),ISNUMBER(AE130)),(AE130-AE$130)/AE$130*100,"")</f>
        <v>0</v>
      </c>
    </row>
    <row r="131" spans="1:32" ht="90" x14ac:dyDescent="0.25">
      <c r="A131" s="43"/>
      <c r="B131" s="16" t="s">
        <v>270</v>
      </c>
      <c r="C131" s="16">
        <v>2003</v>
      </c>
      <c r="D131" s="45"/>
      <c r="E131" s="45"/>
      <c r="F131" s="16" t="s">
        <v>11</v>
      </c>
      <c r="G131" s="16" t="s">
        <v>113</v>
      </c>
      <c r="H131" s="16" t="s">
        <v>271</v>
      </c>
      <c r="I131" s="16" t="s">
        <v>272</v>
      </c>
      <c r="J131" s="5">
        <v>0</v>
      </c>
      <c r="K131" s="5">
        <v>0</v>
      </c>
      <c r="L131" s="5">
        <v>0</v>
      </c>
      <c r="M131" s="5">
        <v>0</v>
      </c>
      <c r="N131" s="5">
        <v>2</v>
      </c>
      <c r="O131" s="5">
        <v>0</v>
      </c>
      <c r="P131" s="5">
        <v>0</v>
      </c>
      <c r="Q131" s="5">
        <v>0</v>
      </c>
      <c r="R131" s="5">
        <v>0</v>
      </c>
      <c r="S131" s="5">
        <v>0</v>
      </c>
      <c r="T131" s="5">
        <v>0</v>
      </c>
      <c r="U131" s="5">
        <v>0</v>
      </c>
      <c r="V131" s="5">
        <v>0</v>
      </c>
      <c r="W131" s="5">
        <v>0</v>
      </c>
      <c r="X131" s="5">
        <v>0</v>
      </c>
      <c r="Y131" s="5">
        <v>0</v>
      </c>
      <c r="Z131" s="5">
        <v>0</v>
      </c>
      <c r="AA131" s="5">
        <v>2</v>
      </c>
      <c r="AB131" s="43"/>
      <c r="AC131" s="47"/>
      <c r="AD131" s="43"/>
      <c r="AE131" s="47"/>
      <c r="AF131" s="47"/>
    </row>
    <row r="132" spans="1:32" ht="60" x14ac:dyDescent="0.25">
      <c r="A132" s="49"/>
      <c r="B132" s="50" t="s">
        <v>155</v>
      </c>
      <c r="C132" s="50">
        <v>2004</v>
      </c>
      <c r="D132" s="51"/>
      <c r="E132" s="51"/>
      <c r="F132" s="50">
        <v>1</v>
      </c>
      <c r="G132" s="50" t="s">
        <v>19</v>
      </c>
      <c r="H132" s="50" t="s">
        <v>20</v>
      </c>
      <c r="I132" s="50" t="s">
        <v>21</v>
      </c>
      <c r="J132" s="52">
        <v>0</v>
      </c>
      <c r="K132" s="52">
        <v>0</v>
      </c>
      <c r="L132" s="52">
        <v>0</v>
      </c>
      <c r="M132" s="52">
        <v>0</v>
      </c>
      <c r="N132" s="52">
        <v>2</v>
      </c>
      <c r="O132" s="52">
        <v>0</v>
      </c>
      <c r="P132" s="52">
        <v>2</v>
      </c>
      <c r="Q132" s="52">
        <v>0</v>
      </c>
      <c r="R132" s="52">
        <v>0</v>
      </c>
      <c r="S132" s="52">
        <v>2</v>
      </c>
      <c r="T132" s="52">
        <v>0</v>
      </c>
      <c r="U132" s="52">
        <v>2</v>
      </c>
      <c r="V132" s="52">
        <v>0</v>
      </c>
      <c r="W132" s="52">
        <v>0</v>
      </c>
      <c r="X132" s="52">
        <v>2</v>
      </c>
      <c r="Y132" s="52">
        <v>0</v>
      </c>
      <c r="Z132" s="52">
        <v>0</v>
      </c>
      <c r="AA132" s="52">
        <v>0</v>
      </c>
      <c r="AB132" s="49"/>
      <c r="AC132" s="53"/>
      <c r="AD132" s="49"/>
      <c r="AE132" s="53"/>
      <c r="AF132" s="53"/>
    </row>
    <row r="133" spans="1:32" ht="60" x14ac:dyDescent="0.25">
      <c r="A133" s="2"/>
      <c r="B133" s="48" t="s">
        <v>155</v>
      </c>
      <c r="C133" s="48">
        <v>2004</v>
      </c>
      <c r="D133" s="48"/>
      <c r="E133" s="48"/>
      <c r="F133" s="48">
        <v>1</v>
      </c>
      <c r="G133" s="48" t="s">
        <v>19</v>
      </c>
      <c r="H133" s="48" t="s">
        <v>20</v>
      </c>
      <c r="I133" s="48" t="s">
        <v>21</v>
      </c>
      <c r="J133" s="2">
        <v>0</v>
      </c>
      <c r="K133" s="2">
        <v>0</v>
      </c>
      <c r="L133" s="2">
        <v>0</v>
      </c>
      <c r="M133" s="2">
        <v>0</v>
      </c>
      <c r="N133" s="2">
        <v>2</v>
      </c>
      <c r="O133" s="2">
        <v>0</v>
      </c>
      <c r="P133" s="2">
        <v>2</v>
      </c>
      <c r="Q133" s="2">
        <v>0</v>
      </c>
      <c r="R133" s="2">
        <v>0</v>
      </c>
      <c r="S133" s="2">
        <v>2</v>
      </c>
      <c r="T133" s="2">
        <v>0</v>
      </c>
      <c r="U133" s="2">
        <v>2</v>
      </c>
      <c r="V133" s="2">
        <v>0</v>
      </c>
      <c r="W133" s="2">
        <v>0</v>
      </c>
      <c r="X133" s="2">
        <v>2</v>
      </c>
      <c r="Y133" s="2">
        <v>0</v>
      </c>
      <c r="Z133" s="2">
        <v>0</v>
      </c>
      <c r="AA133" s="2">
        <v>0</v>
      </c>
      <c r="AB133" s="2"/>
      <c r="AC133" s="2"/>
      <c r="AD133" s="2"/>
      <c r="AE133" s="2"/>
      <c r="AF133" s="2"/>
    </row>
    <row r="134" spans="1:32" ht="75" x14ac:dyDescent="0.25">
      <c r="A134" s="54">
        <v>10</v>
      </c>
      <c r="B134" s="16" t="s">
        <v>147</v>
      </c>
      <c r="C134" s="16">
        <v>2005</v>
      </c>
      <c r="D134" s="55">
        <v>2005</v>
      </c>
      <c r="E134" s="55">
        <v>2000</v>
      </c>
      <c r="F134" s="16">
        <v>2</v>
      </c>
      <c r="G134" s="16" t="s">
        <v>42</v>
      </c>
      <c r="H134" s="16" t="s">
        <v>58</v>
      </c>
      <c r="I134" s="16" t="s">
        <v>59</v>
      </c>
      <c r="J134" s="5">
        <v>0</v>
      </c>
      <c r="K134" s="5">
        <v>0</v>
      </c>
      <c r="L134" s="5">
        <v>0</v>
      </c>
      <c r="M134" s="5">
        <v>0</v>
      </c>
      <c r="N134" s="5">
        <v>0</v>
      </c>
      <c r="O134" s="5">
        <v>0</v>
      </c>
      <c r="P134" s="5">
        <v>2</v>
      </c>
      <c r="Q134" s="5">
        <v>0</v>
      </c>
      <c r="R134" s="5">
        <v>0</v>
      </c>
      <c r="S134" s="5">
        <v>0</v>
      </c>
      <c r="T134" s="5">
        <v>2</v>
      </c>
      <c r="U134" s="5">
        <v>0</v>
      </c>
      <c r="V134" s="5">
        <v>0</v>
      </c>
      <c r="W134" s="5">
        <v>0</v>
      </c>
      <c r="X134" s="5">
        <v>0</v>
      </c>
      <c r="Y134" s="5">
        <v>0</v>
      </c>
      <c r="Z134" s="5">
        <v>0</v>
      </c>
      <c r="AA134" s="5">
        <v>0</v>
      </c>
      <c r="AB134" s="54"/>
      <c r="AC134" s="56">
        <v>160.97</v>
      </c>
      <c r="AD134" s="54">
        <f t="shared" ref="AD134:AD136" si="109">SUM(J134:AB136)</f>
        <v>112</v>
      </c>
      <c r="AE134" s="56">
        <f t="shared" ref="AE134:AE136" si="110">AC134+AD134</f>
        <v>272.97000000000003</v>
      </c>
      <c r="AF134" s="56">
        <f t="shared" ref="AF134:AF136" si="111">IF( AND(ISNUMBER(AE$134),ISNUMBER(AE134)),(AE134-AE$134)/AE$134*100,"")</f>
        <v>0</v>
      </c>
    </row>
    <row r="135" spans="1:32" ht="30" x14ac:dyDescent="0.25">
      <c r="A135" s="43"/>
      <c r="B135" s="16" t="s">
        <v>170</v>
      </c>
      <c r="C135" s="16">
        <v>2000</v>
      </c>
      <c r="D135" s="45"/>
      <c r="E135" s="45"/>
      <c r="F135" s="16" t="s">
        <v>51</v>
      </c>
      <c r="G135" s="16" t="s">
        <v>42</v>
      </c>
      <c r="H135" s="16" t="s">
        <v>171</v>
      </c>
      <c r="I135" s="16" t="s">
        <v>172</v>
      </c>
      <c r="J135" s="5">
        <v>0</v>
      </c>
      <c r="K135" s="5">
        <v>0</v>
      </c>
      <c r="L135" s="5">
        <v>0</v>
      </c>
      <c r="M135" s="5">
        <v>0</v>
      </c>
      <c r="N135" s="5">
        <v>2</v>
      </c>
      <c r="O135" s="5">
        <v>0</v>
      </c>
      <c r="P135" s="5">
        <v>2</v>
      </c>
      <c r="Q135" s="5">
        <v>0</v>
      </c>
      <c r="R135" s="5">
        <v>0</v>
      </c>
      <c r="S135" s="5">
        <v>0</v>
      </c>
      <c r="T135" s="5">
        <v>0</v>
      </c>
      <c r="U135" s="5">
        <v>2</v>
      </c>
      <c r="V135" s="5">
        <v>0</v>
      </c>
      <c r="W135" s="5">
        <v>0</v>
      </c>
      <c r="X135" s="5">
        <v>0</v>
      </c>
      <c r="Y135" s="5">
        <v>0</v>
      </c>
      <c r="Z135" s="5">
        <v>0</v>
      </c>
      <c r="AA135" s="5">
        <v>0</v>
      </c>
      <c r="AB135" s="43"/>
      <c r="AC135" s="47"/>
      <c r="AD135" s="43"/>
      <c r="AE135" s="47"/>
      <c r="AF135" s="47"/>
    </row>
    <row r="136" spans="1:32" ht="30" x14ac:dyDescent="0.25">
      <c r="A136" s="49"/>
      <c r="B136" s="50" t="s">
        <v>305</v>
      </c>
      <c r="C136" s="50">
        <v>2004</v>
      </c>
      <c r="D136" s="51"/>
      <c r="E136" s="51"/>
      <c r="F136" s="50">
        <v>1</v>
      </c>
      <c r="G136" s="50" t="s">
        <v>42</v>
      </c>
      <c r="H136" s="50" t="s">
        <v>171</v>
      </c>
      <c r="I136" s="50" t="s">
        <v>172</v>
      </c>
      <c r="J136" s="52">
        <v>0</v>
      </c>
      <c r="K136" s="52">
        <v>0</v>
      </c>
      <c r="L136" s="52">
        <v>0</v>
      </c>
      <c r="M136" s="52">
        <v>0</v>
      </c>
      <c r="N136" s="52">
        <v>0</v>
      </c>
      <c r="O136" s="52">
        <v>0</v>
      </c>
      <c r="P136" s="52">
        <v>0</v>
      </c>
      <c r="Q136" s="52">
        <v>0</v>
      </c>
      <c r="R136" s="52">
        <v>0</v>
      </c>
      <c r="S136" s="52">
        <v>0</v>
      </c>
      <c r="T136" s="52">
        <v>0</v>
      </c>
      <c r="U136" s="52">
        <v>50</v>
      </c>
      <c r="V136" s="52">
        <v>50</v>
      </c>
      <c r="W136" s="52">
        <v>0</v>
      </c>
      <c r="X136" s="52">
        <v>0</v>
      </c>
      <c r="Y136" s="52">
        <v>0</v>
      </c>
      <c r="Z136" s="52">
        <v>0</v>
      </c>
      <c r="AA136" s="52">
        <v>2</v>
      </c>
      <c r="AB136" s="49"/>
      <c r="AC136" s="53"/>
      <c r="AD136" s="49"/>
      <c r="AE136" s="53"/>
      <c r="AF136" s="53"/>
    </row>
    <row r="137" spans="1:32" ht="45" x14ac:dyDescent="0.25">
      <c r="A137" s="42">
        <v>11</v>
      </c>
      <c r="B137" s="48" t="s">
        <v>122</v>
      </c>
      <c r="C137" s="48">
        <v>2005</v>
      </c>
      <c r="D137" s="44">
        <v>2006</v>
      </c>
      <c r="E137" s="44">
        <v>2002</v>
      </c>
      <c r="F137" s="48">
        <v>1</v>
      </c>
      <c r="G137" s="48" t="s">
        <v>12</v>
      </c>
      <c r="H137" s="48" t="s">
        <v>13</v>
      </c>
      <c r="I137" s="48" t="s">
        <v>14</v>
      </c>
      <c r="J137" s="2">
        <v>0</v>
      </c>
      <c r="K137" s="2">
        <v>0</v>
      </c>
      <c r="L137" s="2">
        <v>0</v>
      </c>
      <c r="M137" s="2">
        <v>0</v>
      </c>
      <c r="N137" s="2">
        <v>0</v>
      </c>
      <c r="O137" s="2">
        <v>0</v>
      </c>
      <c r="P137" s="2">
        <v>2</v>
      </c>
      <c r="Q137" s="2">
        <v>0</v>
      </c>
      <c r="R137" s="2">
        <v>2</v>
      </c>
      <c r="S137" s="2">
        <v>0</v>
      </c>
      <c r="T137" s="2">
        <v>50</v>
      </c>
      <c r="U137" s="2">
        <v>50</v>
      </c>
      <c r="V137" s="2">
        <v>50</v>
      </c>
      <c r="W137" s="2">
        <v>0</v>
      </c>
      <c r="X137" s="2">
        <v>0</v>
      </c>
      <c r="Y137" s="2">
        <v>0</v>
      </c>
      <c r="Z137" s="2">
        <v>0</v>
      </c>
      <c r="AA137" s="2">
        <v>2</v>
      </c>
      <c r="AB137" s="42"/>
      <c r="AC137" s="46">
        <v>185.19</v>
      </c>
      <c r="AD137" s="42">
        <f t="shared" ref="AD137:AD139" si="112">SUM(J137:AB139)</f>
        <v>220</v>
      </c>
      <c r="AE137" s="46">
        <f t="shared" ref="AE137:AE139" si="113">AC137+AD137</f>
        <v>405.19</v>
      </c>
      <c r="AF137" s="46">
        <f t="shared" ref="AF137:AF139" si="114">IF( AND(ISNUMBER(AE$137),ISNUMBER(AE137)),(AE137-AE$137)/AE$137*100,"")</f>
        <v>0</v>
      </c>
    </row>
    <row r="138" spans="1:32" ht="45" x14ac:dyDescent="0.25">
      <c r="A138" s="43"/>
      <c r="B138" s="16" t="s">
        <v>406</v>
      </c>
      <c r="C138" s="16">
        <v>2006</v>
      </c>
      <c r="D138" s="45"/>
      <c r="E138" s="45"/>
      <c r="F138" s="16">
        <v>1</v>
      </c>
      <c r="G138" s="16" t="s">
        <v>12</v>
      </c>
      <c r="H138" s="16" t="s">
        <v>13</v>
      </c>
      <c r="I138" s="16" t="s">
        <v>14</v>
      </c>
      <c r="J138" s="5">
        <v>2</v>
      </c>
      <c r="K138" s="5">
        <v>0</v>
      </c>
      <c r="L138" s="5">
        <v>2</v>
      </c>
      <c r="M138" s="5">
        <v>0</v>
      </c>
      <c r="N138" s="5">
        <v>50</v>
      </c>
      <c r="O138" s="5">
        <v>0</v>
      </c>
      <c r="P138" s="5">
        <v>0</v>
      </c>
      <c r="Q138" s="5">
        <v>0</v>
      </c>
      <c r="R138" s="5">
        <v>0</v>
      </c>
      <c r="S138" s="5">
        <v>0</v>
      </c>
      <c r="T138" s="5">
        <v>0</v>
      </c>
      <c r="U138" s="5">
        <v>0</v>
      </c>
      <c r="V138" s="5">
        <v>0</v>
      </c>
      <c r="W138" s="5">
        <v>2</v>
      </c>
      <c r="X138" s="5">
        <v>0</v>
      </c>
      <c r="Y138" s="5">
        <v>2</v>
      </c>
      <c r="Z138" s="5">
        <v>2</v>
      </c>
      <c r="AA138" s="5">
        <v>2</v>
      </c>
      <c r="AB138" s="43"/>
      <c r="AC138" s="47"/>
      <c r="AD138" s="43"/>
      <c r="AE138" s="47"/>
      <c r="AF138" s="47"/>
    </row>
    <row r="139" spans="1:32" ht="45" x14ac:dyDescent="0.25">
      <c r="A139" s="49"/>
      <c r="B139" s="50" t="s">
        <v>298</v>
      </c>
      <c r="C139" s="50">
        <v>2002</v>
      </c>
      <c r="D139" s="51"/>
      <c r="E139" s="51"/>
      <c r="F139" s="50">
        <v>1</v>
      </c>
      <c r="G139" s="50" t="s">
        <v>12</v>
      </c>
      <c r="H139" s="50" t="s">
        <v>13</v>
      </c>
      <c r="I139" s="50" t="s">
        <v>14</v>
      </c>
      <c r="J139" s="52">
        <v>0</v>
      </c>
      <c r="K139" s="52">
        <v>0</v>
      </c>
      <c r="L139" s="52">
        <v>0</v>
      </c>
      <c r="M139" s="52">
        <v>0</v>
      </c>
      <c r="N139" s="52">
        <v>0</v>
      </c>
      <c r="O139" s="52">
        <v>0</v>
      </c>
      <c r="P139" s="52">
        <v>0</v>
      </c>
      <c r="Q139" s="52">
        <v>0</v>
      </c>
      <c r="R139" s="52">
        <v>0</v>
      </c>
      <c r="S139" s="52">
        <v>0</v>
      </c>
      <c r="T139" s="52">
        <v>0</v>
      </c>
      <c r="U139" s="52">
        <v>2</v>
      </c>
      <c r="V139" s="52">
        <v>0</v>
      </c>
      <c r="W139" s="52">
        <v>0</v>
      </c>
      <c r="X139" s="52">
        <v>0</v>
      </c>
      <c r="Y139" s="52">
        <v>0</v>
      </c>
      <c r="Z139" s="52">
        <v>0</v>
      </c>
      <c r="AA139" s="52">
        <v>0</v>
      </c>
      <c r="AB139" s="49"/>
      <c r="AC139" s="53"/>
      <c r="AD139" s="49"/>
      <c r="AE139" s="53"/>
      <c r="AF139" s="53"/>
    </row>
    <row r="140" spans="1:32" ht="30" x14ac:dyDescent="0.25">
      <c r="A140" s="42">
        <v>12</v>
      </c>
      <c r="B140" s="48" t="s">
        <v>422</v>
      </c>
      <c r="C140" s="48">
        <v>2006</v>
      </c>
      <c r="D140" s="44">
        <v>2006</v>
      </c>
      <c r="E140" s="44">
        <v>2003</v>
      </c>
      <c r="F140" s="48">
        <v>2</v>
      </c>
      <c r="G140" s="48" t="s">
        <v>207</v>
      </c>
      <c r="H140" s="48" t="s">
        <v>208</v>
      </c>
      <c r="I140" s="48" t="s">
        <v>209</v>
      </c>
      <c r="J140" s="2">
        <v>0</v>
      </c>
      <c r="K140" s="2">
        <v>0</v>
      </c>
      <c r="L140" s="2">
        <v>0</v>
      </c>
      <c r="M140" s="2">
        <v>2</v>
      </c>
      <c r="N140" s="2">
        <v>0</v>
      </c>
      <c r="O140" s="2">
        <v>0</v>
      </c>
      <c r="P140" s="2">
        <v>2</v>
      </c>
      <c r="Q140" s="2">
        <v>0</v>
      </c>
      <c r="R140" s="2">
        <v>0</v>
      </c>
      <c r="S140" s="2">
        <v>0</v>
      </c>
      <c r="T140" s="2">
        <v>2</v>
      </c>
      <c r="U140" s="2">
        <v>2</v>
      </c>
      <c r="V140" s="2">
        <v>0</v>
      </c>
      <c r="W140" s="2">
        <v>2</v>
      </c>
      <c r="X140" s="2">
        <v>2</v>
      </c>
      <c r="Y140" s="2">
        <v>2</v>
      </c>
      <c r="Z140" s="2">
        <v>2</v>
      </c>
      <c r="AA140" s="2">
        <v>2</v>
      </c>
      <c r="AB140" s="42"/>
      <c r="AC140" s="46">
        <v>269.41000000000003</v>
      </c>
      <c r="AD140" s="42">
        <f t="shared" ref="AD140:AD142" si="115">SUM(J140:AB142)</f>
        <v>250</v>
      </c>
      <c r="AE140" s="46">
        <f t="shared" ref="AE140:AE142" si="116">AC140+AD140</f>
        <v>519.41000000000008</v>
      </c>
      <c r="AF140" s="46">
        <f t="shared" ref="AF140:AF142" si="117">IF( AND(ISNUMBER(AE$140),ISNUMBER(AE140)),(AE140-AE$140)/AE$140*100,"")</f>
        <v>0</v>
      </c>
    </row>
    <row r="141" spans="1:32" ht="30" x14ac:dyDescent="0.25">
      <c r="A141" s="43"/>
      <c r="B141" s="16" t="s">
        <v>211</v>
      </c>
      <c r="C141" s="16">
        <v>2004</v>
      </c>
      <c r="D141" s="45"/>
      <c r="E141" s="45"/>
      <c r="F141" s="16">
        <v>2</v>
      </c>
      <c r="G141" s="16" t="s">
        <v>207</v>
      </c>
      <c r="H141" s="16" t="s">
        <v>208</v>
      </c>
      <c r="I141" s="16" t="s">
        <v>209</v>
      </c>
      <c r="J141" s="5">
        <v>0</v>
      </c>
      <c r="K141" s="5">
        <v>2</v>
      </c>
      <c r="L141" s="5">
        <v>0</v>
      </c>
      <c r="M141" s="5">
        <v>0</v>
      </c>
      <c r="N141" s="5">
        <v>2</v>
      </c>
      <c r="O141" s="5">
        <v>0</v>
      </c>
      <c r="P141" s="5">
        <v>2</v>
      </c>
      <c r="Q141" s="5">
        <v>0</v>
      </c>
      <c r="R141" s="5">
        <v>0</v>
      </c>
      <c r="S141" s="5">
        <v>0</v>
      </c>
      <c r="T141" s="5">
        <v>50</v>
      </c>
      <c r="U141" s="5">
        <v>50</v>
      </c>
      <c r="V141" s="5">
        <v>0</v>
      </c>
      <c r="W141" s="5">
        <v>2</v>
      </c>
      <c r="X141" s="5">
        <v>2</v>
      </c>
      <c r="Y141" s="5">
        <v>0</v>
      </c>
      <c r="Z141" s="5">
        <v>2</v>
      </c>
      <c r="AA141" s="5">
        <v>2</v>
      </c>
      <c r="AB141" s="43"/>
      <c r="AC141" s="47"/>
      <c r="AD141" s="43"/>
      <c r="AE141" s="47"/>
      <c r="AF141" s="47"/>
    </row>
    <row r="142" spans="1:32" ht="30" x14ac:dyDescent="0.25">
      <c r="A142" s="49"/>
      <c r="B142" s="50" t="s">
        <v>206</v>
      </c>
      <c r="C142" s="50">
        <v>2003</v>
      </c>
      <c r="D142" s="51"/>
      <c r="E142" s="51"/>
      <c r="F142" s="50">
        <v>1</v>
      </c>
      <c r="G142" s="50" t="s">
        <v>207</v>
      </c>
      <c r="H142" s="50" t="s">
        <v>208</v>
      </c>
      <c r="I142" s="50" t="s">
        <v>209</v>
      </c>
      <c r="J142" s="52">
        <v>0</v>
      </c>
      <c r="K142" s="52">
        <v>50</v>
      </c>
      <c r="L142" s="52">
        <v>0</v>
      </c>
      <c r="M142" s="52">
        <v>2</v>
      </c>
      <c r="N142" s="52">
        <v>2</v>
      </c>
      <c r="O142" s="52">
        <v>0</v>
      </c>
      <c r="P142" s="52">
        <v>2</v>
      </c>
      <c r="Q142" s="52">
        <v>2</v>
      </c>
      <c r="R142" s="52">
        <v>2</v>
      </c>
      <c r="S142" s="52">
        <v>2</v>
      </c>
      <c r="T142" s="52">
        <v>0</v>
      </c>
      <c r="U142" s="52">
        <v>2</v>
      </c>
      <c r="V142" s="52">
        <v>0</v>
      </c>
      <c r="W142" s="52">
        <v>2</v>
      </c>
      <c r="X142" s="52">
        <v>2</v>
      </c>
      <c r="Y142" s="52">
        <v>50</v>
      </c>
      <c r="Z142" s="52">
        <v>0</v>
      </c>
      <c r="AA142" s="52">
        <v>0</v>
      </c>
      <c r="AB142" s="49"/>
      <c r="AC142" s="53"/>
      <c r="AD142" s="49"/>
      <c r="AE142" s="53"/>
      <c r="AF142" s="53"/>
    </row>
    <row r="143" spans="1:32" ht="45" x14ac:dyDescent="0.25">
      <c r="A143" s="42"/>
      <c r="B143" s="48" t="s">
        <v>185</v>
      </c>
      <c r="C143" s="48">
        <v>2002</v>
      </c>
      <c r="D143" s="44">
        <v>2006</v>
      </c>
      <c r="E143" s="44">
        <v>2002</v>
      </c>
      <c r="F143" s="48" t="s">
        <v>11</v>
      </c>
      <c r="G143" s="48" t="s">
        <v>12</v>
      </c>
      <c r="H143" s="48" t="s">
        <v>13</v>
      </c>
      <c r="I143" s="48" t="s">
        <v>145</v>
      </c>
      <c r="J143" s="2"/>
      <c r="K143" s="2"/>
      <c r="L143" s="2"/>
      <c r="M143" s="2"/>
      <c r="N143" s="2"/>
      <c r="O143" s="2"/>
      <c r="P143" s="2"/>
      <c r="Q143" s="2"/>
      <c r="R143" s="2"/>
      <c r="S143" s="2"/>
      <c r="T143" s="2"/>
      <c r="U143" s="2"/>
      <c r="V143" s="2"/>
      <c r="W143" s="2"/>
      <c r="X143" s="2"/>
      <c r="Y143" s="2"/>
      <c r="Z143" s="2"/>
      <c r="AA143" s="2"/>
      <c r="AB143" s="42"/>
      <c r="AC143" s="46" t="s">
        <v>789</v>
      </c>
      <c r="AD143" s="42">
        <f t="shared" ref="AD143:AD145" si="118">SUM(J143:AB145)</f>
        <v>0</v>
      </c>
      <c r="AE143" s="46">
        <v>10050</v>
      </c>
      <c r="AF143" s="46">
        <f t="shared" ref="AF143:AF145" si="119">IF( AND(ISNUMBER(AE$143),ISNUMBER(AE143)),(AE143-AE$143)/AE$143*100,"")</f>
        <v>0</v>
      </c>
    </row>
    <row r="144" spans="1:32" ht="30" x14ac:dyDescent="0.25">
      <c r="A144" s="43"/>
      <c r="B144" s="16" t="s">
        <v>136</v>
      </c>
      <c r="C144" s="16">
        <v>2006</v>
      </c>
      <c r="D144" s="45"/>
      <c r="E144" s="45"/>
      <c r="F144" s="16">
        <v>1</v>
      </c>
      <c r="G144" s="16" t="s">
        <v>12</v>
      </c>
      <c r="H144" s="16" t="s">
        <v>13</v>
      </c>
      <c r="I144" s="16" t="s">
        <v>137</v>
      </c>
      <c r="J144" s="5"/>
      <c r="K144" s="5"/>
      <c r="L144" s="5"/>
      <c r="M144" s="5"/>
      <c r="N144" s="5"/>
      <c r="O144" s="5"/>
      <c r="P144" s="5"/>
      <c r="Q144" s="5"/>
      <c r="R144" s="5"/>
      <c r="S144" s="5"/>
      <c r="T144" s="5"/>
      <c r="U144" s="5"/>
      <c r="V144" s="5"/>
      <c r="W144" s="5"/>
      <c r="X144" s="5"/>
      <c r="Y144" s="5"/>
      <c r="Z144" s="5"/>
      <c r="AA144" s="5"/>
      <c r="AB144" s="43"/>
      <c r="AC144" s="47"/>
      <c r="AD144" s="43"/>
      <c r="AE144" s="47"/>
      <c r="AF144" s="47"/>
    </row>
    <row r="145" spans="1:32" x14ac:dyDescent="0.25">
      <c r="A145" s="49"/>
      <c r="B145" s="57" t="s">
        <v>189</v>
      </c>
      <c r="C145" s="57">
        <v>2004</v>
      </c>
      <c r="D145" s="51"/>
      <c r="E145" s="51"/>
      <c r="F145" s="57" t="s">
        <v>11</v>
      </c>
      <c r="G145" s="57" t="s">
        <v>12</v>
      </c>
      <c r="H145" s="57" t="s">
        <v>13</v>
      </c>
      <c r="I145" s="57" t="s">
        <v>137</v>
      </c>
      <c r="J145" s="57"/>
      <c r="K145" s="57"/>
      <c r="L145" s="57"/>
      <c r="M145" s="57"/>
      <c r="N145" s="57"/>
      <c r="O145" s="57"/>
      <c r="P145" s="57"/>
      <c r="Q145" s="57"/>
      <c r="R145" s="57"/>
      <c r="S145" s="57"/>
      <c r="T145" s="57"/>
      <c r="U145" s="57"/>
      <c r="V145" s="57"/>
      <c r="W145" s="57"/>
      <c r="X145" s="57"/>
      <c r="Y145" s="57"/>
      <c r="Z145" s="57"/>
      <c r="AA145" s="57"/>
      <c r="AB145" s="49"/>
      <c r="AC145" s="53"/>
      <c r="AD145" s="49"/>
      <c r="AE145" s="53"/>
      <c r="AF145" s="53"/>
    </row>
    <row r="147" spans="1:32" ht="18.75" x14ac:dyDescent="0.25">
      <c r="A147" s="20" t="s">
        <v>832</v>
      </c>
      <c r="B147" s="20"/>
      <c r="C147" s="20"/>
      <c r="D147" s="20"/>
      <c r="E147" s="20"/>
      <c r="F147" s="20"/>
      <c r="G147" s="20"/>
      <c r="H147" s="20"/>
      <c r="I147" s="20"/>
      <c r="J147" s="20"/>
    </row>
    <row r="148" spans="1:32" x14ac:dyDescent="0.25">
      <c r="A148" s="27" t="s">
        <v>780</v>
      </c>
      <c r="B148" s="27" t="s">
        <v>1</v>
      </c>
      <c r="C148" s="27" t="s">
        <v>2</v>
      </c>
      <c r="D148" s="27" t="s">
        <v>434</v>
      </c>
      <c r="E148" s="27" t="s">
        <v>435</v>
      </c>
      <c r="F148" s="27" t="s">
        <v>3</v>
      </c>
      <c r="G148" s="27" t="s">
        <v>4</v>
      </c>
      <c r="H148" s="27" t="s">
        <v>5</v>
      </c>
      <c r="I148" s="27" t="s">
        <v>6</v>
      </c>
      <c r="J148" s="27">
        <v>1</v>
      </c>
      <c r="K148" s="27">
        <v>2</v>
      </c>
      <c r="L148" s="27">
        <v>3</v>
      </c>
      <c r="M148" s="27">
        <v>4</v>
      </c>
      <c r="N148" s="27">
        <v>5</v>
      </c>
      <c r="O148" s="27">
        <v>6</v>
      </c>
      <c r="P148" s="27">
        <v>7</v>
      </c>
      <c r="Q148" s="27">
        <v>8</v>
      </c>
      <c r="R148" s="27">
        <v>9</v>
      </c>
      <c r="S148" s="27">
        <v>10</v>
      </c>
      <c r="T148" s="27">
        <v>11</v>
      </c>
      <c r="U148" s="27">
        <v>12</v>
      </c>
      <c r="V148" s="27">
        <v>13</v>
      </c>
      <c r="W148" s="27">
        <v>14</v>
      </c>
      <c r="X148" s="27">
        <v>15</v>
      </c>
      <c r="Y148" s="27">
        <v>16</v>
      </c>
      <c r="Z148" s="27">
        <v>17</v>
      </c>
      <c r="AA148" s="27">
        <v>18</v>
      </c>
      <c r="AB148" s="27" t="s">
        <v>1062</v>
      </c>
      <c r="AC148" s="27" t="s">
        <v>783</v>
      </c>
      <c r="AD148" s="27" t="s">
        <v>784</v>
      </c>
      <c r="AE148" s="27" t="s">
        <v>785</v>
      </c>
      <c r="AF148" s="27" t="s">
        <v>788</v>
      </c>
    </row>
    <row r="149" spans="1:32" x14ac:dyDescent="0.2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row>
    <row r="150" spans="1:32" ht="75" x14ac:dyDescent="0.25">
      <c r="A150" s="42">
        <v>1</v>
      </c>
      <c r="B150" s="38" t="s">
        <v>408</v>
      </c>
      <c r="C150" s="38">
        <v>2000</v>
      </c>
      <c r="D150" s="44">
        <v>2005</v>
      </c>
      <c r="E150" s="44">
        <v>2000</v>
      </c>
      <c r="F150" s="38" t="s">
        <v>51</v>
      </c>
      <c r="G150" s="38" t="s">
        <v>409</v>
      </c>
      <c r="H150" s="38" t="s">
        <v>410</v>
      </c>
      <c r="I150" s="38" t="s">
        <v>411</v>
      </c>
      <c r="J150" s="37">
        <v>0</v>
      </c>
      <c r="K150" s="37">
        <v>0</v>
      </c>
      <c r="L150" s="37">
        <v>0</v>
      </c>
      <c r="M150" s="37">
        <v>0</v>
      </c>
      <c r="N150" s="37">
        <v>0</v>
      </c>
      <c r="O150" s="37">
        <v>0</v>
      </c>
      <c r="P150" s="37">
        <v>2</v>
      </c>
      <c r="Q150" s="37">
        <v>0</v>
      </c>
      <c r="R150" s="37">
        <v>0</v>
      </c>
      <c r="S150" s="37">
        <v>0</v>
      </c>
      <c r="T150" s="37">
        <v>0</v>
      </c>
      <c r="U150" s="37">
        <v>0</v>
      </c>
      <c r="V150" s="37">
        <v>0</v>
      </c>
      <c r="W150" s="37">
        <v>0</v>
      </c>
      <c r="X150" s="37">
        <v>0</v>
      </c>
      <c r="Y150" s="37">
        <v>0</v>
      </c>
      <c r="Z150" s="37">
        <v>0</v>
      </c>
      <c r="AA150" s="37">
        <v>0</v>
      </c>
      <c r="AB150" s="42"/>
      <c r="AC150" s="46">
        <v>135.61000000000001</v>
      </c>
      <c r="AD150" s="42">
        <f t="shared" ref="AD150:AD152" si="120">SUM(J150:AB152)</f>
        <v>4</v>
      </c>
      <c r="AE150" s="46">
        <f t="shared" ref="AE150:AE152" si="121">AC150+AD150</f>
        <v>139.61000000000001</v>
      </c>
      <c r="AF150" s="46">
        <f t="shared" ref="AF150:AF152" si="122">IF( AND(ISNUMBER(AE$150),ISNUMBER(AE150)),(AE150-AE$150)/AE$150*100,"")</f>
        <v>0</v>
      </c>
    </row>
    <row r="151" spans="1:32" ht="45" x14ac:dyDescent="0.25">
      <c r="A151" s="43"/>
      <c r="B151" s="16" t="s">
        <v>375</v>
      </c>
      <c r="C151" s="16">
        <v>2001</v>
      </c>
      <c r="D151" s="45"/>
      <c r="E151" s="45"/>
      <c r="F151" s="16" t="s">
        <v>51</v>
      </c>
      <c r="G151" s="16" t="s">
        <v>12</v>
      </c>
      <c r="H151" s="16" t="s">
        <v>214</v>
      </c>
      <c r="I151" s="16" t="s">
        <v>376</v>
      </c>
      <c r="J151" s="5">
        <v>0</v>
      </c>
      <c r="K151" s="5">
        <v>0</v>
      </c>
      <c r="L151" s="5">
        <v>0</v>
      </c>
      <c r="M151" s="5">
        <v>0</v>
      </c>
      <c r="N151" s="5">
        <v>0</v>
      </c>
      <c r="O151" s="5">
        <v>0</v>
      </c>
      <c r="P151" s="5">
        <v>0</v>
      </c>
      <c r="Q151" s="5">
        <v>0</v>
      </c>
      <c r="R151" s="5">
        <v>0</v>
      </c>
      <c r="S151" s="5">
        <v>0</v>
      </c>
      <c r="T151" s="5">
        <v>0</v>
      </c>
      <c r="U151" s="5">
        <v>0</v>
      </c>
      <c r="V151" s="5">
        <v>0</v>
      </c>
      <c r="W151" s="5">
        <v>2</v>
      </c>
      <c r="X151" s="5">
        <v>0</v>
      </c>
      <c r="Y151" s="5">
        <v>0</v>
      </c>
      <c r="Z151" s="5">
        <v>0</v>
      </c>
      <c r="AA151" s="5">
        <v>0</v>
      </c>
      <c r="AB151" s="43"/>
      <c r="AC151" s="47"/>
      <c r="AD151" s="43"/>
      <c r="AE151" s="47"/>
      <c r="AF151" s="47"/>
    </row>
    <row r="152" spans="1:32" ht="30" x14ac:dyDescent="0.25">
      <c r="A152" s="49"/>
      <c r="B152" s="50" t="s">
        <v>242</v>
      </c>
      <c r="C152" s="50">
        <v>2005</v>
      </c>
      <c r="D152" s="51"/>
      <c r="E152" s="51"/>
      <c r="F152" s="50" t="s">
        <v>11</v>
      </c>
      <c r="G152" s="50" t="s">
        <v>243</v>
      </c>
      <c r="H152" s="50" t="s">
        <v>214</v>
      </c>
      <c r="I152" s="50" t="s">
        <v>244</v>
      </c>
      <c r="J152" s="52">
        <v>0</v>
      </c>
      <c r="K152" s="52">
        <v>0</v>
      </c>
      <c r="L152" s="52">
        <v>0</v>
      </c>
      <c r="M152" s="52">
        <v>0</v>
      </c>
      <c r="N152" s="52">
        <v>0</v>
      </c>
      <c r="O152" s="52">
        <v>0</v>
      </c>
      <c r="P152" s="52">
        <v>0</v>
      </c>
      <c r="Q152" s="52">
        <v>0</v>
      </c>
      <c r="R152" s="52">
        <v>0</v>
      </c>
      <c r="S152" s="52">
        <v>0</v>
      </c>
      <c r="T152" s="52">
        <v>0</v>
      </c>
      <c r="U152" s="52">
        <v>0</v>
      </c>
      <c r="V152" s="52">
        <v>0</v>
      </c>
      <c r="W152" s="52">
        <v>0</v>
      </c>
      <c r="X152" s="52">
        <v>0</v>
      </c>
      <c r="Y152" s="52">
        <v>0</v>
      </c>
      <c r="Z152" s="52">
        <v>0</v>
      </c>
      <c r="AA152" s="52">
        <v>0</v>
      </c>
      <c r="AB152" s="49"/>
      <c r="AC152" s="53"/>
      <c r="AD152" s="49"/>
      <c r="AE152" s="53"/>
      <c r="AF152" s="53"/>
    </row>
    <row r="153" spans="1:32" ht="45" x14ac:dyDescent="0.25">
      <c r="A153" s="42">
        <v>2</v>
      </c>
      <c r="B153" s="48" t="s">
        <v>292</v>
      </c>
      <c r="C153" s="48">
        <v>2003</v>
      </c>
      <c r="D153" s="44">
        <v>2003</v>
      </c>
      <c r="E153" s="44">
        <v>2002</v>
      </c>
      <c r="F153" s="48" t="s">
        <v>11</v>
      </c>
      <c r="G153" s="48" t="s">
        <v>113</v>
      </c>
      <c r="H153" s="48" t="s">
        <v>293</v>
      </c>
      <c r="I153" s="48" t="s">
        <v>294</v>
      </c>
      <c r="J153" s="2">
        <v>0</v>
      </c>
      <c r="K153" s="2">
        <v>0</v>
      </c>
      <c r="L153" s="2">
        <v>0</v>
      </c>
      <c r="M153" s="2">
        <v>0</v>
      </c>
      <c r="N153" s="2">
        <v>0</v>
      </c>
      <c r="O153" s="2">
        <v>0</v>
      </c>
      <c r="P153" s="2">
        <v>0</v>
      </c>
      <c r="Q153" s="2">
        <v>0</v>
      </c>
      <c r="R153" s="2">
        <v>0</v>
      </c>
      <c r="S153" s="2">
        <v>0</v>
      </c>
      <c r="T153" s="2">
        <v>2</v>
      </c>
      <c r="U153" s="2">
        <v>0</v>
      </c>
      <c r="V153" s="2">
        <v>0</v>
      </c>
      <c r="W153" s="2">
        <v>0</v>
      </c>
      <c r="X153" s="2">
        <v>0</v>
      </c>
      <c r="Y153" s="2">
        <v>0</v>
      </c>
      <c r="Z153" s="2">
        <v>0</v>
      </c>
      <c r="AA153" s="2">
        <v>0</v>
      </c>
      <c r="AB153" s="42"/>
      <c r="AC153" s="46">
        <v>148.5</v>
      </c>
      <c r="AD153" s="42">
        <f t="shared" ref="AD153:AD155" si="123">SUM(J153:AB155)</f>
        <v>16</v>
      </c>
      <c r="AE153" s="46">
        <f t="shared" ref="AE153:AE155" si="124">AC153+AD153</f>
        <v>164.5</v>
      </c>
      <c r="AF153" s="46">
        <f t="shared" ref="AF153:AF155" si="125">IF( AND(ISNUMBER(AE$153),ISNUMBER(AE153)),(AE153-AE$153)/AE$153*100,"")</f>
        <v>0</v>
      </c>
    </row>
    <row r="154" spans="1:32" ht="90" x14ac:dyDescent="0.25">
      <c r="A154" s="43"/>
      <c r="B154" s="16" t="s">
        <v>112</v>
      </c>
      <c r="C154" s="16">
        <v>2003</v>
      </c>
      <c r="D154" s="45"/>
      <c r="E154" s="45"/>
      <c r="F154" s="16" t="s">
        <v>51</v>
      </c>
      <c r="G154" s="16" t="s">
        <v>113</v>
      </c>
      <c r="H154" s="16" t="s">
        <v>114</v>
      </c>
      <c r="I154" s="16" t="s">
        <v>115</v>
      </c>
      <c r="J154" s="5">
        <v>0</v>
      </c>
      <c r="K154" s="5">
        <v>2</v>
      </c>
      <c r="L154" s="5">
        <v>0</v>
      </c>
      <c r="M154" s="5">
        <v>0</v>
      </c>
      <c r="N154" s="5">
        <v>0</v>
      </c>
      <c r="O154" s="5">
        <v>0</v>
      </c>
      <c r="P154" s="5">
        <v>0</v>
      </c>
      <c r="Q154" s="5">
        <v>0</v>
      </c>
      <c r="R154" s="5">
        <v>0</v>
      </c>
      <c r="S154" s="5">
        <v>0</v>
      </c>
      <c r="T154" s="5">
        <v>2</v>
      </c>
      <c r="U154" s="5">
        <v>0</v>
      </c>
      <c r="V154" s="5">
        <v>0</v>
      </c>
      <c r="W154" s="5">
        <v>0</v>
      </c>
      <c r="X154" s="5">
        <v>0</v>
      </c>
      <c r="Y154" s="5">
        <v>0</v>
      </c>
      <c r="Z154" s="5">
        <v>2</v>
      </c>
      <c r="AA154" s="5">
        <v>0</v>
      </c>
      <c r="AB154" s="43"/>
      <c r="AC154" s="47"/>
      <c r="AD154" s="43"/>
      <c r="AE154" s="47"/>
      <c r="AF154" s="47"/>
    </row>
    <row r="155" spans="1:32" ht="60" x14ac:dyDescent="0.25">
      <c r="A155" s="49"/>
      <c r="B155" s="50" t="s">
        <v>181</v>
      </c>
      <c r="C155" s="50">
        <v>2002</v>
      </c>
      <c r="D155" s="51"/>
      <c r="E155" s="51"/>
      <c r="F155" s="50" t="s">
        <v>11</v>
      </c>
      <c r="G155" s="50" t="s">
        <v>113</v>
      </c>
      <c r="H155" s="50" t="s">
        <v>182</v>
      </c>
      <c r="I155" s="50" t="s">
        <v>183</v>
      </c>
      <c r="J155" s="52">
        <v>0</v>
      </c>
      <c r="K155" s="52">
        <v>2</v>
      </c>
      <c r="L155" s="52">
        <v>0</v>
      </c>
      <c r="M155" s="52">
        <v>0</v>
      </c>
      <c r="N155" s="52">
        <v>0</v>
      </c>
      <c r="O155" s="52">
        <v>0</v>
      </c>
      <c r="P155" s="52">
        <v>0</v>
      </c>
      <c r="Q155" s="52">
        <v>0</v>
      </c>
      <c r="R155" s="52">
        <v>2</v>
      </c>
      <c r="S155" s="52">
        <v>2</v>
      </c>
      <c r="T155" s="52">
        <v>0</v>
      </c>
      <c r="U155" s="52">
        <v>2</v>
      </c>
      <c r="V155" s="52">
        <v>0</v>
      </c>
      <c r="W155" s="52">
        <v>0</v>
      </c>
      <c r="X155" s="52">
        <v>0</v>
      </c>
      <c r="Y155" s="52">
        <v>0</v>
      </c>
      <c r="Z155" s="52">
        <v>0</v>
      </c>
      <c r="AA155" s="52">
        <v>0</v>
      </c>
      <c r="AB155" s="49"/>
      <c r="AC155" s="53"/>
      <c r="AD155" s="49"/>
      <c r="AE155" s="53"/>
      <c r="AF155" s="53"/>
    </row>
    <row r="156" spans="1:32" ht="45" x14ac:dyDescent="0.25">
      <c r="A156" s="42">
        <v>3</v>
      </c>
      <c r="B156" s="48" t="s">
        <v>347</v>
      </c>
      <c r="C156" s="48">
        <v>2004</v>
      </c>
      <c r="D156" s="44">
        <v>2006</v>
      </c>
      <c r="E156" s="44">
        <v>2002</v>
      </c>
      <c r="F156" s="48" t="s">
        <v>11</v>
      </c>
      <c r="G156" s="48" t="s">
        <v>72</v>
      </c>
      <c r="H156" s="48" t="s">
        <v>77</v>
      </c>
      <c r="I156" s="48" t="s">
        <v>78</v>
      </c>
      <c r="J156" s="2">
        <v>0</v>
      </c>
      <c r="K156" s="2">
        <v>2</v>
      </c>
      <c r="L156" s="2">
        <v>0</v>
      </c>
      <c r="M156" s="2">
        <v>0</v>
      </c>
      <c r="N156" s="2">
        <v>0</v>
      </c>
      <c r="O156" s="2">
        <v>0</v>
      </c>
      <c r="P156" s="2">
        <v>0</v>
      </c>
      <c r="Q156" s="2">
        <v>0</v>
      </c>
      <c r="R156" s="2">
        <v>0</v>
      </c>
      <c r="S156" s="2">
        <v>0</v>
      </c>
      <c r="T156" s="2">
        <v>0</v>
      </c>
      <c r="U156" s="2">
        <v>2</v>
      </c>
      <c r="V156" s="2">
        <v>2</v>
      </c>
      <c r="W156" s="2">
        <v>0</v>
      </c>
      <c r="X156" s="2">
        <v>0</v>
      </c>
      <c r="Y156" s="2">
        <v>0</v>
      </c>
      <c r="Z156" s="2">
        <v>0</v>
      </c>
      <c r="AA156" s="2">
        <v>2</v>
      </c>
      <c r="AB156" s="42"/>
      <c r="AC156" s="46">
        <v>172.78</v>
      </c>
      <c r="AD156" s="42">
        <f t="shared" ref="AD156:AD158" si="126">SUM(J156:AB158)</f>
        <v>16</v>
      </c>
      <c r="AE156" s="46">
        <f t="shared" ref="AE156:AE158" si="127">AC156+AD156</f>
        <v>188.78</v>
      </c>
      <c r="AF156" s="46">
        <f t="shared" ref="AF156:AF158" si="128">IF( AND(ISNUMBER(AE$156),ISNUMBER(AE156)),(AE156-AE$156)/AE$156*100,"")</f>
        <v>0</v>
      </c>
    </row>
    <row r="157" spans="1:32" ht="45" x14ac:dyDescent="0.25">
      <c r="A157" s="43"/>
      <c r="B157" s="16" t="s">
        <v>251</v>
      </c>
      <c r="C157" s="16">
        <v>2006</v>
      </c>
      <c r="D157" s="45"/>
      <c r="E157" s="45"/>
      <c r="F157" s="16" t="s">
        <v>11</v>
      </c>
      <c r="G157" s="16" t="s">
        <v>72</v>
      </c>
      <c r="H157" s="16" t="s">
        <v>77</v>
      </c>
      <c r="I157" s="16" t="s">
        <v>74</v>
      </c>
      <c r="J157" s="5">
        <v>0</v>
      </c>
      <c r="K157" s="5">
        <v>2</v>
      </c>
      <c r="L157" s="5">
        <v>0</v>
      </c>
      <c r="M157" s="5">
        <v>0</v>
      </c>
      <c r="N157" s="5">
        <v>0</v>
      </c>
      <c r="O157" s="5">
        <v>0</v>
      </c>
      <c r="P157" s="5">
        <v>0</v>
      </c>
      <c r="Q157" s="5">
        <v>0</v>
      </c>
      <c r="R157" s="5">
        <v>0</v>
      </c>
      <c r="S157" s="5">
        <v>0</v>
      </c>
      <c r="T157" s="5">
        <v>0</v>
      </c>
      <c r="U157" s="5">
        <v>2</v>
      </c>
      <c r="V157" s="5">
        <v>0</v>
      </c>
      <c r="W157" s="5">
        <v>2</v>
      </c>
      <c r="X157" s="5">
        <v>0</v>
      </c>
      <c r="Y157" s="5">
        <v>0</v>
      </c>
      <c r="Z157" s="5">
        <v>0</v>
      </c>
      <c r="AA157" s="5">
        <v>0</v>
      </c>
      <c r="AB157" s="43"/>
      <c r="AC157" s="47"/>
      <c r="AD157" s="43"/>
      <c r="AE157" s="47"/>
      <c r="AF157" s="47"/>
    </row>
    <row r="158" spans="1:32" ht="75" x14ac:dyDescent="0.25">
      <c r="A158" s="49"/>
      <c r="B158" s="50" t="s">
        <v>71</v>
      </c>
      <c r="C158" s="50">
        <v>2002</v>
      </c>
      <c r="D158" s="51"/>
      <c r="E158" s="51"/>
      <c r="F158" s="50" t="s">
        <v>11</v>
      </c>
      <c r="G158" s="50" t="s">
        <v>72</v>
      </c>
      <c r="H158" s="50" t="s">
        <v>73</v>
      </c>
      <c r="I158" s="50" t="s">
        <v>74</v>
      </c>
      <c r="J158" s="52">
        <v>0</v>
      </c>
      <c r="K158" s="52">
        <v>0</v>
      </c>
      <c r="L158" s="52">
        <v>0</v>
      </c>
      <c r="M158" s="52">
        <v>0</v>
      </c>
      <c r="N158" s="52">
        <v>0</v>
      </c>
      <c r="O158" s="52">
        <v>0</v>
      </c>
      <c r="P158" s="52">
        <v>0</v>
      </c>
      <c r="Q158" s="52">
        <v>0</v>
      </c>
      <c r="R158" s="52">
        <v>0</v>
      </c>
      <c r="S158" s="52">
        <v>0</v>
      </c>
      <c r="T158" s="52">
        <v>0</v>
      </c>
      <c r="U158" s="52">
        <v>0</v>
      </c>
      <c r="V158" s="52">
        <v>2</v>
      </c>
      <c r="W158" s="52">
        <v>0</v>
      </c>
      <c r="X158" s="52">
        <v>0</v>
      </c>
      <c r="Y158" s="52">
        <v>0</v>
      </c>
      <c r="Z158" s="52">
        <v>0</v>
      </c>
      <c r="AA158" s="52">
        <v>0</v>
      </c>
      <c r="AB158" s="49"/>
      <c r="AC158" s="53"/>
      <c r="AD158" s="49"/>
      <c r="AE158" s="53"/>
      <c r="AF158" s="53"/>
    </row>
    <row r="159" spans="1:32" ht="45" x14ac:dyDescent="0.25">
      <c r="A159" s="42">
        <v>4</v>
      </c>
      <c r="B159" s="48" t="s">
        <v>340</v>
      </c>
      <c r="C159" s="48">
        <v>1999</v>
      </c>
      <c r="D159" s="44">
        <v>2004</v>
      </c>
      <c r="E159" s="44">
        <v>1999</v>
      </c>
      <c r="F159" s="48" t="s">
        <v>51</v>
      </c>
      <c r="G159" s="48" t="s">
        <v>167</v>
      </c>
      <c r="H159" s="48" t="s">
        <v>214</v>
      </c>
      <c r="I159" s="48" t="s">
        <v>341</v>
      </c>
      <c r="J159" s="2">
        <v>0</v>
      </c>
      <c r="K159" s="2">
        <v>0</v>
      </c>
      <c r="L159" s="2">
        <v>0</v>
      </c>
      <c r="M159" s="2">
        <v>0</v>
      </c>
      <c r="N159" s="2">
        <v>0</v>
      </c>
      <c r="O159" s="2">
        <v>0</v>
      </c>
      <c r="P159" s="2">
        <v>2</v>
      </c>
      <c r="Q159" s="2">
        <v>0</v>
      </c>
      <c r="R159" s="2">
        <v>2</v>
      </c>
      <c r="S159" s="2">
        <v>0</v>
      </c>
      <c r="T159" s="2">
        <v>0</v>
      </c>
      <c r="U159" s="2">
        <v>2</v>
      </c>
      <c r="V159" s="2">
        <v>0</v>
      </c>
      <c r="W159" s="2">
        <v>0</v>
      </c>
      <c r="X159" s="2">
        <v>0</v>
      </c>
      <c r="Y159" s="2">
        <v>0</v>
      </c>
      <c r="Z159" s="2">
        <v>0</v>
      </c>
      <c r="AA159" s="2">
        <v>0</v>
      </c>
      <c r="AB159" s="42"/>
      <c r="AC159" s="46">
        <v>174.52</v>
      </c>
      <c r="AD159" s="42">
        <f t="shared" ref="AD159:AD161" si="129">SUM(J159:AB161)</f>
        <v>20</v>
      </c>
      <c r="AE159" s="46">
        <f t="shared" ref="AE159:AE161" si="130">AC159+AD159</f>
        <v>194.52</v>
      </c>
      <c r="AF159" s="46">
        <f t="shared" ref="AF159:AF161" si="131">IF( AND(ISNUMBER(AE$159),ISNUMBER(AE159)),(AE159-AE$159)/AE$159*100,"")</f>
        <v>0</v>
      </c>
    </row>
    <row r="160" spans="1:32" ht="45" x14ac:dyDescent="0.25">
      <c r="A160" s="43"/>
      <c r="B160" s="16" t="s">
        <v>387</v>
      </c>
      <c r="C160" s="16">
        <v>2004</v>
      </c>
      <c r="D160" s="45"/>
      <c r="E160" s="45"/>
      <c r="F160" s="16" t="s">
        <v>11</v>
      </c>
      <c r="G160" s="16" t="s">
        <v>12</v>
      </c>
      <c r="H160" s="16" t="s">
        <v>13</v>
      </c>
      <c r="I160" s="16" t="s">
        <v>14</v>
      </c>
      <c r="J160" s="5">
        <v>0</v>
      </c>
      <c r="K160" s="5">
        <v>0</v>
      </c>
      <c r="L160" s="5">
        <v>0</v>
      </c>
      <c r="M160" s="5">
        <v>0</v>
      </c>
      <c r="N160" s="5">
        <v>0</v>
      </c>
      <c r="O160" s="5">
        <v>0</v>
      </c>
      <c r="P160" s="5">
        <v>2</v>
      </c>
      <c r="Q160" s="5">
        <v>0</v>
      </c>
      <c r="R160" s="5">
        <v>0</v>
      </c>
      <c r="S160" s="5">
        <v>0</v>
      </c>
      <c r="T160" s="5">
        <v>0</v>
      </c>
      <c r="U160" s="5">
        <v>2</v>
      </c>
      <c r="V160" s="5">
        <v>0</v>
      </c>
      <c r="W160" s="5">
        <v>0</v>
      </c>
      <c r="X160" s="5">
        <v>0</v>
      </c>
      <c r="Y160" s="5">
        <v>0</v>
      </c>
      <c r="Z160" s="5">
        <v>0</v>
      </c>
      <c r="AA160" s="5">
        <v>2</v>
      </c>
      <c r="AB160" s="43"/>
      <c r="AC160" s="47"/>
      <c r="AD160" s="43"/>
      <c r="AE160" s="47"/>
      <c r="AF160" s="47"/>
    </row>
    <row r="161" spans="1:32" ht="45" x14ac:dyDescent="0.25">
      <c r="A161" s="49"/>
      <c r="B161" s="50" t="s">
        <v>10</v>
      </c>
      <c r="C161" s="50">
        <v>2004</v>
      </c>
      <c r="D161" s="51"/>
      <c r="E161" s="51"/>
      <c r="F161" s="50" t="s">
        <v>11</v>
      </c>
      <c r="G161" s="50" t="s">
        <v>12</v>
      </c>
      <c r="H161" s="50" t="s">
        <v>13</v>
      </c>
      <c r="I161" s="50" t="s">
        <v>14</v>
      </c>
      <c r="J161" s="52">
        <v>0</v>
      </c>
      <c r="K161" s="52">
        <v>0</v>
      </c>
      <c r="L161" s="52">
        <v>0</v>
      </c>
      <c r="M161" s="52">
        <v>2</v>
      </c>
      <c r="N161" s="52">
        <v>2</v>
      </c>
      <c r="O161" s="52">
        <v>0</v>
      </c>
      <c r="P161" s="52">
        <v>0</v>
      </c>
      <c r="Q161" s="52">
        <v>0</v>
      </c>
      <c r="R161" s="52">
        <v>2</v>
      </c>
      <c r="S161" s="52">
        <v>0</v>
      </c>
      <c r="T161" s="52">
        <v>0</v>
      </c>
      <c r="U161" s="52">
        <v>2</v>
      </c>
      <c r="V161" s="52">
        <v>0</v>
      </c>
      <c r="W161" s="52">
        <v>0</v>
      </c>
      <c r="X161" s="52">
        <v>0</v>
      </c>
      <c r="Y161" s="52">
        <v>0</v>
      </c>
      <c r="Z161" s="52">
        <v>0</v>
      </c>
      <c r="AA161" s="52">
        <v>0</v>
      </c>
      <c r="AB161" s="49"/>
      <c r="AC161" s="53"/>
      <c r="AD161" s="49"/>
      <c r="AE161" s="53"/>
      <c r="AF161" s="53"/>
    </row>
    <row r="162" spans="1:32" ht="60" x14ac:dyDescent="0.25">
      <c r="A162" s="42">
        <v>5</v>
      </c>
      <c r="B162" s="48" t="s">
        <v>46</v>
      </c>
      <c r="C162" s="48">
        <v>2004</v>
      </c>
      <c r="D162" s="44">
        <v>2005</v>
      </c>
      <c r="E162" s="44">
        <v>2004</v>
      </c>
      <c r="F162" s="48" t="s">
        <v>11</v>
      </c>
      <c r="G162" s="48" t="s">
        <v>36</v>
      </c>
      <c r="H162" s="48" t="s">
        <v>47</v>
      </c>
      <c r="I162" s="48" t="s">
        <v>48</v>
      </c>
      <c r="J162" s="2">
        <v>0</v>
      </c>
      <c r="K162" s="2">
        <v>0</v>
      </c>
      <c r="L162" s="2">
        <v>0</v>
      </c>
      <c r="M162" s="2">
        <v>0</v>
      </c>
      <c r="N162" s="2">
        <v>0</v>
      </c>
      <c r="O162" s="2">
        <v>0</v>
      </c>
      <c r="P162" s="2">
        <v>0</v>
      </c>
      <c r="Q162" s="2">
        <v>0</v>
      </c>
      <c r="R162" s="2">
        <v>0</v>
      </c>
      <c r="S162" s="2">
        <v>0</v>
      </c>
      <c r="T162" s="2">
        <v>0</v>
      </c>
      <c r="U162" s="2">
        <v>2</v>
      </c>
      <c r="V162" s="2">
        <v>0</v>
      </c>
      <c r="W162" s="2">
        <v>0</v>
      </c>
      <c r="X162" s="2">
        <v>0</v>
      </c>
      <c r="Y162" s="2">
        <v>0</v>
      </c>
      <c r="Z162" s="2">
        <v>2</v>
      </c>
      <c r="AA162" s="2">
        <v>0</v>
      </c>
      <c r="AB162" s="42"/>
      <c r="AC162" s="46">
        <v>188.56</v>
      </c>
      <c r="AD162" s="42">
        <f t="shared" ref="AD162:AD164" si="132">SUM(J162:AB164)</f>
        <v>12</v>
      </c>
      <c r="AE162" s="46">
        <f t="shared" ref="AE162:AE164" si="133">AC162+AD162</f>
        <v>200.56</v>
      </c>
      <c r="AF162" s="46">
        <f t="shared" ref="AF162:AF164" si="134">IF( AND(ISNUMBER(AE$162),ISNUMBER(AE162)),(AE162-AE$162)/AE$162*100,"")</f>
        <v>0</v>
      </c>
    </row>
    <row r="163" spans="1:32" ht="60" x14ac:dyDescent="0.25">
      <c r="A163" s="43"/>
      <c r="B163" s="16" t="s">
        <v>380</v>
      </c>
      <c r="C163" s="16">
        <v>2005</v>
      </c>
      <c r="D163" s="45"/>
      <c r="E163" s="45"/>
      <c r="F163" s="16">
        <v>1</v>
      </c>
      <c r="G163" s="16" t="s">
        <v>36</v>
      </c>
      <c r="H163" s="16" t="s">
        <v>381</v>
      </c>
      <c r="I163" s="16" t="s">
        <v>48</v>
      </c>
      <c r="J163" s="5">
        <v>0</v>
      </c>
      <c r="K163" s="5">
        <v>0</v>
      </c>
      <c r="L163" s="5">
        <v>0</v>
      </c>
      <c r="M163" s="5">
        <v>2</v>
      </c>
      <c r="N163" s="5">
        <v>0</v>
      </c>
      <c r="O163" s="5">
        <v>0</v>
      </c>
      <c r="P163" s="5">
        <v>0</v>
      </c>
      <c r="Q163" s="5">
        <v>0</v>
      </c>
      <c r="R163" s="5">
        <v>0</v>
      </c>
      <c r="S163" s="5">
        <v>2</v>
      </c>
      <c r="T163" s="5">
        <v>0</v>
      </c>
      <c r="U163" s="5">
        <v>0</v>
      </c>
      <c r="V163" s="5">
        <v>0</v>
      </c>
      <c r="W163" s="5">
        <v>0</v>
      </c>
      <c r="X163" s="5">
        <v>0</v>
      </c>
      <c r="Y163" s="5">
        <v>0</v>
      </c>
      <c r="Z163" s="5">
        <v>0</v>
      </c>
      <c r="AA163" s="5">
        <v>0</v>
      </c>
      <c r="AB163" s="43"/>
      <c r="AC163" s="47"/>
      <c r="AD163" s="43"/>
      <c r="AE163" s="47"/>
      <c r="AF163" s="47"/>
    </row>
    <row r="164" spans="1:32" ht="60" x14ac:dyDescent="0.25">
      <c r="A164" s="49"/>
      <c r="B164" s="50" t="s">
        <v>157</v>
      </c>
      <c r="C164" s="50">
        <v>2004</v>
      </c>
      <c r="D164" s="51"/>
      <c r="E164" s="51"/>
      <c r="F164" s="50" t="s">
        <v>11</v>
      </c>
      <c r="G164" s="50" t="s">
        <v>36</v>
      </c>
      <c r="H164" s="50" t="s">
        <v>47</v>
      </c>
      <c r="I164" s="50" t="s">
        <v>48</v>
      </c>
      <c r="J164" s="52">
        <v>0</v>
      </c>
      <c r="K164" s="52">
        <v>2</v>
      </c>
      <c r="L164" s="52">
        <v>0</v>
      </c>
      <c r="M164" s="52">
        <v>0</v>
      </c>
      <c r="N164" s="52">
        <v>0</v>
      </c>
      <c r="O164" s="52">
        <v>0</v>
      </c>
      <c r="P164" s="52">
        <v>0</v>
      </c>
      <c r="Q164" s="52">
        <v>0</v>
      </c>
      <c r="R164" s="52">
        <v>0</v>
      </c>
      <c r="S164" s="52">
        <v>0</v>
      </c>
      <c r="T164" s="52">
        <v>0</v>
      </c>
      <c r="U164" s="52">
        <v>0</v>
      </c>
      <c r="V164" s="52">
        <v>0</v>
      </c>
      <c r="W164" s="52">
        <v>2</v>
      </c>
      <c r="X164" s="52">
        <v>0</v>
      </c>
      <c r="Y164" s="52">
        <v>0</v>
      </c>
      <c r="Z164" s="52">
        <v>0</v>
      </c>
      <c r="AA164" s="52">
        <v>0</v>
      </c>
      <c r="AB164" s="49"/>
      <c r="AC164" s="53"/>
      <c r="AD164" s="49"/>
      <c r="AE164" s="53"/>
      <c r="AF164" s="53"/>
    </row>
    <row r="165" spans="1:32" ht="60" x14ac:dyDescent="0.25">
      <c r="A165" s="42">
        <v>6</v>
      </c>
      <c r="B165" s="48" t="s">
        <v>124</v>
      </c>
      <c r="C165" s="48">
        <v>2005</v>
      </c>
      <c r="D165" s="44">
        <v>2005</v>
      </c>
      <c r="E165" s="44">
        <v>2004</v>
      </c>
      <c r="F165" s="48">
        <v>1</v>
      </c>
      <c r="G165" s="48" t="s">
        <v>85</v>
      </c>
      <c r="H165" s="48" t="s">
        <v>86</v>
      </c>
      <c r="I165" s="48" t="s">
        <v>87</v>
      </c>
      <c r="J165" s="2">
        <v>0</v>
      </c>
      <c r="K165" s="2">
        <v>0</v>
      </c>
      <c r="L165" s="2">
        <v>0</v>
      </c>
      <c r="M165" s="2">
        <v>0</v>
      </c>
      <c r="N165" s="2">
        <v>0</v>
      </c>
      <c r="O165" s="2">
        <v>0</v>
      </c>
      <c r="P165" s="2">
        <v>0</v>
      </c>
      <c r="Q165" s="2">
        <v>0</v>
      </c>
      <c r="R165" s="2">
        <v>0</v>
      </c>
      <c r="S165" s="2">
        <v>2</v>
      </c>
      <c r="T165" s="2">
        <v>2</v>
      </c>
      <c r="U165" s="2">
        <v>2</v>
      </c>
      <c r="V165" s="2">
        <v>2</v>
      </c>
      <c r="W165" s="2">
        <v>0</v>
      </c>
      <c r="X165" s="2">
        <v>0</v>
      </c>
      <c r="Y165" s="2">
        <v>0</v>
      </c>
      <c r="Z165" s="2">
        <v>0</v>
      </c>
      <c r="AA165" s="2">
        <v>0</v>
      </c>
      <c r="AB165" s="42"/>
      <c r="AC165" s="46">
        <v>229.42</v>
      </c>
      <c r="AD165" s="42">
        <f t="shared" ref="AD165:AD167" si="135">SUM(J165:AB167)</f>
        <v>120</v>
      </c>
      <c r="AE165" s="46">
        <f t="shared" ref="AE165:AE167" si="136">AC165+AD165</f>
        <v>349.41999999999996</v>
      </c>
      <c r="AF165" s="46">
        <f t="shared" ref="AF165:AF167" si="137">IF( AND(ISNUMBER(AE$165),ISNUMBER(AE165)),(AE165-AE$165)/AE$165*100,"")</f>
        <v>0</v>
      </c>
    </row>
    <row r="166" spans="1:32" ht="60" x14ac:dyDescent="0.25">
      <c r="A166" s="43"/>
      <c r="B166" s="16" t="s">
        <v>110</v>
      </c>
      <c r="C166" s="16">
        <v>2004</v>
      </c>
      <c r="D166" s="45"/>
      <c r="E166" s="45"/>
      <c r="F166" s="16" t="s">
        <v>11</v>
      </c>
      <c r="G166" s="16" t="s">
        <v>85</v>
      </c>
      <c r="H166" s="16" t="s">
        <v>86</v>
      </c>
      <c r="I166" s="16" t="s">
        <v>87</v>
      </c>
      <c r="J166" s="5">
        <v>0</v>
      </c>
      <c r="K166" s="5">
        <v>0</v>
      </c>
      <c r="L166" s="5">
        <v>0</v>
      </c>
      <c r="M166" s="5">
        <v>0</v>
      </c>
      <c r="N166" s="5">
        <v>0</v>
      </c>
      <c r="O166" s="5">
        <v>0</v>
      </c>
      <c r="P166" s="5">
        <v>0</v>
      </c>
      <c r="Q166" s="5">
        <v>0</v>
      </c>
      <c r="R166" s="5">
        <v>0</v>
      </c>
      <c r="S166" s="5">
        <v>0</v>
      </c>
      <c r="T166" s="5">
        <v>0</v>
      </c>
      <c r="U166" s="5">
        <v>0</v>
      </c>
      <c r="V166" s="5">
        <v>0</v>
      </c>
      <c r="W166" s="5">
        <v>2</v>
      </c>
      <c r="X166" s="5">
        <v>0</v>
      </c>
      <c r="Y166" s="5">
        <v>0</v>
      </c>
      <c r="Z166" s="5">
        <v>0</v>
      </c>
      <c r="AA166" s="5">
        <v>0</v>
      </c>
      <c r="AB166" s="43"/>
      <c r="AC166" s="47"/>
      <c r="AD166" s="43"/>
      <c r="AE166" s="47"/>
      <c r="AF166" s="47"/>
    </row>
    <row r="167" spans="1:32" ht="60" x14ac:dyDescent="0.25">
      <c r="A167" s="49"/>
      <c r="B167" s="50" t="s">
        <v>84</v>
      </c>
      <c r="C167" s="50">
        <v>2005</v>
      </c>
      <c r="D167" s="51"/>
      <c r="E167" s="51"/>
      <c r="F167" s="50">
        <v>1</v>
      </c>
      <c r="G167" s="50" t="s">
        <v>85</v>
      </c>
      <c r="H167" s="50" t="s">
        <v>86</v>
      </c>
      <c r="I167" s="50" t="s">
        <v>87</v>
      </c>
      <c r="J167" s="52">
        <v>0</v>
      </c>
      <c r="K167" s="52">
        <v>50</v>
      </c>
      <c r="L167" s="52">
        <v>50</v>
      </c>
      <c r="M167" s="52">
        <v>2</v>
      </c>
      <c r="N167" s="52">
        <v>0</v>
      </c>
      <c r="O167" s="52">
        <v>0</v>
      </c>
      <c r="P167" s="52">
        <v>2</v>
      </c>
      <c r="Q167" s="52">
        <v>2</v>
      </c>
      <c r="R167" s="52">
        <v>0</v>
      </c>
      <c r="S167" s="52">
        <v>0</v>
      </c>
      <c r="T167" s="52">
        <v>2</v>
      </c>
      <c r="U167" s="52">
        <v>0</v>
      </c>
      <c r="V167" s="52">
        <v>2</v>
      </c>
      <c r="W167" s="52">
        <v>0</v>
      </c>
      <c r="X167" s="52">
        <v>0</v>
      </c>
      <c r="Y167" s="52">
        <v>0</v>
      </c>
      <c r="Z167" s="52">
        <v>0</v>
      </c>
      <c r="AA167" s="52">
        <v>0</v>
      </c>
      <c r="AB167" s="49"/>
      <c r="AC167" s="53"/>
      <c r="AD167" s="49"/>
      <c r="AE167" s="53"/>
      <c r="AF167" s="53"/>
    </row>
    <row r="168" spans="1:32" ht="30" x14ac:dyDescent="0.25">
      <c r="A168" s="42">
        <v>7</v>
      </c>
      <c r="B168" s="48" t="s">
        <v>383</v>
      </c>
      <c r="C168" s="48">
        <v>2006</v>
      </c>
      <c r="D168" s="44">
        <v>2006</v>
      </c>
      <c r="E168" s="44">
        <v>2001</v>
      </c>
      <c r="F168" s="48" t="s">
        <v>11</v>
      </c>
      <c r="G168" s="48" t="s">
        <v>42</v>
      </c>
      <c r="H168" s="48" t="s">
        <v>171</v>
      </c>
      <c r="I168" s="48" t="s">
        <v>196</v>
      </c>
      <c r="J168" s="2">
        <v>0</v>
      </c>
      <c r="K168" s="2">
        <v>0</v>
      </c>
      <c r="L168" s="2">
        <v>0</v>
      </c>
      <c r="M168" s="2">
        <v>0</v>
      </c>
      <c r="N168" s="2">
        <v>0</v>
      </c>
      <c r="O168" s="2">
        <v>0</v>
      </c>
      <c r="P168" s="2">
        <v>2</v>
      </c>
      <c r="Q168" s="2">
        <v>0</v>
      </c>
      <c r="R168" s="2">
        <v>0</v>
      </c>
      <c r="S168" s="2">
        <v>0</v>
      </c>
      <c r="T168" s="2">
        <v>0</v>
      </c>
      <c r="U168" s="2">
        <v>2</v>
      </c>
      <c r="V168" s="2">
        <v>2</v>
      </c>
      <c r="W168" s="2">
        <v>0</v>
      </c>
      <c r="X168" s="2">
        <v>0</v>
      </c>
      <c r="Y168" s="2">
        <v>0</v>
      </c>
      <c r="Z168" s="2">
        <v>2</v>
      </c>
      <c r="AA168" s="2">
        <v>0</v>
      </c>
      <c r="AB168" s="42"/>
      <c r="AC168" s="46">
        <v>311.85000000000002</v>
      </c>
      <c r="AD168" s="42">
        <f t="shared" ref="AD168:AD170" si="138">SUM(J168:AB170)</f>
        <v>80</v>
      </c>
      <c r="AE168" s="46">
        <f t="shared" ref="AE168:AE170" si="139">AC168+AD168</f>
        <v>391.85</v>
      </c>
      <c r="AF168" s="46">
        <f t="shared" ref="AF168:AF170" si="140">IF( AND(ISNUMBER(AE$168),ISNUMBER(AE168)),(AE168-AE$168)/AE$168*100,"")</f>
        <v>0</v>
      </c>
    </row>
    <row r="169" spans="1:32" ht="75" x14ac:dyDescent="0.25">
      <c r="A169" s="43"/>
      <c r="B169" s="16" t="s">
        <v>317</v>
      </c>
      <c r="C169" s="16">
        <v>2001</v>
      </c>
      <c r="D169" s="45"/>
      <c r="E169" s="45"/>
      <c r="F169" s="16" t="s">
        <v>51</v>
      </c>
      <c r="G169" s="16" t="s">
        <v>42</v>
      </c>
      <c r="H169" s="16" t="s">
        <v>318</v>
      </c>
      <c r="I169" s="16" t="s">
        <v>319</v>
      </c>
      <c r="J169" s="5">
        <v>0</v>
      </c>
      <c r="K169" s="5">
        <v>0</v>
      </c>
      <c r="L169" s="5">
        <v>0</v>
      </c>
      <c r="M169" s="5">
        <v>2</v>
      </c>
      <c r="N169" s="5">
        <v>0</v>
      </c>
      <c r="O169" s="5">
        <v>0</v>
      </c>
      <c r="P169" s="5">
        <v>0</v>
      </c>
      <c r="Q169" s="5">
        <v>0</v>
      </c>
      <c r="R169" s="5">
        <v>0</v>
      </c>
      <c r="S169" s="5">
        <v>0</v>
      </c>
      <c r="T169" s="5">
        <v>0</v>
      </c>
      <c r="U169" s="5">
        <v>2</v>
      </c>
      <c r="V169" s="5">
        <v>0</v>
      </c>
      <c r="W169" s="5">
        <v>2</v>
      </c>
      <c r="X169" s="5">
        <v>0</v>
      </c>
      <c r="Y169" s="5">
        <v>0</v>
      </c>
      <c r="Z169" s="5">
        <v>2</v>
      </c>
      <c r="AA169" s="5">
        <v>0</v>
      </c>
      <c r="AB169" s="43"/>
      <c r="AC169" s="47"/>
      <c r="AD169" s="43"/>
      <c r="AE169" s="47"/>
      <c r="AF169" s="47"/>
    </row>
    <row r="170" spans="1:32" ht="30" x14ac:dyDescent="0.25">
      <c r="A170" s="49"/>
      <c r="B170" s="50" t="s">
        <v>195</v>
      </c>
      <c r="C170" s="50">
        <v>2005</v>
      </c>
      <c r="D170" s="51"/>
      <c r="E170" s="51"/>
      <c r="F170" s="50">
        <v>1</v>
      </c>
      <c r="G170" s="50" t="s">
        <v>42</v>
      </c>
      <c r="H170" s="50" t="s">
        <v>171</v>
      </c>
      <c r="I170" s="50" t="s">
        <v>196</v>
      </c>
      <c r="J170" s="52">
        <v>0</v>
      </c>
      <c r="K170" s="52">
        <v>50</v>
      </c>
      <c r="L170" s="52">
        <v>0</v>
      </c>
      <c r="M170" s="52">
        <v>2</v>
      </c>
      <c r="N170" s="52">
        <v>2</v>
      </c>
      <c r="O170" s="52">
        <v>0</v>
      </c>
      <c r="P170" s="52">
        <v>2</v>
      </c>
      <c r="Q170" s="52">
        <v>2</v>
      </c>
      <c r="R170" s="52">
        <v>0</v>
      </c>
      <c r="S170" s="52">
        <v>2</v>
      </c>
      <c r="T170" s="52">
        <v>0</v>
      </c>
      <c r="U170" s="52">
        <v>0</v>
      </c>
      <c r="V170" s="52">
        <v>0</v>
      </c>
      <c r="W170" s="52">
        <v>0</v>
      </c>
      <c r="X170" s="52">
        <v>0</v>
      </c>
      <c r="Y170" s="52">
        <v>0</v>
      </c>
      <c r="Z170" s="52">
        <v>2</v>
      </c>
      <c r="AA170" s="52">
        <v>2</v>
      </c>
      <c r="AB170" s="49"/>
      <c r="AC170" s="53"/>
      <c r="AD170" s="49"/>
      <c r="AE170" s="53"/>
      <c r="AF170" s="53"/>
    </row>
    <row r="171" spans="1:32" ht="45" x14ac:dyDescent="0.25">
      <c r="A171" s="42">
        <v>8</v>
      </c>
      <c r="B171" s="48" t="s">
        <v>159</v>
      </c>
      <c r="C171" s="48">
        <v>2005</v>
      </c>
      <c r="D171" s="44">
        <v>2006</v>
      </c>
      <c r="E171" s="44">
        <v>2005</v>
      </c>
      <c r="F171" s="48">
        <v>1</v>
      </c>
      <c r="G171" s="48" t="s">
        <v>12</v>
      </c>
      <c r="H171" s="48" t="s">
        <v>13</v>
      </c>
      <c r="I171" s="48" t="s">
        <v>14</v>
      </c>
      <c r="J171" s="2">
        <v>0</v>
      </c>
      <c r="K171" s="2">
        <v>50</v>
      </c>
      <c r="L171" s="2">
        <v>0</v>
      </c>
      <c r="M171" s="2">
        <v>2</v>
      </c>
      <c r="N171" s="2">
        <v>0</v>
      </c>
      <c r="O171" s="2">
        <v>0</v>
      </c>
      <c r="P171" s="2">
        <v>2</v>
      </c>
      <c r="Q171" s="2">
        <v>0</v>
      </c>
      <c r="R171" s="2">
        <v>0</v>
      </c>
      <c r="S171" s="2">
        <v>0</v>
      </c>
      <c r="T171" s="2">
        <v>2</v>
      </c>
      <c r="U171" s="2">
        <v>2</v>
      </c>
      <c r="V171" s="2">
        <v>2</v>
      </c>
      <c r="W171" s="2">
        <v>2</v>
      </c>
      <c r="X171" s="2">
        <v>0</v>
      </c>
      <c r="Y171" s="2">
        <v>0</v>
      </c>
      <c r="Z171" s="2">
        <v>0</v>
      </c>
      <c r="AA171" s="2">
        <v>0</v>
      </c>
      <c r="AB171" s="42"/>
      <c r="AC171" s="46">
        <v>240.03</v>
      </c>
      <c r="AD171" s="42">
        <f t="shared" ref="AD171:AD173" si="141">SUM(J171:AB173)</f>
        <v>236</v>
      </c>
      <c r="AE171" s="46">
        <f t="shared" ref="AE171:AE173" si="142">AC171+AD171</f>
        <v>476.03</v>
      </c>
      <c r="AF171" s="46">
        <f t="shared" ref="AF171:AF173" si="143">IF( AND(ISNUMBER(AE$171),ISNUMBER(AE171)),(AE171-AE$171)/AE$171*100,"")</f>
        <v>0</v>
      </c>
    </row>
    <row r="172" spans="1:32" ht="45" x14ac:dyDescent="0.25">
      <c r="A172" s="43"/>
      <c r="B172" s="16" t="s">
        <v>68</v>
      </c>
      <c r="C172" s="16">
        <v>2006</v>
      </c>
      <c r="D172" s="45"/>
      <c r="E172" s="45"/>
      <c r="F172" s="16">
        <v>1</v>
      </c>
      <c r="G172" s="16" t="s">
        <v>12</v>
      </c>
      <c r="H172" s="16" t="s">
        <v>13</v>
      </c>
      <c r="I172" s="16" t="s">
        <v>69</v>
      </c>
      <c r="J172" s="5">
        <v>0</v>
      </c>
      <c r="K172" s="5">
        <v>2</v>
      </c>
      <c r="L172" s="5">
        <v>0</v>
      </c>
      <c r="M172" s="5">
        <v>2</v>
      </c>
      <c r="N172" s="5">
        <v>2</v>
      </c>
      <c r="O172" s="5">
        <v>0</v>
      </c>
      <c r="P172" s="5">
        <v>0</v>
      </c>
      <c r="Q172" s="5">
        <v>0</v>
      </c>
      <c r="R172" s="5">
        <v>0</v>
      </c>
      <c r="S172" s="5">
        <v>0</v>
      </c>
      <c r="T172" s="5">
        <v>0</v>
      </c>
      <c r="U172" s="5">
        <v>2</v>
      </c>
      <c r="V172" s="5">
        <v>0</v>
      </c>
      <c r="W172" s="5">
        <v>0</v>
      </c>
      <c r="X172" s="5">
        <v>0</v>
      </c>
      <c r="Y172" s="5">
        <v>0</v>
      </c>
      <c r="Z172" s="5">
        <v>0</v>
      </c>
      <c r="AA172" s="5">
        <v>50</v>
      </c>
      <c r="AB172" s="43"/>
      <c r="AC172" s="47"/>
      <c r="AD172" s="43"/>
      <c r="AE172" s="47"/>
      <c r="AF172" s="47"/>
    </row>
    <row r="173" spans="1:32" ht="30" x14ac:dyDescent="0.25">
      <c r="A173" s="49"/>
      <c r="B173" s="50" t="s">
        <v>288</v>
      </c>
      <c r="C173" s="50">
        <v>2006</v>
      </c>
      <c r="D173" s="51"/>
      <c r="E173" s="51"/>
      <c r="F173" s="50">
        <v>2</v>
      </c>
      <c r="G173" s="50" t="s">
        <v>12</v>
      </c>
      <c r="H173" s="50" t="s">
        <v>13</v>
      </c>
      <c r="I173" s="50" t="s">
        <v>137</v>
      </c>
      <c r="J173" s="52">
        <v>0</v>
      </c>
      <c r="K173" s="52">
        <v>0</v>
      </c>
      <c r="L173" s="52">
        <v>0</v>
      </c>
      <c r="M173" s="52">
        <v>0</v>
      </c>
      <c r="N173" s="52">
        <v>2</v>
      </c>
      <c r="O173" s="52">
        <v>0</v>
      </c>
      <c r="P173" s="52">
        <v>2</v>
      </c>
      <c r="Q173" s="52">
        <v>2</v>
      </c>
      <c r="R173" s="52">
        <v>2</v>
      </c>
      <c r="S173" s="52">
        <v>50</v>
      </c>
      <c r="T173" s="52">
        <v>0</v>
      </c>
      <c r="U173" s="52">
        <v>0</v>
      </c>
      <c r="V173" s="52">
        <v>2</v>
      </c>
      <c r="W173" s="52">
        <v>2</v>
      </c>
      <c r="X173" s="52">
        <v>2</v>
      </c>
      <c r="Y173" s="52">
        <v>0</v>
      </c>
      <c r="Z173" s="52">
        <v>50</v>
      </c>
      <c r="AA173" s="52">
        <v>2</v>
      </c>
      <c r="AB173" s="49"/>
      <c r="AC173" s="53"/>
      <c r="AD173" s="49"/>
      <c r="AE173" s="53"/>
      <c r="AF173" s="53"/>
    </row>
  </sheetData>
  <mergeCells count="563">
    <mergeCell ref="AE171:AE173"/>
    <mergeCell ref="AF171:AF173"/>
    <mergeCell ref="A171:A173"/>
    <mergeCell ref="D171:D173"/>
    <mergeCell ref="E171:E173"/>
    <mergeCell ref="AB171:AB173"/>
    <mergeCell ref="AC171:AC173"/>
    <mergeCell ref="AD171:AD173"/>
    <mergeCell ref="AE165:AE167"/>
    <mergeCell ref="AF165:AF167"/>
    <mergeCell ref="A168:A170"/>
    <mergeCell ref="D168:D170"/>
    <mergeCell ref="E168:E170"/>
    <mergeCell ref="AB168:AB170"/>
    <mergeCell ref="AC168:AC170"/>
    <mergeCell ref="AD168:AD170"/>
    <mergeCell ref="AE168:AE170"/>
    <mergeCell ref="AF168:AF170"/>
    <mergeCell ref="A165:A167"/>
    <mergeCell ref="D165:D167"/>
    <mergeCell ref="E165:E167"/>
    <mergeCell ref="AB165:AB167"/>
    <mergeCell ref="AC165:AC167"/>
    <mergeCell ref="AD165:AD167"/>
    <mergeCell ref="AE159:AE161"/>
    <mergeCell ref="AF159:AF161"/>
    <mergeCell ref="A162:A164"/>
    <mergeCell ref="D162:D164"/>
    <mergeCell ref="E162:E164"/>
    <mergeCell ref="AB162:AB164"/>
    <mergeCell ref="AC162:AC164"/>
    <mergeCell ref="AD162:AD164"/>
    <mergeCell ref="AE162:AE164"/>
    <mergeCell ref="AF162:AF164"/>
    <mergeCell ref="A159:A161"/>
    <mergeCell ref="D159:D161"/>
    <mergeCell ref="E159:E161"/>
    <mergeCell ref="AB159:AB161"/>
    <mergeCell ref="AC159:AC161"/>
    <mergeCell ref="AD159:AD161"/>
    <mergeCell ref="AE153:AE155"/>
    <mergeCell ref="AF153:AF155"/>
    <mergeCell ref="A156:A158"/>
    <mergeCell ref="D156:D158"/>
    <mergeCell ref="E156:E158"/>
    <mergeCell ref="AB156:AB158"/>
    <mergeCell ref="AC156:AC158"/>
    <mergeCell ref="AD156:AD158"/>
    <mergeCell ref="AE156:AE158"/>
    <mergeCell ref="AF156:AF158"/>
    <mergeCell ref="A153:A155"/>
    <mergeCell ref="D153:D155"/>
    <mergeCell ref="E153:E155"/>
    <mergeCell ref="AB153:AB155"/>
    <mergeCell ref="AC153:AC155"/>
    <mergeCell ref="AD153:AD155"/>
    <mergeCell ref="AF148:AF149"/>
    <mergeCell ref="A150:A152"/>
    <mergeCell ref="D150:D152"/>
    <mergeCell ref="E150:E152"/>
    <mergeCell ref="AB150:AB152"/>
    <mergeCell ref="AC150:AC152"/>
    <mergeCell ref="AD150:AD152"/>
    <mergeCell ref="AE150:AE152"/>
    <mergeCell ref="AF150:AF152"/>
    <mergeCell ref="Z148:Z149"/>
    <mergeCell ref="AA148:AA149"/>
    <mergeCell ref="AB148:AB149"/>
    <mergeCell ref="AC148:AC149"/>
    <mergeCell ref="AD148:AD149"/>
    <mergeCell ref="AE148:AE149"/>
    <mergeCell ref="T148:T149"/>
    <mergeCell ref="U148:U149"/>
    <mergeCell ref="V148:V149"/>
    <mergeCell ref="W148:W149"/>
    <mergeCell ref="X148:X149"/>
    <mergeCell ref="Y148:Y149"/>
    <mergeCell ref="N148:N149"/>
    <mergeCell ref="O148:O149"/>
    <mergeCell ref="P148:P149"/>
    <mergeCell ref="Q148:Q149"/>
    <mergeCell ref="R148:R149"/>
    <mergeCell ref="S148:S149"/>
    <mergeCell ref="I148:I149"/>
    <mergeCell ref="A147:J147"/>
    <mergeCell ref="J148:J149"/>
    <mergeCell ref="K148:K149"/>
    <mergeCell ref="L148:L149"/>
    <mergeCell ref="M148:M149"/>
    <mergeCell ref="AE143:AE145"/>
    <mergeCell ref="AF143:AF145"/>
    <mergeCell ref="A148:A149"/>
    <mergeCell ref="B148:B149"/>
    <mergeCell ref="C148:C149"/>
    <mergeCell ref="D148:D149"/>
    <mergeCell ref="E148:E149"/>
    <mergeCell ref="F148:F149"/>
    <mergeCell ref="G148:G149"/>
    <mergeCell ref="H148:H149"/>
    <mergeCell ref="A143:A145"/>
    <mergeCell ref="D143:D145"/>
    <mergeCell ref="E143:E145"/>
    <mergeCell ref="AB143:AB145"/>
    <mergeCell ref="AC143:AC145"/>
    <mergeCell ref="AD143:AD145"/>
    <mergeCell ref="AE137:AE139"/>
    <mergeCell ref="AF137:AF139"/>
    <mergeCell ref="A140:A142"/>
    <mergeCell ref="D140:D142"/>
    <mergeCell ref="E140:E142"/>
    <mergeCell ref="AB140:AB142"/>
    <mergeCell ref="AC140:AC142"/>
    <mergeCell ref="AD140:AD142"/>
    <mergeCell ref="AE140:AE142"/>
    <mergeCell ref="AF140:AF142"/>
    <mergeCell ref="A137:A139"/>
    <mergeCell ref="D137:D139"/>
    <mergeCell ref="E137:E139"/>
    <mergeCell ref="AB137:AB139"/>
    <mergeCell ref="AC137:AC139"/>
    <mergeCell ref="AD137:AD139"/>
    <mergeCell ref="AE130:AE132"/>
    <mergeCell ref="AF130:AF132"/>
    <mergeCell ref="A134:A136"/>
    <mergeCell ref="D134:D136"/>
    <mergeCell ref="E134:E136"/>
    <mergeCell ref="AB134:AB136"/>
    <mergeCell ref="AC134:AC136"/>
    <mergeCell ref="AD134:AD136"/>
    <mergeCell ref="AE134:AE136"/>
    <mergeCell ref="AF134:AF136"/>
    <mergeCell ref="A130:A132"/>
    <mergeCell ref="D130:D132"/>
    <mergeCell ref="E130:E132"/>
    <mergeCell ref="AB130:AB132"/>
    <mergeCell ref="AC130:AC132"/>
    <mergeCell ref="AD130:AD132"/>
    <mergeCell ref="AE124:AE126"/>
    <mergeCell ref="AF124:AF126"/>
    <mergeCell ref="A127:A129"/>
    <mergeCell ref="D127:D129"/>
    <mergeCell ref="E127:E129"/>
    <mergeCell ref="AB127:AB129"/>
    <mergeCell ref="AC127:AC129"/>
    <mergeCell ref="AD127:AD129"/>
    <mergeCell ref="AE127:AE129"/>
    <mergeCell ref="AF127:AF129"/>
    <mergeCell ref="A124:A126"/>
    <mergeCell ref="D124:D126"/>
    <mergeCell ref="E124:E126"/>
    <mergeCell ref="AB124:AB126"/>
    <mergeCell ref="AC124:AC126"/>
    <mergeCell ref="AD124:AD126"/>
    <mergeCell ref="AE118:AE120"/>
    <mergeCell ref="AF118:AF120"/>
    <mergeCell ref="A121:A123"/>
    <mergeCell ref="D121:D123"/>
    <mergeCell ref="E121:E123"/>
    <mergeCell ref="AB121:AB123"/>
    <mergeCell ref="AC121:AC123"/>
    <mergeCell ref="AD121:AD123"/>
    <mergeCell ref="AE121:AE123"/>
    <mergeCell ref="AF121:AF123"/>
    <mergeCell ref="A118:A120"/>
    <mergeCell ref="D118:D120"/>
    <mergeCell ref="E118:E120"/>
    <mergeCell ref="AB118:AB120"/>
    <mergeCell ref="AC118:AC120"/>
    <mergeCell ref="AD118:AD120"/>
    <mergeCell ref="AE112:AE114"/>
    <mergeCell ref="AF112:AF114"/>
    <mergeCell ref="A115:A117"/>
    <mergeCell ref="D115:D117"/>
    <mergeCell ref="E115:E117"/>
    <mergeCell ref="AB115:AB117"/>
    <mergeCell ref="AC115:AC117"/>
    <mergeCell ref="AD115:AD117"/>
    <mergeCell ref="AE115:AE117"/>
    <mergeCell ref="AF115:AF117"/>
    <mergeCell ref="A112:A114"/>
    <mergeCell ref="D112:D114"/>
    <mergeCell ref="E112:E114"/>
    <mergeCell ref="AB112:AB114"/>
    <mergeCell ref="AC112:AC114"/>
    <mergeCell ref="AD112:AD114"/>
    <mergeCell ref="AF106:AF108"/>
    <mergeCell ref="A109:A111"/>
    <mergeCell ref="D109:D111"/>
    <mergeCell ref="E109:E111"/>
    <mergeCell ref="AB109:AB111"/>
    <mergeCell ref="AC109:AC111"/>
    <mergeCell ref="AD109:AD111"/>
    <mergeCell ref="AE109:AE111"/>
    <mergeCell ref="AF109:AF111"/>
    <mergeCell ref="AD104:AD105"/>
    <mergeCell ref="AE104:AE105"/>
    <mergeCell ref="AF104:AF105"/>
    <mergeCell ref="A106:A108"/>
    <mergeCell ref="D106:D108"/>
    <mergeCell ref="E106:E108"/>
    <mergeCell ref="AB106:AB108"/>
    <mergeCell ref="AC106:AC108"/>
    <mergeCell ref="AD106:AD108"/>
    <mergeCell ref="AE106:AE108"/>
    <mergeCell ref="X104:X105"/>
    <mergeCell ref="Y104:Y105"/>
    <mergeCell ref="Z104:Z105"/>
    <mergeCell ref="AA104:AA105"/>
    <mergeCell ref="AB104:AB105"/>
    <mergeCell ref="AC104:AC105"/>
    <mergeCell ref="R104:R105"/>
    <mergeCell ref="S104:S105"/>
    <mergeCell ref="T104:T105"/>
    <mergeCell ref="U104:U105"/>
    <mergeCell ref="V104:V105"/>
    <mergeCell ref="W104:W105"/>
    <mergeCell ref="L104:L105"/>
    <mergeCell ref="M104:M105"/>
    <mergeCell ref="N104:N105"/>
    <mergeCell ref="O104:O105"/>
    <mergeCell ref="P104:P105"/>
    <mergeCell ref="Q104:Q105"/>
    <mergeCell ref="G104:G105"/>
    <mergeCell ref="H104:H105"/>
    <mergeCell ref="I104:I105"/>
    <mergeCell ref="A103:J103"/>
    <mergeCell ref="J104:J105"/>
    <mergeCell ref="K104:K105"/>
    <mergeCell ref="A104:A105"/>
    <mergeCell ref="B104:B105"/>
    <mergeCell ref="C104:C105"/>
    <mergeCell ref="D104:D105"/>
    <mergeCell ref="E104:E105"/>
    <mergeCell ref="F104:F105"/>
    <mergeCell ref="AE96:AE98"/>
    <mergeCell ref="AF96:AF98"/>
    <mergeCell ref="A99:A101"/>
    <mergeCell ref="D99:D101"/>
    <mergeCell ref="E99:E101"/>
    <mergeCell ref="AB99:AB101"/>
    <mergeCell ref="AC99:AC101"/>
    <mergeCell ref="AD99:AD101"/>
    <mergeCell ref="AE99:AE101"/>
    <mergeCell ref="AF99:AF101"/>
    <mergeCell ref="A96:A98"/>
    <mergeCell ref="D96:D98"/>
    <mergeCell ref="E96:E98"/>
    <mergeCell ref="AB96:AB98"/>
    <mergeCell ref="AC96:AC98"/>
    <mergeCell ref="AD96:AD98"/>
    <mergeCell ref="AE90:AE92"/>
    <mergeCell ref="AF90:AF92"/>
    <mergeCell ref="A93:A95"/>
    <mergeCell ref="D93:D95"/>
    <mergeCell ref="E93:E95"/>
    <mergeCell ref="AB93:AB95"/>
    <mergeCell ref="AC93:AC95"/>
    <mergeCell ref="AD93:AD95"/>
    <mergeCell ref="AE93:AE95"/>
    <mergeCell ref="AF93:AF95"/>
    <mergeCell ref="A90:A92"/>
    <mergeCell ref="D90:D92"/>
    <mergeCell ref="E90:E92"/>
    <mergeCell ref="AB90:AB92"/>
    <mergeCell ref="AC90:AC92"/>
    <mergeCell ref="AD90:AD92"/>
    <mergeCell ref="AE84:AE86"/>
    <mergeCell ref="AF84:AF86"/>
    <mergeCell ref="A87:A89"/>
    <mergeCell ref="D87:D89"/>
    <mergeCell ref="E87:E89"/>
    <mergeCell ref="AB87:AB89"/>
    <mergeCell ref="AC87:AC89"/>
    <mergeCell ref="AD87:AD89"/>
    <mergeCell ref="AE87:AE89"/>
    <mergeCell ref="AF87:AF89"/>
    <mergeCell ref="A84:A86"/>
    <mergeCell ref="D84:D86"/>
    <mergeCell ref="E84:E86"/>
    <mergeCell ref="AB84:AB86"/>
    <mergeCell ref="AC84:AC86"/>
    <mergeCell ref="AD84:AD86"/>
    <mergeCell ref="AF78:AF80"/>
    <mergeCell ref="A81:A83"/>
    <mergeCell ref="D81:D83"/>
    <mergeCell ref="E81:E83"/>
    <mergeCell ref="AB81:AB83"/>
    <mergeCell ref="AC81:AC83"/>
    <mergeCell ref="AD81:AD83"/>
    <mergeCell ref="AE81:AE83"/>
    <mergeCell ref="AF81:AF83"/>
    <mergeCell ref="AD76:AD77"/>
    <mergeCell ref="AE76:AE77"/>
    <mergeCell ref="AF76:AF77"/>
    <mergeCell ref="A78:A80"/>
    <mergeCell ref="D78:D80"/>
    <mergeCell ref="E78:E80"/>
    <mergeCell ref="AB78:AB80"/>
    <mergeCell ref="AC78:AC80"/>
    <mergeCell ref="AD78:AD80"/>
    <mergeCell ref="AE78:AE80"/>
    <mergeCell ref="X76:X77"/>
    <mergeCell ref="Y76:Y77"/>
    <mergeCell ref="Z76:Z77"/>
    <mergeCell ref="AA76:AA77"/>
    <mergeCell ref="AB76:AB77"/>
    <mergeCell ref="AC76:AC77"/>
    <mergeCell ref="R76:R77"/>
    <mergeCell ref="S76:S77"/>
    <mergeCell ref="T76:T77"/>
    <mergeCell ref="U76:U77"/>
    <mergeCell ref="V76:V77"/>
    <mergeCell ref="W76:W77"/>
    <mergeCell ref="L76:L77"/>
    <mergeCell ref="M76:M77"/>
    <mergeCell ref="N76:N77"/>
    <mergeCell ref="O76:O77"/>
    <mergeCell ref="P76:P77"/>
    <mergeCell ref="Q76:Q77"/>
    <mergeCell ref="G76:G77"/>
    <mergeCell ref="H76:H77"/>
    <mergeCell ref="I76:I77"/>
    <mergeCell ref="A75:J75"/>
    <mergeCell ref="J76:J77"/>
    <mergeCell ref="K76:K77"/>
    <mergeCell ref="A76:A77"/>
    <mergeCell ref="B76:B77"/>
    <mergeCell ref="C76:C77"/>
    <mergeCell ref="D76:D77"/>
    <mergeCell ref="E76:E77"/>
    <mergeCell ref="F76:F77"/>
    <mergeCell ref="AE68:AE70"/>
    <mergeCell ref="AF68:AF70"/>
    <mergeCell ref="A71:A73"/>
    <mergeCell ref="D71:D73"/>
    <mergeCell ref="E71:E73"/>
    <mergeCell ref="AB71:AB73"/>
    <mergeCell ref="AC71:AC73"/>
    <mergeCell ref="AD71:AD73"/>
    <mergeCell ref="AE71:AE73"/>
    <mergeCell ref="AF71:AF73"/>
    <mergeCell ref="A68:A70"/>
    <mergeCell ref="D68:D70"/>
    <mergeCell ref="E68:E70"/>
    <mergeCell ref="AB68:AB70"/>
    <mergeCell ref="AC68:AC70"/>
    <mergeCell ref="AD68:AD70"/>
    <mergeCell ref="AE62:AE64"/>
    <mergeCell ref="AF62:AF64"/>
    <mergeCell ref="A65:A67"/>
    <mergeCell ref="D65:D67"/>
    <mergeCell ref="E65:E67"/>
    <mergeCell ref="AB65:AB67"/>
    <mergeCell ref="AC65:AC67"/>
    <mergeCell ref="AD65:AD67"/>
    <mergeCell ref="AE65:AE67"/>
    <mergeCell ref="AF65:AF67"/>
    <mergeCell ref="A62:A64"/>
    <mergeCell ref="D62:D64"/>
    <mergeCell ref="E62:E64"/>
    <mergeCell ref="AB62:AB64"/>
    <mergeCell ref="AC62:AC64"/>
    <mergeCell ref="AD62:AD64"/>
    <mergeCell ref="AF57:AF58"/>
    <mergeCell ref="A59:A61"/>
    <mergeCell ref="D59:D61"/>
    <mergeCell ref="E59:E61"/>
    <mergeCell ref="AB59:AB61"/>
    <mergeCell ref="AC59:AC61"/>
    <mergeCell ref="AD59:AD61"/>
    <mergeCell ref="AE59:AE61"/>
    <mergeCell ref="AF59:AF61"/>
    <mergeCell ref="Z57:Z58"/>
    <mergeCell ref="AA57:AA58"/>
    <mergeCell ref="AB57:AB58"/>
    <mergeCell ref="AC57:AC58"/>
    <mergeCell ref="AD57:AD58"/>
    <mergeCell ref="AE57:AE58"/>
    <mergeCell ref="T57:T58"/>
    <mergeCell ref="U57:U58"/>
    <mergeCell ref="V57:V58"/>
    <mergeCell ref="W57:W58"/>
    <mergeCell ref="X57:X58"/>
    <mergeCell ref="Y57:Y58"/>
    <mergeCell ref="N57:N58"/>
    <mergeCell ref="O57:O58"/>
    <mergeCell ref="P57:P58"/>
    <mergeCell ref="Q57:Q58"/>
    <mergeCell ref="R57:R58"/>
    <mergeCell ref="S57:S58"/>
    <mergeCell ref="I57:I58"/>
    <mergeCell ref="A56:J56"/>
    <mergeCell ref="J57:J58"/>
    <mergeCell ref="K57:K58"/>
    <mergeCell ref="L57:L58"/>
    <mergeCell ref="M57:M58"/>
    <mergeCell ref="AE52:AE54"/>
    <mergeCell ref="AF52:AF54"/>
    <mergeCell ref="A57:A58"/>
    <mergeCell ref="B57:B58"/>
    <mergeCell ref="C57:C58"/>
    <mergeCell ref="D57:D58"/>
    <mergeCell ref="E57:E58"/>
    <mergeCell ref="F57:F58"/>
    <mergeCell ref="G57:G58"/>
    <mergeCell ref="H57:H58"/>
    <mergeCell ref="A52:A54"/>
    <mergeCell ref="D52:D54"/>
    <mergeCell ref="E52:E54"/>
    <mergeCell ref="AB52:AB54"/>
    <mergeCell ref="AC52:AC54"/>
    <mergeCell ref="AD52:AD54"/>
    <mergeCell ref="AE46:AE48"/>
    <mergeCell ref="AF46:AF48"/>
    <mergeCell ref="A49:A51"/>
    <mergeCell ref="D49:D51"/>
    <mergeCell ref="E49:E51"/>
    <mergeCell ref="AB49:AB51"/>
    <mergeCell ref="AC49:AC51"/>
    <mergeCell ref="AD49:AD51"/>
    <mergeCell ref="AE49:AE51"/>
    <mergeCell ref="AF49:AF51"/>
    <mergeCell ref="A46:A48"/>
    <mergeCell ref="D46:D48"/>
    <mergeCell ref="E46:E48"/>
    <mergeCell ref="AB46:AB48"/>
    <mergeCell ref="AC46:AC48"/>
    <mergeCell ref="AD46:AD48"/>
    <mergeCell ref="AE40:AE42"/>
    <mergeCell ref="AF40:AF42"/>
    <mergeCell ref="A43:A45"/>
    <mergeCell ref="D43:D45"/>
    <mergeCell ref="E43:E45"/>
    <mergeCell ref="AB43:AB45"/>
    <mergeCell ref="AC43:AC45"/>
    <mergeCell ref="AD43:AD45"/>
    <mergeCell ref="AE43:AE45"/>
    <mergeCell ref="AF43:AF45"/>
    <mergeCell ref="A40:A42"/>
    <mergeCell ref="D40:D42"/>
    <mergeCell ref="E40:E42"/>
    <mergeCell ref="AB40:AB42"/>
    <mergeCell ref="AC40:AC42"/>
    <mergeCell ref="AD40:AD42"/>
    <mergeCell ref="AE34:AE36"/>
    <mergeCell ref="AF34:AF36"/>
    <mergeCell ref="A37:A39"/>
    <mergeCell ref="D37:D39"/>
    <mergeCell ref="E37:E39"/>
    <mergeCell ref="AB37:AB39"/>
    <mergeCell ref="AC37:AC39"/>
    <mergeCell ref="AD37:AD39"/>
    <mergeCell ref="AE37:AE39"/>
    <mergeCell ref="AF37:AF39"/>
    <mergeCell ref="A34:A36"/>
    <mergeCell ref="D34:D36"/>
    <mergeCell ref="E34:E36"/>
    <mergeCell ref="AB34:AB36"/>
    <mergeCell ref="AC34:AC36"/>
    <mergeCell ref="AD34:AD36"/>
    <mergeCell ref="AE28:AE30"/>
    <mergeCell ref="AF28:AF30"/>
    <mergeCell ref="A31:A33"/>
    <mergeCell ref="D31:D33"/>
    <mergeCell ref="E31:E33"/>
    <mergeCell ref="AB31:AB33"/>
    <mergeCell ref="AC31:AC33"/>
    <mergeCell ref="AD31:AD33"/>
    <mergeCell ref="AE31:AE33"/>
    <mergeCell ref="AF31:AF33"/>
    <mergeCell ref="A28:A30"/>
    <mergeCell ref="D28:D30"/>
    <mergeCell ref="E28:E30"/>
    <mergeCell ref="AB28:AB30"/>
    <mergeCell ref="AC28:AC30"/>
    <mergeCell ref="AD28:AD30"/>
    <mergeCell ref="AE22:AE24"/>
    <mergeCell ref="AF22:AF24"/>
    <mergeCell ref="A25:A27"/>
    <mergeCell ref="D25:D27"/>
    <mergeCell ref="E25:E27"/>
    <mergeCell ref="AB25:AB27"/>
    <mergeCell ref="AC25:AC27"/>
    <mergeCell ref="AD25:AD27"/>
    <mergeCell ref="AE25:AE27"/>
    <mergeCell ref="AF25:AF27"/>
    <mergeCell ref="A22:A24"/>
    <mergeCell ref="D22:D24"/>
    <mergeCell ref="E22:E24"/>
    <mergeCell ref="AB22:AB24"/>
    <mergeCell ref="AC22:AC24"/>
    <mergeCell ref="AD22:AD24"/>
    <mergeCell ref="AE16:AE18"/>
    <mergeCell ref="AF16:AF18"/>
    <mergeCell ref="A19:A21"/>
    <mergeCell ref="D19:D21"/>
    <mergeCell ref="E19:E21"/>
    <mergeCell ref="AB19:AB21"/>
    <mergeCell ref="AC19:AC21"/>
    <mergeCell ref="AD19:AD21"/>
    <mergeCell ref="AE19:AE21"/>
    <mergeCell ref="AF19:AF21"/>
    <mergeCell ref="A16:A18"/>
    <mergeCell ref="D16:D18"/>
    <mergeCell ref="E16:E18"/>
    <mergeCell ref="AB16:AB18"/>
    <mergeCell ref="AC16:AC18"/>
    <mergeCell ref="AD16:AD18"/>
    <mergeCell ref="AF10:AF12"/>
    <mergeCell ref="A13:A15"/>
    <mergeCell ref="D13:D15"/>
    <mergeCell ref="E13:E15"/>
    <mergeCell ref="AB13:AB15"/>
    <mergeCell ref="AC13:AC15"/>
    <mergeCell ref="AD13:AD15"/>
    <mergeCell ref="AE13:AE15"/>
    <mergeCell ref="AF13:AF15"/>
    <mergeCell ref="AD8:AD9"/>
    <mergeCell ref="AE8:AE9"/>
    <mergeCell ref="AF8:AF9"/>
    <mergeCell ref="A10:A12"/>
    <mergeCell ref="D10:D12"/>
    <mergeCell ref="E10:E12"/>
    <mergeCell ref="AB10:AB12"/>
    <mergeCell ref="AC10:AC12"/>
    <mergeCell ref="AD10:AD12"/>
    <mergeCell ref="AE10:AE12"/>
    <mergeCell ref="X8:X9"/>
    <mergeCell ref="Y8:Y9"/>
    <mergeCell ref="Z8:Z9"/>
    <mergeCell ref="AA8:AA9"/>
    <mergeCell ref="AB8:AB9"/>
    <mergeCell ref="AC8:AC9"/>
    <mergeCell ref="R8:R9"/>
    <mergeCell ref="S8:S9"/>
    <mergeCell ref="T8:T9"/>
    <mergeCell ref="U8:U9"/>
    <mergeCell ref="V8:V9"/>
    <mergeCell ref="W8:W9"/>
    <mergeCell ref="L8:L9"/>
    <mergeCell ref="M8:M9"/>
    <mergeCell ref="N8:N9"/>
    <mergeCell ref="O8:O9"/>
    <mergeCell ref="P8:P9"/>
    <mergeCell ref="Q8:Q9"/>
    <mergeCell ref="G8:G9"/>
    <mergeCell ref="H8:H9"/>
    <mergeCell ref="I8:I9"/>
    <mergeCell ref="A7:J7"/>
    <mergeCell ref="J8:J9"/>
    <mergeCell ref="K8:K9"/>
    <mergeCell ref="A8:A9"/>
    <mergeCell ref="B8:B9"/>
    <mergeCell ref="C8:C9"/>
    <mergeCell ref="D8:D9"/>
    <mergeCell ref="E8:E9"/>
    <mergeCell ref="F8:F9"/>
    <mergeCell ref="A1:AF1"/>
    <mergeCell ref="A2:AF2"/>
    <mergeCell ref="A3:B3"/>
    <mergeCell ref="C3:AF3"/>
    <mergeCell ref="A4:AF4"/>
    <mergeCell ref="A5:AF5"/>
  </mergeCells>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10" width="7" style="1" customWidth="1"/>
    <col min="11" max="11" width="4.85546875" style="1" customWidth="1"/>
    <col min="12" max="12" width="7" style="1" customWidth="1"/>
    <col min="13" max="16384" width="9.140625" style="1"/>
  </cols>
  <sheetData>
    <row r="1" spans="1:13" ht="15.75" x14ac:dyDescent="0.25">
      <c r="A1" s="18" t="s">
        <v>774</v>
      </c>
      <c r="B1" s="19"/>
      <c r="C1" s="19"/>
      <c r="D1" s="19"/>
      <c r="E1" s="19"/>
      <c r="F1" s="19"/>
      <c r="G1" s="19"/>
      <c r="H1" s="19"/>
      <c r="I1" s="19"/>
      <c r="J1" s="19"/>
      <c r="K1" s="19"/>
      <c r="L1" s="19"/>
      <c r="M1" s="19"/>
    </row>
    <row r="2" spans="1:13" ht="18.75" x14ac:dyDescent="0.25">
      <c r="A2" s="20" t="s">
        <v>775</v>
      </c>
      <c r="B2" s="20"/>
      <c r="C2" s="20"/>
      <c r="D2" s="20"/>
      <c r="E2" s="20"/>
      <c r="F2" s="20"/>
      <c r="G2" s="20"/>
      <c r="H2" s="20"/>
      <c r="I2" s="20"/>
      <c r="J2" s="20"/>
      <c r="K2" s="20"/>
      <c r="L2" s="20"/>
      <c r="M2" s="20"/>
    </row>
    <row r="3" spans="1:13" x14ac:dyDescent="0.25">
      <c r="A3" s="21" t="s">
        <v>776</v>
      </c>
      <c r="B3" s="21"/>
      <c r="C3" s="22" t="s">
        <v>777</v>
      </c>
      <c r="D3" s="22"/>
      <c r="E3" s="22"/>
      <c r="F3" s="22"/>
      <c r="G3" s="22"/>
      <c r="H3" s="22"/>
      <c r="I3" s="22"/>
      <c r="J3" s="22"/>
      <c r="K3" s="22"/>
      <c r="L3" s="22"/>
      <c r="M3" s="22"/>
    </row>
    <row r="4" spans="1:13" ht="21" x14ac:dyDescent="0.25">
      <c r="A4" s="23" t="s">
        <v>866</v>
      </c>
      <c r="B4" s="23"/>
      <c r="C4" s="23"/>
      <c r="D4" s="23"/>
      <c r="E4" s="23"/>
      <c r="F4" s="23"/>
      <c r="G4" s="23"/>
      <c r="H4" s="23"/>
      <c r="I4" s="23"/>
      <c r="J4" s="23"/>
      <c r="K4" s="23"/>
      <c r="L4" s="23"/>
      <c r="M4" s="23"/>
    </row>
    <row r="5" spans="1:13" ht="23.25" x14ac:dyDescent="0.25">
      <c r="A5" s="24" t="s">
        <v>779</v>
      </c>
      <c r="B5" s="24"/>
      <c r="C5" s="24"/>
      <c r="D5" s="24"/>
      <c r="E5" s="24"/>
      <c r="F5" s="24"/>
      <c r="G5" s="24"/>
      <c r="H5" s="24"/>
      <c r="I5" s="24"/>
      <c r="J5" s="24"/>
      <c r="K5" s="24"/>
      <c r="L5" s="24"/>
      <c r="M5" s="24"/>
    </row>
    <row r="7" spans="1:13" ht="18.75" x14ac:dyDescent="0.25">
      <c r="A7" s="20" t="s">
        <v>781</v>
      </c>
      <c r="B7" s="20"/>
      <c r="C7" s="20"/>
      <c r="D7" s="20"/>
      <c r="E7" s="20"/>
      <c r="F7" s="20"/>
      <c r="G7" s="20"/>
      <c r="H7" s="20"/>
      <c r="I7" s="20"/>
      <c r="J7" s="20"/>
    </row>
    <row r="8" spans="1:13" x14ac:dyDescent="0.25">
      <c r="A8" s="27" t="s">
        <v>780</v>
      </c>
      <c r="B8" s="27" t="s">
        <v>1</v>
      </c>
      <c r="C8" s="27" t="s">
        <v>2</v>
      </c>
      <c r="D8" s="27" t="s">
        <v>434</v>
      </c>
      <c r="E8" s="27" t="s">
        <v>435</v>
      </c>
      <c r="F8" s="27" t="s">
        <v>3</v>
      </c>
      <c r="G8" s="27" t="s">
        <v>4</v>
      </c>
      <c r="H8" s="27" t="s">
        <v>5</v>
      </c>
      <c r="I8" s="27" t="s">
        <v>6</v>
      </c>
      <c r="J8" s="27" t="s">
        <v>783</v>
      </c>
      <c r="K8" s="27" t="s">
        <v>784</v>
      </c>
      <c r="L8" s="27" t="s">
        <v>785</v>
      </c>
      <c r="M8" s="27" t="s">
        <v>788</v>
      </c>
    </row>
    <row r="9" spans="1:13" x14ac:dyDescent="0.25">
      <c r="A9" s="28"/>
      <c r="B9" s="28"/>
      <c r="C9" s="28"/>
      <c r="D9" s="28"/>
      <c r="E9" s="28"/>
      <c r="F9" s="28"/>
      <c r="G9" s="28"/>
      <c r="H9" s="28"/>
      <c r="I9" s="28"/>
      <c r="J9" s="28"/>
      <c r="K9" s="28"/>
      <c r="L9" s="28"/>
      <c r="M9" s="28"/>
    </row>
    <row r="10" spans="1:13" ht="90" x14ac:dyDescent="0.25">
      <c r="A10" s="37">
        <v>1</v>
      </c>
      <c r="B10" s="38" t="s">
        <v>867</v>
      </c>
      <c r="C10" s="38" t="s">
        <v>868</v>
      </c>
      <c r="D10" s="38">
        <v>2003</v>
      </c>
      <c r="E10" s="38">
        <v>1997</v>
      </c>
      <c r="F10" s="38" t="s">
        <v>869</v>
      </c>
      <c r="G10" s="38" t="s">
        <v>12</v>
      </c>
      <c r="H10" s="38" t="s">
        <v>870</v>
      </c>
      <c r="I10" s="38" t="s">
        <v>871</v>
      </c>
      <c r="J10" s="39">
        <v>112.46</v>
      </c>
      <c r="K10" s="37">
        <v>4</v>
      </c>
      <c r="L10" s="39">
        <f>J10+K10</f>
        <v>116.46</v>
      </c>
      <c r="M10" s="39">
        <f t="shared" ref="M10:M24" si="0">IF( AND(ISNUMBER(L$10),ISNUMBER(L10)),(L10-L$10)/L$10*100,"")</f>
        <v>0</v>
      </c>
    </row>
    <row r="11" spans="1:13" ht="135" x14ac:dyDescent="0.25">
      <c r="A11" s="5">
        <v>2</v>
      </c>
      <c r="B11" s="16" t="s">
        <v>872</v>
      </c>
      <c r="C11" s="16" t="s">
        <v>873</v>
      </c>
      <c r="D11" s="16">
        <v>2002</v>
      </c>
      <c r="E11" s="16">
        <v>2000</v>
      </c>
      <c r="F11" s="16" t="s">
        <v>869</v>
      </c>
      <c r="G11" s="16" t="s">
        <v>64</v>
      </c>
      <c r="H11" s="16" t="s">
        <v>874</v>
      </c>
      <c r="I11" s="16" t="s">
        <v>875</v>
      </c>
      <c r="J11" s="40">
        <v>114.62</v>
      </c>
      <c r="K11" s="5">
        <v>2</v>
      </c>
      <c r="L11" s="40">
        <f>J11+K11</f>
        <v>116.62</v>
      </c>
      <c r="M11" s="40">
        <f t="shared" si="0"/>
        <v>0.13738622703074946</v>
      </c>
    </row>
    <row r="12" spans="1:13" ht="225" x14ac:dyDescent="0.25">
      <c r="A12" s="5">
        <v>3</v>
      </c>
      <c r="B12" s="16" t="s">
        <v>876</v>
      </c>
      <c r="C12" s="16" t="s">
        <v>877</v>
      </c>
      <c r="D12" s="16">
        <v>2003</v>
      </c>
      <c r="E12" s="16">
        <v>2002</v>
      </c>
      <c r="F12" s="16" t="s">
        <v>878</v>
      </c>
      <c r="G12" s="16" t="s">
        <v>879</v>
      </c>
      <c r="H12" s="16" t="s">
        <v>880</v>
      </c>
      <c r="I12" s="16" t="s">
        <v>881</v>
      </c>
      <c r="J12" s="40">
        <v>119.76</v>
      </c>
      <c r="K12" s="5">
        <v>2</v>
      </c>
      <c r="L12" s="40">
        <f>J12+K12</f>
        <v>121.76</v>
      </c>
      <c r="M12" s="40">
        <f t="shared" si="0"/>
        <v>4.5509187703932783</v>
      </c>
    </row>
    <row r="13" spans="1:13" ht="45" x14ac:dyDescent="0.25">
      <c r="A13" s="5">
        <v>4</v>
      </c>
      <c r="B13" s="16" t="s">
        <v>882</v>
      </c>
      <c r="C13" s="16" t="s">
        <v>883</v>
      </c>
      <c r="D13" s="16">
        <v>2003</v>
      </c>
      <c r="E13" s="16">
        <v>2002</v>
      </c>
      <c r="F13" s="16" t="s">
        <v>884</v>
      </c>
      <c r="G13" s="16" t="s">
        <v>12</v>
      </c>
      <c r="H13" s="16" t="s">
        <v>13</v>
      </c>
      <c r="I13" s="16" t="s">
        <v>14</v>
      </c>
      <c r="J13" s="40">
        <v>122.74</v>
      </c>
      <c r="K13" s="5">
        <v>10</v>
      </c>
      <c r="L13" s="40">
        <f>J13+K13</f>
        <v>132.74</v>
      </c>
      <c r="M13" s="40">
        <f t="shared" si="0"/>
        <v>13.979048600377824</v>
      </c>
    </row>
    <row r="14" spans="1:13" ht="135" x14ac:dyDescent="0.25">
      <c r="A14" s="5">
        <v>5</v>
      </c>
      <c r="B14" s="16" t="s">
        <v>885</v>
      </c>
      <c r="C14" s="16" t="s">
        <v>886</v>
      </c>
      <c r="D14" s="16">
        <v>2006</v>
      </c>
      <c r="E14" s="16">
        <v>1998</v>
      </c>
      <c r="F14" s="16" t="s">
        <v>887</v>
      </c>
      <c r="G14" s="16" t="s">
        <v>12</v>
      </c>
      <c r="H14" s="16" t="s">
        <v>13</v>
      </c>
      <c r="I14" s="16" t="s">
        <v>888</v>
      </c>
      <c r="J14" s="40">
        <v>137.9</v>
      </c>
      <c r="K14" s="5">
        <v>8</v>
      </c>
      <c r="L14" s="40">
        <f>J14+K14</f>
        <v>145.9</v>
      </c>
      <c r="M14" s="40">
        <f t="shared" si="0"/>
        <v>25.2790657736562</v>
      </c>
    </row>
    <row r="15" spans="1:13" ht="195" x14ac:dyDescent="0.25">
      <c r="A15" s="5">
        <v>6</v>
      </c>
      <c r="B15" s="16" t="s">
        <v>889</v>
      </c>
      <c r="C15" s="16" t="s">
        <v>890</v>
      </c>
      <c r="D15" s="16">
        <v>2005</v>
      </c>
      <c r="E15" s="16">
        <v>2000</v>
      </c>
      <c r="F15" s="16" t="s">
        <v>878</v>
      </c>
      <c r="G15" s="16" t="s">
        <v>12</v>
      </c>
      <c r="H15" s="16" t="s">
        <v>13</v>
      </c>
      <c r="I15" s="16" t="s">
        <v>891</v>
      </c>
      <c r="J15" s="40">
        <v>132.96</v>
      </c>
      <c r="K15" s="5">
        <v>16</v>
      </c>
      <c r="L15" s="40">
        <f>J15+K15</f>
        <v>148.96</v>
      </c>
      <c r="M15" s="40">
        <f t="shared" si="0"/>
        <v>27.906577365619111</v>
      </c>
    </row>
    <row r="16" spans="1:13" ht="195" x14ac:dyDescent="0.25">
      <c r="A16" s="5">
        <v>7</v>
      </c>
      <c r="B16" s="16" t="s">
        <v>892</v>
      </c>
      <c r="C16" s="16" t="s">
        <v>893</v>
      </c>
      <c r="D16" s="16">
        <v>2006</v>
      </c>
      <c r="E16" s="16">
        <v>2004</v>
      </c>
      <c r="F16" s="16" t="s">
        <v>894</v>
      </c>
      <c r="G16" s="16" t="s">
        <v>42</v>
      </c>
      <c r="H16" s="16" t="s">
        <v>895</v>
      </c>
      <c r="I16" s="16" t="s">
        <v>896</v>
      </c>
      <c r="J16" s="40">
        <v>140.41999999999999</v>
      </c>
      <c r="K16" s="5">
        <v>14</v>
      </c>
      <c r="L16" s="40">
        <f>J16+K16</f>
        <v>154.41999999999999</v>
      </c>
      <c r="M16" s="40">
        <f t="shared" si="0"/>
        <v>32.594882363043105</v>
      </c>
    </row>
    <row r="17" spans="1:13" ht="75" x14ac:dyDescent="0.25">
      <c r="A17" s="5">
        <v>8</v>
      </c>
      <c r="B17" s="16" t="s">
        <v>898</v>
      </c>
      <c r="C17" s="16" t="s">
        <v>899</v>
      </c>
      <c r="D17" s="16">
        <v>2002</v>
      </c>
      <c r="E17" s="16">
        <v>1997</v>
      </c>
      <c r="F17" s="16" t="s">
        <v>900</v>
      </c>
      <c r="G17" s="16" t="s">
        <v>42</v>
      </c>
      <c r="H17" s="16" t="s">
        <v>175</v>
      </c>
      <c r="I17" s="16" t="s">
        <v>901</v>
      </c>
      <c r="J17" s="40">
        <v>112.32</v>
      </c>
      <c r="K17" s="5">
        <v>52</v>
      </c>
      <c r="L17" s="40">
        <f>J17+K17</f>
        <v>164.32</v>
      </c>
      <c r="M17" s="40">
        <f t="shared" si="0"/>
        <v>41.095655160570153</v>
      </c>
    </row>
    <row r="18" spans="1:13" ht="135" x14ac:dyDescent="0.25">
      <c r="A18" s="5">
        <v>9</v>
      </c>
      <c r="B18" s="16" t="s">
        <v>902</v>
      </c>
      <c r="C18" s="16" t="s">
        <v>903</v>
      </c>
      <c r="D18" s="16">
        <v>2006</v>
      </c>
      <c r="E18" s="16">
        <v>2004</v>
      </c>
      <c r="F18" s="16" t="s">
        <v>904</v>
      </c>
      <c r="G18" s="16" t="s">
        <v>64</v>
      </c>
      <c r="H18" s="16" t="s">
        <v>65</v>
      </c>
      <c r="I18" s="16" t="s">
        <v>905</v>
      </c>
      <c r="J18" s="40">
        <v>151.91</v>
      </c>
      <c r="K18" s="5">
        <v>14</v>
      </c>
      <c r="L18" s="40">
        <f>J18+K18</f>
        <v>165.91</v>
      </c>
      <c r="M18" s="40">
        <f t="shared" si="0"/>
        <v>42.460930791688142</v>
      </c>
    </row>
    <row r="19" spans="1:13" ht="135" x14ac:dyDescent="0.25">
      <c r="A19" s="5">
        <v>10</v>
      </c>
      <c r="B19" s="16" t="s">
        <v>906</v>
      </c>
      <c r="C19" s="16" t="s">
        <v>907</v>
      </c>
      <c r="D19" s="16">
        <v>2006</v>
      </c>
      <c r="E19" s="16">
        <v>2003</v>
      </c>
      <c r="F19" s="16" t="s">
        <v>908</v>
      </c>
      <c r="G19" s="16" t="s">
        <v>64</v>
      </c>
      <c r="H19" s="16" t="s">
        <v>65</v>
      </c>
      <c r="I19" s="16" t="s">
        <v>909</v>
      </c>
      <c r="J19" s="40">
        <v>154.88999999999999</v>
      </c>
      <c r="K19" s="5">
        <v>18</v>
      </c>
      <c r="L19" s="40">
        <f>J19+K19</f>
        <v>172.89</v>
      </c>
      <c r="M19" s="40">
        <f t="shared" si="0"/>
        <v>48.454404945904166</v>
      </c>
    </row>
    <row r="20" spans="1:13" ht="165" x14ac:dyDescent="0.25">
      <c r="A20" s="5">
        <v>11</v>
      </c>
      <c r="B20" s="16" t="s">
        <v>910</v>
      </c>
      <c r="C20" s="16" t="s">
        <v>911</v>
      </c>
      <c r="D20" s="16">
        <v>2005</v>
      </c>
      <c r="E20" s="16">
        <v>2002</v>
      </c>
      <c r="F20" s="16" t="s">
        <v>912</v>
      </c>
      <c r="G20" s="16" t="s">
        <v>36</v>
      </c>
      <c r="H20" s="16" t="s">
        <v>913</v>
      </c>
      <c r="I20" s="16" t="s">
        <v>914</v>
      </c>
      <c r="J20" s="40">
        <v>133.66</v>
      </c>
      <c r="K20" s="5">
        <v>56</v>
      </c>
      <c r="L20" s="40">
        <f>J20+K20</f>
        <v>189.66</v>
      </c>
      <c r="M20" s="40">
        <f t="shared" si="0"/>
        <v>62.854198866563635</v>
      </c>
    </row>
    <row r="21" spans="1:13" ht="60" x14ac:dyDescent="0.25">
      <c r="A21" s="5">
        <v>12</v>
      </c>
      <c r="B21" s="16" t="s">
        <v>915</v>
      </c>
      <c r="C21" s="16" t="s">
        <v>916</v>
      </c>
      <c r="D21" s="16">
        <v>2004</v>
      </c>
      <c r="E21" s="16">
        <v>2002</v>
      </c>
      <c r="F21" s="16" t="s">
        <v>878</v>
      </c>
      <c r="G21" s="16" t="s">
        <v>85</v>
      </c>
      <c r="H21" s="16" t="s">
        <v>86</v>
      </c>
      <c r="I21" s="16" t="s">
        <v>150</v>
      </c>
      <c r="J21" s="40">
        <v>142.01</v>
      </c>
      <c r="K21" s="5">
        <v>60</v>
      </c>
      <c r="L21" s="40">
        <f>J21+K21</f>
        <v>202.01</v>
      </c>
      <c r="M21" s="40">
        <f t="shared" si="0"/>
        <v>73.458698265498896</v>
      </c>
    </row>
    <row r="22" spans="1:13" ht="45" x14ac:dyDescent="0.25">
      <c r="A22" s="5">
        <v>13</v>
      </c>
      <c r="B22" s="16" t="s">
        <v>917</v>
      </c>
      <c r="C22" s="16" t="s">
        <v>918</v>
      </c>
      <c r="D22" s="16">
        <v>2006</v>
      </c>
      <c r="E22" s="16">
        <v>2003</v>
      </c>
      <c r="F22" s="16" t="s">
        <v>919</v>
      </c>
      <c r="G22" s="16" t="s">
        <v>207</v>
      </c>
      <c r="H22" s="16" t="s">
        <v>208</v>
      </c>
      <c r="I22" s="16" t="s">
        <v>209</v>
      </c>
      <c r="J22" s="40">
        <v>185.91</v>
      </c>
      <c r="K22" s="5">
        <v>122</v>
      </c>
      <c r="L22" s="40">
        <f>J22+K22</f>
        <v>307.90999999999997</v>
      </c>
      <c r="M22" s="40">
        <f t="shared" si="0"/>
        <v>164.39120728147003</v>
      </c>
    </row>
    <row r="23" spans="1:13" ht="105" x14ac:dyDescent="0.25">
      <c r="A23" s="5">
        <v>14</v>
      </c>
      <c r="B23" s="16" t="s">
        <v>920</v>
      </c>
      <c r="C23" s="16" t="s">
        <v>921</v>
      </c>
      <c r="D23" s="16">
        <v>2005</v>
      </c>
      <c r="E23" s="16">
        <v>2003</v>
      </c>
      <c r="F23" s="16" t="s">
        <v>922</v>
      </c>
      <c r="G23" s="16" t="s">
        <v>25</v>
      </c>
      <c r="H23" s="16" t="s">
        <v>923</v>
      </c>
      <c r="I23" s="16" t="s">
        <v>924</v>
      </c>
      <c r="J23" s="40">
        <v>254.58</v>
      </c>
      <c r="K23" s="5">
        <v>224</v>
      </c>
      <c r="L23" s="40">
        <f>J23+K23</f>
        <v>478.58000000000004</v>
      </c>
      <c r="M23" s="40">
        <f t="shared" si="0"/>
        <v>310.93937832732274</v>
      </c>
    </row>
    <row r="24" spans="1:13" ht="135" x14ac:dyDescent="0.25">
      <c r="A24" s="5"/>
      <c r="B24" s="16" t="s">
        <v>925</v>
      </c>
      <c r="C24" s="16" t="s">
        <v>926</v>
      </c>
      <c r="D24" s="16">
        <v>2001</v>
      </c>
      <c r="E24" s="16">
        <v>1997</v>
      </c>
      <c r="F24" s="16" t="s">
        <v>927</v>
      </c>
      <c r="G24" s="16" t="s">
        <v>52</v>
      </c>
      <c r="H24" s="16" t="s">
        <v>928</v>
      </c>
      <c r="I24" s="16" t="s">
        <v>929</v>
      </c>
      <c r="J24" s="40"/>
      <c r="K24" s="5"/>
      <c r="L24" s="40" t="s">
        <v>789</v>
      </c>
      <c r="M24" s="40" t="str">
        <f t="shared" si="0"/>
        <v/>
      </c>
    </row>
    <row r="26" spans="1:13" ht="18.75" x14ac:dyDescent="0.25">
      <c r="A26" s="20" t="s">
        <v>791</v>
      </c>
      <c r="B26" s="20"/>
      <c r="C26" s="20"/>
      <c r="D26" s="20"/>
      <c r="E26" s="20"/>
      <c r="F26" s="20"/>
      <c r="G26" s="20"/>
      <c r="H26" s="20"/>
      <c r="I26" s="20"/>
      <c r="J26" s="20"/>
    </row>
    <row r="27" spans="1:13" x14ac:dyDescent="0.25">
      <c r="A27" s="27" t="s">
        <v>780</v>
      </c>
      <c r="B27" s="27" t="s">
        <v>1</v>
      </c>
      <c r="C27" s="27" t="s">
        <v>2</v>
      </c>
      <c r="D27" s="27" t="s">
        <v>434</v>
      </c>
      <c r="E27" s="27" t="s">
        <v>435</v>
      </c>
      <c r="F27" s="27" t="s">
        <v>3</v>
      </c>
      <c r="G27" s="27" t="s">
        <v>4</v>
      </c>
      <c r="H27" s="27" t="s">
        <v>5</v>
      </c>
      <c r="I27" s="27" t="s">
        <v>6</v>
      </c>
      <c r="J27" s="27" t="s">
        <v>783</v>
      </c>
      <c r="K27" s="27" t="s">
        <v>784</v>
      </c>
      <c r="L27" s="27" t="s">
        <v>785</v>
      </c>
      <c r="M27" s="27" t="s">
        <v>788</v>
      </c>
    </row>
    <row r="28" spans="1:13" x14ac:dyDescent="0.25">
      <c r="A28" s="28"/>
      <c r="B28" s="28"/>
      <c r="C28" s="28"/>
      <c r="D28" s="28"/>
      <c r="E28" s="28"/>
      <c r="F28" s="28"/>
      <c r="G28" s="28"/>
      <c r="H28" s="28"/>
      <c r="I28" s="28"/>
      <c r="J28" s="28"/>
      <c r="K28" s="28"/>
      <c r="L28" s="28"/>
      <c r="M28" s="28"/>
    </row>
    <row r="29" spans="1:13" ht="285" x14ac:dyDescent="0.25">
      <c r="A29" s="37">
        <v>1</v>
      </c>
      <c r="B29" s="38" t="s">
        <v>930</v>
      </c>
      <c r="C29" s="38" t="s">
        <v>931</v>
      </c>
      <c r="D29" s="38">
        <v>2003</v>
      </c>
      <c r="E29" s="38">
        <v>1998</v>
      </c>
      <c r="F29" s="38" t="s">
        <v>932</v>
      </c>
      <c r="G29" s="38" t="s">
        <v>12</v>
      </c>
      <c r="H29" s="38" t="s">
        <v>933</v>
      </c>
      <c r="I29" s="38" t="s">
        <v>934</v>
      </c>
      <c r="J29" s="39">
        <v>166.49</v>
      </c>
      <c r="K29" s="37">
        <v>20</v>
      </c>
      <c r="L29" s="39">
        <f>J29+K29</f>
        <v>186.49</v>
      </c>
      <c r="M29" s="39">
        <f t="shared" ref="M29:M33" si="1">IF( AND(ISNUMBER(L$29),ISNUMBER(L29)),(L29-L$29)/L$29*100,"")</f>
        <v>0</v>
      </c>
    </row>
    <row r="30" spans="1:13" ht="345" x14ac:dyDescent="0.25">
      <c r="A30" s="5">
        <v>2</v>
      </c>
      <c r="B30" s="16" t="s">
        <v>935</v>
      </c>
      <c r="C30" s="16" t="s">
        <v>936</v>
      </c>
      <c r="D30" s="16">
        <v>2004</v>
      </c>
      <c r="E30" s="16">
        <v>2002</v>
      </c>
      <c r="F30" s="16" t="s">
        <v>937</v>
      </c>
      <c r="G30" s="16" t="s">
        <v>938</v>
      </c>
      <c r="H30" s="16" t="s">
        <v>939</v>
      </c>
      <c r="I30" s="16" t="s">
        <v>940</v>
      </c>
      <c r="J30" s="40">
        <v>163.30000000000001</v>
      </c>
      <c r="K30" s="5">
        <v>24</v>
      </c>
      <c r="L30" s="40">
        <f>J30+K30</f>
        <v>187.3</v>
      </c>
      <c r="M30" s="40">
        <f t="shared" si="1"/>
        <v>0.43433964287629478</v>
      </c>
    </row>
    <row r="31" spans="1:13" ht="225" x14ac:dyDescent="0.25">
      <c r="A31" s="5">
        <v>3</v>
      </c>
      <c r="B31" s="16" t="s">
        <v>941</v>
      </c>
      <c r="C31" s="16" t="s">
        <v>942</v>
      </c>
      <c r="D31" s="16">
        <v>2005</v>
      </c>
      <c r="E31" s="16">
        <v>2000</v>
      </c>
      <c r="F31" s="16" t="s">
        <v>943</v>
      </c>
      <c r="G31" s="16" t="s">
        <v>42</v>
      </c>
      <c r="H31" s="16" t="s">
        <v>944</v>
      </c>
      <c r="I31" s="16" t="s">
        <v>945</v>
      </c>
      <c r="J31" s="40">
        <v>201.68</v>
      </c>
      <c r="K31" s="5">
        <v>32</v>
      </c>
      <c r="L31" s="40">
        <f>J31+K31</f>
        <v>233.68</v>
      </c>
      <c r="M31" s="40">
        <f t="shared" si="1"/>
        <v>25.304305860904069</v>
      </c>
    </row>
    <row r="32" spans="1:13" ht="150" x14ac:dyDescent="0.25">
      <c r="A32" s="5">
        <v>4</v>
      </c>
      <c r="B32" s="16" t="s">
        <v>946</v>
      </c>
      <c r="C32" s="16" t="s">
        <v>947</v>
      </c>
      <c r="D32" s="16">
        <v>2006</v>
      </c>
      <c r="E32" s="16">
        <v>2002</v>
      </c>
      <c r="F32" s="16" t="s">
        <v>948</v>
      </c>
      <c r="G32" s="16" t="s">
        <v>12</v>
      </c>
      <c r="H32" s="16" t="s">
        <v>13</v>
      </c>
      <c r="I32" s="16" t="s">
        <v>949</v>
      </c>
      <c r="J32" s="40">
        <v>210.41</v>
      </c>
      <c r="K32" s="5">
        <v>104</v>
      </c>
      <c r="L32" s="40">
        <f>J32+K32</f>
        <v>314.40999999999997</v>
      </c>
      <c r="M32" s="40">
        <f t="shared" si="1"/>
        <v>68.593490267574637</v>
      </c>
    </row>
    <row r="33" spans="1:13" ht="210" x14ac:dyDescent="0.25">
      <c r="A33" s="5"/>
      <c r="B33" s="16" t="s">
        <v>950</v>
      </c>
      <c r="C33" s="16" t="s">
        <v>951</v>
      </c>
      <c r="D33" s="16">
        <v>2006</v>
      </c>
      <c r="E33" s="16">
        <v>2003</v>
      </c>
      <c r="F33" s="16" t="s">
        <v>952</v>
      </c>
      <c r="G33" s="16" t="s">
        <v>72</v>
      </c>
      <c r="H33" s="16" t="s">
        <v>953</v>
      </c>
      <c r="I33" s="16" t="s">
        <v>954</v>
      </c>
      <c r="J33" s="40"/>
      <c r="K33" s="5"/>
      <c r="L33" s="40" t="s">
        <v>790</v>
      </c>
      <c r="M33" s="40" t="str">
        <f t="shared" si="1"/>
        <v/>
      </c>
    </row>
    <row r="35" spans="1:13" ht="18.75" x14ac:dyDescent="0.25">
      <c r="A35" s="20" t="s">
        <v>830</v>
      </c>
      <c r="B35" s="20"/>
      <c r="C35" s="20"/>
      <c r="D35" s="20"/>
      <c r="E35" s="20"/>
      <c r="F35" s="20"/>
      <c r="G35" s="20"/>
      <c r="H35" s="20"/>
      <c r="I35" s="20"/>
      <c r="J35" s="20"/>
    </row>
    <row r="36" spans="1:13" x14ac:dyDescent="0.25">
      <c r="A36" s="27" t="s">
        <v>780</v>
      </c>
      <c r="B36" s="27" t="s">
        <v>1</v>
      </c>
      <c r="C36" s="27" t="s">
        <v>2</v>
      </c>
      <c r="D36" s="27" t="s">
        <v>434</v>
      </c>
      <c r="E36" s="27" t="s">
        <v>435</v>
      </c>
      <c r="F36" s="27" t="s">
        <v>3</v>
      </c>
      <c r="G36" s="27" t="s">
        <v>4</v>
      </c>
      <c r="H36" s="27" t="s">
        <v>5</v>
      </c>
      <c r="I36" s="27" t="s">
        <v>6</v>
      </c>
      <c r="J36" s="27" t="s">
        <v>783</v>
      </c>
      <c r="K36" s="27" t="s">
        <v>784</v>
      </c>
      <c r="L36" s="27" t="s">
        <v>785</v>
      </c>
      <c r="M36" s="27" t="s">
        <v>788</v>
      </c>
    </row>
    <row r="37" spans="1:13" x14ac:dyDescent="0.25">
      <c r="A37" s="28"/>
      <c r="B37" s="28"/>
      <c r="C37" s="28"/>
      <c r="D37" s="28"/>
      <c r="E37" s="28"/>
      <c r="F37" s="28"/>
      <c r="G37" s="28"/>
      <c r="H37" s="28"/>
      <c r="I37" s="28"/>
      <c r="J37" s="28"/>
      <c r="K37" s="28"/>
      <c r="L37" s="28"/>
      <c r="M37" s="28"/>
    </row>
    <row r="38" spans="1:13" ht="105" x14ac:dyDescent="0.25">
      <c r="A38" s="37">
        <v>1</v>
      </c>
      <c r="B38" s="38" t="s">
        <v>955</v>
      </c>
      <c r="C38" s="38" t="s">
        <v>956</v>
      </c>
      <c r="D38" s="38">
        <v>2005</v>
      </c>
      <c r="E38" s="38">
        <v>2000</v>
      </c>
      <c r="F38" s="38" t="s">
        <v>927</v>
      </c>
      <c r="G38" s="38" t="s">
        <v>957</v>
      </c>
      <c r="H38" s="38" t="s">
        <v>958</v>
      </c>
      <c r="I38" s="38" t="s">
        <v>959</v>
      </c>
      <c r="J38" s="39">
        <v>124.79</v>
      </c>
      <c r="K38" s="37">
        <v>2</v>
      </c>
      <c r="L38" s="39">
        <f>J38+K38</f>
        <v>126.79</v>
      </c>
      <c r="M38" s="39">
        <f t="shared" ref="M38:M45" si="2">IF( AND(ISNUMBER(L$38),ISNUMBER(L38)),(L38-L$38)/L$38*100,"")</f>
        <v>0</v>
      </c>
    </row>
    <row r="39" spans="1:13" ht="225" x14ac:dyDescent="0.25">
      <c r="A39" s="5">
        <v>2</v>
      </c>
      <c r="B39" s="16" t="s">
        <v>960</v>
      </c>
      <c r="C39" s="16" t="s">
        <v>961</v>
      </c>
      <c r="D39" s="16">
        <v>2003</v>
      </c>
      <c r="E39" s="16">
        <v>2001</v>
      </c>
      <c r="F39" s="16" t="s">
        <v>900</v>
      </c>
      <c r="G39" s="16" t="s">
        <v>113</v>
      </c>
      <c r="H39" s="16" t="s">
        <v>962</v>
      </c>
      <c r="I39" s="16" t="s">
        <v>963</v>
      </c>
      <c r="J39" s="40">
        <v>152.28</v>
      </c>
      <c r="K39" s="5">
        <v>4</v>
      </c>
      <c r="L39" s="40">
        <f>J39+K39</f>
        <v>156.28</v>
      </c>
      <c r="M39" s="40">
        <f t="shared" si="2"/>
        <v>23.258932092436307</v>
      </c>
    </row>
    <row r="40" spans="1:13" ht="120" x14ac:dyDescent="0.25">
      <c r="A40" s="5">
        <v>3</v>
      </c>
      <c r="B40" s="16" t="s">
        <v>964</v>
      </c>
      <c r="C40" s="16" t="s">
        <v>965</v>
      </c>
      <c r="D40" s="16">
        <v>2004</v>
      </c>
      <c r="E40" s="16">
        <v>1999</v>
      </c>
      <c r="F40" s="16" t="s">
        <v>966</v>
      </c>
      <c r="G40" s="16" t="s">
        <v>967</v>
      </c>
      <c r="H40" s="16" t="s">
        <v>13</v>
      </c>
      <c r="I40" s="16" t="s">
        <v>968</v>
      </c>
      <c r="J40" s="40">
        <v>147.37</v>
      </c>
      <c r="K40" s="5">
        <v>10</v>
      </c>
      <c r="L40" s="40">
        <f>J40+K40</f>
        <v>157.37</v>
      </c>
      <c r="M40" s="40">
        <f t="shared" si="2"/>
        <v>24.118621342377157</v>
      </c>
    </row>
    <row r="41" spans="1:13" ht="165" x14ac:dyDescent="0.25">
      <c r="A41" s="5">
        <v>4</v>
      </c>
      <c r="B41" s="16" t="s">
        <v>969</v>
      </c>
      <c r="C41" s="16" t="s">
        <v>970</v>
      </c>
      <c r="D41" s="16">
        <v>2006</v>
      </c>
      <c r="E41" s="16">
        <v>2002</v>
      </c>
      <c r="F41" s="16" t="s">
        <v>878</v>
      </c>
      <c r="G41" s="16" t="s">
        <v>72</v>
      </c>
      <c r="H41" s="16" t="s">
        <v>971</v>
      </c>
      <c r="I41" s="16" t="s">
        <v>972</v>
      </c>
      <c r="J41" s="40">
        <v>175.29</v>
      </c>
      <c r="K41" s="5">
        <v>16</v>
      </c>
      <c r="L41" s="40">
        <f>J41+K41</f>
        <v>191.29</v>
      </c>
      <c r="M41" s="40">
        <f t="shared" si="2"/>
        <v>50.871519835949201</v>
      </c>
    </row>
    <row r="42" spans="1:13" ht="135" x14ac:dyDescent="0.25">
      <c r="A42" s="5">
        <v>5</v>
      </c>
      <c r="B42" s="16" t="s">
        <v>973</v>
      </c>
      <c r="C42" s="16" t="s">
        <v>974</v>
      </c>
      <c r="D42" s="16">
        <v>2005</v>
      </c>
      <c r="E42" s="16">
        <v>2001</v>
      </c>
      <c r="F42" s="16" t="s">
        <v>975</v>
      </c>
      <c r="G42" s="16" t="s">
        <v>42</v>
      </c>
      <c r="H42" s="16" t="s">
        <v>976</v>
      </c>
      <c r="I42" s="16" t="s">
        <v>977</v>
      </c>
      <c r="J42" s="40">
        <v>212.5</v>
      </c>
      <c r="K42" s="5">
        <v>20</v>
      </c>
      <c r="L42" s="40">
        <f>J42+K42</f>
        <v>232.5</v>
      </c>
      <c r="M42" s="40">
        <f t="shared" si="2"/>
        <v>83.374083129584335</v>
      </c>
    </row>
    <row r="43" spans="1:13" ht="180" x14ac:dyDescent="0.25">
      <c r="A43" s="5">
        <v>6</v>
      </c>
      <c r="B43" s="16" t="s">
        <v>978</v>
      </c>
      <c r="C43" s="16" t="s">
        <v>979</v>
      </c>
      <c r="D43" s="16">
        <v>2005</v>
      </c>
      <c r="E43" s="16">
        <v>2004</v>
      </c>
      <c r="F43" s="16" t="s">
        <v>912</v>
      </c>
      <c r="G43" s="16" t="s">
        <v>36</v>
      </c>
      <c r="H43" s="16" t="s">
        <v>980</v>
      </c>
      <c r="I43" s="16" t="s">
        <v>48</v>
      </c>
      <c r="J43" s="40">
        <v>189.91</v>
      </c>
      <c r="K43" s="5">
        <v>66</v>
      </c>
      <c r="L43" s="40">
        <f>J43+K43</f>
        <v>255.91</v>
      </c>
      <c r="M43" s="40">
        <f t="shared" si="2"/>
        <v>101.83768435996529</v>
      </c>
    </row>
    <row r="44" spans="1:13" ht="60" x14ac:dyDescent="0.25">
      <c r="A44" s="5">
        <v>7</v>
      </c>
      <c r="B44" s="16" t="s">
        <v>981</v>
      </c>
      <c r="C44" s="16" t="s">
        <v>982</v>
      </c>
      <c r="D44" s="16">
        <v>2005</v>
      </c>
      <c r="E44" s="16">
        <v>2004</v>
      </c>
      <c r="F44" s="16" t="s">
        <v>983</v>
      </c>
      <c r="G44" s="16" t="s">
        <v>85</v>
      </c>
      <c r="H44" s="16" t="s">
        <v>86</v>
      </c>
      <c r="I44" s="16" t="s">
        <v>87</v>
      </c>
      <c r="J44" s="40">
        <v>227.37</v>
      </c>
      <c r="K44" s="5">
        <v>70</v>
      </c>
      <c r="L44" s="40">
        <f>J44+K44</f>
        <v>297.37</v>
      </c>
      <c r="M44" s="40">
        <f t="shared" si="2"/>
        <v>134.53742408707311</v>
      </c>
    </row>
    <row r="45" spans="1:13" ht="120" x14ac:dyDescent="0.25">
      <c r="A45" s="5">
        <v>8</v>
      </c>
      <c r="B45" s="16" t="s">
        <v>984</v>
      </c>
      <c r="C45" s="16" t="s">
        <v>985</v>
      </c>
      <c r="D45" s="16">
        <v>2006</v>
      </c>
      <c r="E45" s="16">
        <v>1999</v>
      </c>
      <c r="F45" s="16" t="s">
        <v>986</v>
      </c>
      <c r="G45" s="16" t="s">
        <v>987</v>
      </c>
      <c r="H45" s="16" t="s">
        <v>870</v>
      </c>
      <c r="I45" s="16" t="s">
        <v>988</v>
      </c>
      <c r="J45" s="40">
        <v>299.95</v>
      </c>
      <c r="K45" s="5">
        <v>130</v>
      </c>
      <c r="L45" s="40">
        <f>J45+K45</f>
        <v>429.95</v>
      </c>
      <c r="M45" s="40">
        <f t="shared" si="2"/>
        <v>239.10403028630017</v>
      </c>
    </row>
    <row r="47" spans="1:13" ht="18.75" x14ac:dyDescent="0.25">
      <c r="A47" s="20" t="s">
        <v>831</v>
      </c>
      <c r="B47" s="20"/>
      <c r="C47" s="20"/>
      <c r="D47" s="20"/>
      <c r="E47" s="20"/>
      <c r="F47" s="20"/>
      <c r="G47" s="20"/>
      <c r="H47" s="20"/>
      <c r="I47" s="20"/>
      <c r="J47" s="20"/>
    </row>
    <row r="48" spans="1:13" x14ac:dyDescent="0.25">
      <c r="A48" s="27" t="s">
        <v>780</v>
      </c>
      <c r="B48" s="27" t="s">
        <v>1</v>
      </c>
      <c r="C48" s="27" t="s">
        <v>2</v>
      </c>
      <c r="D48" s="27" t="s">
        <v>434</v>
      </c>
      <c r="E48" s="27" t="s">
        <v>435</v>
      </c>
      <c r="F48" s="27" t="s">
        <v>3</v>
      </c>
      <c r="G48" s="27" t="s">
        <v>4</v>
      </c>
      <c r="H48" s="27" t="s">
        <v>5</v>
      </c>
      <c r="I48" s="27" t="s">
        <v>6</v>
      </c>
      <c r="J48" s="27" t="s">
        <v>783</v>
      </c>
      <c r="K48" s="27" t="s">
        <v>784</v>
      </c>
      <c r="L48" s="27" t="s">
        <v>785</v>
      </c>
      <c r="M48" s="27" t="s">
        <v>788</v>
      </c>
    </row>
    <row r="49" spans="1:13" x14ac:dyDescent="0.25">
      <c r="A49" s="28"/>
      <c r="B49" s="28"/>
      <c r="C49" s="28"/>
      <c r="D49" s="28"/>
      <c r="E49" s="28"/>
      <c r="F49" s="28"/>
      <c r="G49" s="28"/>
      <c r="H49" s="28"/>
      <c r="I49" s="28"/>
      <c r="J49" s="28"/>
      <c r="K49" s="28"/>
      <c r="L49" s="28"/>
      <c r="M49" s="28"/>
    </row>
    <row r="50" spans="1:13" ht="105" x14ac:dyDescent="0.25">
      <c r="A50" s="37">
        <v>1</v>
      </c>
      <c r="B50" s="38" t="s">
        <v>989</v>
      </c>
      <c r="C50" s="38" t="s">
        <v>990</v>
      </c>
      <c r="D50" s="38">
        <v>2002</v>
      </c>
      <c r="E50" s="38">
        <v>1997</v>
      </c>
      <c r="F50" s="38" t="s">
        <v>991</v>
      </c>
      <c r="G50" s="38" t="s">
        <v>64</v>
      </c>
      <c r="H50" s="38" t="s">
        <v>127</v>
      </c>
      <c r="I50" s="38" t="s">
        <v>992</v>
      </c>
      <c r="J50" s="39">
        <v>120.09</v>
      </c>
      <c r="K50" s="37">
        <v>0</v>
      </c>
      <c r="L50" s="39">
        <f>J50+K50</f>
        <v>120.09</v>
      </c>
      <c r="M50" s="39">
        <f t="shared" ref="M50:M62" si="3">IF( AND(ISNUMBER(L$50),ISNUMBER(L50)),(L50-L$50)/L$50*100,"")</f>
        <v>0</v>
      </c>
    </row>
    <row r="51" spans="1:13" ht="225" x14ac:dyDescent="0.25">
      <c r="A51" s="5">
        <v>2</v>
      </c>
      <c r="B51" s="16" t="s">
        <v>993</v>
      </c>
      <c r="C51" s="16" t="s">
        <v>994</v>
      </c>
      <c r="D51" s="16">
        <v>2003</v>
      </c>
      <c r="E51" s="16">
        <v>2002</v>
      </c>
      <c r="F51" s="16" t="s">
        <v>878</v>
      </c>
      <c r="G51" s="16" t="s">
        <v>995</v>
      </c>
      <c r="H51" s="16" t="s">
        <v>996</v>
      </c>
      <c r="I51" s="16" t="s">
        <v>997</v>
      </c>
      <c r="J51" s="40">
        <v>127.68</v>
      </c>
      <c r="K51" s="5">
        <v>10</v>
      </c>
      <c r="L51" s="40">
        <f>J51+K51</f>
        <v>137.68</v>
      </c>
      <c r="M51" s="40">
        <f t="shared" si="3"/>
        <v>14.647347822466486</v>
      </c>
    </row>
    <row r="52" spans="1:13" ht="240" x14ac:dyDescent="0.25">
      <c r="A52" s="5">
        <v>3</v>
      </c>
      <c r="B52" s="16" t="s">
        <v>998</v>
      </c>
      <c r="C52" s="16" t="s">
        <v>999</v>
      </c>
      <c r="D52" s="16">
        <v>2002</v>
      </c>
      <c r="E52" s="16">
        <v>1998</v>
      </c>
      <c r="F52" s="16" t="s">
        <v>1000</v>
      </c>
      <c r="G52" s="16" t="s">
        <v>118</v>
      </c>
      <c r="H52" s="16" t="s">
        <v>1001</v>
      </c>
      <c r="I52" s="16" t="s">
        <v>1002</v>
      </c>
      <c r="J52" s="40">
        <v>155.04</v>
      </c>
      <c r="K52" s="5">
        <v>4</v>
      </c>
      <c r="L52" s="40">
        <f>J52+K52</f>
        <v>159.04</v>
      </c>
      <c r="M52" s="40">
        <f t="shared" si="3"/>
        <v>32.434007827462722</v>
      </c>
    </row>
    <row r="53" spans="1:13" ht="135" x14ac:dyDescent="0.25">
      <c r="A53" s="5">
        <v>4</v>
      </c>
      <c r="B53" s="16" t="s">
        <v>1003</v>
      </c>
      <c r="C53" s="16" t="s">
        <v>1004</v>
      </c>
      <c r="D53" s="16">
        <v>2003</v>
      </c>
      <c r="E53" s="16">
        <v>1999</v>
      </c>
      <c r="F53" s="16" t="s">
        <v>927</v>
      </c>
      <c r="G53" s="16" t="s">
        <v>12</v>
      </c>
      <c r="H53" s="16" t="s">
        <v>1005</v>
      </c>
      <c r="I53" s="16" t="s">
        <v>1006</v>
      </c>
      <c r="J53" s="40">
        <v>149.26</v>
      </c>
      <c r="K53" s="5">
        <v>10</v>
      </c>
      <c r="L53" s="40">
        <f>J53+K53</f>
        <v>159.26</v>
      </c>
      <c r="M53" s="40">
        <f t="shared" si="3"/>
        <v>32.617203763843769</v>
      </c>
    </row>
    <row r="54" spans="1:13" ht="195" x14ac:dyDescent="0.25">
      <c r="A54" s="5">
        <v>5</v>
      </c>
      <c r="B54" s="16" t="s">
        <v>1007</v>
      </c>
      <c r="C54" s="16" t="s">
        <v>1008</v>
      </c>
      <c r="D54" s="16">
        <v>2004</v>
      </c>
      <c r="E54" s="16">
        <v>2001</v>
      </c>
      <c r="F54" s="16" t="s">
        <v>912</v>
      </c>
      <c r="G54" s="16" t="s">
        <v>12</v>
      </c>
      <c r="H54" s="16" t="s">
        <v>870</v>
      </c>
      <c r="I54" s="16" t="s">
        <v>1009</v>
      </c>
      <c r="J54" s="40">
        <v>148.97</v>
      </c>
      <c r="K54" s="5">
        <v>12</v>
      </c>
      <c r="L54" s="40">
        <f>J54+K54</f>
        <v>160.97</v>
      </c>
      <c r="M54" s="40">
        <f t="shared" si="3"/>
        <v>34.041135814805557</v>
      </c>
    </row>
    <row r="55" spans="1:13" ht="135" x14ac:dyDescent="0.25">
      <c r="A55" s="5">
        <v>6</v>
      </c>
      <c r="B55" s="16" t="s">
        <v>1010</v>
      </c>
      <c r="C55" s="16" t="s">
        <v>1011</v>
      </c>
      <c r="D55" s="16">
        <v>2006</v>
      </c>
      <c r="E55" s="16">
        <v>2004</v>
      </c>
      <c r="F55" s="16" t="s">
        <v>912</v>
      </c>
      <c r="G55" s="16" t="s">
        <v>72</v>
      </c>
      <c r="H55" s="16" t="s">
        <v>77</v>
      </c>
      <c r="I55" s="16" t="s">
        <v>1012</v>
      </c>
      <c r="J55" s="40">
        <v>162.9</v>
      </c>
      <c r="K55" s="5">
        <v>10</v>
      </c>
      <c r="L55" s="40">
        <f>J55+K55</f>
        <v>172.9</v>
      </c>
      <c r="M55" s="40">
        <f t="shared" si="3"/>
        <v>43.975351819468735</v>
      </c>
    </row>
    <row r="56" spans="1:13" ht="165" x14ac:dyDescent="0.25">
      <c r="A56" s="5">
        <v>7</v>
      </c>
      <c r="B56" s="16" t="s">
        <v>1013</v>
      </c>
      <c r="C56" s="16" t="s">
        <v>1014</v>
      </c>
      <c r="D56" s="16">
        <v>2005</v>
      </c>
      <c r="E56" s="16">
        <v>2002</v>
      </c>
      <c r="F56" s="16" t="s">
        <v>1015</v>
      </c>
      <c r="G56" s="16" t="s">
        <v>36</v>
      </c>
      <c r="H56" s="16" t="s">
        <v>1016</v>
      </c>
      <c r="I56" s="16" t="s">
        <v>1017</v>
      </c>
      <c r="J56" s="40">
        <v>184.77</v>
      </c>
      <c r="K56" s="5">
        <v>20</v>
      </c>
      <c r="L56" s="40">
        <f>J56+K56</f>
        <v>204.77</v>
      </c>
      <c r="M56" s="40">
        <f t="shared" si="3"/>
        <v>70.513781330668664</v>
      </c>
    </row>
    <row r="57" spans="1:13" ht="60" x14ac:dyDescent="0.25">
      <c r="A57" s="5">
        <v>8</v>
      </c>
      <c r="B57" s="16" t="s">
        <v>1018</v>
      </c>
      <c r="C57" s="16" t="s">
        <v>1019</v>
      </c>
      <c r="D57" s="16">
        <v>2004</v>
      </c>
      <c r="E57" s="16">
        <v>2002</v>
      </c>
      <c r="F57" s="16" t="s">
        <v>878</v>
      </c>
      <c r="G57" s="16" t="s">
        <v>85</v>
      </c>
      <c r="H57" s="16" t="s">
        <v>86</v>
      </c>
      <c r="I57" s="16" t="s">
        <v>150</v>
      </c>
      <c r="J57" s="40">
        <v>210.36</v>
      </c>
      <c r="K57" s="5">
        <v>14</v>
      </c>
      <c r="L57" s="40">
        <f>J57+K57</f>
        <v>224.36</v>
      </c>
      <c r="M57" s="40">
        <f t="shared" si="3"/>
        <v>86.826546756599214</v>
      </c>
    </row>
    <row r="58" spans="1:13" ht="210" x14ac:dyDescent="0.25">
      <c r="A58" s="5">
        <v>9</v>
      </c>
      <c r="B58" s="16" t="s">
        <v>1020</v>
      </c>
      <c r="C58" s="16" t="s">
        <v>1021</v>
      </c>
      <c r="D58" s="16">
        <v>2004</v>
      </c>
      <c r="E58" s="16">
        <v>2003</v>
      </c>
      <c r="F58" s="16" t="s">
        <v>887</v>
      </c>
      <c r="G58" s="16" t="s">
        <v>879</v>
      </c>
      <c r="H58" s="16" t="s">
        <v>1022</v>
      </c>
      <c r="I58" s="16" t="s">
        <v>1023</v>
      </c>
      <c r="J58" s="40">
        <v>164.25</v>
      </c>
      <c r="K58" s="5">
        <v>72</v>
      </c>
      <c r="L58" s="40">
        <f>J58+K58</f>
        <v>236.25</v>
      </c>
      <c r="M58" s="40">
        <f t="shared" si="3"/>
        <v>96.727454409193101</v>
      </c>
    </row>
    <row r="59" spans="1:13" ht="105" x14ac:dyDescent="0.25">
      <c r="A59" s="5">
        <v>10</v>
      </c>
      <c r="B59" s="16" t="s">
        <v>1024</v>
      </c>
      <c r="C59" s="16" t="s">
        <v>1025</v>
      </c>
      <c r="D59" s="16">
        <v>2005</v>
      </c>
      <c r="E59" s="16">
        <v>2000</v>
      </c>
      <c r="F59" s="16" t="s">
        <v>1026</v>
      </c>
      <c r="G59" s="16" t="s">
        <v>42</v>
      </c>
      <c r="H59" s="16" t="s">
        <v>1027</v>
      </c>
      <c r="I59" s="16" t="s">
        <v>1028</v>
      </c>
      <c r="J59" s="40">
        <v>160.97</v>
      </c>
      <c r="K59" s="5">
        <v>112</v>
      </c>
      <c r="L59" s="40">
        <f>J59+K59</f>
        <v>272.97000000000003</v>
      </c>
      <c r="M59" s="40">
        <f t="shared" si="3"/>
        <v>127.30452160879342</v>
      </c>
    </row>
    <row r="60" spans="1:13" ht="45" x14ac:dyDescent="0.25">
      <c r="A60" s="5">
        <v>11</v>
      </c>
      <c r="B60" s="16" t="s">
        <v>1029</v>
      </c>
      <c r="C60" s="16" t="s">
        <v>1030</v>
      </c>
      <c r="D60" s="16">
        <v>2006</v>
      </c>
      <c r="E60" s="16">
        <v>2002</v>
      </c>
      <c r="F60" s="16" t="s">
        <v>904</v>
      </c>
      <c r="G60" s="16" t="s">
        <v>12</v>
      </c>
      <c r="H60" s="16" t="s">
        <v>13</v>
      </c>
      <c r="I60" s="16" t="s">
        <v>14</v>
      </c>
      <c r="J60" s="40">
        <v>185.19</v>
      </c>
      <c r="K60" s="5">
        <v>220</v>
      </c>
      <c r="L60" s="40">
        <f>J60+K60</f>
        <v>405.19</v>
      </c>
      <c r="M60" s="40">
        <f t="shared" si="3"/>
        <v>237.40527937380298</v>
      </c>
    </row>
    <row r="61" spans="1:13" ht="45" x14ac:dyDescent="0.25">
      <c r="A61" s="5">
        <v>12</v>
      </c>
      <c r="B61" s="16" t="s">
        <v>1032</v>
      </c>
      <c r="C61" s="16" t="s">
        <v>1033</v>
      </c>
      <c r="D61" s="16">
        <v>2006</v>
      </c>
      <c r="E61" s="16">
        <v>2003</v>
      </c>
      <c r="F61" s="16" t="s">
        <v>919</v>
      </c>
      <c r="G61" s="16" t="s">
        <v>207</v>
      </c>
      <c r="H61" s="16" t="s">
        <v>208</v>
      </c>
      <c r="I61" s="16" t="s">
        <v>209</v>
      </c>
      <c r="J61" s="40">
        <v>269.41000000000003</v>
      </c>
      <c r="K61" s="5">
        <v>250</v>
      </c>
      <c r="L61" s="40">
        <f>J61+K61</f>
        <v>519.41000000000008</v>
      </c>
      <c r="M61" s="40">
        <f t="shared" si="3"/>
        <v>332.51727870763597</v>
      </c>
    </row>
    <row r="62" spans="1:13" ht="105" x14ac:dyDescent="0.25">
      <c r="A62" s="5"/>
      <c r="B62" s="16" t="s">
        <v>1034</v>
      </c>
      <c r="C62" s="16" t="s">
        <v>970</v>
      </c>
      <c r="D62" s="16">
        <v>2006</v>
      </c>
      <c r="E62" s="16">
        <v>2002</v>
      </c>
      <c r="F62" s="16" t="s">
        <v>884</v>
      </c>
      <c r="G62" s="16" t="s">
        <v>12</v>
      </c>
      <c r="H62" s="16" t="s">
        <v>13</v>
      </c>
      <c r="I62" s="16" t="s">
        <v>1035</v>
      </c>
      <c r="J62" s="40"/>
      <c r="K62" s="5"/>
      <c r="L62" s="40" t="s">
        <v>789</v>
      </c>
      <c r="M62" s="40" t="str">
        <f t="shared" si="3"/>
        <v/>
      </c>
    </row>
    <row r="64" spans="1:13" ht="18.75" x14ac:dyDescent="0.25">
      <c r="A64" s="20" t="s">
        <v>832</v>
      </c>
      <c r="B64" s="20"/>
      <c r="C64" s="20"/>
      <c r="D64" s="20"/>
      <c r="E64" s="20"/>
      <c r="F64" s="20"/>
      <c r="G64" s="20"/>
      <c r="H64" s="20"/>
      <c r="I64" s="20"/>
      <c r="J64" s="20"/>
    </row>
    <row r="65" spans="1:13" x14ac:dyDescent="0.25">
      <c r="A65" s="27" t="s">
        <v>780</v>
      </c>
      <c r="B65" s="27" t="s">
        <v>1</v>
      </c>
      <c r="C65" s="27" t="s">
        <v>2</v>
      </c>
      <c r="D65" s="27" t="s">
        <v>434</v>
      </c>
      <c r="E65" s="27" t="s">
        <v>435</v>
      </c>
      <c r="F65" s="27" t="s">
        <v>3</v>
      </c>
      <c r="G65" s="27" t="s">
        <v>4</v>
      </c>
      <c r="H65" s="27" t="s">
        <v>5</v>
      </c>
      <c r="I65" s="27" t="s">
        <v>6</v>
      </c>
      <c r="J65" s="27" t="s">
        <v>783</v>
      </c>
      <c r="K65" s="27" t="s">
        <v>784</v>
      </c>
      <c r="L65" s="27" t="s">
        <v>785</v>
      </c>
      <c r="M65" s="27" t="s">
        <v>788</v>
      </c>
    </row>
    <row r="66" spans="1:13" x14ac:dyDescent="0.25">
      <c r="A66" s="28"/>
      <c r="B66" s="28"/>
      <c r="C66" s="28"/>
      <c r="D66" s="28"/>
      <c r="E66" s="28"/>
      <c r="F66" s="28"/>
      <c r="G66" s="28"/>
      <c r="H66" s="28"/>
      <c r="I66" s="28"/>
      <c r="J66" s="28"/>
      <c r="K66" s="28"/>
      <c r="L66" s="28"/>
      <c r="M66" s="28"/>
    </row>
    <row r="67" spans="1:13" ht="105" x14ac:dyDescent="0.25">
      <c r="A67" s="37">
        <v>1</v>
      </c>
      <c r="B67" s="38" t="s">
        <v>955</v>
      </c>
      <c r="C67" s="38" t="s">
        <v>956</v>
      </c>
      <c r="D67" s="38">
        <v>2005</v>
      </c>
      <c r="E67" s="38">
        <v>2000</v>
      </c>
      <c r="F67" s="38" t="s">
        <v>927</v>
      </c>
      <c r="G67" s="38" t="s">
        <v>957</v>
      </c>
      <c r="H67" s="38" t="s">
        <v>958</v>
      </c>
      <c r="I67" s="38" t="s">
        <v>959</v>
      </c>
      <c r="J67" s="39">
        <v>135.61000000000001</v>
      </c>
      <c r="K67" s="37">
        <v>4</v>
      </c>
      <c r="L67" s="39">
        <f>J67+K67</f>
        <v>139.61000000000001</v>
      </c>
      <c r="M67" s="39">
        <f t="shared" ref="M67:M74" si="4">IF( AND(ISNUMBER(L$67),ISNUMBER(L67)),(L67-L$67)/L$67*100,"")</f>
        <v>0</v>
      </c>
    </row>
    <row r="68" spans="1:13" ht="180" x14ac:dyDescent="0.25">
      <c r="A68" s="5">
        <v>2</v>
      </c>
      <c r="B68" s="16" t="s">
        <v>1036</v>
      </c>
      <c r="C68" s="16" t="s">
        <v>877</v>
      </c>
      <c r="D68" s="16">
        <v>2003</v>
      </c>
      <c r="E68" s="16">
        <v>2002</v>
      </c>
      <c r="F68" s="16" t="s">
        <v>1037</v>
      </c>
      <c r="G68" s="16" t="s">
        <v>113</v>
      </c>
      <c r="H68" s="16" t="s">
        <v>962</v>
      </c>
      <c r="I68" s="16" t="s">
        <v>1038</v>
      </c>
      <c r="J68" s="40">
        <v>148.5</v>
      </c>
      <c r="K68" s="5">
        <v>16</v>
      </c>
      <c r="L68" s="40">
        <f>J68+K68</f>
        <v>164.5</v>
      </c>
      <c r="M68" s="40">
        <f t="shared" si="4"/>
        <v>17.8282357997278</v>
      </c>
    </row>
    <row r="69" spans="1:13" ht="165" x14ac:dyDescent="0.25">
      <c r="A69" s="5">
        <v>3</v>
      </c>
      <c r="B69" s="16" t="s">
        <v>1039</v>
      </c>
      <c r="C69" s="16" t="s">
        <v>1040</v>
      </c>
      <c r="D69" s="16">
        <v>2006</v>
      </c>
      <c r="E69" s="16">
        <v>2002</v>
      </c>
      <c r="F69" s="16" t="s">
        <v>878</v>
      </c>
      <c r="G69" s="16" t="s">
        <v>72</v>
      </c>
      <c r="H69" s="16" t="s">
        <v>1041</v>
      </c>
      <c r="I69" s="16" t="s">
        <v>1042</v>
      </c>
      <c r="J69" s="40">
        <v>172.78</v>
      </c>
      <c r="K69" s="5">
        <v>16</v>
      </c>
      <c r="L69" s="40">
        <f>J69+K69</f>
        <v>188.78</v>
      </c>
      <c r="M69" s="40">
        <f t="shared" si="4"/>
        <v>35.219540147553893</v>
      </c>
    </row>
    <row r="70" spans="1:13" ht="135" x14ac:dyDescent="0.25">
      <c r="A70" s="5">
        <v>4</v>
      </c>
      <c r="B70" s="16" t="s">
        <v>1043</v>
      </c>
      <c r="C70" s="16" t="s">
        <v>1044</v>
      </c>
      <c r="D70" s="16">
        <v>2004</v>
      </c>
      <c r="E70" s="16">
        <v>1999</v>
      </c>
      <c r="F70" s="16" t="s">
        <v>1045</v>
      </c>
      <c r="G70" s="16" t="s">
        <v>987</v>
      </c>
      <c r="H70" s="16" t="s">
        <v>870</v>
      </c>
      <c r="I70" s="16" t="s">
        <v>1046</v>
      </c>
      <c r="J70" s="40">
        <v>174.52</v>
      </c>
      <c r="K70" s="5">
        <v>20</v>
      </c>
      <c r="L70" s="40">
        <f>J70+K70</f>
        <v>194.52</v>
      </c>
      <c r="M70" s="40">
        <f t="shared" si="4"/>
        <v>39.33099348184227</v>
      </c>
    </row>
    <row r="71" spans="1:13" ht="180" x14ac:dyDescent="0.25">
      <c r="A71" s="5">
        <v>5</v>
      </c>
      <c r="B71" s="16" t="s">
        <v>1047</v>
      </c>
      <c r="C71" s="16" t="s">
        <v>1048</v>
      </c>
      <c r="D71" s="16">
        <v>2005</v>
      </c>
      <c r="E71" s="16">
        <v>2004</v>
      </c>
      <c r="F71" s="16" t="s">
        <v>884</v>
      </c>
      <c r="G71" s="16" t="s">
        <v>36</v>
      </c>
      <c r="H71" s="16" t="s">
        <v>1049</v>
      </c>
      <c r="I71" s="16" t="s">
        <v>48</v>
      </c>
      <c r="J71" s="40">
        <v>188.56</v>
      </c>
      <c r="K71" s="5">
        <v>12</v>
      </c>
      <c r="L71" s="40">
        <f>J71+K71</f>
        <v>200.56</v>
      </c>
      <c r="M71" s="40">
        <f t="shared" si="4"/>
        <v>43.657331136738044</v>
      </c>
    </row>
    <row r="72" spans="1:13" ht="60" x14ac:dyDescent="0.25">
      <c r="A72" s="5">
        <v>6</v>
      </c>
      <c r="B72" s="16" t="s">
        <v>1050</v>
      </c>
      <c r="C72" s="16" t="s">
        <v>1051</v>
      </c>
      <c r="D72" s="16">
        <v>2005</v>
      </c>
      <c r="E72" s="16">
        <v>2004</v>
      </c>
      <c r="F72" s="16" t="s">
        <v>887</v>
      </c>
      <c r="G72" s="16" t="s">
        <v>85</v>
      </c>
      <c r="H72" s="16" t="s">
        <v>86</v>
      </c>
      <c r="I72" s="16" t="s">
        <v>87</v>
      </c>
      <c r="J72" s="40">
        <v>229.42</v>
      </c>
      <c r="K72" s="5">
        <v>120</v>
      </c>
      <c r="L72" s="40">
        <f>J72+K72</f>
        <v>349.41999999999996</v>
      </c>
      <c r="M72" s="40">
        <f t="shared" si="4"/>
        <v>150.28293102213303</v>
      </c>
    </row>
    <row r="73" spans="1:13" ht="135" x14ac:dyDescent="0.25">
      <c r="A73" s="5">
        <v>7</v>
      </c>
      <c r="B73" s="16" t="s">
        <v>1052</v>
      </c>
      <c r="C73" s="16" t="s">
        <v>1053</v>
      </c>
      <c r="D73" s="16">
        <v>2006</v>
      </c>
      <c r="E73" s="16">
        <v>2001</v>
      </c>
      <c r="F73" s="16" t="s">
        <v>1054</v>
      </c>
      <c r="G73" s="16" t="s">
        <v>42</v>
      </c>
      <c r="H73" s="16" t="s">
        <v>1055</v>
      </c>
      <c r="I73" s="16" t="s">
        <v>1056</v>
      </c>
      <c r="J73" s="40">
        <v>311.85000000000002</v>
      </c>
      <c r="K73" s="5">
        <v>80</v>
      </c>
      <c r="L73" s="40">
        <f>J73+K73</f>
        <v>391.85</v>
      </c>
      <c r="M73" s="40">
        <f t="shared" si="4"/>
        <v>180.67473676670724</v>
      </c>
    </row>
    <row r="74" spans="1:13" ht="120" x14ac:dyDescent="0.25">
      <c r="A74" s="5">
        <v>8</v>
      </c>
      <c r="B74" s="16" t="s">
        <v>1057</v>
      </c>
      <c r="C74" s="16" t="s">
        <v>1058</v>
      </c>
      <c r="D74" s="16">
        <v>2006</v>
      </c>
      <c r="E74" s="16">
        <v>2005</v>
      </c>
      <c r="F74" s="16" t="s">
        <v>1059</v>
      </c>
      <c r="G74" s="16" t="s">
        <v>12</v>
      </c>
      <c r="H74" s="16" t="s">
        <v>13</v>
      </c>
      <c r="I74" s="16" t="s">
        <v>1060</v>
      </c>
      <c r="J74" s="40">
        <v>240.03</v>
      </c>
      <c r="K74" s="5">
        <v>236</v>
      </c>
      <c r="L74" s="40">
        <f>J74+K74</f>
        <v>476.03</v>
      </c>
      <c r="M74" s="40">
        <f t="shared" si="4"/>
        <v>240.97127712914542</v>
      </c>
    </row>
  </sheetData>
  <mergeCells count="76">
    <mergeCell ref="L65:L66"/>
    <mergeCell ref="M65:M66"/>
    <mergeCell ref="G65:G66"/>
    <mergeCell ref="H65:H66"/>
    <mergeCell ref="I65:I66"/>
    <mergeCell ref="A64:J64"/>
    <mergeCell ref="J65:J66"/>
    <mergeCell ref="K65:K66"/>
    <mergeCell ref="A65:A66"/>
    <mergeCell ref="B65:B66"/>
    <mergeCell ref="C65:C66"/>
    <mergeCell ref="D65:D66"/>
    <mergeCell ref="E65:E66"/>
    <mergeCell ref="F65:F66"/>
    <mergeCell ref="I48:I49"/>
    <mergeCell ref="A47:J47"/>
    <mergeCell ref="J48:J49"/>
    <mergeCell ref="K48:K49"/>
    <mergeCell ref="L48:L49"/>
    <mergeCell ref="M48:M49"/>
    <mergeCell ref="L36:L37"/>
    <mergeCell ref="M36:M37"/>
    <mergeCell ref="A48:A49"/>
    <mergeCell ref="B48:B49"/>
    <mergeCell ref="C48:C49"/>
    <mergeCell ref="D48:D49"/>
    <mergeCell ref="E48:E49"/>
    <mergeCell ref="F48:F49"/>
    <mergeCell ref="G48:G49"/>
    <mergeCell ref="H48:H49"/>
    <mergeCell ref="G36:G37"/>
    <mergeCell ref="H36:H37"/>
    <mergeCell ref="I36:I37"/>
    <mergeCell ref="A35:J35"/>
    <mergeCell ref="J36:J37"/>
    <mergeCell ref="K36:K37"/>
    <mergeCell ref="A36:A37"/>
    <mergeCell ref="B36:B37"/>
    <mergeCell ref="C36:C37"/>
    <mergeCell ref="D36:D37"/>
    <mergeCell ref="E36:E37"/>
    <mergeCell ref="F36:F37"/>
    <mergeCell ref="I27:I28"/>
    <mergeCell ref="A26:J26"/>
    <mergeCell ref="J27:J28"/>
    <mergeCell ref="K27:K28"/>
    <mergeCell ref="L27:L28"/>
    <mergeCell ref="M27:M28"/>
    <mergeCell ref="L8:L9"/>
    <mergeCell ref="M8:M9"/>
    <mergeCell ref="A27:A28"/>
    <mergeCell ref="B27:B28"/>
    <mergeCell ref="C27:C28"/>
    <mergeCell ref="D27:D28"/>
    <mergeCell ref="E27:E28"/>
    <mergeCell ref="F27:F28"/>
    <mergeCell ref="G27:G28"/>
    <mergeCell ref="H27:H28"/>
    <mergeCell ref="G8:G9"/>
    <mergeCell ref="H8:H9"/>
    <mergeCell ref="I8:I9"/>
    <mergeCell ref="A7:J7"/>
    <mergeCell ref="J8:J9"/>
    <mergeCell ref="K8:K9"/>
    <mergeCell ref="A8:A9"/>
    <mergeCell ref="B8:B9"/>
    <mergeCell ref="C8:C9"/>
    <mergeCell ref="D8:D9"/>
    <mergeCell ref="E8:E9"/>
    <mergeCell ref="F8:F9"/>
    <mergeCell ref="A1:M1"/>
    <mergeCell ref="A2:M2"/>
    <mergeCell ref="A3:B3"/>
    <mergeCell ref="C3:M3"/>
    <mergeCell ref="A4:M4"/>
    <mergeCell ref="A5:M5"/>
  </mergeCells>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47"/>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27" width="3" style="1" customWidth="1"/>
    <col min="28" max="28" width="7" style="1" customWidth="1"/>
    <col min="29" max="29" width="4.85546875" style="1" customWidth="1"/>
    <col min="30" max="30" width="7" style="1" customWidth="1"/>
    <col min="31" max="48" width="3" style="1" customWidth="1"/>
    <col min="49" max="49" width="7" style="1" customWidth="1"/>
    <col min="50" max="50" width="4.85546875" style="1" customWidth="1"/>
    <col min="51" max="52" width="7" style="1" customWidth="1"/>
    <col min="53" max="16384" width="9.140625" style="1"/>
  </cols>
  <sheetData>
    <row r="1" spans="1:53" ht="15.75" x14ac:dyDescent="0.25">
      <c r="A1" s="18" t="s">
        <v>774</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row>
    <row r="2" spans="1:53" ht="18.75" x14ac:dyDescent="0.25">
      <c r="A2" s="20" t="s">
        <v>775</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row>
    <row r="3" spans="1:53" x14ac:dyDescent="0.25">
      <c r="A3" s="21" t="s">
        <v>776</v>
      </c>
      <c r="B3" s="21"/>
      <c r="C3" s="22" t="s">
        <v>777</v>
      </c>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row>
    <row r="4" spans="1:53" ht="21" x14ac:dyDescent="0.25">
      <c r="A4" s="23" t="s">
        <v>864</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row>
    <row r="5" spans="1:53" ht="23.25" x14ac:dyDescent="0.25">
      <c r="A5" s="24" t="s">
        <v>865</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row>
    <row r="7" spans="1:53" ht="18.75" x14ac:dyDescent="0.25">
      <c r="A7" s="20" t="s">
        <v>781</v>
      </c>
      <c r="B7" s="20"/>
      <c r="C7" s="20"/>
      <c r="D7" s="20"/>
      <c r="E7" s="20"/>
      <c r="F7" s="20"/>
      <c r="G7" s="20"/>
      <c r="H7" s="20"/>
      <c r="I7" s="20"/>
      <c r="J7" s="20"/>
    </row>
    <row r="8" spans="1:53" x14ac:dyDescent="0.25">
      <c r="A8" s="27" t="s">
        <v>780</v>
      </c>
      <c r="B8" s="27" t="s">
        <v>1</v>
      </c>
      <c r="C8" s="27" t="s">
        <v>2</v>
      </c>
      <c r="D8" s="27" t="s">
        <v>434</v>
      </c>
      <c r="E8" s="27" t="s">
        <v>435</v>
      </c>
      <c r="F8" s="27" t="s">
        <v>3</v>
      </c>
      <c r="G8" s="27" t="s">
        <v>4</v>
      </c>
      <c r="H8" s="27" t="s">
        <v>5</v>
      </c>
      <c r="I8" s="27" t="s">
        <v>6</v>
      </c>
      <c r="J8" s="29" t="s">
        <v>782</v>
      </c>
      <c r="K8" s="30"/>
      <c r="L8" s="30"/>
      <c r="M8" s="30"/>
      <c r="N8" s="30"/>
      <c r="O8" s="30"/>
      <c r="P8" s="30"/>
      <c r="Q8" s="30"/>
      <c r="R8" s="30"/>
      <c r="S8" s="30"/>
      <c r="T8" s="30"/>
      <c r="U8" s="30"/>
      <c r="V8" s="30"/>
      <c r="W8" s="30"/>
      <c r="X8" s="30"/>
      <c r="Y8" s="30"/>
      <c r="Z8" s="30"/>
      <c r="AA8" s="30"/>
      <c r="AB8" s="30"/>
      <c r="AC8" s="30"/>
      <c r="AD8" s="31"/>
      <c r="AE8" s="29" t="s">
        <v>786</v>
      </c>
      <c r="AF8" s="30"/>
      <c r="AG8" s="30"/>
      <c r="AH8" s="30"/>
      <c r="AI8" s="30"/>
      <c r="AJ8" s="30"/>
      <c r="AK8" s="30"/>
      <c r="AL8" s="30"/>
      <c r="AM8" s="30"/>
      <c r="AN8" s="30"/>
      <c r="AO8" s="30"/>
      <c r="AP8" s="30"/>
      <c r="AQ8" s="30"/>
      <c r="AR8" s="30"/>
      <c r="AS8" s="30"/>
      <c r="AT8" s="30"/>
      <c r="AU8" s="30"/>
      <c r="AV8" s="30"/>
      <c r="AW8" s="30"/>
      <c r="AX8" s="30"/>
      <c r="AY8" s="31"/>
      <c r="AZ8" s="27" t="s">
        <v>787</v>
      </c>
      <c r="BA8" s="27" t="s">
        <v>788</v>
      </c>
    </row>
    <row r="9" spans="1:53" x14ac:dyDescent="0.25">
      <c r="A9" s="28"/>
      <c r="B9" s="28"/>
      <c r="C9" s="28"/>
      <c r="D9" s="28"/>
      <c r="E9" s="28"/>
      <c r="F9" s="28"/>
      <c r="G9" s="28"/>
      <c r="H9" s="28"/>
      <c r="I9" s="28"/>
      <c r="J9" s="32">
        <v>1</v>
      </c>
      <c r="K9" s="32">
        <v>2</v>
      </c>
      <c r="L9" s="32">
        <v>3</v>
      </c>
      <c r="M9" s="32">
        <v>4</v>
      </c>
      <c r="N9" s="32">
        <v>5</v>
      </c>
      <c r="O9" s="32">
        <v>6</v>
      </c>
      <c r="P9" s="32">
        <v>7</v>
      </c>
      <c r="Q9" s="32">
        <v>8</v>
      </c>
      <c r="R9" s="32">
        <v>9</v>
      </c>
      <c r="S9" s="32">
        <v>10</v>
      </c>
      <c r="T9" s="32">
        <v>11</v>
      </c>
      <c r="U9" s="32">
        <v>12</v>
      </c>
      <c r="V9" s="32">
        <v>13</v>
      </c>
      <c r="W9" s="32">
        <v>14</v>
      </c>
      <c r="X9" s="32">
        <v>15</v>
      </c>
      <c r="Y9" s="32">
        <v>16</v>
      </c>
      <c r="Z9" s="32">
        <v>17</v>
      </c>
      <c r="AA9" s="32">
        <v>18</v>
      </c>
      <c r="AB9" s="32" t="s">
        <v>783</v>
      </c>
      <c r="AC9" s="32" t="s">
        <v>784</v>
      </c>
      <c r="AD9" s="32" t="s">
        <v>785</v>
      </c>
      <c r="AE9" s="32">
        <v>1</v>
      </c>
      <c r="AF9" s="32">
        <v>2</v>
      </c>
      <c r="AG9" s="32">
        <v>3</v>
      </c>
      <c r="AH9" s="32">
        <v>4</v>
      </c>
      <c r="AI9" s="32">
        <v>5</v>
      </c>
      <c r="AJ9" s="32">
        <v>6</v>
      </c>
      <c r="AK9" s="32">
        <v>7</v>
      </c>
      <c r="AL9" s="32">
        <v>8</v>
      </c>
      <c r="AM9" s="32">
        <v>9</v>
      </c>
      <c r="AN9" s="32">
        <v>10</v>
      </c>
      <c r="AO9" s="32">
        <v>11</v>
      </c>
      <c r="AP9" s="32">
        <v>12</v>
      </c>
      <c r="AQ9" s="32">
        <v>13</v>
      </c>
      <c r="AR9" s="32">
        <v>14</v>
      </c>
      <c r="AS9" s="32">
        <v>15</v>
      </c>
      <c r="AT9" s="32">
        <v>16</v>
      </c>
      <c r="AU9" s="32">
        <v>17</v>
      </c>
      <c r="AV9" s="32">
        <v>18</v>
      </c>
      <c r="AW9" s="32" t="s">
        <v>783</v>
      </c>
      <c r="AX9" s="32" t="s">
        <v>784</v>
      </c>
      <c r="AY9" s="32" t="s">
        <v>785</v>
      </c>
      <c r="AZ9" s="28"/>
      <c r="BA9" s="28"/>
    </row>
    <row r="10" spans="1:53" x14ac:dyDescent="0.25">
      <c r="A10" s="37">
        <v>1</v>
      </c>
      <c r="B10" s="38" t="s">
        <v>249</v>
      </c>
      <c r="C10" s="38">
        <v>1997</v>
      </c>
      <c r="D10" s="38">
        <v>1997</v>
      </c>
      <c r="E10" s="38">
        <v>1997</v>
      </c>
      <c r="F10" s="38" t="s">
        <v>51</v>
      </c>
      <c r="G10" s="38" t="s">
        <v>12</v>
      </c>
      <c r="H10" s="38" t="s">
        <v>214</v>
      </c>
      <c r="I10" s="38" t="s">
        <v>244</v>
      </c>
      <c r="J10" s="37">
        <v>0</v>
      </c>
      <c r="K10" s="37">
        <v>0</v>
      </c>
      <c r="L10" s="37">
        <v>0</v>
      </c>
      <c r="M10" s="37">
        <v>0</v>
      </c>
      <c r="N10" s="37">
        <v>0</v>
      </c>
      <c r="O10" s="37">
        <v>0</v>
      </c>
      <c r="P10" s="37">
        <v>0</v>
      </c>
      <c r="Q10" s="37">
        <v>0</v>
      </c>
      <c r="R10" s="37">
        <v>0</v>
      </c>
      <c r="S10" s="37">
        <v>0</v>
      </c>
      <c r="T10" s="37">
        <v>0</v>
      </c>
      <c r="U10" s="37">
        <v>0</v>
      </c>
      <c r="V10" s="37">
        <v>0</v>
      </c>
      <c r="W10" s="37">
        <v>0</v>
      </c>
      <c r="X10" s="37">
        <v>0</v>
      </c>
      <c r="Y10" s="37">
        <v>0</v>
      </c>
      <c r="Z10" s="37">
        <v>0</v>
      </c>
      <c r="AA10" s="37">
        <v>2</v>
      </c>
      <c r="AB10" s="39">
        <v>92.69</v>
      </c>
      <c r="AC10" s="37">
        <f t="shared" ref="AC10:AC41" si="0">SUM(J10:AA10)</f>
        <v>2</v>
      </c>
      <c r="AD10" s="39">
        <f t="shared" ref="AD10:AD41" si="1">AB10+AC10</f>
        <v>94.69</v>
      </c>
      <c r="AE10" s="37">
        <v>0</v>
      </c>
      <c r="AF10" s="37">
        <v>0</v>
      </c>
      <c r="AG10" s="37">
        <v>0</v>
      </c>
      <c r="AH10" s="37">
        <v>0</v>
      </c>
      <c r="AI10" s="37">
        <v>0</v>
      </c>
      <c r="AJ10" s="37">
        <v>0</v>
      </c>
      <c r="AK10" s="37">
        <v>2</v>
      </c>
      <c r="AL10" s="37">
        <v>0</v>
      </c>
      <c r="AM10" s="37">
        <v>0</v>
      </c>
      <c r="AN10" s="37">
        <v>0</v>
      </c>
      <c r="AO10" s="37">
        <v>0</v>
      </c>
      <c r="AP10" s="37">
        <v>0</v>
      </c>
      <c r="AQ10" s="37">
        <v>0</v>
      </c>
      <c r="AR10" s="37">
        <v>2</v>
      </c>
      <c r="AS10" s="37">
        <v>0</v>
      </c>
      <c r="AT10" s="37">
        <v>0</v>
      </c>
      <c r="AU10" s="37">
        <v>0</v>
      </c>
      <c r="AV10" s="37">
        <v>0</v>
      </c>
      <c r="AW10" s="39">
        <v>93.8</v>
      </c>
      <c r="AX10" s="37">
        <f t="shared" ref="AX10:AX41" si="2">SUM(AE10:AV10)</f>
        <v>4</v>
      </c>
      <c r="AY10" s="39">
        <f t="shared" ref="AY10:AY41" si="3">AW10+AX10</f>
        <v>97.8</v>
      </c>
      <c r="AZ10" s="39">
        <f t="shared" ref="AZ10:AZ41" si="4">MIN(AY10,AD10)</f>
        <v>94.69</v>
      </c>
      <c r="BA10" s="39">
        <f t="shared" ref="BA10:BA41" si="5">IF( AND(ISNUMBER(AZ$10),ISNUMBER(AZ10)),(AZ10-AZ$10)/AZ$10*100,"")</f>
        <v>0</v>
      </c>
    </row>
    <row r="11" spans="1:53" ht="45" x14ac:dyDescent="0.25">
      <c r="A11" s="5">
        <v>2</v>
      </c>
      <c r="B11" s="16" t="s">
        <v>361</v>
      </c>
      <c r="C11" s="16">
        <v>2003</v>
      </c>
      <c r="D11" s="16">
        <v>2003</v>
      </c>
      <c r="E11" s="16">
        <v>2003</v>
      </c>
      <c r="F11" s="16" t="s">
        <v>51</v>
      </c>
      <c r="G11" s="16" t="s">
        <v>12</v>
      </c>
      <c r="H11" s="16" t="s">
        <v>13</v>
      </c>
      <c r="I11" s="16" t="s">
        <v>14</v>
      </c>
      <c r="J11" s="5">
        <v>0</v>
      </c>
      <c r="K11" s="5">
        <v>0</v>
      </c>
      <c r="L11" s="5">
        <v>0</v>
      </c>
      <c r="M11" s="5">
        <v>0</v>
      </c>
      <c r="N11" s="5">
        <v>0</v>
      </c>
      <c r="O11" s="5">
        <v>0</v>
      </c>
      <c r="P11" s="5">
        <v>0</v>
      </c>
      <c r="Q11" s="5">
        <v>0</v>
      </c>
      <c r="R11" s="5">
        <v>0</v>
      </c>
      <c r="S11" s="5">
        <v>0</v>
      </c>
      <c r="T11" s="5">
        <v>0</v>
      </c>
      <c r="U11" s="5">
        <v>0</v>
      </c>
      <c r="V11" s="5">
        <v>0</v>
      </c>
      <c r="W11" s="5">
        <v>0</v>
      </c>
      <c r="X11" s="5">
        <v>0</v>
      </c>
      <c r="Y11" s="5">
        <v>0</v>
      </c>
      <c r="Z11" s="5">
        <v>0</v>
      </c>
      <c r="AA11" s="5">
        <v>0</v>
      </c>
      <c r="AB11" s="40">
        <v>95.59</v>
      </c>
      <c r="AC11" s="5">
        <f t="shared" si="0"/>
        <v>0</v>
      </c>
      <c r="AD11" s="40">
        <f t="shared" si="1"/>
        <v>95.59</v>
      </c>
      <c r="AE11" s="5">
        <v>2</v>
      </c>
      <c r="AF11" s="5">
        <v>0</v>
      </c>
      <c r="AG11" s="5">
        <v>0</v>
      </c>
      <c r="AH11" s="5">
        <v>0</v>
      </c>
      <c r="AI11" s="5">
        <v>0</v>
      </c>
      <c r="AJ11" s="5">
        <v>0</v>
      </c>
      <c r="AK11" s="5">
        <v>0</v>
      </c>
      <c r="AL11" s="5">
        <v>0</v>
      </c>
      <c r="AM11" s="5">
        <v>0</v>
      </c>
      <c r="AN11" s="5">
        <v>0</v>
      </c>
      <c r="AO11" s="5">
        <v>0</v>
      </c>
      <c r="AP11" s="5">
        <v>0</v>
      </c>
      <c r="AQ11" s="5">
        <v>0</v>
      </c>
      <c r="AR11" s="5">
        <v>0</v>
      </c>
      <c r="AS11" s="5">
        <v>0</v>
      </c>
      <c r="AT11" s="5">
        <v>0</v>
      </c>
      <c r="AU11" s="5">
        <v>0</v>
      </c>
      <c r="AV11" s="5">
        <v>0</v>
      </c>
      <c r="AW11" s="40">
        <v>95.89</v>
      </c>
      <c r="AX11" s="5">
        <f t="shared" si="2"/>
        <v>2</v>
      </c>
      <c r="AY11" s="40">
        <f t="shared" si="3"/>
        <v>97.89</v>
      </c>
      <c r="AZ11" s="40">
        <f t="shared" si="4"/>
        <v>95.59</v>
      </c>
      <c r="BA11" s="40">
        <f t="shared" si="5"/>
        <v>0.95046995458866379</v>
      </c>
    </row>
    <row r="12" spans="1:53" ht="45" x14ac:dyDescent="0.25">
      <c r="A12" s="5">
        <v>3</v>
      </c>
      <c r="B12" s="16" t="s">
        <v>233</v>
      </c>
      <c r="C12" s="16">
        <v>2000</v>
      </c>
      <c r="D12" s="16">
        <v>2000</v>
      </c>
      <c r="E12" s="16">
        <v>2000</v>
      </c>
      <c r="F12" s="16" t="s">
        <v>51</v>
      </c>
      <c r="G12" s="16" t="s">
        <v>64</v>
      </c>
      <c r="H12" s="16" t="s">
        <v>127</v>
      </c>
      <c r="I12" s="16" t="s">
        <v>99</v>
      </c>
      <c r="J12" s="5">
        <v>0</v>
      </c>
      <c r="K12" s="5">
        <v>2</v>
      </c>
      <c r="L12" s="5">
        <v>0</v>
      </c>
      <c r="M12" s="5">
        <v>0</v>
      </c>
      <c r="N12" s="5">
        <v>0</v>
      </c>
      <c r="O12" s="5">
        <v>0</v>
      </c>
      <c r="P12" s="5">
        <v>0</v>
      </c>
      <c r="Q12" s="5">
        <v>2</v>
      </c>
      <c r="R12" s="5">
        <v>0</v>
      </c>
      <c r="S12" s="5">
        <v>0</v>
      </c>
      <c r="T12" s="5">
        <v>0</v>
      </c>
      <c r="U12" s="5">
        <v>0</v>
      </c>
      <c r="V12" s="5">
        <v>2</v>
      </c>
      <c r="W12" s="5">
        <v>0</v>
      </c>
      <c r="X12" s="5">
        <v>0</v>
      </c>
      <c r="Y12" s="5">
        <v>2</v>
      </c>
      <c r="Z12" s="5">
        <v>0</v>
      </c>
      <c r="AA12" s="5">
        <v>0</v>
      </c>
      <c r="AB12" s="40">
        <v>104.52</v>
      </c>
      <c r="AC12" s="5">
        <f t="shared" si="0"/>
        <v>8</v>
      </c>
      <c r="AD12" s="40">
        <f t="shared" si="1"/>
        <v>112.52</v>
      </c>
      <c r="AE12" s="5">
        <v>0</v>
      </c>
      <c r="AF12" s="5">
        <v>0</v>
      </c>
      <c r="AG12" s="5">
        <v>0</v>
      </c>
      <c r="AH12" s="5">
        <v>0</v>
      </c>
      <c r="AI12" s="5">
        <v>0</v>
      </c>
      <c r="AJ12" s="5">
        <v>0</v>
      </c>
      <c r="AK12" s="5">
        <v>0</v>
      </c>
      <c r="AL12" s="5">
        <v>0</v>
      </c>
      <c r="AM12" s="5">
        <v>0</v>
      </c>
      <c r="AN12" s="5">
        <v>0</v>
      </c>
      <c r="AO12" s="5">
        <v>0</v>
      </c>
      <c r="AP12" s="5">
        <v>0</v>
      </c>
      <c r="AQ12" s="5">
        <v>0</v>
      </c>
      <c r="AR12" s="5">
        <v>0</v>
      </c>
      <c r="AS12" s="5">
        <v>0</v>
      </c>
      <c r="AT12" s="5">
        <v>0</v>
      </c>
      <c r="AU12" s="5">
        <v>0</v>
      </c>
      <c r="AV12" s="5">
        <v>0</v>
      </c>
      <c r="AW12" s="40">
        <v>96.16</v>
      </c>
      <c r="AX12" s="5">
        <f t="shared" si="2"/>
        <v>0</v>
      </c>
      <c r="AY12" s="40">
        <f t="shared" si="3"/>
        <v>96.16</v>
      </c>
      <c r="AZ12" s="40">
        <f t="shared" si="4"/>
        <v>96.16</v>
      </c>
      <c r="BA12" s="40">
        <f t="shared" si="5"/>
        <v>1.552434259161473</v>
      </c>
    </row>
    <row r="13" spans="1:53" ht="30" x14ac:dyDescent="0.25">
      <c r="A13" s="5">
        <v>4</v>
      </c>
      <c r="B13" s="16" t="s">
        <v>219</v>
      </c>
      <c r="C13" s="16">
        <v>1999</v>
      </c>
      <c r="D13" s="16">
        <v>1999</v>
      </c>
      <c r="E13" s="16">
        <v>1999</v>
      </c>
      <c r="F13" s="16" t="s">
        <v>51</v>
      </c>
      <c r="G13" s="16" t="s">
        <v>12</v>
      </c>
      <c r="H13" s="16" t="s">
        <v>13</v>
      </c>
      <c r="I13" s="16" t="s">
        <v>220</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40">
        <v>97.47</v>
      </c>
      <c r="AC13" s="5">
        <f t="shared" si="0"/>
        <v>0</v>
      </c>
      <c r="AD13" s="40">
        <f t="shared" si="1"/>
        <v>97.47</v>
      </c>
      <c r="AE13" s="5">
        <v>0</v>
      </c>
      <c r="AF13" s="5">
        <v>0</v>
      </c>
      <c r="AG13" s="5">
        <v>0</v>
      </c>
      <c r="AH13" s="5">
        <v>0</v>
      </c>
      <c r="AI13" s="5">
        <v>0</v>
      </c>
      <c r="AJ13" s="5">
        <v>0</v>
      </c>
      <c r="AK13" s="5">
        <v>0</v>
      </c>
      <c r="AL13" s="5">
        <v>0</v>
      </c>
      <c r="AM13" s="5">
        <v>0</v>
      </c>
      <c r="AN13" s="5">
        <v>0</v>
      </c>
      <c r="AO13" s="5">
        <v>0</v>
      </c>
      <c r="AP13" s="5">
        <v>0</v>
      </c>
      <c r="AQ13" s="5">
        <v>0</v>
      </c>
      <c r="AR13" s="5">
        <v>0</v>
      </c>
      <c r="AS13" s="5">
        <v>0</v>
      </c>
      <c r="AT13" s="5">
        <v>0</v>
      </c>
      <c r="AU13" s="5">
        <v>0</v>
      </c>
      <c r="AV13" s="5">
        <v>0</v>
      </c>
      <c r="AW13" s="40">
        <v>97.5</v>
      </c>
      <c r="AX13" s="5">
        <f t="shared" si="2"/>
        <v>0</v>
      </c>
      <c r="AY13" s="40">
        <f t="shared" si="3"/>
        <v>97.5</v>
      </c>
      <c r="AZ13" s="40">
        <f t="shared" si="4"/>
        <v>97.47</v>
      </c>
      <c r="BA13" s="40">
        <f t="shared" si="5"/>
        <v>2.9358960819516331</v>
      </c>
    </row>
    <row r="14" spans="1:53" ht="45" x14ac:dyDescent="0.25">
      <c r="A14" s="5">
        <v>5</v>
      </c>
      <c r="B14" s="16" t="s">
        <v>174</v>
      </c>
      <c r="C14" s="16">
        <v>1997</v>
      </c>
      <c r="D14" s="16">
        <v>1997</v>
      </c>
      <c r="E14" s="16">
        <v>1997</v>
      </c>
      <c r="F14" s="16" t="s">
        <v>51</v>
      </c>
      <c r="G14" s="16" t="s">
        <v>42</v>
      </c>
      <c r="H14" s="16" t="s">
        <v>175</v>
      </c>
      <c r="I14" s="16" t="s">
        <v>176</v>
      </c>
      <c r="J14" s="5">
        <v>0</v>
      </c>
      <c r="K14" s="5">
        <v>0</v>
      </c>
      <c r="L14" s="5">
        <v>0</v>
      </c>
      <c r="M14" s="5">
        <v>0</v>
      </c>
      <c r="N14" s="5">
        <v>0</v>
      </c>
      <c r="O14" s="5">
        <v>0</v>
      </c>
      <c r="P14" s="5">
        <v>0</v>
      </c>
      <c r="Q14" s="5">
        <v>0</v>
      </c>
      <c r="R14" s="5">
        <v>0</v>
      </c>
      <c r="S14" s="5">
        <v>0</v>
      </c>
      <c r="T14" s="5">
        <v>0</v>
      </c>
      <c r="U14" s="5">
        <v>2</v>
      </c>
      <c r="V14" s="5">
        <v>0</v>
      </c>
      <c r="W14" s="5">
        <v>0</v>
      </c>
      <c r="X14" s="5">
        <v>0</v>
      </c>
      <c r="Y14" s="5">
        <v>0</v>
      </c>
      <c r="Z14" s="5">
        <v>2</v>
      </c>
      <c r="AA14" s="5">
        <v>2</v>
      </c>
      <c r="AB14" s="40">
        <v>96.83</v>
      </c>
      <c r="AC14" s="5">
        <f t="shared" si="0"/>
        <v>6</v>
      </c>
      <c r="AD14" s="40">
        <f t="shared" si="1"/>
        <v>102.83</v>
      </c>
      <c r="AE14" s="5">
        <v>0</v>
      </c>
      <c r="AF14" s="5">
        <v>2</v>
      </c>
      <c r="AG14" s="5">
        <v>0</v>
      </c>
      <c r="AH14" s="5">
        <v>0</v>
      </c>
      <c r="AI14" s="5">
        <v>0</v>
      </c>
      <c r="AJ14" s="5">
        <v>0</v>
      </c>
      <c r="AK14" s="5">
        <v>2</v>
      </c>
      <c r="AL14" s="5">
        <v>0</v>
      </c>
      <c r="AM14" s="5">
        <v>50</v>
      </c>
      <c r="AN14" s="5">
        <v>2</v>
      </c>
      <c r="AO14" s="5">
        <v>0</v>
      </c>
      <c r="AP14" s="5">
        <v>2</v>
      </c>
      <c r="AQ14" s="5">
        <v>0</v>
      </c>
      <c r="AR14" s="5">
        <v>0</v>
      </c>
      <c r="AS14" s="5">
        <v>50</v>
      </c>
      <c r="AT14" s="5">
        <v>50</v>
      </c>
      <c r="AU14" s="5">
        <v>0</v>
      </c>
      <c r="AV14" s="5">
        <v>0</v>
      </c>
      <c r="AW14" s="40">
        <v>100.31</v>
      </c>
      <c r="AX14" s="5">
        <f t="shared" si="2"/>
        <v>158</v>
      </c>
      <c r="AY14" s="40">
        <f t="shared" si="3"/>
        <v>258.31</v>
      </c>
      <c r="AZ14" s="40">
        <f t="shared" si="4"/>
        <v>102.83</v>
      </c>
      <c r="BA14" s="40">
        <f t="shared" si="5"/>
        <v>8.5964727003907484</v>
      </c>
    </row>
    <row r="15" spans="1:53" ht="45" x14ac:dyDescent="0.25">
      <c r="A15" s="5">
        <v>6</v>
      </c>
      <c r="B15" s="16" t="s">
        <v>239</v>
      </c>
      <c r="C15" s="16">
        <v>2002</v>
      </c>
      <c r="D15" s="16">
        <v>2002</v>
      </c>
      <c r="E15" s="16">
        <v>2002</v>
      </c>
      <c r="F15" s="16" t="s">
        <v>11</v>
      </c>
      <c r="G15" s="16" t="s">
        <v>42</v>
      </c>
      <c r="H15" s="16" t="s">
        <v>175</v>
      </c>
      <c r="I15" s="16" t="s">
        <v>240</v>
      </c>
      <c r="J15" s="5">
        <v>0</v>
      </c>
      <c r="K15" s="5">
        <v>0</v>
      </c>
      <c r="L15" s="5">
        <v>0</v>
      </c>
      <c r="M15" s="5">
        <v>0</v>
      </c>
      <c r="N15" s="5">
        <v>0</v>
      </c>
      <c r="O15" s="5">
        <v>0</v>
      </c>
      <c r="P15" s="5">
        <v>0</v>
      </c>
      <c r="Q15" s="5">
        <v>50</v>
      </c>
      <c r="R15" s="5">
        <v>0</v>
      </c>
      <c r="S15" s="5">
        <v>0</v>
      </c>
      <c r="T15" s="5">
        <v>0</v>
      </c>
      <c r="U15" s="5">
        <v>0</v>
      </c>
      <c r="V15" s="5">
        <v>0</v>
      </c>
      <c r="W15" s="5">
        <v>0</v>
      </c>
      <c r="X15" s="5">
        <v>0</v>
      </c>
      <c r="Y15" s="5">
        <v>0</v>
      </c>
      <c r="Z15" s="5">
        <v>0</v>
      </c>
      <c r="AA15" s="5">
        <v>0</v>
      </c>
      <c r="AB15" s="40">
        <v>100.52</v>
      </c>
      <c r="AC15" s="5">
        <f t="shared" si="0"/>
        <v>50</v>
      </c>
      <c r="AD15" s="40">
        <f t="shared" si="1"/>
        <v>150.51999999999998</v>
      </c>
      <c r="AE15" s="5">
        <v>0</v>
      </c>
      <c r="AF15" s="5">
        <v>0</v>
      </c>
      <c r="AG15" s="5">
        <v>0</v>
      </c>
      <c r="AH15" s="5">
        <v>0</v>
      </c>
      <c r="AI15" s="5">
        <v>0</v>
      </c>
      <c r="AJ15" s="5">
        <v>0</v>
      </c>
      <c r="AK15" s="5">
        <v>0</v>
      </c>
      <c r="AL15" s="5">
        <v>0</v>
      </c>
      <c r="AM15" s="5">
        <v>0</v>
      </c>
      <c r="AN15" s="5">
        <v>0</v>
      </c>
      <c r="AO15" s="5">
        <v>0</v>
      </c>
      <c r="AP15" s="5">
        <v>0</v>
      </c>
      <c r="AQ15" s="5">
        <v>2</v>
      </c>
      <c r="AR15" s="5">
        <v>0</v>
      </c>
      <c r="AS15" s="5">
        <v>0</v>
      </c>
      <c r="AT15" s="5">
        <v>0</v>
      </c>
      <c r="AU15" s="5">
        <v>0</v>
      </c>
      <c r="AV15" s="5">
        <v>0</v>
      </c>
      <c r="AW15" s="40">
        <v>102.58</v>
      </c>
      <c r="AX15" s="5">
        <f t="shared" si="2"/>
        <v>2</v>
      </c>
      <c r="AY15" s="40">
        <f t="shared" si="3"/>
        <v>104.58</v>
      </c>
      <c r="AZ15" s="40">
        <f t="shared" si="4"/>
        <v>104.58</v>
      </c>
      <c r="BA15" s="40">
        <f t="shared" si="5"/>
        <v>10.444608723202029</v>
      </c>
    </row>
    <row r="16" spans="1:53" ht="90" x14ac:dyDescent="0.25">
      <c r="A16" s="5">
        <v>7</v>
      </c>
      <c r="B16" s="16" t="s">
        <v>101</v>
      </c>
      <c r="C16" s="16">
        <v>2003</v>
      </c>
      <c r="D16" s="16">
        <v>2003</v>
      </c>
      <c r="E16" s="16">
        <v>2003</v>
      </c>
      <c r="F16" s="16" t="s">
        <v>11</v>
      </c>
      <c r="G16" s="16" t="s">
        <v>19</v>
      </c>
      <c r="H16" s="16" t="s">
        <v>102</v>
      </c>
      <c r="I16" s="16" t="s">
        <v>103</v>
      </c>
      <c r="J16" s="5">
        <v>0</v>
      </c>
      <c r="K16" s="5">
        <v>0</v>
      </c>
      <c r="L16" s="5">
        <v>0</v>
      </c>
      <c r="M16" s="5">
        <v>0</v>
      </c>
      <c r="N16" s="5">
        <v>0</v>
      </c>
      <c r="O16" s="5">
        <v>0</v>
      </c>
      <c r="P16" s="5">
        <v>0</v>
      </c>
      <c r="Q16" s="5">
        <v>0</v>
      </c>
      <c r="R16" s="5">
        <v>0</v>
      </c>
      <c r="S16" s="5">
        <v>0</v>
      </c>
      <c r="T16" s="5">
        <v>0</v>
      </c>
      <c r="U16" s="5">
        <v>0</v>
      </c>
      <c r="V16" s="5">
        <v>0</v>
      </c>
      <c r="W16" s="5">
        <v>0</v>
      </c>
      <c r="X16" s="5">
        <v>0</v>
      </c>
      <c r="Y16" s="5">
        <v>0</v>
      </c>
      <c r="Z16" s="5">
        <v>0</v>
      </c>
      <c r="AA16" s="5">
        <v>0</v>
      </c>
      <c r="AB16" s="40">
        <v>106.4</v>
      </c>
      <c r="AC16" s="5">
        <f t="shared" si="0"/>
        <v>0</v>
      </c>
      <c r="AD16" s="40">
        <f t="shared" si="1"/>
        <v>106.4</v>
      </c>
      <c r="AE16" s="5">
        <v>0</v>
      </c>
      <c r="AF16" s="5">
        <v>0</v>
      </c>
      <c r="AG16" s="5">
        <v>0</v>
      </c>
      <c r="AH16" s="5">
        <v>0</v>
      </c>
      <c r="AI16" s="5">
        <v>0</v>
      </c>
      <c r="AJ16" s="5">
        <v>0</v>
      </c>
      <c r="AK16" s="5">
        <v>2</v>
      </c>
      <c r="AL16" s="5">
        <v>0</v>
      </c>
      <c r="AM16" s="5">
        <v>0</v>
      </c>
      <c r="AN16" s="5">
        <v>0</v>
      </c>
      <c r="AO16" s="5">
        <v>0</v>
      </c>
      <c r="AP16" s="5">
        <v>0</v>
      </c>
      <c r="AQ16" s="5">
        <v>0</v>
      </c>
      <c r="AR16" s="5">
        <v>0</v>
      </c>
      <c r="AS16" s="5">
        <v>0</v>
      </c>
      <c r="AT16" s="5">
        <v>2</v>
      </c>
      <c r="AU16" s="5">
        <v>0</v>
      </c>
      <c r="AV16" s="5">
        <v>0</v>
      </c>
      <c r="AW16" s="40">
        <v>106.06</v>
      </c>
      <c r="AX16" s="5">
        <f t="shared" si="2"/>
        <v>4</v>
      </c>
      <c r="AY16" s="40">
        <f t="shared" si="3"/>
        <v>110.06</v>
      </c>
      <c r="AZ16" s="40">
        <f t="shared" si="4"/>
        <v>106.4</v>
      </c>
      <c r="BA16" s="40">
        <f t="shared" si="5"/>
        <v>12.366670186925766</v>
      </c>
    </row>
    <row r="17" spans="1:53" ht="60" x14ac:dyDescent="0.25">
      <c r="A17" s="5">
        <v>8</v>
      </c>
      <c r="B17" s="16" t="s">
        <v>398</v>
      </c>
      <c r="C17" s="16">
        <v>2002</v>
      </c>
      <c r="D17" s="16">
        <v>2002</v>
      </c>
      <c r="E17" s="16">
        <v>2002</v>
      </c>
      <c r="F17" s="16" t="s">
        <v>11</v>
      </c>
      <c r="G17" s="16" t="s">
        <v>36</v>
      </c>
      <c r="H17" s="16" t="s">
        <v>47</v>
      </c>
      <c r="I17" s="16" t="s">
        <v>48</v>
      </c>
      <c r="J17" s="5">
        <v>2</v>
      </c>
      <c r="K17" s="5">
        <v>0</v>
      </c>
      <c r="L17" s="5">
        <v>0</v>
      </c>
      <c r="M17" s="5">
        <v>0</v>
      </c>
      <c r="N17" s="5">
        <v>0</v>
      </c>
      <c r="O17" s="5">
        <v>0</v>
      </c>
      <c r="P17" s="5">
        <v>0</v>
      </c>
      <c r="Q17" s="5">
        <v>0</v>
      </c>
      <c r="R17" s="5">
        <v>0</v>
      </c>
      <c r="S17" s="5">
        <v>0</v>
      </c>
      <c r="T17" s="5">
        <v>0</v>
      </c>
      <c r="U17" s="5">
        <v>0</v>
      </c>
      <c r="V17" s="5">
        <v>0</v>
      </c>
      <c r="W17" s="5">
        <v>0</v>
      </c>
      <c r="X17" s="5">
        <v>50</v>
      </c>
      <c r="Y17" s="5">
        <v>0</v>
      </c>
      <c r="Z17" s="5">
        <v>0</v>
      </c>
      <c r="AA17" s="5">
        <v>0</v>
      </c>
      <c r="AB17" s="40">
        <v>108.68</v>
      </c>
      <c r="AC17" s="5">
        <f t="shared" si="0"/>
        <v>52</v>
      </c>
      <c r="AD17" s="40">
        <f t="shared" si="1"/>
        <v>160.68</v>
      </c>
      <c r="AE17" s="5">
        <v>0</v>
      </c>
      <c r="AF17" s="5">
        <v>2</v>
      </c>
      <c r="AG17" s="5">
        <v>0</v>
      </c>
      <c r="AH17" s="5">
        <v>0</v>
      </c>
      <c r="AI17" s="5">
        <v>0</v>
      </c>
      <c r="AJ17" s="5">
        <v>0</v>
      </c>
      <c r="AK17" s="5">
        <v>0</v>
      </c>
      <c r="AL17" s="5">
        <v>0</v>
      </c>
      <c r="AM17" s="5">
        <v>0</v>
      </c>
      <c r="AN17" s="5">
        <v>0</v>
      </c>
      <c r="AO17" s="5">
        <v>0</v>
      </c>
      <c r="AP17" s="5">
        <v>0</v>
      </c>
      <c r="AQ17" s="5">
        <v>0</v>
      </c>
      <c r="AR17" s="5">
        <v>0</v>
      </c>
      <c r="AS17" s="5">
        <v>0</v>
      </c>
      <c r="AT17" s="5">
        <v>0</v>
      </c>
      <c r="AU17" s="5">
        <v>0</v>
      </c>
      <c r="AV17" s="5">
        <v>0</v>
      </c>
      <c r="AW17" s="40">
        <v>104.73</v>
      </c>
      <c r="AX17" s="5">
        <f t="shared" si="2"/>
        <v>2</v>
      </c>
      <c r="AY17" s="40">
        <f t="shared" si="3"/>
        <v>106.73</v>
      </c>
      <c r="AZ17" s="40">
        <f t="shared" si="4"/>
        <v>106.73</v>
      </c>
      <c r="BA17" s="40">
        <f t="shared" si="5"/>
        <v>12.715175836941606</v>
      </c>
    </row>
    <row r="18" spans="1:53" ht="45" x14ac:dyDescent="0.25">
      <c r="A18" s="5">
        <v>9</v>
      </c>
      <c r="B18" s="16" t="s">
        <v>253</v>
      </c>
      <c r="C18" s="16">
        <v>2001</v>
      </c>
      <c r="D18" s="16">
        <v>2001</v>
      </c>
      <c r="E18" s="16">
        <v>2001</v>
      </c>
      <c r="F18" s="16" t="s">
        <v>51</v>
      </c>
      <c r="G18" s="16" t="s">
        <v>64</v>
      </c>
      <c r="H18" s="16" t="s">
        <v>127</v>
      </c>
      <c r="I18" s="16" t="s">
        <v>99</v>
      </c>
      <c r="J18" s="5">
        <v>0</v>
      </c>
      <c r="K18" s="5">
        <v>0</v>
      </c>
      <c r="L18" s="5">
        <v>0</v>
      </c>
      <c r="M18" s="5">
        <v>0</v>
      </c>
      <c r="N18" s="5">
        <v>0</v>
      </c>
      <c r="O18" s="5">
        <v>0</v>
      </c>
      <c r="P18" s="5">
        <v>0</v>
      </c>
      <c r="Q18" s="5">
        <v>0</v>
      </c>
      <c r="R18" s="5">
        <v>0</v>
      </c>
      <c r="S18" s="5">
        <v>0</v>
      </c>
      <c r="T18" s="5">
        <v>0</v>
      </c>
      <c r="U18" s="5">
        <v>0</v>
      </c>
      <c r="V18" s="5">
        <v>0</v>
      </c>
      <c r="W18" s="5">
        <v>0</v>
      </c>
      <c r="X18" s="5">
        <v>0</v>
      </c>
      <c r="Y18" s="5">
        <v>0</v>
      </c>
      <c r="Z18" s="5">
        <v>0</v>
      </c>
      <c r="AA18" s="5">
        <v>0</v>
      </c>
      <c r="AB18" s="40">
        <v>107.48</v>
      </c>
      <c r="AC18" s="5">
        <f t="shared" si="0"/>
        <v>0</v>
      </c>
      <c r="AD18" s="40">
        <f t="shared" si="1"/>
        <v>107.48</v>
      </c>
      <c r="AE18" s="5">
        <v>0</v>
      </c>
      <c r="AF18" s="5">
        <v>0</v>
      </c>
      <c r="AG18" s="5">
        <v>0</v>
      </c>
      <c r="AH18" s="5">
        <v>0</v>
      </c>
      <c r="AI18" s="5">
        <v>0</v>
      </c>
      <c r="AJ18" s="5">
        <v>0</v>
      </c>
      <c r="AK18" s="5">
        <v>0</v>
      </c>
      <c r="AL18" s="5">
        <v>0</v>
      </c>
      <c r="AM18" s="5">
        <v>0</v>
      </c>
      <c r="AN18" s="5">
        <v>0</v>
      </c>
      <c r="AO18" s="5">
        <v>0</v>
      </c>
      <c r="AP18" s="5">
        <v>0</v>
      </c>
      <c r="AQ18" s="5">
        <v>0</v>
      </c>
      <c r="AR18" s="5">
        <v>0</v>
      </c>
      <c r="AS18" s="5">
        <v>2</v>
      </c>
      <c r="AT18" s="5">
        <v>0</v>
      </c>
      <c r="AU18" s="5">
        <v>0</v>
      </c>
      <c r="AV18" s="5">
        <v>0</v>
      </c>
      <c r="AW18" s="40">
        <v>106.06</v>
      </c>
      <c r="AX18" s="5">
        <f t="shared" si="2"/>
        <v>2</v>
      </c>
      <c r="AY18" s="40">
        <f t="shared" si="3"/>
        <v>108.06</v>
      </c>
      <c r="AZ18" s="40">
        <f t="shared" si="4"/>
        <v>107.48</v>
      </c>
      <c r="BA18" s="40">
        <f t="shared" si="5"/>
        <v>13.507234132432153</v>
      </c>
    </row>
    <row r="19" spans="1:53" ht="45" x14ac:dyDescent="0.25">
      <c r="A19" s="5">
        <v>10</v>
      </c>
      <c r="B19" s="16" t="s">
        <v>334</v>
      </c>
      <c r="C19" s="16">
        <v>2000</v>
      </c>
      <c r="D19" s="16">
        <v>2000</v>
      </c>
      <c r="E19" s="16">
        <v>2000</v>
      </c>
      <c r="F19" s="16" t="s">
        <v>51</v>
      </c>
      <c r="G19" s="16" t="s">
        <v>42</v>
      </c>
      <c r="H19" s="16" t="s">
        <v>175</v>
      </c>
      <c r="I19" s="16" t="s">
        <v>176</v>
      </c>
      <c r="J19" s="5">
        <v>0</v>
      </c>
      <c r="K19" s="5">
        <v>0</v>
      </c>
      <c r="L19" s="5">
        <v>0</v>
      </c>
      <c r="M19" s="5">
        <v>0</v>
      </c>
      <c r="N19" s="5">
        <v>0</v>
      </c>
      <c r="O19" s="5">
        <v>0</v>
      </c>
      <c r="P19" s="5">
        <v>0</v>
      </c>
      <c r="Q19" s="5">
        <v>0</v>
      </c>
      <c r="R19" s="5">
        <v>0</v>
      </c>
      <c r="S19" s="5">
        <v>0</v>
      </c>
      <c r="T19" s="5">
        <v>0</v>
      </c>
      <c r="U19" s="5">
        <v>0</v>
      </c>
      <c r="V19" s="5">
        <v>0</v>
      </c>
      <c r="W19" s="5">
        <v>0</v>
      </c>
      <c r="X19" s="5">
        <v>0</v>
      </c>
      <c r="Y19" s="5">
        <v>0</v>
      </c>
      <c r="Z19" s="5">
        <v>0</v>
      </c>
      <c r="AA19" s="5">
        <v>0</v>
      </c>
      <c r="AB19" s="40">
        <v>109.07</v>
      </c>
      <c r="AC19" s="5">
        <f t="shared" si="0"/>
        <v>0</v>
      </c>
      <c r="AD19" s="40">
        <f t="shared" si="1"/>
        <v>109.07</v>
      </c>
      <c r="AE19" s="5">
        <v>0</v>
      </c>
      <c r="AF19" s="5">
        <v>2</v>
      </c>
      <c r="AG19" s="5">
        <v>0</v>
      </c>
      <c r="AH19" s="5">
        <v>0</v>
      </c>
      <c r="AI19" s="5">
        <v>0</v>
      </c>
      <c r="AJ19" s="5">
        <v>0</v>
      </c>
      <c r="AK19" s="5">
        <v>0</v>
      </c>
      <c r="AL19" s="5">
        <v>0</v>
      </c>
      <c r="AM19" s="5">
        <v>0</v>
      </c>
      <c r="AN19" s="5">
        <v>0</v>
      </c>
      <c r="AO19" s="5">
        <v>0</v>
      </c>
      <c r="AP19" s="5">
        <v>0</v>
      </c>
      <c r="AQ19" s="5">
        <v>0</v>
      </c>
      <c r="AR19" s="5">
        <v>0</v>
      </c>
      <c r="AS19" s="5">
        <v>0</v>
      </c>
      <c r="AT19" s="5">
        <v>0</v>
      </c>
      <c r="AU19" s="5">
        <v>0</v>
      </c>
      <c r="AV19" s="5">
        <v>2</v>
      </c>
      <c r="AW19" s="40">
        <v>122.78</v>
      </c>
      <c r="AX19" s="5">
        <f t="shared" si="2"/>
        <v>4</v>
      </c>
      <c r="AY19" s="40">
        <f t="shared" si="3"/>
        <v>126.78</v>
      </c>
      <c r="AZ19" s="40">
        <f t="shared" si="4"/>
        <v>109.07</v>
      </c>
      <c r="BA19" s="40">
        <f t="shared" si="5"/>
        <v>15.186397718872104</v>
      </c>
    </row>
    <row r="20" spans="1:53" ht="90" x14ac:dyDescent="0.25">
      <c r="A20" s="5">
        <v>11</v>
      </c>
      <c r="B20" s="16" t="s">
        <v>385</v>
      </c>
      <c r="C20" s="16">
        <v>2002</v>
      </c>
      <c r="D20" s="16">
        <v>2002</v>
      </c>
      <c r="E20" s="16">
        <v>2002</v>
      </c>
      <c r="F20" s="16" t="s">
        <v>11</v>
      </c>
      <c r="G20" s="16" t="s">
        <v>19</v>
      </c>
      <c r="H20" s="16" t="s">
        <v>102</v>
      </c>
      <c r="I20" s="16" t="s">
        <v>103</v>
      </c>
      <c r="J20" s="5">
        <v>0</v>
      </c>
      <c r="K20" s="5">
        <v>0</v>
      </c>
      <c r="L20" s="5">
        <v>0</v>
      </c>
      <c r="M20" s="5">
        <v>0</v>
      </c>
      <c r="N20" s="5">
        <v>0</v>
      </c>
      <c r="O20" s="5">
        <v>0</v>
      </c>
      <c r="P20" s="5">
        <v>0</v>
      </c>
      <c r="Q20" s="5">
        <v>0</v>
      </c>
      <c r="R20" s="5">
        <v>0</v>
      </c>
      <c r="S20" s="5">
        <v>0</v>
      </c>
      <c r="T20" s="5">
        <v>0</v>
      </c>
      <c r="U20" s="5">
        <v>0</v>
      </c>
      <c r="V20" s="5">
        <v>0</v>
      </c>
      <c r="W20" s="5">
        <v>0</v>
      </c>
      <c r="X20" s="5">
        <v>0</v>
      </c>
      <c r="Y20" s="5">
        <v>0</v>
      </c>
      <c r="Z20" s="5">
        <v>0</v>
      </c>
      <c r="AA20" s="5">
        <v>0</v>
      </c>
      <c r="AB20" s="40">
        <v>109.97</v>
      </c>
      <c r="AC20" s="5">
        <f t="shared" si="0"/>
        <v>0</v>
      </c>
      <c r="AD20" s="40">
        <f t="shared" si="1"/>
        <v>109.97</v>
      </c>
      <c r="AE20" s="5">
        <v>2</v>
      </c>
      <c r="AF20" s="5">
        <v>0</v>
      </c>
      <c r="AG20" s="5">
        <v>0</v>
      </c>
      <c r="AH20" s="5">
        <v>0</v>
      </c>
      <c r="AI20" s="5">
        <v>0</v>
      </c>
      <c r="AJ20" s="5">
        <v>0</v>
      </c>
      <c r="AK20" s="5">
        <v>0</v>
      </c>
      <c r="AL20" s="5">
        <v>0</v>
      </c>
      <c r="AM20" s="5">
        <v>0</v>
      </c>
      <c r="AN20" s="5">
        <v>2</v>
      </c>
      <c r="AO20" s="5">
        <v>0</v>
      </c>
      <c r="AP20" s="5">
        <v>0</v>
      </c>
      <c r="AQ20" s="5">
        <v>0</v>
      </c>
      <c r="AR20" s="5">
        <v>0</v>
      </c>
      <c r="AS20" s="5">
        <v>2</v>
      </c>
      <c r="AT20" s="5">
        <v>0</v>
      </c>
      <c r="AU20" s="5">
        <v>0</v>
      </c>
      <c r="AV20" s="5">
        <v>0</v>
      </c>
      <c r="AW20" s="40">
        <v>111.87</v>
      </c>
      <c r="AX20" s="5">
        <f t="shared" si="2"/>
        <v>6</v>
      </c>
      <c r="AY20" s="40">
        <f t="shared" si="3"/>
        <v>117.87</v>
      </c>
      <c r="AZ20" s="40">
        <f t="shared" si="4"/>
        <v>109.97</v>
      </c>
      <c r="BA20" s="40">
        <f t="shared" si="5"/>
        <v>16.13686767346077</v>
      </c>
    </row>
    <row r="21" spans="1:53" ht="60" x14ac:dyDescent="0.25">
      <c r="A21" s="5">
        <v>12</v>
      </c>
      <c r="B21" s="16" t="s">
        <v>343</v>
      </c>
      <c r="C21" s="16">
        <v>2002</v>
      </c>
      <c r="D21" s="16">
        <v>2002</v>
      </c>
      <c r="E21" s="16">
        <v>2002</v>
      </c>
      <c r="F21" s="16" t="s">
        <v>51</v>
      </c>
      <c r="G21" s="16" t="s">
        <v>64</v>
      </c>
      <c r="H21" s="16" t="s">
        <v>65</v>
      </c>
      <c r="I21" s="16" t="s">
        <v>128</v>
      </c>
      <c r="J21" s="5">
        <v>0</v>
      </c>
      <c r="K21" s="5">
        <v>0</v>
      </c>
      <c r="L21" s="5">
        <v>0</v>
      </c>
      <c r="M21" s="5">
        <v>0</v>
      </c>
      <c r="N21" s="5">
        <v>0</v>
      </c>
      <c r="O21" s="5">
        <v>0</v>
      </c>
      <c r="P21" s="5">
        <v>0</v>
      </c>
      <c r="Q21" s="5">
        <v>0</v>
      </c>
      <c r="R21" s="5">
        <v>0</v>
      </c>
      <c r="S21" s="5">
        <v>0</v>
      </c>
      <c r="T21" s="5">
        <v>0</v>
      </c>
      <c r="U21" s="5">
        <v>0</v>
      </c>
      <c r="V21" s="5">
        <v>0</v>
      </c>
      <c r="W21" s="5">
        <v>0</v>
      </c>
      <c r="X21" s="5">
        <v>0</v>
      </c>
      <c r="Y21" s="5">
        <v>2</v>
      </c>
      <c r="Z21" s="5">
        <v>0</v>
      </c>
      <c r="AA21" s="5">
        <v>0</v>
      </c>
      <c r="AB21" s="40">
        <v>110.58</v>
      </c>
      <c r="AC21" s="5">
        <f t="shared" si="0"/>
        <v>2</v>
      </c>
      <c r="AD21" s="40">
        <f t="shared" si="1"/>
        <v>112.58</v>
      </c>
      <c r="AE21" s="5">
        <v>0</v>
      </c>
      <c r="AF21" s="5">
        <v>0</v>
      </c>
      <c r="AG21" s="5">
        <v>0</v>
      </c>
      <c r="AH21" s="5">
        <v>0</v>
      </c>
      <c r="AI21" s="5">
        <v>0</v>
      </c>
      <c r="AJ21" s="5">
        <v>0</v>
      </c>
      <c r="AK21" s="5">
        <v>0</v>
      </c>
      <c r="AL21" s="5">
        <v>0</v>
      </c>
      <c r="AM21" s="5">
        <v>0</v>
      </c>
      <c r="AN21" s="5">
        <v>0</v>
      </c>
      <c r="AO21" s="5">
        <v>0</v>
      </c>
      <c r="AP21" s="5">
        <v>0</v>
      </c>
      <c r="AQ21" s="5">
        <v>0</v>
      </c>
      <c r="AR21" s="5">
        <v>0</v>
      </c>
      <c r="AS21" s="5">
        <v>0</v>
      </c>
      <c r="AT21" s="5">
        <v>0</v>
      </c>
      <c r="AU21" s="5">
        <v>0</v>
      </c>
      <c r="AV21" s="5">
        <v>2</v>
      </c>
      <c r="AW21" s="40">
        <v>108.55</v>
      </c>
      <c r="AX21" s="5">
        <f t="shared" si="2"/>
        <v>2</v>
      </c>
      <c r="AY21" s="40">
        <f t="shared" si="3"/>
        <v>110.55</v>
      </c>
      <c r="AZ21" s="40">
        <f t="shared" si="4"/>
        <v>110.55</v>
      </c>
      <c r="BA21" s="40">
        <f t="shared" si="5"/>
        <v>16.74939275530679</v>
      </c>
    </row>
    <row r="22" spans="1:53" ht="45" x14ac:dyDescent="0.25">
      <c r="A22" s="5">
        <v>13</v>
      </c>
      <c r="B22" s="16" t="s">
        <v>404</v>
      </c>
      <c r="C22" s="16">
        <v>2004</v>
      </c>
      <c r="D22" s="16">
        <v>2004</v>
      </c>
      <c r="E22" s="16">
        <v>2004</v>
      </c>
      <c r="F22" s="16" t="s">
        <v>11</v>
      </c>
      <c r="G22" s="16" t="s">
        <v>42</v>
      </c>
      <c r="H22" s="16" t="s">
        <v>175</v>
      </c>
      <c r="I22" s="16" t="s">
        <v>176</v>
      </c>
      <c r="J22" s="5">
        <v>2</v>
      </c>
      <c r="K22" s="5">
        <v>0</v>
      </c>
      <c r="L22" s="5">
        <v>0</v>
      </c>
      <c r="M22" s="5">
        <v>0</v>
      </c>
      <c r="N22" s="5">
        <v>0</v>
      </c>
      <c r="O22" s="5">
        <v>0</v>
      </c>
      <c r="P22" s="5">
        <v>0</v>
      </c>
      <c r="Q22" s="5">
        <v>2</v>
      </c>
      <c r="R22" s="5">
        <v>0</v>
      </c>
      <c r="S22" s="5">
        <v>0</v>
      </c>
      <c r="T22" s="5">
        <v>0</v>
      </c>
      <c r="U22" s="5">
        <v>0</v>
      </c>
      <c r="V22" s="5">
        <v>0</v>
      </c>
      <c r="W22" s="5">
        <v>0</v>
      </c>
      <c r="X22" s="5">
        <v>0</v>
      </c>
      <c r="Y22" s="5">
        <v>0</v>
      </c>
      <c r="Z22" s="5">
        <v>0</v>
      </c>
      <c r="AA22" s="5">
        <v>0</v>
      </c>
      <c r="AB22" s="40">
        <v>107.41</v>
      </c>
      <c r="AC22" s="5">
        <f t="shared" si="0"/>
        <v>4</v>
      </c>
      <c r="AD22" s="40">
        <f t="shared" si="1"/>
        <v>111.41</v>
      </c>
      <c r="AE22" s="5">
        <v>0</v>
      </c>
      <c r="AF22" s="5">
        <v>0</v>
      </c>
      <c r="AG22" s="5">
        <v>0</v>
      </c>
      <c r="AH22" s="5">
        <v>0</v>
      </c>
      <c r="AI22" s="5">
        <v>0</v>
      </c>
      <c r="AJ22" s="5">
        <v>2</v>
      </c>
      <c r="AK22" s="5">
        <v>0</v>
      </c>
      <c r="AL22" s="5">
        <v>0</v>
      </c>
      <c r="AM22" s="5">
        <v>0</v>
      </c>
      <c r="AN22" s="5">
        <v>0</v>
      </c>
      <c r="AO22" s="5">
        <v>0</v>
      </c>
      <c r="AP22" s="5">
        <v>0</v>
      </c>
      <c r="AQ22" s="5">
        <v>0</v>
      </c>
      <c r="AR22" s="5">
        <v>0</v>
      </c>
      <c r="AS22" s="5">
        <v>0</v>
      </c>
      <c r="AT22" s="5">
        <v>2</v>
      </c>
      <c r="AU22" s="5">
        <v>0</v>
      </c>
      <c r="AV22" s="5">
        <v>0</v>
      </c>
      <c r="AW22" s="40">
        <v>106.72</v>
      </c>
      <c r="AX22" s="5">
        <f t="shared" si="2"/>
        <v>4</v>
      </c>
      <c r="AY22" s="40">
        <f t="shared" si="3"/>
        <v>110.72</v>
      </c>
      <c r="AZ22" s="40">
        <f t="shared" si="4"/>
        <v>110.72</v>
      </c>
      <c r="BA22" s="40">
        <f t="shared" si="5"/>
        <v>16.928925968951315</v>
      </c>
    </row>
    <row r="23" spans="1:53" ht="45" x14ac:dyDescent="0.25">
      <c r="A23" s="5">
        <v>14</v>
      </c>
      <c r="B23" s="16" t="s">
        <v>61</v>
      </c>
      <c r="C23" s="16">
        <v>2002</v>
      </c>
      <c r="D23" s="16">
        <v>2002</v>
      </c>
      <c r="E23" s="16">
        <v>2002</v>
      </c>
      <c r="F23" s="16" t="s">
        <v>11</v>
      </c>
      <c r="G23" s="16" t="s">
        <v>12</v>
      </c>
      <c r="H23" s="16" t="s">
        <v>13</v>
      </c>
      <c r="I23" s="16" t="s">
        <v>14</v>
      </c>
      <c r="J23" s="5">
        <v>0</v>
      </c>
      <c r="K23" s="5">
        <v>2</v>
      </c>
      <c r="L23" s="5">
        <v>0</v>
      </c>
      <c r="M23" s="5">
        <v>0</v>
      </c>
      <c r="N23" s="5">
        <v>0</v>
      </c>
      <c r="O23" s="5">
        <v>0</v>
      </c>
      <c r="P23" s="5">
        <v>0</v>
      </c>
      <c r="Q23" s="5">
        <v>0</v>
      </c>
      <c r="R23" s="5">
        <v>0</v>
      </c>
      <c r="S23" s="5">
        <v>0</v>
      </c>
      <c r="T23" s="5">
        <v>0</v>
      </c>
      <c r="U23" s="5">
        <v>0</v>
      </c>
      <c r="V23" s="5">
        <v>2</v>
      </c>
      <c r="W23" s="5">
        <v>0</v>
      </c>
      <c r="X23" s="5">
        <v>0</v>
      </c>
      <c r="Y23" s="5">
        <v>0</v>
      </c>
      <c r="Z23" s="5">
        <v>0</v>
      </c>
      <c r="AA23" s="5">
        <v>0</v>
      </c>
      <c r="AB23" s="40">
        <v>107.69</v>
      </c>
      <c r="AC23" s="5">
        <f t="shared" si="0"/>
        <v>4</v>
      </c>
      <c r="AD23" s="40">
        <f t="shared" si="1"/>
        <v>111.69</v>
      </c>
      <c r="AE23" s="5">
        <v>0</v>
      </c>
      <c r="AF23" s="5">
        <v>0</v>
      </c>
      <c r="AG23" s="5">
        <v>2</v>
      </c>
      <c r="AH23" s="5">
        <v>0</v>
      </c>
      <c r="AI23" s="5">
        <v>0</v>
      </c>
      <c r="AJ23" s="5">
        <v>0</v>
      </c>
      <c r="AK23" s="5">
        <v>2</v>
      </c>
      <c r="AL23" s="5">
        <v>0</v>
      </c>
      <c r="AM23" s="5">
        <v>0</v>
      </c>
      <c r="AN23" s="5">
        <v>0</v>
      </c>
      <c r="AO23" s="5">
        <v>0</v>
      </c>
      <c r="AP23" s="5">
        <v>0</v>
      </c>
      <c r="AQ23" s="5">
        <v>0</v>
      </c>
      <c r="AR23" s="5">
        <v>0</v>
      </c>
      <c r="AS23" s="5">
        <v>0</v>
      </c>
      <c r="AT23" s="5">
        <v>0</v>
      </c>
      <c r="AU23" s="5">
        <v>0</v>
      </c>
      <c r="AV23" s="5">
        <v>0</v>
      </c>
      <c r="AW23" s="40">
        <v>108.07</v>
      </c>
      <c r="AX23" s="5">
        <f t="shared" si="2"/>
        <v>4</v>
      </c>
      <c r="AY23" s="40">
        <f t="shared" si="3"/>
        <v>112.07</v>
      </c>
      <c r="AZ23" s="40">
        <f t="shared" si="4"/>
        <v>111.69</v>
      </c>
      <c r="BA23" s="40">
        <f t="shared" si="5"/>
        <v>17.953321364452425</v>
      </c>
    </row>
    <row r="24" spans="1:53" ht="60" x14ac:dyDescent="0.25">
      <c r="A24" s="5">
        <v>15</v>
      </c>
      <c r="B24" s="16" t="s">
        <v>345</v>
      </c>
      <c r="C24" s="16">
        <v>2004</v>
      </c>
      <c r="D24" s="16">
        <v>2004</v>
      </c>
      <c r="E24" s="16">
        <v>2004</v>
      </c>
      <c r="F24" s="16" t="s">
        <v>11</v>
      </c>
      <c r="G24" s="16" t="s">
        <v>85</v>
      </c>
      <c r="H24" s="16" t="s">
        <v>86</v>
      </c>
      <c r="I24" s="16" t="s">
        <v>150</v>
      </c>
      <c r="J24" s="5">
        <v>0</v>
      </c>
      <c r="K24" s="5">
        <v>0</v>
      </c>
      <c r="L24" s="5">
        <v>0</v>
      </c>
      <c r="M24" s="5">
        <v>0</v>
      </c>
      <c r="N24" s="5">
        <v>0</v>
      </c>
      <c r="O24" s="5">
        <v>0</v>
      </c>
      <c r="P24" s="5">
        <v>0</v>
      </c>
      <c r="Q24" s="5">
        <v>0</v>
      </c>
      <c r="R24" s="5">
        <v>0</v>
      </c>
      <c r="S24" s="5">
        <v>0</v>
      </c>
      <c r="T24" s="5">
        <v>2</v>
      </c>
      <c r="U24" s="5">
        <v>2</v>
      </c>
      <c r="V24" s="5">
        <v>0</v>
      </c>
      <c r="W24" s="5">
        <v>0</v>
      </c>
      <c r="X24" s="5">
        <v>0</v>
      </c>
      <c r="Y24" s="5">
        <v>0</v>
      </c>
      <c r="Z24" s="5">
        <v>0</v>
      </c>
      <c r="AA24" s="5">
        <v>0</v>
      </c>
      <c r="AB24" s="40">
        <v>118.81</v>
      </c>
      <c r="AC24" s="5">
        <f t="shared" si="0"/>
        <v>4</v>
      </c>
      <c r="AD24" s="40">
        <f t="shared" si="1"/>
        <v>122.81</v>
      </c>
      <c r="AE24" s="5">
        <v>0</v>
      </c>
      <c r="AF24" s="5">
        <v>0</v>
      </c>
      <c r="AG24" s="5">
        <v>0</v>
      </c>
      <c r="AH24" s="5">
        <v>0</v>
      </c>
      <c r="AI24" s="5">
        <v>0</v>
      </c>
      <c r="AJ24" s="5">
        <v>0</v>
      </c>
      <c r="AK24" s="5">
        <v>0</v>
      </c>
      <c r="AL24" s="5">
        <v>0</v>
      </c>
      <c r="AM24" s="5">
        <v>0</v>
      </c>
      <c r="AN24" s="5">
        <v>0</v>
      </c>
      <c r="AO24" s="5">
        <v>0</v>
      </c>
      <c r="AP24" s="5">
        <v>0</v>
      </c>
      <c r="AQ24" s="5">
        <v>0</v>
      </c>
      <c r="AR24" s="5">
        <v>0</v>
      </c>
      <c r="AS24" s="5">
        <v>2</v>
      </c>
      <c r="AT24" s="5">
        <v>0</v>
      </c>
      <c r="AU24" s="5">
        <v>0</v>
      </c>
      <c r="AV24" s="5">
        <v>2</v>
      </c>
      <c r="AW24" s="40">
        <v>109.27</v>
      </c>
      <c r="AX24" s="5">
        <f t="shared" si="2"/>
        <v>4</v>
      </c>
      <c r="AY24" s="40">
        <f t="shared" si="3"/>
        <v>113.27</v>
      </c>
      <c r="AZ24" s="40">
        <f t="shared" si="4"/>
        <v>113.27</v>
      </c>
      <c r="BA24" s="40">
        <f t="shared" si="5"/>
        <v>19.621924173619178</v>
      </c>
    </row>
    <row r="25" spans="1:53" ht="90" x14ac:dyDescent="0.25">
      <c r="A25" s="5">
        <v>16</v>
      </c>
      <c r="B25" s="16" t="s">
        <v>270</v>
      </c>
      <c r="C25" s="16">
        <v>2003</v>
      </c>
      <c r="D25" s="16">
        <v>2003</v>
      </c>
      <c r="E25" s="16">
        <v>2003</v>
      </c>
      <c r="F25" s="16" t="s">
        <v>11</v>
      </c>
      <c r="G25" s="16" t="s">
        <v>113</v>
      </c>
      <c r="H25" s="16" t="s">
        <v>271</v>
      </c>
      <c r="I25" s="16" t="s">
        <v>272</v>
      </c>
      <c r="J25" s="5">
        <v>0</v>
      </c>
      <c r="K25" s="5">
        <v>0</v>
      </c>
      <c r="L25" s="5">
        <v>0</v>
      </c>
      <c r="M25" s="5">
        <v>0</v>
      </c>
      <c r="N25" s="5">
        <v>0</v>
      </c>
      <c r="O25" s="5">
        <v>0</v>
      </c>
      <c r="P25" s="5">
        <v>0</v>
      </c>
      <c r="Q25" s="5">
        <v>0</v>
      </c>
      <c r="R25" s="5">
        <v>0</v>
      </c>
      <c r="S25" s="5">
        <v>0</v>
      </c>
      <c r="T25" s="5">
        <v>0</v>
      </c>
      <c r="U25" s="5">
        <v>0</v>
      </c>
      <c r="V25" s="5">
        <v>2</v>
      </c>
      <c r="W25" s="5">
        <v>0</v>
      </c>
      <c r="X25" s="5">
        <v>0</v>
      </c>
      <c r="Y25" s="5">
        <v>0</v>
      </c>
      <c r="Z25" s="5">
        <v>0</v>
      </c>
      <c r="AA25" s="5">
        <v>2</v>
      </c>
      <c r="AB25" s="40">
        <v>109.98</v>
      </c>
      <c r="AC25" s="5">
        <f t="shared" si="0"/>
        <v>4</v>
      </c>
      <c r="AD25" s="40">
        <f t="shared" si="1"/>
        <v>113.98</v>
      </c>
      <c r="AE25" s="5">
        <v>0</v>
      </c>
      <c r="AF25" s="5">
        <v>2</v>
      </c>
      <c r="AG25" s="5">
        <v>0</v>
      </c>
      <c r="AH25" s="5">
        <v>0</v>
      </c>
      <c r="AI25" s="5">
        <v>0</v>
      </c>
      <c r="AJ25" s="5">
        <v>0</v>
      </c>
      <c r="AK25" s="5">
        <v>0</v>
      </c>
      <c r="AL25" s="5">
        <v>0</v>
      </c>
      <c r="AM25" s="5">
        <v>2</v>
      </c>
      <c r="AN25" s="5">
        <v>0</v>
      </c>
      <c r="AO25" s="5">
        <v>0</v>
      </c>
      <c r="AP25" s="5">
        <v>0</v>
      </c>
      <c r="AQ25" s="5">
        <v>0</v>
      </c>
      <c r="AR25" s="5">
        <v>2</v>
      </c>
      <c r="AS25" s="5">
        <v>0</v>
      </c>
      <c r="AT25" s="5">
        <v>2</v>
      </c>
      <c r="AU25" s="5">
        <v>0</v>
      </c>
      <c r="AV25" s="5">
        <v>0</v>
      </c>
      <c r="AW25" s="40">
        <v>130.53</v>
      </c>
      <c r="AX25" s="5">
        <f t="shared" si="2"/>
        <v>8</v>
      </c>
      <c r="AY25" s="40">
        <f t="shared" si="3"/>
        <v>138.53</v>
      </c>
      <c r="AZ25" s="40">
        <f t="shared" si="4"/>
        <v>113.98</v>
      </c>
      <c r="BA25" s="40">
        <f t="shared" si="5"/>
        <v>20.371739360016903</v>
      </c>
    </row>
    <row r="26" spans="1:53" ht="45" x14ac:dyDescent="0.25">
      <c r="A26" s="5">
        <v>17</v>
      </c>
      <c r="B26" s="16" t="s">
        <v>122</v>
      </c>
      <c r="C26" s="16">
        <v>2005</v>
      </c>
      <c r="D26" s="16">
        <v>2005</v>
      </c>
      <c r="E26" s="16">
        <v>2005</v>
      </c>
      <c r="F26" s="16">
        <v>1</v>
      </c>
      <c r="G26" s="16" t="s">
        <v>12</v>
      </c>
      <c r="H26" s="16" t="s">
        <v>13</v>
      </c>
      <c r="I26" s="16" t="s">
        <v>14</v>
      </c>
      <c r="J26" s="5">
        <v>0</v>
      </c>
      <c r="K26" s="5">
        <v>0</v>
      </c>
      <c r="L26" s="5">
        <v>0</v>
      </c>
      <c r="M26" s="5">
        <v>0</v>
      </c>
      <c r="N26" s="5">
        <v>0</v>
      </c>
      <c r="O26" s="5">
        <v>0</v>
      </c>
      <c r="P26" s="5">
        <v>0</v>
      </c>
      <c r="Q26" s="5">
        <v>0</v>
      </c>
      <c r="R26" s="5">
        <v>0</v>
      </c>
      <c r="S26" s="5">
        <v>2</v>
      </c>
      <c r="T26" s="5">
        <v>0</v>
      </c>
      <c r="U26" s="5">
        <v>0</v>
      </c>
      <c r="V26" s="5">
        <v>0</v>
      </c>
      <c r="W26" s="5">
        <v>0</v>
      </c>
      <c r="X26" s="5">
        <v>0</v>
      </c>
      <c r="Y26" s="5">
        <v>0</v>
      </c>
      <c r="Z26" s="5">
        <v>0</v>
      </c>
      <c r="AA26" s="5">
        <v>2</v>
      </c>
      <c r="AB26" s="40">
        <v>130.75</v>
      </c>
      <c r="AC26" s="5">
        <f t="shared" si="0"/>
        <v>4</v>
      </c>
      <c r="AD26" s="40">
        <f t="shared" si="1"/>
        <v>134.75</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40">
        <v>115.81</v>
      </c>
      <c r="AX26" s="5">
        <f t="shared" si="2"/>
        <v>0</v>
      </c>
      <c r="AY26" s="40">
        <f t="shared" si="3"/>
        <v>115.81</v>
      </c>
      <c r="AZ26" s="40">
        <f t="shared" si="4"/>
        <v>115.81</v>
      </c>
      <c r="BA26" s="40">
        <f t="shared" si="5"/>
        <v>22.304361601013838</v>
      </c>
    </row>
    <row r="27" spans="1:53" ht="45" x14ac:dyDescent="0.25">
      <c r="A27" s="5">
        <v>18</v>
      </c>
      <c r="B27" s="16" t="s">
        <v>298</v>
      </c>
      <c r="C27" s="16">
        <v>2002</v>
      </c>
      <c r="D27" s="16">
        <v>2002</v>
      </c>
      <c r="E27" s="16">
        <v>2002</v>
      </c>
      <c r="F27" s="16">
        <v>1</v>
      </c>
      <c r="G27" s="16" t="s">
        <v>12</v>
      </c>
      <c r="H27" s="16" t="s">
        <v>13</v>
      </c>
      <c r="I27" s="16" t="s">
        <v>14</v>
      </c>
      <c r="J27" s="5">
        <v>0</v>
      </c>
      <c r="K27" s="5">
        <v>0</v>
      </c>
      <c r="L27" s="5">
        <v>0</v>
      </c>
      <c r="M27" s="5">
        <v>0</v>
      </c>
      <c r="N27" s="5">
        <v>0</v>
      </c>
      <c r="O27" s="5">
        <v>0</v>
      </c>
      <c r="P27" s="5">
        <v>2</v>
      </c>
      <c r="Q27" s="5">
        <v>0</v>
      </c>
      <c r="R27" s="5">
        <v>0</v>
      </c>
      <c r="S27" s="5">
        <v>0</v>
      </c>
      <c r="T27" s="5">
        <v>2</v>
      </c>
      <c r="U27" s="5">
        <v>0</v>
      </c>
      <c r="V27" s="5">
        <v>0</v>
      </c>
      <c r="W27" s="5">
        <v>0</v>
      </c>
      <c r="X27" s="5">
        <v>0</v>
      </c>
      <c r="Y27" s="5">
        <v>0</v>
      </c>
      <c r="Z27" s="5">
        <v>0</v>
      </c>
      <c r="AA27" s="5">
        <v>0</v>
      </c>
      <c r="AB27" s="40">
        <v>111.86</v>
      </c>
      <c r="AC27" s="5">
        <f t="shared" si="0"/>
        <v>4</v>
      </c>
      <c r="AD27" s="40">
        <f t="shared" si="1"/>
        <v>115.86</v>
      </c>
      <c r="AE27" s="5">
        <v>0</v>
      </c>
      <c r="AF27" s="5">
        <v>2</v>
      </c>
      <c r="AG27" s="5">
        <v>0</v>
      </c>
      <c r="AH27" s="5">
        <v>0</v>
      </c>
      <c r="AI27" s="5">
        <v>0</v>
      </c>
      <c r="AJ27" s="5">
        <v>0</v>
      </c>
      <c r="AK27" s="5">
        <v>2</v>
      </c>
      <c r="AL27" s="5">
        <v>0</v>
      </c>
      <c r="AM27" s="5">
        <v>0</v>
      </c>
      <c r="AN27" s="5">
        <v>0</v>
      </c>
      <c r="AO27" s="5">
        <v>0</v>
      </c>
      <c r="AP27" s="5">
        <v>50</v>
      </c>
      <c r="AQ27" s="5">
        <v>0</v>
      </c>
      <c r="AR27" s="5">
        <v>0</v>
      </c>
      <c r="AS27" s="5">
        <v>0</v>
      </c>
      <c r="AT27" s="5">
        <v>0</v>
      </c>
      <c r="AU27" s="5">
        <v>0</v>
      </c>
      <c r="AV27" s="5">
        <v>0</v>
      </c>
      <c r="AW27" s="40">
        <v>114.6</v>
      </c>
      <c r="AX27" s="5">
        <f t="shared" si="2"/>
        <v>54</v>
      </c>
      <c r="AY27" s="40">
        <f t="shared" si="3"/>
        <v>168.6</v>
      </c>
      <c r="AZ27" s="40">
        <f t="shared" si="4"/>
        <v>115.86</v>
      </c>
      <c r="BA27" s="40">
        <f t="shared" si="5"/>
        <v>22.357165487379874</v>
      </c>
    </row>
    <row r="28" spans="1:53" ht="45" x14ac:dyDescent="0.25">
      <c r="A28" s="5">
        <v>19</v>
      </c>
      <c r="B28" s="16" t="s">
        <v>235</v>
      </c>
      <c r="C28" s="16">
        <v>2003</v>
      </c>
      <c r="D28" s="16">
        <v>2003</v>
      </c>
      <c r="E28" s="16">
        <v>2003</v>
      </c>
      <c r="F28" s="16" t="s">
        <v>11</v>
      </c>
      <c r="G28" s="16" t="s">
        <v>12</v>
      </c>
      <c r="H28" s="16" t="s">
        <v>13</v>
      </c>
      <c r="I28" s="16" t="s">
        <v>14</v>
      </c>
      <c r="J28" s="5">
        <v>0</v>
      </c>
      <c r="K28" s="5">
        <v>0</v>
      </c>
      <c r="L28" s="5">
        <v>0</v>
      </c>
      <c r="M28" s="5">
        <v>0</v>
      </c>
      <c r="N28" s="5">
        <v>0</v>
      </c>
      <c r="O28" s="5">
        <v>0</v>
      </c>
      <c r="P28" s="5">
        <v>0</v>
      </c>
      <c r="Q28" s="5">
        <v>0</v>
      </c>
      <c r="R28" s="5">
        <v>0</v>
      </c>
      <c r="S28" s="5">
        <v>0</v>
      </c>
      <c r="T28" s="5">
        <v>0</v>
      </c>
      <c r="U28" s="5">
        <v>2</v>
      </c>
      <c r="V28" s="5">
        <v>2</v>
      </c>
      <c r="W28" s="5">
        <v>0</v>
      </c>
      <c r="X28" s="5">
        <v>0</v>
      </c>
      <c r="Y28" s="5">
        <v>0</v>
      </c>
      <c r="Z28" s="5">
        <v>0</v>
      </c>
      <c r="AA28" s="5">
        <v>0</v>
      </c>
      <c r="AB28" s="40">
        <v>111.96</v>
      </c>
      <c r="AC28" s="5">
        <f t="shared" si="0"/>
        <v>4</v>
      </c>
      <c r="AD28" s="40">
        <f t="shared" si="1"/>
        <v>115.96</v>
      </c>
      <c r="AE28" s="5">
        <v>0</v>
      </c>
      <c r="AF28" s="5">
        <v>0</v>
      </c>
      <c r="AG28" s="5">
        <v>0</v>
      </c>
      <c r="AH28" s="5">
        <v>0</v>
      </c>
      <c r="AI28" s="5">
        <v>0</v>
      </c>
      <c r="AJ28" s="5">
        <v>0</v>
      </c>
      <c r="AK28" s="5">
        <v>0</v>
      </c>
      <c r="AL28" s="5">
        <v>0</v>
      </c>
      <c r="AM28" s="5">
        <v>0</v>
      </c>
      <c r="AN28" s="5">
        <v>0</v>
      </c>
      <c r="AO28" s="5">
        <v>0</v>
      </c>
      <c r="AP28" s="5">
        <v>2</v>
      </c>
      <c r="AQ28" s="5">
        <v>2</v>
      </c>
      <c r="AR28" s="5">
        <v>0</v>
      </c>
      <c r="AS28" s="5">
        <v>0</v>
      </c>
      <c r="AT28" s="5">
        <v>0</v>
      </c>
      <c r="AU28" s="5">
        <v>0</v>
      </c>
      <c r="AV28" s="5">
        <v>0</v>
      </c>
      <c r="AW28" s="40">
        <v>116.8</v>
      </c>
      <c r="AX28" s="5">
        <f t="shared" si="2"/>
        <v>4</v>
      </c>
      <c r="AY28" s="40">
        <f t="shared" si="3"/>
        <v>120.8</v>
      </c>
      <c r="AZ28" s="40">
        <f t="shared" si="4"/>
        <v>115.96</v>
      </c>
      <c r="BA28" s="40">
        <f t="shared" si="5"/>
        <v>22.462773260111941</v>
      </c>
    </row>
    <row r="29" spans="1:53" ht="75" x14ac:dyDescent="0.25">
      <c r="A29" s="5">
        <v>20</v>
      </c>
      <c r="B29" s="16" t="s">
        <v>257</v>
      </c>
      <c r="C29" s="16">
        <v>2000</v>
      </c>
      <c r="D29" s="16">
        <v>2000</v>
      </c>
      <c r="E29" s="16">
        <v>2000</v>
      </c>
      <c r="F29" s="16" t="s">
        <v>11</v>
      </c>
      <c r="G29" s="16" t="s">
        <v>12</v>
      </c>
      <c r="H29" s="16" t="s">
        <v>13</v>
      </c>
      <c r="I29" s="16" t="s">
        <v>258</v>
      </c>
      <c r="J29" s="5">
        <v>0</v>
      </c>
      <c r="K29" s="5">
        <v>2</v>
      </c>
      <c r="L29" s="5">
        <v>0</v>
      </c>
      <c r="M29" s="5">
        <v>0</v>
      </c>
      <c r="N29" s="5">
        <v>0</v>
      </c>
      <c r="O29" s="5">
        <v>0</v>
      </c>
      <c r="P29" s="5">
        <v>2</v>
      </c>
      <c r="Q29" s="5">
        <v>0</v>
      </c>
      <c r="R29" s="5">
        <v>0</v>
      </c>
      <c r="S29" s="5">
        <v>0</v>
      </c>
      <c r="T29" s="5">
        <v>0</v>
      </c>
      <c r="U29" s="5">
        <v>0</v>
      </c>
      <c r="V29" s="5">
        <v>0</v>
      </c>
      <c r="W29" s="5">
        <v>0</v>
      </c>
      <c r="X29" s="5">
        <v>0</v>
      </c>
      <c r="Y29" s="5">
        <v>0</v>
      </c>
      <c r="Z29" s="5">
        <v>0</v>
      </c>
      <c r="AA29" s="5">
        <v>2</v>
      </c>
      <c r="AB29" s="40">
        <v>110.05</v>
      </c>
      <c r="AC29" s="5">
        <f t="shared" si="0"/>
        <v>6</v>
      </c>
      <c r="AD29" s="40">
        <f t="shared" si="1"/>
        <v>116.05</v>
      </c>
      <c r="AE29" s="5">
        <v>0</v>
      </c>
      <c r="AF29" s="5">
        <v>0</v>
      </c>
      <c r="AG29" s="5">
        <v>0</v>
      </c>
      <c r="AH29" s="5">
        <v>2</v>
      </c>
      <c r="AI29" s="5">
        <v>0</v>
      </c>
      <c r="AJ29" s="5">
        <v>0</v>
      </c>
      <c r="AK29" s="5">
        <v>2</v>
      </c>
      <c r="AL29" s="5">
        <v>0</v>
      </c>
      <c r="AM29" s="5">
        <v>0</v>
      </c>
      <c r="AN29" s="5">
        <v>0</v>
      </c>
      <c r="AO29" s="5">
        <v>0</v>
      </c>
      <c r="AP29" s="5">
        <v>0</v>
      </c>
      <c r="AQ29" s="5">
        <v>0</v>
      </c>
      <c r="AR29" s="5">
        <v>0</v>
      </c>
      <c r="AS29" s="5">
        <v>2</v>
      </c>
      <c r="AT29" s="5">
        <v>0</v>
      </c>
      <c r="AU29" s="5">
        <v>0</v>
      </c>
      <c r="AV29" s="5">
        <v>2</v>
      </c>
      <c r="AW29" s="40">
        <v>109.01</v>
      </c>
      <c r="AX29" s="5">
        <f t="shared" si="2"/>
        <v>8</v>
      </c>
      <c r="AY29" s="40">
        <f t="shared" si="3"/>
        <v>117.01</v>
      </c>
      <c r="AZ29" s="40">
        <f t="shared" si="4"/>
        <v>116.05</v>
      </c>
      <c r="BA29" s="40">
        <f t="shared" si="5"/>
        <v>22.55782025557081</v>
      </c>
    </row>
    <row r="30" spans="1:53" ht="45" x14ac:dyDescent="0.25">
      <c r="A30" s="5">
        <v>21</v>
      </c>
      <c r="B30" s="16" t="s">
        <v>142</v>
      </c>
      <c r="C30" s="16">
        <v>2005</v>
      </c>
      <c r="D30" s="16">
        <v>2005</v>
      </c>
      <c r="E30" s="16">
        <v>2005</v>
      </c>
      <c r="F30" s="16" t="s">
        <v>11</v>
      </c>
      <c r="G30" s="16" t="s">
        <v>12</v>
      </c>
      <c r="H30" s="16" t="s">
        <v>13</v>
      </c>
      <c r="I30" s="16" t="s">
        <v>69</v>
      </c>
      <c r="J30" s="5">
        <v>0</v>
      </c>
      <c r="K30" s="5">
        <v>0</v>
      </c>
      <c r="L30" s="5">
        <v>0</v>
      </c>
      <c r="M30" s="5">
        <v>0</v>
      </c>
      <c r="N30" s="5">
        <v>0</v>
      </c>
      <c r="O30" s="5">
        <v>0</v>
      </c>
      <c r="P30" s="5">
        <v>0</v>
      </c>
      <c r="Q30" s="5">
        <v>0</v>
      </c>
      <c r="R30" s="5">
        <v>0</v>
      </c>
      <c r="S30" s="5">
        <v>0</v>
      </c>
      <c r="T30" s="5">
        <v>0</v>
      </c>
      <c r="U30" s="5">
        <v>0</v>
      </c>
      <c r="V30" s="5">
        <v>2</v>
      </c>
      <c r="W30" s="5">
        <v>0</v>
      </c>
      <c r="X30" s="5">
        <v>0</v>
      </c>
      <c r="Y30" s="5">
        <v>2</v>
      </c>
      <c r="Z30" s="5">
        <v>0</v>
      </c>
      <c r="AA30" s="5">
        <v>0</v>
      </c>
      <c r="AB30" s="40">
        <v>113.75</v>
      </c>
      <c r="AC30" s="5">
        <f t="shared" si="0"/>
        <v>4</v>
      </c>
      <c r="AD30" s="40">
        <f t="shared" si="1"/>
        <v>117.75</v>
      </c>
      <c r="AE30" s="5">
        <v>0</v>
      </c>
      <c r="AF30" s="5">
        <v>0</v>
      </c>
      <c r="AG30" s="5">
        <v>0</v>
      </c>
      <c r="AH30" s="5">
        <v>0</v>
      </c>
      <c r="AI30" s="5">
        <v>0</v>
      </c>
      <c r="AJ30" s="5">
        <v>0</v>
      </c>
      <c r="AK30" s="5">
        <v>2</v>
      </c>
      <c r="AL30" s="5">
        <v>0</v>
      </c>
      <c r="AM30" s="5">
        <v>0</v>
      </c>
      <c r="AN30" s="5">
        <v>0</v>
      </c>
      <c r="AO30" s="5">
        <v>0</v>
      </c>
      <c r="AP30" s="5">
        <v>0</v>
      </c>
      <c r="AQ30" s="5">
        <v>0</v>
      </c>
      <c r="AR30" s="5">
        <v>0</v>
      </c>
      <c r="AS30" s="5">
        <v>0</v>
      </c>
      <c r="AT30" s="5">
        <v>0</v>
      </c>
      <c r="AU30" s="5">
        <v>0</v>
      </c>
      <c r="AV30" s="5">
        <v>2</v>
      </c>
      <c r="AW30" s="40">
        <v>113.88</v>
      </c>
      <c r="AX30" s="5">
        <f t="shared" si="2"/>
        <v>4</v>
      </c>
      <c r="AY30" s="40">
        <f t="shared" si="3"/>
        <v>117.88</v>
      </c>
      <c r="AZ30" s="40">
        <f t="shared" si="4"/>
        <v>117.75</v>
      </c>
      <c r="BA30" s="40">
        <f t="shared" si="5"/>
        <v>24.353152392016057</v>
      </c>
    </row>
    <row r="31" spans="1:53" ht="60" x14ac:dyDescent="0.25">
      <c r="A31" s="5">
        <v>22</v>
      </c>
      <c r="B31" s="16" t="s">
        <v>98</v>
      </c>
      <c r="C31" s="16">
        <v>2004</v>
      </c>
      <c r="D31" s="16">
        <v>2004</v>
      </c>
      <c r="E31" s="16">
        <v>2004</v>
      </c>
      <c r="F31" s="16">
        <v>1</v>
      </c>
      <c r="G31" s="16" t="s">
        <v>64</v>
      </c>
      <c r="H31" s="16" t="s">
        <v>65</v>
      </c>
      <c r="I31" s="16" t="s">
        <v>99</v>
      </c>
      <c r="J31" s="5">
        <v>0</v>
      </c>
      <c r="K31" s="5">
        <v>0</v>
      </c>
      <c r="L31" s="5">
        <v>0</v>
      </c>
      <c r="M31" s="5">
        <v>0</v>
      </c>
      <c r="N31" s="5">
        <v>2</v>
      </c>
      <c r="O31" s="5">
        <v>0</v>
      </c>
      <c r="P31" s="5">
        <v>0</v>
      </c>
      <c r="Q31" s="5">
        <v>0</v>
      </c>
      <c r="R31" s="5">
        <v>0</v>
      </c>
      <c r="S31" s="5">
        <v>0</v>
      </c>
      <c r="T31" s="5">
        <v>0</v>
      </c>
      <c r="U31" s="5">
        <v>0</v>
      </c>
      <c r="V31" s="5">
        <v>0</v>
      </c>
      <c r="W31" s="5">
        <v>0</v>
      </c>
      <c r="X31" s="5">
        <v>0</v>
      </c>
      <c r="Y31" s="5">
        <v>0</v>
      </c>
      <c r="Z31" s="5">
        <v>0</v>
      </c>
      <c r="AA31" s="5">
        <v>2</v>
      </c>
      <c r="AB31" s="40">
        <v>117.67</v>
      </c>
      <c r="AC31" s="5">
        <f t="shared" si="0"/>
        <v>4</v>
      </c>
      <c r="AD31" s="40">
        <f t="shared" si="1"/>
        <v>121.67</v>
      </c>
      <c r="AE31" s="5">
        <v>0</v>
      </c>
      <c r="AF31" s="5">
        <v>0</v>
      </c>
      <c r="AG31" s="5">
        <v>0</v>
      </c>
      <c r="AH31" s="5">
        <v>0</v>
      </c>
      <c r="AI31" s="5">
        <v>0</v>
      </c>
      <c r="AJ31" s="5">
        <v>0</v>
      </c>
      <c r="AK31" s="5">
        <v>0</v>
      </c>
      <c r="AL31" s="5">
        <v>0</v>
      </c>
      <c r="AM31" s="5">
        <v>2</v>
      </c>
      <c r="AN31" s="5">
        <v>2</v>
      </c>
      <c r="AO31" s="5">
        <v>0</v>
      </c>
      <c r="AP31" s="5">
        <v>0</v>
      </c>
      <c r="AQ31" s="5">
        <v>0</v>
      </c>
      <c r="AR31" s="5">
        <v>0</v>
      </c>
      <c r="AS31" s="5">
        <v>0</v>
      </c>
      <c r="AT31" s="5">
        <v>0</v>
      </c>
      <c r="AU31" s="5">
        <v>0</v>
      </c>
      <c r="AV31" s="5">
        <v>2</v>
      </c>
      <c r="AW31" s="40">
        <v>112.44</v>
      </c>
      <c r="AX31" s="5">
        <f t="shared" si="2"/>
        <v>6</v>
      </c>
      <c r="AY31" s="40">
        <f t="shared" si="3"/>
        <v>118.44</v>
      </c>
      <c r="AZ31" s="40">
        <f t="shared" si="4"/>
        <v>118.44</v>
      </c>
      <c r="BA31" s="40">
        <f t="shared" si="5"/>
        <v>25.081846023867353</v>
      </c>
    </row>
    <row r="32" spans="1:53" ht="75" x14ac:dyDescent="0.25">
      <c r="A32" s="5">
        <v>23</v>
      </c>
      <c r="B32" s="16" t="s">
        <v>80</v>
      </c>
      <c r="C32" s="16">
        <v>2001</v>
      </c>
      <c r="D32" s="16">
        <v>2001</v>
      </c>
      <c r="E32" s="16">
        <v>2001</v>
      </c>
      <c r="F32" s="16" t="s">
        <v>11</v>
      </c>
      <c r="G32" s="16" t="s">
        <v>52</v>
      </c>
      <c r="H32" s="16" t="s">
        <v>81</v>
      </c>
      <c r="I32" s="16" t="s">
        <v>82</v>
      </c>
      <c r="J32" s="5">
        <v>0</v>
      </c>
      <c r="K32" s="5">
        <v>0</v>
      </c>
      <c r="L32" s="5">
        <v>0</v>
      </c>
      <c r="M32" s="5">
        <v>0</v>
      </c>
      <c r="N32" s="5">
        <v>0</v>
      </c>
      <c r="O32" s="5">
        <v>0</v>
      </c>
      <c r="P32" s="5">
        <v>2</v>
      </c>
      <c r="Q32" s="5">
        <v>0</v>
      </c>
      <c r="R32" s="5">
        <v>0</v>
      </c>
      <c r="S32" s="5">
        <v>0</v>
      </c>
      <c r="T32" s="5">
        <v>0</v>
      </c>
      <c r="U32" s="5">
        <v>0</v>
      </c>
      <c r="V32" s="5">
        <v>0</v>
      </c>
      <c r="W32" s="5">
        <v>0</v>
      </c>
      <c r="X32" s="5">
        <v>0</v>
      </c>
      <c r="Y32" s="5">
        <v>0</v>
      </c>
      <c r="Z32" s="5">
        <v>0</v>
      </c>
      <c r="AA32" s="5">
        <v>0</v>
      </c>
      <c r="AB32" s="40">
        <v>118.2</v>
      </c>
      <c r="AC32" s="5">
        <f t="shared" si="0"/>
        <v>2</v>
      </c>
      <c r="AD32" s="40">
        <f t="shared" si="1"/>
        <v>120.2</v>
      </c>
      <c r="AE32" s="5">
        <v>0</v>
      </c>
      <c r="AF32" s="5">
        <v>0</v>
      </c>
      <c r="AG32" s="5">
        <v>0</v>
      </c>
      <c r="AH32" s="5">
        <v>0</v>
      </c>
      <c r="AI32" s="5">
        <v>0</v>
      </c>
      <c r="AJ32" s="5">
        <v>0</v>
      </c>
      <c r="AK32" s="5">
        <v>0</v>
      </c>
      <c r="AL32" s="5">
        <v>0</v>
      </c>
      <c r="AM32" s="5">
        <v>0</v>
      </c>
      <c r="AN32" s="5">
        <v>2</v>
      </c>
      <c r="AO32" s="5">
        <v>0</v>
      </c>
      <c r="AP32" s="5">
        <v>0</v>
      </c>
      <c r="AQ32" s="5">
        <v>0</v>
      </c>
      <c r="AR32" s="5">
        <v>0</v>
      </c>
      <c r="AS32" s="5">
        <v>0</v>
      </c>
      <c r="AT32" s="5">
        <v>0</v>
      </c>
      <c r="AU32" s="5">
        <v>0</v>
      </c>
      <c r="AV32" s="5">
        <v>0</v>
      </c>
      <c r="AW32" s="40">
        <v>121.84</v>
      </c>
      <c r="AX32" s="5">
        <f t="shared" si="2"/>
        <v>2</v>
      </c>
      <c r="AY32" s="40">
        <f t="shared" si="3"/>
        <v>123.84</v>
      </c>
      <c r="AZ32" s="40">
        <f t="shared" si="4"/>
        <v>120.2</v>
      </c>
      <c r="BA32" s="40">
        <f t="shared" si="5"/>
        <v>26.940542823951848</v>
      </c>
    </row>
    <row r="33" spans="1:53" ht="45" x14ac:dyDescent="0.25">
      <c r="A33" s="5">
        <v>24</v>
      </c>
      <c r="B33" s="16" t="s">
        <v>161</v>
      </c>
      <c r="C33" s="16">
        <v>2004</v>
      </c>
      <c r="D33" s="16">
        <v>2004</v>
      </c>
      <c r="E33" s="16">
        <v>2004</v>
      </c>
      <c r="F33" s="16" t="s">
        <v>11</v>
      </c>
      <c r="G33" s="16" t="s">
        <v>72</v>
      </c>
      <c r="H33" s="16" t="s">
        <v>77</v>
      </c>
      <c r="I33" s="16" t="s">
        <v>74</v>
      </c>
      <c r="J33" s="5">
        <v>0</v>
      </c>
      <c r="K33" s="5">
        <v>0</v>
      </c>
      <c r="L33" s="5">
        <v>2</v>
      </c>
      <c r="M33" s="5">
        <v>2</v>
      </c>
      <c r="N33" s="5">
        <v>0</v>
      </c>
      <c r="O33" s="5">
        <v>0</v>
      </c>
      <c r="P33" s="5">
        <v>0</v>
      </c>
      <c r="Q33" s="5">
        <v>0</v>
      </c>
      <c r="R33" s="5">
        <v>2</v>
      </c>
      <c r="S33" s="5">
        <v>0</v>
      </c>
      <c r="T33" s="5">
        <v>0</v>
      </c>
      <c r="U33" s="5">
        <v>0</v>
      </c>
      <c r="V33" s="5">
        <v>0</v>
      </c>
      <c r="W33" s="5">
        <v>2</v>
      </c>
      <c r="X33" s="5">
        <v>2</v>
      </c>
      <c r="Y33" s="5">
        <v>0</v>
      </c>
      <c r="Z33" s="5">
        <v>0</v>
      </c>
      <c r="AA33" s="5">
        <v>0</v>
      </c>
      <c r="AB33" s="40">
        <v>121.82</v>
      </c>
      <c r="AC33" s="5">
        <f t="shared" si="0"/>
        <v>10</v>
      </c>
      <c r="AD33" s="40">
        <f t="shared" si="1"/>
        <v>131.82</v>
      </c>
      <c r="AE33" s="5">
        <v>0</v>
      </c>
      <c r="AF33" s="5">
        <v>0</v>
      </c>
      <c r="AG33" s="5">
        <v>0</v>
      </c>
      <c r="AH33" s="5">
        <v>0</v>
      </c>
      <c r="AI33" s="5">
        <v>0</v>
      </c>
      <c r="AJ33" s="5">
        <v>0</v>
      </c>
      <c r="AK33" s="5">
        <v>0</v>
      </c>
      <c r="AL33" s="5">
        <v>0</v>
      </c>
      <c r="AM33" s="5">
        <v>0</v>
      </c>
      <c r="AN33" s="5">
        <v>0</v>
      </c>
      <c r="AO33" s="5">
        <v>0</v>
      </c>
      <c r="AP33" s="5">
        <v>0</v>
      </c>
      <c r="AQ33" s="5">
        <v>0</v>
      </c>
      <c r="AR33" s="5">
        <v>0</v>
      </c>
      <c r="AS33" s="5">
        <v>0</v>
      </c>
      <c r="AT33" s="5">
        <v>0</v>
      </c>
      <c r="AU33" s="5">
        <v>2</v>
      </c>
      <c r="AV33" s="5">
        <v>2</v>
      </c>
      <c r="AW33" s="40">
        <v>120.23</v>
      </c>
      <c r="AX33" s="5">
        <f t="shared" si="2"/>
        <v>4</v>
      </c>
      <c r="AY33" s="40">
        <f t="shared" si="3"/>
        <v>124.23</v>
      </c>
      <c r="AZ33" s="40">
        <f t="shared" si="4"/>
        <v>124.23</v>
      </c>
      <c r="BA33" s="40">
        <f t="shared" si="5"/>
        <v>31.196536065054399</v>
      </c>
    </row>
    <row r="34" spans="1:53" ht="45" x14ac:dyDescent="0.25">
      <c r="A34" s="5">
        <v>25</v>
      </c>
      <c r="B34" s="16" t="s">
        <v>300</v>
      </c>
      <c r="C34" s="16">
        <v>2003</v>
      </c>
      <c r="D34" s="16">
        <v>2003</v>
      </c>
      <c r="E34" s="16">
        <v>2003</v>
      </c>
      <c r="F34" s="16" t="s">
        <v>11</v>
      </c>
      <c r="G34" s="16" t="s">
        <v>72</v>
      </c>
      <c r="H34" s="16" t="s">
        <v>301</v>
      </c>
      <c r="I34" s="16" t="s">
        <v>78</v>
      </c>
      <c r="J34" s="5">
        <v>0</v>
      </c>
      <c r="K34" s="5">
        <v>2</v>
      </c>
      <c r="L34" s="5">
        <v>0</v>
      </c>
      <c r="M34" s="5">
        <v>0</v>
      </c>
      <c r="N34" s="5">
        <v>2</v>
      </c>
      <c r="O34" s="5">
        <v>0</v>
      </c>
      <c r="P34" s="5">
        <v>0</v>
      </c>
      <c r="Q34" s="5">
        <v>2</v>
      </c>
      <c r="R34" s="5">
        <v>0</v>
      </c>
      <c r="S34" s="5">
        <v>0</v>
      </c>
      <c r="T34" s="5">
        <v>0</v>
      </c>
      <c r="U34" s="5">
        <v>2</v>
      </c>
      <c r="V34" s="5">
        <v>2</v>
      </c>
      <c r="W34" s="5">
        <v>0</v>
      </c>
      <c r="X34" s="5">
        <v>0</v>
      </c>
      <c r="Y34" s="5">
        <v>0</v>
      </c>
      <c r="Z34" s="5">
        <v>0</v>
      </c>
      <c r="AA34" s="5">
        <v>2</v>
      </c>
      <c r="AB34" s="40">
        <v>131.65</v>
      </c>
      <c r="AC34" s="5">
        <f t="shared" si="0"/>
        <v>12</v>
      </c>
      <c r="AD34" s="40">
        <f t="shared" si="1"/>
        <v>143.65</v>
      </c>
      <c r="AE34" s="5">
        <v>0</v>
      </c>
      <c r="AF34" s="5">
        <v>0</v>
      </c>
      <c r="AG34" s="5">
        <v>0</v>
      </c>
      <c r="AH34" s="5">
        <v>0</v>
      </c>
      <c r="AI34" s="5">
        <v>2</v>
      </c>
      <c r="AJ34" s="5">
        <v>0</v>
      </c>
      <c r="AK34" s="5">
        <v>0</v>
      </c>
      <c r="AL34" s="5">
        <v>0</v>
      </c>
      <c r="AM34" s="5">
        <v>0</v>
      </c>
      <c r="AN34" s="5">
        <v>0</v>
      </c>
      <c r="AO34" s="5">
        <v>0</v>
      </c>
      <c r="AP34" s="5">
        <v>2</v>
      </c>
      <c r="AQ34" s="5">
        <v>0</v>
      </c>
      <c r="AR34" s="5">
        <v>0</v>
      </c>
      <c r="AS34" s="5">
        <v>0</v>
      </c>
      <c r="AT34" s="5">
        <v>0</v>
      </c>
      <c r="AU34" s="5">
        <v>0</v>
      </c>
      <c r="AV34" s="5">
        <v>2</v>
      </c>
      <c r="AW34" s="40">
        <v>119.39</v>
      </c>
      <c r="AX34" s="5">
        <f t="shared" si="2"/>
        <v>6</v>
      </c>
      <c r="AY34" s="40">
        <f t="shared" si="3"/>
        <v>125.39</v>
      </c>
      <c r="AZ34" s="40">
        <f t="shared" si="4"/>
        <v>125.39</v>
      </c>
      <c r="BA34" s="40">
        <f t="shared" si="5"/>
        <v>32.421586228746442</v>
      </c>
    </row>
    <row r="35" spans="1:53" ht="75" x14ac:dyDescent="0.25">
      <c r="A35" s="5">
        <v>26</v>
      </c>
      <c r="B35" s="16" t="s">
        <v>92</v>
      </c>
      <c r="C35" s="16">
        <v>2004</v>
      </c>
      <c r="D35" s="16">
        <v>2004</v>
      </c>
      <c r="E35" s="16">
        <v>2004</v>
      </c>
      <c r="F35" s="16" t="s">
        <v>11</v>
      </c>
      <c r="G35" s="16" t="s">
        <v>42</v>
      </c>
      <c r="H35" s="16" t="s">
        <v>58</v>
      </c>
      <c r="I35" s="16" t="s">
        <v>59</v>
      </c>
      <c r="J35" s="5">
        <v>0</v>
      </c>
      <c r="K35" s="5">
        <v>2</v>
      </c>
      <c r="L35" s="5">
        <v>0</v>
      </c>
      <c r="M35" s="5">
        <v>0</v>
      </c>
      <c r="N35" s="5">
        <v>2</v>
      </c>
      <c r="O35" s="5">
        <v>0</v>
      </c>
      <c r="P35" s="5">
        <v>0</v>
      </c>
      <c r="Q35" s="5">
        <v>0</v>
      </c>
      <c r="R35" s="5">
        <v>0</v>
      </c>
      <c r="S35" s="5">
        <v>0</v>
      </c>
      <c r="T35" s="5">
        <v>0</v>
      </c>
      <c r="U35" s="5">
        <v>2</v>
      </c>
      <c r="V35" s="5">
        <v>0</v>
      </c>
      <c r="W35" s="5">
        <v>0</v>
      </c>
      <c r="X35" s="5">
        <v>0</v>
      </c>
      <c r="Y35" s="5">
        <v>0</v>
      </c>
      <c r="Z35" s="5">
        <v>0</v>
      </c>
      <c r="AA35" s="5">
        <v>0</v>
      </c>
      <c r="AB35" s="40">
        <v>119.64</v>
      </c>
      <c r="AC35" s="5">
        <f t="shared" si="0"/>
        <v>6</v>
      </c>
      <c r="AD35" s="40">
        <f t="shared" si="1"/>
        <v>125.64</v>
      </c>
      <c r="AE35" s="5">
        <v>0</v>
      </c>
      <c r="AF35" s="5">
        <v>50</v>
      </c>
      <c r="AG35" s="5">
        <v>0</v>
      </c>
      <c r="AH35" s="5">
        <v>0</v>
      </c>
      <c r="AI35" s="5">
        <v>0</v>
      </c>
      <c r="AJ35" s="5">
        <v>0</v>
      </c>
      <c r="AK35" s="5">
        <v>0</v>
      </c>
      <c r="AL35" s="5">
        <v>0</v>
      </c>
      <c r="AM35" s="5">
        <v>2</v>
      </c>
      <c r="AN35" s="5">
        <v>0</v>
      </c>
      <c r="AO35" s="5">
        <v>0</v>
      </c>
      <c r="AP35" s="5">
        <v>50</v>
      </c>
      <c r="AQ35" s="5">
        <v>0</v>
      </c>
      <c r="AR35" s="5">
        <v>0</v>
      </c>
      <c r="AS35" s="5">
        <v>2</v>
      </c>
      <c r="AT35" s="5">
        <v>2</v>
      </c>
      <c r="AU35" s="5">
        <v>0</v>
      </c>
      <c r="AV35" s="5">
        <v>0</v>
      </c>
      <c r="AW35" s="40">
        <v>108.11</v>
      </c>
      <c r="AX35" s="5">
        <f t="shared" si="2"/>
        <v>106</v>
      </c>
      <c r="AY35" s="40">
        <f t="shared" si="3"/>
        <v>214.11</v>
      </c>
      <c r="AZ35" s="40">
        <f t="shared" si="4"/>
        <v>125.64</v>
      </c>
      <c r="BA35" s="40">
        <f t="shared" si="5"/>
        <v>32.68560566057662</v>
      </c>
    </row>
    <row r="36" spans="1:53" ht="60" x14ac:dyDescent="0.25">
      <c r="A36" s="5">
        <v>27</v>
      </c>
      <c r="B36" s="16" t="s">
        <v>163</v>
      </c>
      <c r="C36" s="16">
        <v>1998</v>
      </c>
      <c r="D36" s="16">
        <v>1998</v>
      </c>
      <c r="E36" s="16">
        <v>1998</v>
      </c>
      <c r="F36" s="16" t="s">
        <v>11</v>
      </c>
      <c r="G36" s="16" t="s">
        <v>12</v>
      </c>
      <c r="H36" s="16" t="s">
        <v>13</v>
      </c>
      <c r="I36" s="16" t="s">
        <v>164</v>
      </c>
      <c r="J36" s="5">
        <v>0</v>
      </c>
      <c r="K36" s="5">
        <v>0</v>
      </c>
      <c r="L36" s="5">
        <v>0</v>
      </c>
      <c r="M36" s="5">
        <v>2</v>
      </c>
      <c r="N36" s="5">
        <v>0</v>
      </c>
      <c r="O36" s="5">
        <v>2</v>
      </c>
      <c r="P36" s="5">
        <v>2</v>
      </c>
      <c r="Q36" s="5">
        <v>0</v>
      </c>
      <c r="R36" s="5">
        <v>0</v>
      </c>
      <c r="S36" s="5">
        <v>0</v>
      </c>
      <c r="T36" s="5">
        <v>0</v>
      </c>
      <c r="U36" s="5">
        <v>0</v>
      </c>
      <c r="V36" s="5">
        <v>0</v>
      </c>
      <c r="W36" s="5">
        <v>2</v>
      </c>
      <c r="X36" s="5">
        <v>0</v>
      </c>
      <c r="Y36" s="5">
        <v>0</v>
      </c>
      <c r="Z36" s="5">
        <v>0</v>
      </c>
      <c r="AA36" s="5">
        <v>0</v>
      </c>
      <c r="AB36" s="40">
        <v>124.49</v>
      </c>
      <c r="AC36" s="5">
        <f t="shared" si="0"/>
        <v>8</v>
      </c>
      <c r="AD36" s="40">
        <f t="shared" si="1"/>
        <v>132.49</v>
      </c>
      <c r="AE36" s="5">
        <v>0</v>
      </c>
      <c r="AF36" s="5">
        <v>0</v>
      </c>
      <c r="AG36" s="5">
        <v>0</v>
      </c>
      <c r="AH36" s="5">
        <v>2</v>
      </c>
      <c r="AI36" s="5">
        <v>0</v>
      </c>
      <c r="AJ36" s="5">
        <v>0</v>
      </c>
      <c r="AK36" s="5">
        <v>0</v>
      </c>
      <c r="AL36" s="5">
        <v>0</v>
      </c>
      <c r="AM36" s="5">
        <v>0</v>
      </c>
      <c r="AN36" s="5">
        <v>0</v>
      </c>
      <c r="AO36" s="5">
        <v>0</v>
      </c>
      <c r="AP36" s="5">
        <v>0</v>
      </c>
      <c r="AQ36" s="5">
        <v>0</v>
      </c>
      <c r="AR36" s="5">
        <v>0</v>
      </c>
      <c r="AS36" s="5">
        <v>2</v>
      </c>
      <c r="AT36" s="5">
        <v>0</v>
      </c>
      <c r="AU36" s="5">
        <v>0</v>
      </c>
      <c r="AV36" s="5">
        <v>0</v>
      </c>
      <c r="AW36" s="40">
        <v>121.97</v>
      </c>
      <c r="AX36" s="5">
        <f t="shared" si="2"/>
        <v>4</v>
      </c>
      <c r="AY36" s="40">
        <f t="shared" si="3"/>
        <v>125.97</v>
      </c>
      <c r="AZ36" s="40">
        <f t="shared" si="4"/>
        <v>125.97</v>
      </c>
      <c r="BA36" s="40">
        <f t="shared" si="5"/>
        <v>33.034111310592465</v>
      </c>
    </row>
    <row r="37" spans="1:53" ht="60" x14ac:dyDescent="0.25">
      <c r="A37" s="5">
        <v>28</v>
      </c>
      <c r="B37" s="16" t="s">
        <v>63</v>
      </c>
      <c r="C37" s="16">
        <v>2006</v>
      </c>
      <c r="D37" s="16">
        <v>2006</v>
      </c>
      <c r="E37" s="16">
        <v>2006</v>
      </c>
      <c r="F37" s="16">
        <v>1</v>
      </c>
      <c r="G37" s="16" t="s">
        <v>64</v>
      </c>
      <c r="H37" s="16" t="s">
        <v>65</v>
      </c>
      <c r="I37" s="16" t="s">
        <v>66</v>
      </c>
      <c r="J37" s="5">
        <v>0</v>
      </c>
      <c r="K37" s="5">
        <v>0</v>
      </c>
      <c r="L37" s="5">
        <v>0</v>
      </c>
      <c r="M37" s="5">
        <v>0</v>
      </c>
      <c r="N37" s="5">
        <v>0</v>
      </c>
      <c r="O37" s="5">
        <v>0</v>
      </c>
      <c r="P37" s="5">
        <v>0</v>
      </c>
      <c r="Q37" s="5">
        <v>0</v>
      </c>
      <c r="R37" s="5">
        <v>0</v>
      </c>
      <c r="S37" s="5">
        <v>0</v>
      </c>
      <c r="T37" s="5">
        <v>0</v>
      </c>
      <c r="U37" s="5">
        <v>0</v>
      </c>
      <c r="V37" s="5">
        <v>0</v>
      </c>
      <c r="W37" s="5">
        <v>0</v>
      </c>
      <c r="X37" s="5">
        <v>2</v>
      </c>
      <c r="Y37" s="5">
        <v>2</v>
      </c>
      <c r="Z37" s="5">
        <v>0</v>
      </c>
      <c r="AA37" s="5">
        <v>0</v>
      </c>
      <c r="AB37" s="40">
        <v>123.96</v>
      </c>
      <c r="AC37" s="5">
        <f t="shared" si="0"/>
        <v>4</v>
      </c>
      <c r="AD37" s="40">
        <f t="shared" si="1"/>
        <v>127.96</v>
      </c>
      <c r="AE37" s="5">
        <v>0</v>
      </c>
      <c r="AF37" s="5">
        <v>0</v>
      </c>
      <c r="AG37" s="5">
        <v>0</v>
      </c>
      <c r="AH37" s="5">
        <v>0</v>
      </c>
      <c r="AI37" s="5">
        <v>0</v>
      </c>
      <c r="AJ37" s="5">
        <v>0</v>
      </c>
      <c r="AK37" s="5">
        <v>0</v>
      </c>
      <c r="AL37" s="5">
        <v>0</v>
      </c>
      <c r="AM37" s="5">
        <v>0</v>
      </c>
      <c r="AN37" s="5">
        <v>2</v>
      </c>
      <c r="AO37" s="5">
        <v>0</v>
      </c>
      <c r="AP37" s="5">
        <v>2</v>
      </c>
      <c r="AQ37" s="5">
        <v>2</v>
      </c>
      <c r="AR37" s="5">
        <v>0</v>
      </c>
      <c r="AS37" s="5">
        <v>0</v>
      </c>
      <c r="AT37" s="5">
        <v>0</v>
      </c>
      <c r="AU37" s="5">
        <v>0</v>
      </c>
      <c r="AV37" s="5">
        <v>0</v>
      </c>
      <c r="AW37" s="40">
        <v>120.26</v>
      </c>
      <c r="AX37" s="5">
        <f t="shared" si="2"/>
        <v>6</v>
      </c>
      <c r="AY37" s="40">
        <f t="shared" si="3"/>
        <v>126.26</v>
      </c>
      <c r="AZ37" s="40">
        <f t="shared" si="4"/>
        <v>126.26</v>
      </c>
      <c r="BA37" s="40">
        <f t="shared" si="5"/>
        <v>33.34037385151548</v>
      </c>
    </row>
    <row r="38" spans="1:53" ht="60" x14ac:dyDescent="0.25">
      <c r="A38" s="5">
        <v>29</v>
      </c>
      <c r="B38" s="16" t="s">
        <v>155</v>
      </c>
      <c r="C38" s="16">
        <v>2004</v>
      </c>
      <c r="D38" s="16">
        <v>2004</v>
      </c>
      <c r="E38" s="16">
        <v>2004</v>
      </c>
      <c r="F38" s="16">
        <v>1</v>
      </c>
      <c r="G38" s="16" t="s">
        <v>19</v>
      </c>
      <c r="H38" s="16" t="s">
        <v>20</v>
      </c>
      <c r="I38" s="16" t="s">
        <v>21</v>
      </c>
      <c r="J38" s="5">
        <v>0</v>
      </c>
      <c r="K38" s="5">
        <v>2</v>
      </c>
      <c r="L38" s="5">
        <v>0</v>
      </c>
      <c r="M38" s="5">
        <v>0</v>
      </c>
      <c r="N38" s="5">
        <v>0</v>
      </c>
      <c r="O38" s="5">
        <v>0</v>
      </c>
      <c r="P38" s="5">
        <v>2</v>
      </c>
      <c r="Q38" s="5">
        <v>0</v>
      </c>
      <c r="R38" s="5">
        <v>0</v>
      </c>
      <c r="S38" s="5">
        <v>0</v>
      </c>
      <c r="T38" s="5">
        <v>0</v>
      </c>
      <c r="U38" s="5">
        <v>2</v>
      </c>
      <c r="V38" s="5">
        <v>0</v>
      </c>
      <c r="W38" s="5">
        <v>0</v>
      </c>
      <c r="X38" s="5">
        <v>2</v>
      </c>
      <c r="Y38" s="5">
        <v>0</v>
      </c>
      <c r="Z38" s="5">
        <v>0</v>
      </c>
      <c r="AA38" s="5">
        <v>0</v>
      </c>
      <c r="AB38" s="40">
        <v>119.08</v>
      </c>
      <c r="AC38" s="5">
        <f t="shared" si="0"/>
        <v>8</v>
      </c>
      <c r="AD38" s="40">
        <f t="shared" si="1"/>
        <v>127.08</v>
      </c>
      <c r="AE38" s="5">
        <v>0</v>
      </c>
      <c r="AF38" s="5">
        <v>0</v>
      </c>
      <c r="AG38" s="5">
        <v>0</v>
      </c>
      <c r="AH38" s="5">
        <v>0</v>
      </c>
      <c r="AI38" s="5">
        <v>0</v>
      </c>
      <c r="AJ38" s="5">
        <v>0</v>
      </c>
      <c r="AK38" s="5">
        <v>2</v>
      </c>
      <c r="AL38" s="5">
        <v>0</v>
      </c>
      <c r="AM38" s="5">
        <v>0</v>
      </c>
      <c r="AN38" s="5">
        <v>2</v>
      </c>
      <c r="AO38" s="5">
        <v>0</v>
      </c>
      <c r="AP38" s="5">
        <v>2</v>
      </c>
      <c r="AQ38" s="5">
        <v>0</v>
      </c>
      <c r="AR38" s="5">
        <v>0</v>
      </c>
      <c r="AS38" s="5">
        <v>0</v>
      </c>
      <c r="AT38" s="5">
        <v>2</v>
      </c>
      <c r="AU38" s="5">
        <v>2</v>
      </c>
      <c r="AV38" s="5">
        <v>0</v>
      </c>
      <c r="AW38" s="40">
        <v>129.46</v>
      </c>
      <c r="AX38" s="5">
        <f t="shared" si="2"/>
        <v>10</v>
      </c>
      <c r="AY38" s="40">
        <f t="shared" si="3"/>
        <v>139.46</v>
      </c>
      <c r="AZ38" s="40">
        <f t="shared" si="4"/>
        <v>127.08</v>
      </c>
      <c r="BA38" s="40">
        <f t="shared" si="5"/>
        <v>34.206357587918475</v>
      </c>
    </row>
    <row r="39" spans="1:53" ht="30" x14ac:dyDescent="0.25">
      <c r="A39" s="5">
        <v>30</v>
      </c>
      <c r="B39" s="16" t="s">
        <v>206</v>
      </c>
      <c r="C39" s="16">
        <v>2003</v>
      </c>
      <c r="D39" s="16">
        <v>2003</v>
      </c>
      <c r="E39" s="16">
        <v>2003</v>
      </c>
      <c r="F39" s="16">
        <v>1</v>
      </c>
      <c r="G39" s="16" t="s">
        <v>207</v>
      </c>
      <c r="H39" s="16" t="s">
        <v>208</v>
      </c>
      <c r="I39" s="16" t="s">
        <v>209</v>
      </c>
      <c r="J39" s="5">
        <v>2</v>
      </c>
      <c r="K39" s="5">
        <v>0</v>
      </c>
      <c r="L39" s="5">
        <v>0</v>
      </c>
      <c r="M39" s="5">
        <v>0</v>
      </c>
      <c r="N39" s="5">
        <v>0</v>
      </c>
      <c r="O39" s="5">
        <v>0</v>
      </c>
      <c r="P39" s="5">
        <v>2</v>
      </c>
      <c r="Q39" s="5">
        <v>0</v>
      </c>
      <c r="R39" s="5">
        <v>0</v>
      </c>
      <c r="S39" s="5">
        <v>0</v>
      </c>
      <c r="T39" s="5">
        <v>0</v>
      </c>
      <c r="U39" s="5">
        <v>0</v>
      </c>
      <c r="V39" s="5">
        <v>2</v>
      </c>
      <c r="W39" s="5">
        <v>0</v>
      </c>
      <c r="X39" s="5">
        <v>0</v>
      </c>
      <c r="Y39" s="5">
        <v>0</v>
      </c>
      <c r="Z39" s="5">
        <v>0</v>
      </c>
      <c r="AA39" s="5">
        <v>2</v>
      </c>
      <c r="AB39" s="40">
        <v>123.96</v>
      </c>
      <c r="AC39" s="5">
        <f t="shared" si="0"/>
        <v>8</v>
      </c>
      <c r="AD39" s="40">
        <f t="shared" si="1"/>
        <v>131.95999999999998</v>
      </c>
      <c r="AE39" s="5">
        <v>0</v>
      </c>
      <c r="AF39" s="5">
        <v>0</v>
      </c>
      <c r="AG39" s="5">
        <v>0</v>
      </c>
      <c r="AH39" s="5">
        <v>0</v>
      </c>
      <c r="AI39" s="5">
        <v>0</v>
      </c>
      <c r="AJ39" s="5">
        <v>0</v>
      </c>
      <c r="AK39" s="5">
        <v>0</v>
      </c>
      <c r="AL39" s="5">
        <v>2</v>
      </c>
      <c r="AM39" s="5">
        <v>2</v>
      </c>
      <c r="AN39" s="5">
        <v>0</v>
      </c>
      <c r="AO39" s="5">
        <v>0</v>
      </c>
      <c r="AP39" s="5">
        <v>0</v>
      </c>
      <c r="AQ39" s="5">
        <v>0</v>
      </c>
      <c r="AR39" s="5">
        <v>0</v>
      </c>
      <c r="AS39" s="5">
        <v>0</v>
      </c>
      <c r="AT39" s="5">
        <v>0</v>
      </c>
      <c r="AU39" s="5">
        <v>2</v>
      </c>
      <c r="AV39" s="5">
        <v>0</v>
      </c>
      <c r="AW39" s="40">
        <v>122.68</v>
      </c>
      <c r="AX39" s="5">
        <f t="shared" si="2"/>
        <v>6</v>
      </c>
      <c r="AY39" s="40">
        <f t="shared" si="3"/>
        <v>128.68</v>
      </c>
      <c r="AZ39" s="40">
        <f t="shared" si="4"/>
        <v>128.68</v>
      </c>
      <c r="BA39" s="40">
        <f t="shared" si="5"/>
        <v>35.89608195163165</v>
      </c>
    </row>
    <row r="40" spans="1:53" ht="60" x14ac:dyDescent="0.25">
      <c r="A40" s="5">
        <v>31</v>
      </c>
      <c r="B40" s="16" t="s">
        <v>378</v>
      </c>
      <c r="C40" s="16">
        <v>2003</v>
      </c>
      <c r="D40" s="16">
        <v>2003</v>
      </c>
      <c r="E40" s="16">
        <v>2003</v>
      </c>
      <c r="F40" s="16">
        <v>1</v>
      </c>
      <c r="G40" s="16" t="s">
        <v>64</v>
      </c>
      <c r="H40" s="16" t="s">
        <v>65</v>
      </c>
      <c r="I40" s="16" t="s">
        <v>99</v>
      </c>
      <c r="J40" s="5">
        <v>0</v>
      </c>
      <c r="K40" s="5">
        <v>0</v>
      </c>
      <c r="L40" s="5">
        <v>0</v>
      </c>
      <c r="M40" s="5">
        <v>0</v>
      </c>
      <c r="N40" s="5">
        <v>0</v>
      </c>
      <c r="O40" s="5">
        <v>0</v>
      </c>
      <c r="P40" s="5">
        <v>0</v>
      </c>
      <c r="Q40" s="5">
        <v>0</v>
      </c>
      <c r="R40" s="5">
        <v>0</v>
      </c>
      <c r="S40" s="5">
        <v>0</v>
      </c>
      <c r="T40" s="5">
        <v>2</v>
      </c>
      <c r="U40" s="5">
        <v>2</v>
      </c>
      <c r="V40" s="5">
        <v>2</v>
      </c>
      <c r="W40" s="5">
        <v>0</v>
      </c>
      <c r="X40" s="5">
        <v>2</v>
      </c>
      <c r="Y40" s="5">
        <v>0</v>
      </c>
      <c r="Z40" s="5">
        <v>0</v>
      </c>
      <c r="AA40" s="5">
        <v>0</v>
      </c>
      <c r="AB40" s="40">
        <v>127.03</v>
      </c>
      <c r="AC40" s="5">
        <f t="shared" si="0"/>
        <v>8</v>
      </c>
      <c r="AD40" s="40">
        <f t="shared" si="1"/>
        <v>135.03</v>
      </c>
      <c r="AE40" s="5">
        <v>0</v>
      </c>
      <c r="AF40" s="5">
        <v>0</v>
      </c>
      <c r="AG40" s="5">
        <v>0</v>
      </c>
      <c r="AH40" s="5">
        <v>0</v>
      </c>
      <c r="AI40" s="5">
        <v>0</v>
      </c>
      <c r="AJ40" s="5">
        <v>0</v>
      </c>
      <c r="AK40" s="5">
        <v>0</v>
      </c>
      <c r="AL40" s="5">
        <v>0</v>
      </c>
      <c r="AM40" s="5">
        <v>0</v>
      </c>
      <c r="AN40" s="5">
        <v>0</v>
      </c>
      <c r="AO40" s="5">
        <v>0</v>
      </c>
      <c r="AP40" s="5">
        <v>0</v>
      </c>
      <c r="AQ40" s="5">
        <v>0</v>
      </c>
      <c r="AR40" s="5">
        <v>2</v>
      </c>
      <c r="AS40" s="5">
        <v>0</v>
      </c>
      <c r="AT40" s="5">
        <v>0</v>
      </c>
      <c r="AU40" s="5">
        <v>0</v>
      </c>
      <c r="AV40" s="5">
        <v>0</v>
      </c>
      <c r="AW40" s="40">
        <v>127.15</v>
      </c>
      <c r="AX40" s="5">
        <f t="shared" si="2"/>
        <v>2</v>
      </c>
      <c r="AY40" s="40">
        <f t="shared" si="3"/>
        <v>129.15</v>
      </c>
      <c r="AZ40" s="40">
        <f t="shared" si="4"/>
        <v>129.15</v>
      </c>
      <c r="BA40" s="40">
        <f t="shared" si="5"/>
        <v>36.392438483472397</v>
      </c>
    </row>
    <row r="41" spans="1:53" ht="60" x14ac:dyDescent="0.25">
      <c r="A41" s="5">
        <v>32</v>
      </c>
      <c r="B41" s="16" t="s">
        <v>227</v>
      </c>
      <c r="C41" s="16">
        <v>2004</v>
      </c>
      <c r="D41" s="16">
        <v>2004</v>
      </c>
      <c r="E41" s="16">
        <v>2004</v>
      </c>
      <c r="F41" s="16" t="s">
        <v>11</v>
      </c>
      <c r="G41" s="16" t="s">
        <v>85</v>
      </c>
      <c r="H41" s="16" t="s">
        <v>86</v>
      </c>
      <c r="I41" s="16" t="s">
        <v>150</v>
      </c>
      <c r="J41" s="5">
        <v>0</v>
      </c>
      <c r="K41" s="5">
        <v>0</v>
      </c>
      <c r="L41" s="5">
        <v>0</v>
      </c>
      <c r="M41" s="5">
        <v>0</v>
      </c>
      <c r="N41" s="5">
        <v>0</v>
      </c>
      <c r="O41" s="5">
        <v>0</v>
      </c>
      <c r="P41" s="5">
        <v>0</v>
      </c>
      <c r="Q41" s="5">
        <v>0</v>
      </c>
      <c r="R41" s="5">
        <v>0</v>
      </c>
      <c r="S41" s="5">
        <v>0</v>
      </c>
      <c r="T41" s="5">
        <v>0</v>
      </c>
      <c r="U41" s="5">
        <v>2</v>
      </c>
      <c r="V41" s="5">
        <v>0</v>
      </c>
      <c r="W41" s="5">
        <v>0</v>
      </c>
      <c r="X41" s="5">
        <v>2</v>
      </c>
      <c r="Y41" s="5">
        <v>0</v>
      </c>
      <c r="Z41" s="5">
        <v>0</v>
      </c>
      <c r="AA41" s="5">
        <v>0</v>
      </c>
      <c r="AB41" s="40">
        <v>129.35</v>
      </c>
      <c r="AC41" s="5">
        <f t="shared" si="0"/>
        <v>4</v>
      </c>
      <c r="AD41" s="40">
        <f t="shared" si="1"/>
        <v>133.35</v>
      </c>
      <c r="AE41" s="5">
        <v>0</v>
      </c>
      <c r="AF41" s="5">
        <v>0</v>
      </c>
      <c r="AG41" s="5">
        <v>0</v>
      </c>
      <c r="AH41" s="5">
        <v>0</v>
      </c>
      <c r="AI41" s="5">
        <v>0</v>
      </c>
      <c r="AJ41" s="5">
        <v>0</v>
      </c>
      <c r="AK41" s="5">
        <v>0</v>
      </c>
      <c r="AL41" s="5">
        <v>0</v>
      </c>
      <c r="AM41" s="5">
        <v>0</v>
      </c>
      <c r="AN41" s="5">
        <v>0</v>
      </c>
      <c r="AO41" s="5">
        <v>0</v>
      </c>
      <c r="AP41" s="5">
        <v>2</v>
      </c>
      <c r="AQ41" s="5">
        <v>0</v>
      </c>
      <c r="AR41" s="5">
        <v>0</v>
      </c>
      <c r="AS41" s="5">
        <v>0</v>
      </c>
      <c r="AT41" s="5">
        <v>0</v>
      </c>
      <c r="AU41" s="5">
        <v>2</v>
      </c>
      <c r="AV41" s="5">
        <v>0</v>
      </c>
      <c r="AW41" s="40">
        <v>133.47999999999999</v>
      </c>
      <c r="AX41" s="5">
        <f t="shared" si="2"/>
        <v>4</v>
      </c>
      <c r="AY41" s="40">
        <f t="shared" si="3"/>
        <v>137.47999999999999</v>
      </c>
      <c r="AZ41" s="40">
        <f t="shared" si="4"/>
        <v>133.35</v>
      </c>
      <c r="BA41" s="40">
        <f t="shared" si="5"/>
        <v>40.827964938219452</v>
      </c>
    </row>
    <row r="42" spans="1:53" ht="60" x14ac:dyDescent="0.25">
      <c r="A42" s="5">
        <v>33</v>
      </c>
      <c r="B42" s="16" t="s">
        <v>17</v>
      </c>
      <c r="C42" s="16">
        <v>2004</v>
      </c>
      <c r="D42" s="16">
        <v>2004</v>
      </c>
      <c r="E42" s="16">
        <v>2004</v>
      </c>
      <c r="F42" s="16">
        <v>1</v>
      </c>
      <c r="G42" s="16" t="s">
        <v>19</v>
      </c>
      <c r="H42" s="16" t="s">
        <v>20</v>
      </c>
      <c r="I42" s="16" t="s">
        <v>21</v>
      </c>
      <c r="J42" s="5">
        <v>0</v>
      </c>
      <c r="K42" s="5">
        <v>2</v>
      </c>
      <c r="L42" s="5">
        <v>0</v>
      </c>
      <c r="M42" s="5">
        <v>0</v>
      </c>
      <c r="N42" s="5">
        <v>0</v>
      </c>
      <c r="O42" s="5">
        <v>0</v>
      </c>
      <c r="P42" s="5">
        <v>0</v>
      </c>
      <c r="Q42" s="5">
        <v>0</v>
      </c>
      <c r="R42" s="5">
        <v>0</v>
      </c>
      <c r="S42" s="5">
        <v>0</v>
      </c>
      <c r="T42" s="5">
        <v>0</v>
      </c>
      <c r="U42" s="5">
        <v>0</v>
      </c>
      <c r="V42" s="5">
        <v>2</v>
      </c>
      <c r="W42" s="5">
        <v>0</v>
      </c>
      <c r="X42" s="5">
        <v>0</v>
      </c>
      <c r="Y42" s="5">
        <v>0</v>
      </c>
      <c r="Z42" s="5">
        <v>50</v>
      </c>
      <c r="AA42" s="5">
        <v>2</v>
      </c>
      <c r="AB42" s="40">
        <v>139.38</v>
      </c>
      <c r="AC42" s="5">
        <f t="shared" ref="AC42:AC69" si="6">SUM(J42:AA42)</f>
        <v>56</v>
      </c>
      <c r="AD42" s="40">
        <f t="shared" ref="AD42:AD73" si="7">AB42+AC42</f>
        <v>195.38</v>
      </c>
      <c r="AE42" s="5">
        <v>0</v>
      </c>
      <c r="AF42" s="5">
        <v>0</v>
      </c>
      <c r="AG42" s="5">
        <v>0</v>
      </c>
      <c r="AH42" s="5">
        <v>0</v>
      </c>
      <c r="AI42" s="5">
        <v>0</v>
      </c>
      <c r="AJ42" s="5">
        <v>0</v>
      </c>
      <c r="AK42" s="5">
        <v>0</v>
      </c>
      <c r="AL42" s="5">
        <v>0</v>
      </c>
      <c r="AM42" s="5">
        <v>0</v>
      </c>
      <c r="AN42" s="5">
        <v>0</v>
      </c>
      <c r="AO42" s="5">
        <v>2</v>
      </c>
      <c r="AP42" s="5">
        <v>0</v>
      </c>
      <c r="AQ42" s="5">
        <v>0</v>
      </c>
      <c r="AR42" s="5">
        <v>0</v>
      </c>
      <c r="AS42" s="5">
        <v>0</v>
      </c>
      <c r="AT42" s="5">
        <v>2</v>
      </c>
      <c r="AU42" s="5">
        <v>2</v>
      </c>
      <c r="AV42" s="5">
        <v>0</v>
      </c>
      <c r="AW42" s="40">
        <v>128.06</v>
      </c>
      <c r="AX42" s="5">
        <f t="shared" ref="AX42:AX69" si="8">SUM(AE42:AV42)</f>
        <v>6</v>
      </c>
      <c r="AY42" s="40">
        <f t="shared" ref="AY42:AY73" si="9">AW42+AX42</f>
        <v>134.06</v>
      </c>
      <c r="AZ42" s="40">
        <f t="shared" ref="AZ42:AZ73" si="10">MIN(AY42,AD42)</f>
        <v>134.06</v>
      </c>
      <c r="BA42" s="40">
        <f t="shared" ref="BA42:BA73" si="11">IF( AND(ISNUMBER(AZ$10),ISNUMBER(AZ42)),(AZ42-AZ$10)/AZ$10*100,"")</f>
        <v>41.577780124617178</v>
      </c>
    </row>
    <row r="43" spans="1:53" ht="30" x14ac:dyDescent="0.25">
      <c r="A43" s="5">
        <v>34</v>
      </c>
      <c r="B43" s="16" t="s">
        <v>274</v>
      </c>
      <c r="C43" s="16">
        <v>2002</v>
      </c>
      <c r="D43" s="16">
        <v>2002</v>
      </c>
      <c r="E43" s="16">
        <v>2002</v>
      </c>
      <c r="F43" s="16">
        <v>1</v>
      </c>
      <c r="G43" s="16" t="s">
        <v>106</v>
      </c>
      <c r="H43" s="16" t="s">
        <v>107</v>
      </c>
      <c r="I43" s="16" t="s">
        <v>108</v>
      </c>
      <c r="J43" s="5">
        <v>0</v>
      </c>
      <c r="K43" s="5">
        <v>2</v>
      </c>
      <c r="L43" s="5">
        <v>0</v>
      </c>
      <c r="M43" s="5">
        <v>0</v>
      </c>
      <c r="N43" s="5">
        <v>0</v>
      </c>
      <c r="O43" s="5">
        <v>0</v>
      </c>
      <c r="P43" s="5">
        <v>2</v>
      </c>
      <c r="Q43" s="5">
        <v>0</v>
      </c>
      <c r="R43" s="5">
        <v>0</v>
      </c>
      <c r="S43" s="5">
        <v>0</v>
      </c>
      <c r="T43" s="5">
        <v>2</v>
      </c>
      <c r="U43" s="5">
        <v>2</v>
      </c>
      <c r="V43" s="5">
        <v>0</v>
      </c>
      <c r="W43" s="5">
        <v>0</v>
      </c>
      <c r="X43" s="5">
        <v>0</v>
      </c>
      <c r="Y43" s="5">
        <v>0</v>
      </c>
      <c r="Z43" s="5">
        <v>0</v>
      </c>
      <c r="AA43" s="5">
        <v>0</v>
      </c>
      <c r="AB43" s="40">
        <v>126.94</v>
      </c>
      <c r="AC43" s="5">
        <f t="shared" si="6"/>
        <v>8</v>
      </c>
      <c r="AD43" s="40">
        <f t="shared" si="7"/>
        <v>134.94</v>
      </c>
      <c r="AE43" s="5">
        <v>0</v>
      </c>
      <c r="AF43" s="5">
        <v>0</v>
      </c>
      <c r="AG43" s="5">
        <v>0</v>
      </c>
      <c r="AH43" s="5">
        <v>0</v>
      </c>
      <c r="AI43" s="5">
        <v>0</v>
      </c>
      <c r="AJ43" s="5">
        <v>0</v>
      </c>
      <c r="AK43" s="5">
        <v>2</v>
      </c>
      <c r="AL43" s="5">
        <v>0</v>
      </c>
      <c r="AM43" s="5">
        <v>0</v>
      </c>
      <c r="AN43" s="5">
        <v>0</v>
      </c>
      <c r="AO43" s="5">
        <v>0</v>
      </c>
      <c r="AP43" s="5">
        <v>0</v>
      </c>
      <c r="AQ43" s="5">
        <v>50</v>
      </c>
      <c r="AR43" s="5">
        <v>2</v>
      </c>
      <c r="AS43" s="5">
        <v>2</v>
      </c>
      <c r="AT43" s="5">
        <v>0</v>
      </c>
      <c r="AU43" s="5">
        <v>0</v>
      </c>
      <c r="AV43" s="5">
        <v>0</v>
      </c>
      <c r="AW43" s="40">
        <v>142.83000000000001</v>
      </c>
      <c r="AX43" s="5">
        <f t="shared" si="8"/>
        <v>56</v>
      </c>
      <c r="AY43" s="40">
        <f t="shared" si="9"/>
        <v>198.83</v>
      </c>
      <c r="AZ43" s="40">
        <f t="shared" si="10"/>
        <v>134.94</v>
      </c>
      <c r="BA43" s="40">
        <f t="shared" si="11"/>
        <v>42.507128524659414</v>
      </c>
    </row>
    <row r="44" spans="1:53" ht="60" x14ac:dyDescent="0.25">
      <c r="A44" s="5">
        <v>35</v>
      </c>
      <c r="B44" s="16" t="s">
        <v>415</v>
      </c>
      <c r="C44" s="16">
        <v>2003</v>
      </c>
      <c r="D44" s="16">
        <v>2003</v>
      </c>
      <c r="E44" s="16">
        <v>2003</v>
      </c>
      <c r="F44" s="16" t="s">
        <v>11</v>
      </c>
      <c r="G44" s="16" t="s">
        <v>36</v>
      </c>
      <c r="H44" s="16" t="s">
        <v>47</v>
      </c>
      <c r="I44" s="16" t="s">
        <v>48</v>
      </c>
      <c r="J44" s="5">
        <v>0</v>
      </c>
      <c r="K44" s="5">
        <v>0</v>
      </c>
      <c r="L44" s="5">
        <v>0</v>
      </c>
      <c r="M44" s="5">
        <v>0</v>
      </c>
      <c r="N44" s="5">
        <v>0</v>
      </c>
      <c r="O44" s="5">
        <v>0</v>
      </c>
      <c r="P44" s="5">
        <v>2</v>
      </c>
      <c r="Q44" s="5">
        <v>0</v>
      </c>
      <c r="R44" s="5">
        <v>0</v>
      </c>
      <c r="S44" s="5">
        <v>0</v>
      </c>
      <c r="T44" s="5">
        <v>0</v>
      </c>
      <c r="U44" s="5">
        <v>0</v>
      </c>
      <c r="V44" s="5">
        <v>0</v>
      </c>
      <c r="W44" s="5">
        <v>0</v>
      </c>
      <c r="X44" s="5">
        <v>2</v>
      </c>
      <c r="Y44" s="5">
        <v>0</v>
      </c>
      <c r="Z44" s="5">
        <v>0</v>
      </c>
      <c r="AA44" s="5">
        <v>0</v>
      </c>
      <c r="AB44" s="40">
        <v>131.81</v>
      </c>
      <c r="AC44" s="5">
        <f t="shared" si="6"/>
        <v>4</v>
      </c>
      <c r="AD44" s="40">
        <f t="shared" si="7"/>
        <v>135.81</v>
      </c>
      <c r="AE44" s="5">
        <v>0</v>
      </c>
      <c r="AF44" s="5">
        <v>2</v>
      </c>
      <c r="AG44" s="5">
        <v>0</v>
      </c>
      <c r="AH44" s="5">
        <v>0</v>
      </c>
      <c r="AI44" s="5">
        <v>0</v>
      </c>
      <c r="AJ44" s="5">
        <v>0</v>
      </c>
      <c r="AK44" s="5">
        <v>0</v>
      </c>
      <c r="AL44" s="5">
        <v>0</v>
      </c>
      <c r="AM44" s="5">
        <v>0</v>
      </c>
      <c r="AN44" s="5">
        <v>50</v>
      </c>
      <c r="AO44" s="5">
        <v>0</v>
      </c>
      <c r="AP44" s="5">
        <v>2</v>
      </c>
      <c r="AQ44" s="5">
        <v>0</v>
      </c>
      <c r="AR44" s="5">
        <v>0</v>
      </c>
      <c r="AS44" s="5">
        <v>0</v>
      </c>
      <c r="AT44" s="5">
        <v>0</v>
      </c>
      <c r="AU44" s="5">
        <v>0</v>
      </c>
      <c r="AV44" s="5">
        <v>0</v>
      </c>
      <c r="AW44" s="40">
        <v>111.45</v>
      </c>
      <c r="AX44" s="5">
        <f t="shared" si="8"/>
        <v>54</v>
      </c>
      <c r="AY44" s="40">
        <f t="shared" si="9"/>
        <v>165.45</v>
      </c>
      <c r="AZ44" s="40">
        <f t="shared" si="10"/>
        <v>135.81</v>
      </c>
      <c r="BA44" s="40">
        <f t="shared" si="11"/>
        <v>43.425916147428453</v>
      </c>
    </row>
    <row r="45" spans="1:53" ht="30" x14ac:dyDescent="0.25">
      <c r="A45" s="5">
        <v>36</v>
      </c>
      <c r="B45" s="16" t="s">
        <v>105</v>
      </c>
      <c r="C45" s="16">
        <v>2006</v>
      </c>
      <c r="D45" s="16">
        <v>2006</v>
      </c>
      <c r="E45" s="16">
        <v>2006</v>
      </c>
      <c r="F45" s="16">
        <v>2</v>
      </c>
      <c r="G45" s="16" t="s">
        <v>106</v>
      </c>
      <c r="H45" s="16" t="s">
        <v>107</v>
      </c>
      <c r="I45" s="16" t="s">
        <v>108</v>
      </c>
      <c r="J45" s="5">
        <v>2</v>
      </c>
      <c r="K45" s="5">
        <v>2</v>
      </c>
      <c r="L45" s="5">
        <v>0</v>
      </c>
      <c r="M45" s="5">
        <v>0</v>
      </c>
      <c r="N45" s="5">
        <v>2</v>
      </c>
      <c r="O45" s="5">
        <v>0</v>
      </c>
      <c r="P45" s="5">
        <v>0</v>
      </c>
      <c r="Q45" s="5">
        <v>0</v>
      </c>
      <c r="R45" s="5">
        <v>0</v>
      </c>
      <c r="S45" s="5">
        <v>0</v>
      </c>
      <c r="T45" s="5">
        <v>0</v>
      </c>
      <c r="U45" s="5">
        <v>2</v>
      </c>
      <c r="V45" s="5">
        <v>2</v>
      </c>
      <c r="W45" s="5">
        <v>0</v>
      </c>
      <c r="X45" s="5">
        <v>0</v>
      </c>
      <c r="Y45" s="5">
        <v>2</v>
      </c>
      <c r="Z45" s="5">
        <v>0</v>
      </c>
      <c r="AA45" s="5">
        <v>2</v>
      </c>
      <c r="AB45" s="40">
        <v>180.4</v>
      </c>
      <c r="AC45" s="5">
        <f t="shared" si="6"/>
        <v>14</v>
      </c>
      <c r="AD45" s="40">
        <f t="shared" si="7"/>
        <v>194.4</v>
      </c>
      <c r="AE45" s="5">
        <v>2</v>
      </c>
      <c r="AF45" s="5">
        <v>0</v>
      </c>
      <c r="AG45" s="5">
        <v>0</v>
      </c>
      <c r="AH45" s="5">
        <v>0</v>
      </c>
      <c r="AI45" s="5">
        <v>0</v>
      </c>
      <c r="AJ45" s="5">
        <v>0</v>
      </c>
      <c r="AK45" s="5">
        <v>0</v>
      </c>
      <c r="AL45" s="5">
        <v>2</v>
      </c>
      <c r="AM45" s="5">
        <v>0</v>
      </c>
      <c r="AN45" s="5">
        <v>2</v>
      </c>
      <c r="AO45" s="5">
        <v>0</v>
      </c>
      <c r="AP45" s="5">
        <v>0</v>
      </c>
      <c r="AQ45" s="5">
        <v>0</v>
      </c>
      <c r="AR45" s="5">
        <v>0</v>
      </c>
      <c r="AS45" s="5">
        <v>2</v>
      </c>
      <c r="AT45" s="5">
        <v>0</v>
      </c>
      <c r="AU45" s="5">
        <v>0</v>
      </c>
      <c r="AV45" s="5">
        <v>0</v>
      </c>
      <c r="AW45" s="40">
        <v>128.96</v>
      </c>
      <c r="AX45" s="5">
        <f t="shared" si="8"/>
        <v>8</v>
      </c>
      <c r="AY45" s="40">
        <f t="shared" si="9"/>
        <v>136.96</v>
      </c>
      <c r="AZ45" s="40">
        <f t="shared" si="10"/>
        <v>136.96</v>
      </c>
      <c r="BA45" s="40">
        <f t="shared" si="11"/>
        <v>44.640405533847307</v>
      </c>
    </row>
    <row r="46" spans="1:53" ht="60" x14ac:dyDescent="0.25">
      <c r="A46" s="5">
        <v>37</v>
      </c>
      <c r="B46" s="16" t="s">
        <v>255</v>
      </c>
      <c r="C46" s="16">
        <v>2006</v>
      </c>
      <c r="D46" s="16">
        <v>2006</v>
      </c>
      <c r="E46" s="16">
        <v>2006</v>
      </c>
      <c r="F46" s="16">
        <v>1</v>
      </c>
      <c r="G46" s="16" t="s">
        <v>64</v>
      </c>
      <c r="H46" s="16" t="s">
        <v>65</v>
      </c>
      <c r="I46" s="16" t="s">
        <v>66</v>
      </c>
      <c r="J46" s="5">
        <v>2</v>
      </c>
      <c r="K46" s="5">
        <v>0</v>
      </c>
      <c r="L46" s="5">
        <v>0</v>
      </c>
      <c r="M46" s="5">
        <v>0</v>
      </c>
      <c r="N46" s="5">
        <v>0</v>
      </c>
      <c r="O46" s="5">
        <v>2</v>
      </c>
      <c r="P46" s="5">
        <v>0</v>
      </c>
      <c r="Q46" s="5">
        <v>0</v>
      </c>
      <c r="R46" s="5">
        <v>2</v>
      </c>
      <c r="S46" s="5">
        <v>0</v>
      </c>
      <c r="T46" s="5">
        <v>0</v>
      </c>
      <c r="U46" s="5">
        <v>0</v>
      </c>
      <c r="V46" s="5">
        <v>50</v>
      </c>
      <c r="W46" s="5">
        <v>0</v>
      </c>
      <c r="X46" s="5">
        <v>0</v>
      </c>
      <c r="Y46" s="5">
        <v>0</v>
      </c>
      <c r="Z46" s="5">
        <v>0</v>
      </c>
      <c r="AA46" s="5">
        <v>0</v>
      </c>
      <c r="AB46" s="40">
        <v>110.21</v>
      </c>
      <c r="AC46" s="5">
        <f t="shared" si="6"/>
        <v>56</v>
      </c>
      <c r="AD46" s="40">
        <f t="shared" si="7"/>
        <v>166.20999999999998</v>
      </c>
      <c r="AE46" s="5">
        <v>2</v>
      </c>
      <c r="AF46" s="5">
        <v>0</v>
      </c>
      <c r="AG46" s="5">
        <v>0</v>
      </c>
      <c r="AH46" s="5">
        <v>0</v>
      </c>
      <c r="AI46" s="5">
        <v>0</v>
      </c>
      <c r="AJ46" s="5">
        <v>0</v>
      </c>
      <c r="AK46" s="5">
        <v>0</v>
      </c>
      <c r="AL46" s="5">
        <v>0</v>
      </c>
      <c r="AM46" s="5">
        <v>0</v>
      </c>
      <c r="AN46" s="5">
        <v>0</v>
      </c>
      <c r="AO46" s="5">
        <v>0</v>
      </c>
      <c r="AP46" s="5">
        <v>0</v>
      </c>
      <c r="AQ46" s="5">
        <v>0</v>
      </c>
      <c r="AR46" s="5">
        <v>0</v>
      </c>
      <c r="AS46" s="5">
        <v>0</v>
      </c>
      <c r="AT46" s="5">
        <v>2</v>
      </c>
      <c r="AU46" s="5">
        <v>2</v>
      </c>
      <c r="AV46" s="5">
        <v>0</v>
      </c>
      <c r="AW46" s="40">
        <v>134</v>
      </c>
      <c r="AX46" s="5">
        <f t="shared" si="8"/>
        <v>6</v>
      </c>
      <c r="AY46" s="40">
        <f t="shared" si="9"/>
        <v>140</v>
      </c>
      <c r="AZ46" s="40">
        <f t="shared" si="10"/>
        <v>140</v>
      </c>
      <c r="BA46" s="40">
        <f t="shared" si="11"/>
        <v>47.850881824902316</v>
      </c>
    </row>
    <row r="47" spans="1:53" ht="60" x14ac:dyDescent="0.25">
      <c r="A47" s="5">
        <v>38</v>
      </c>
      <c r="B47" s="16" t="s">
        <v>359</v>
      </c>
      <c r="C47" s="16">
        <v>2004</v>
      </c>
      <c r="D47" s="16">
        <v>2004</v>
      </c>
      <c r="E47" s="16">
        <v>2004</v>
      </c>
      <c r="F47" s="16">
        <v>1</v>
      </c>
      <c r="G47" s="16" t="s">
        <v>85</v>
      </c>
      <c r="H47" s="16" t="s">
        <v>86</v>
      </c>
      <c r="I47" s="16" t="s">
        <v>150</v>
      </c>
      <c r="J47" s="5">
        <v>0</v>
      </c>
      <c r="K47" s="5">
        <v>0</v>
      </c>
      <c r="L47" s="5">
        <v>0</v>
      </c>
      <c r="M47" s="5">
        <v>2</v>
      </c>
      <c r="N47" s="5">
        <v>0</v>
      </c>
      <c r="O47" s="5">
        <v>2</v>
      </c>
      <c r="P47" s="5">
        <v>0</v>
      </c>
      <c r="Q47" s="5">
        <v>2</v>
      </c>
      <c r="R47" s="5">
        <v>0</v>
      </c>
      <c r="S47" s="5">
        <v>2</v>
      </c>
      <c r="T47" s="5">
        <v>0</v>
      </c>
      <c r="U47" s="5">
        <v>50</v>
      </c>
      <c r="V47" s="5">
        <v>0</v>
      </c>
      <c r="W47" s="5">
        <v>0</v>
      </c>
      <c r="X47" s="5">
        <v>0</v>
      </c>
      <c r="Y47" s="5">
        <v>0</v>
      </c>
      <c r="Z47" s="5">
        <v>0</v>
      </c>
      <c r="AA47" s="5">
        <v>2</v>
      </c>
      <c r="AB47" s="40">
        <v>131.62</v>
      </c>
      <c r="AC47" s="5">
        <f t="shared" si="6"/>
        <v>60</v>
      </c>
      <c r="AD47" s="40">
        <f t="shared" si="7"/>
        <v>191.62</v>
      </c>
      <c r="AE47" s="5">
        <v>0</v>
      </c>
      <c r="AF47" s="5">
        <v>2</v>
      </c>
      <c r="AG47" s="5">
        <v>0</v>
      </c>
      <c r="AH47" s="5">
        <v>0</v>
      </c>
      <c r="AI47" s="5">
        <v>0</v>
      </c>
      <c r="AJ47" s="5">
        <v>2</v>
      </c>
      <c r="AK47" s="5">
        <v>0</v>
      </c>
      <c r="AL47" s="5">
        <v>0</v>
      </c>
      <c r="AM47" s="5">
        <v>0</v>
      </c>
      <c r="AN47" s="5">
        <v>0</v>
      </c>
      <c r="AO47" s="5">
        <v>0</v>
      </c>
      <c r="AP47" s="5">
        <v>2</v>
      </c>
      <c r="AQ47" s="5">
        <v>0</v>
      </c>
      <c r="AR47" s="5">
        <v>2</v>
      </c>
      <c r="AS47" s="5">
        <v>0</v>
      </c>
      <c r="AT47" s="5">
        <v>0</v>
      </c>
      <c r="AU47" s="5">
        <v>0</v>
      </c>
      <c r="AV47" s="5">
        <v>2</v>
      </c>
      <c r="AW47" s="40">
        <v>130.91999999999999</v>
      </c>
      <c r="AX47" s="5">
        <f t="shared" si="8"/>
        <v>10</v>
      </c>
      <c r="AY47" s="40">
        <f t="shared" si="9"/>
        <v>140.91999999999999</v>
      </c>
      <c r="AZ47" s="40">
        <f t="shared" si="10"/>
        <v>140.91999999999999</v>
      </c>
      <c r="BA47" s="40">
        <f t="shared" si="11"/>
        <v>48.822473334037376</v>
      </c>
    </row>
    <row r="48" spans="1:53" ht="45" x14ac:dyDescent="0.25">
      <c r="A48" s="5">
        <v>39</v>
      </c>
      <c r="B48" s="16" t="s">
        <v>286</v>
      </c>
      <c r="C48" s="16">
        <v>2005</v>
      </c>
      <c r="D48" s="16">
        <v>2005</v>
      </c>
      <c r="E48" s="16">
        <v>2005</v>
      </c>
      <c r="F48" s="16">
        <v>1</v>
      </c>
      <c r="G48" s="16" t="s">
        <v>36</v>
      </c>
      <c r="H48" s="16" t="s">
        <v>37</v>
      </c>
      <c r="I48" s="16" t="s">
        <v>38</v>
      </c>
      <c r="J48" s="5">
        <v>0</v>
      </c>
      <c r="K48" s="5">
        <v>2</v>
      </c>
      <c r="L48" s="5">
        <v>0</v>
      </c>
      <c r="M48" s="5">
        <v>0</v>
      </c>
      <c r="N48" s="5">
        <v>0</v>
      </c>
      <c r="O48" s="5">
        <v>0</v>
      </c>
      <c r="P48" s="5">
        <v>0</v>
      </c>
      <c r="Q48" s="5">
        <v>0</v>
      </c>
      <c r="R48" s="5">
        <v>0</v>
      </c>
      <c r="S48" s="5">
        <v>0</v>
      </c>
      <c r="T48" s="5">
        <v>0</v>
      </c>
      <c r="U48" s="5">
        <v>2</v>
      </c>
      <c r="V48" s="5">
        <v>0</v>
      </c>
      <c r="W48" s="5">
        <v>0</v>
      </c>
      <c r="X48" s="5">
        <v>2</v>
      </c>
      <c r="Y48" s="5">
        <v>0</v>
      </c>
      <c r="Z48" s="5">
        <v>2</v>
      </c>
      <c r="AA48" s="5">
        <v>2</v>
      </c>
      <c r="AB48" s="40">
        <v>145.13999999999999</v>
      </c>
      <c r="AC48" s="5">
        <f t="shared" si="6"/>
        <v>10</v>
      </c>
      <c r="AD48" s="40">
        <f t="shared" si="7"/>
        <v>155.13999999999999</v>
      </c>
      <c r="AE48" s="5">
        <v>0</v>
      </c>
      <c r="AF48" s="5">
        <v>0</v>
      </c>
      <c r="AG48" s="5">
        <v>0</v>
      </c>
      <c r="AH48" s="5">
        <v>0</v>
      </c>
      <c r="AI48" s="5">
        <v>0</v>
      </c>
      <c r="AJ48" s="5">
        <v>0</v>
      </c>
      <c r="AK48" s="5">
        <v>0</v>
      </c>
      <c r="AL48" s="5">
        <v>0</v>
      </c>
      <c r="AM48" s="5">
        <v>0</v>
      </c>
      <c r="AN48" s="5">
        <v>0</v>
      </c>
      <c r="AO48" s="5">
        <v>0</v>
      </c>
      <c r="AP48" s="5">
        <v>2</v>
      </c>
      <c r="AQ48" s="5">
        <v>2</v>
      </c>
      <c r="AR48" s="5">
        <v>0</v>
      </c>
      <c r="AS48" s="5">
        <v>0</v>
      </c>
      <c r="AT48" s="5">
        <v>0</v>
      </c>
      <c r="AU48" s="5">
        <v>0</v>
      </c>
      <c r="AV48" s="5">
        <v>0</v>
      </c>
      <c r="AW48" s="40">
        <v>137.78</v>
      </c>
      <c r="AX48" s="5">
        <f t="shared" si="8"/>
        <v>4</v>
      </c>
      <c r="AY48" s="40">
        <f t="shared" si="9"/>
        <v>141.78</v>
      </c>
      <c r="AZ48" s="40">
        <f t="shared" si="10"/>
        <v>141.78</v>
      </c>
      <c r="BA48" s="40">
        <f t="shared" si="11"/>
        <v>49.730700179533216</v>
      </c>
    </row>
    <row r="49" spans="1:53" ht="60" x14ac:dyDescent="0.25">
      <c r="A49" s="5">
        <v>40</v>
      </c>
      <c r="B49" s="16" t="s">
        <v>130</v>
      </c>
      <c r="C49" s="16">
        <v>2003</v>
      </c>
      <c r="D49" s="16">
        <v>2003</v>
      </c>
      <c r="E49" s="16">
        <v>2003</v>
      </c>
      <c r="F49" s="16">
        <v>1</v>
      </c>
      <c r="G49" s="16" t="s">
        <v>64</v>
      </c>
      <c r="H49" s="16" t="s">
        <v>65</v>
      </c>
      <c r="I49" s="16" t="s">
        <v>99</v>
      </c>
      <c r="J49" s="5">
        <v>0</v>
      </c>
      <c r="K49" s="5">
        <v>0</v>
      </c>
      <c r="L49" s="5">
        <v>0</v>
      </c>
      <c r="M49" s="5">
        <v>2</v>
      </c>
      <c r="N49" s="5">
        <v>2</v>
      </c>
      <c r="O49" s="5">
        <v>0</v>
      </c>
      <c r="P49" s="5">
        <v>0</v>
      </c>
      <c r="Q49" s="5">
        <v>0</v>
      </c>
      <c r="R49" s="5">
        <v>0</v>
      </c>
      <c r="S49" s="5">
        <v>2</v>
      </c>
      <c r="T49" s="5">
        <v>0</v>
      </c>
      <c r="U49" s="5">
        <v>2</v>
      </c>
      <c r="V49" s="5">
        <v>2</v>
      </c>
      <c r="W49" s="5">
        <v>2</v>
      </c>
      <c r="X49" s="5">
        <v>0</v>
      </c>
      <c r="Y49" s="5">
        <v>0</v>
      </c>
      <c r="Z49" s="5">
        <v>0</v>
      </c>
      <c r="AA49" s="5">
        <v>0</v>
      </c>
      <c r="AB49" s="40">
        <v>169.59</v>
      </c>
      <c r="AC49" s="5">
        <f t="shared" si="6"/>
        <v>12</v>
      </c>
      <c r="AD49" s="40">
        <f t="shared" si="7"/>
        <v>181.59</v>
      </c>
      <c r="AE49" s="5">
        <v>0</v>
      </c>
      <c r="AF49" s="5">
        <v>0</v>
      </c>
      <c r="AG49" s="5">
        <v>0</v>
      </c>
      <c r="AH49" s="5">
        <v>0</v>
      </c>
      <c r="AI49" s="5">
        <v>0</v>
      </c>
      <c r="AJ49" s="5">
        <v>0</v>
      </c>
      <c r="AK49" s="5">
        <v>2</v>
      </c>
      <c r="AL49" s="5">
        <v>0</v>
      </c>
      <c r="AM49" s="5">
        <v>2</v>
      </c>
      <c r="AN49" s="5">
        <v>0</v>
      </c>
      <c r="AO49" s="5">
        <v>2</v>
      </c>
      <c r="AP49" s="5">
        <v>0</v>
      </c>
      <c r="AQ49" s="5">
        <v>0</v>
      </c>
      <c r="AR49" s="5">
        <v>2</v>
      </c>
      <c r="AS49" s="5">
        <v>0</v>
      </c>
      <c r="AT49" s="5">
        <v>2</v>
      </c>
      <c r="AU49" s="5">
        <v>0</v>
      </c>
      <c r="AV49" s="5">
        <v>0</v>
      </c>
      <c r="AW49" s="40">
        <v>132.03</v>
      </c>
      <c r="AX49" s="5">
        <f t="shared" si="8"/>
        <v>10</v>
      </c>
      <c r="AY49" s="40">
        <f t="shared" si="9"/>
        <v>142.03</v>
      </c>
      <c r="AZ49" s="40">
        <f t="shared" si="10"/>
        <v>142.03</v>
      </c>
      <c r="BA49" s="40">
        <f t="shared" si="11"/>
        <v>49.994719611363401</v>
      </c>
    </row>
    <row r="50" spans="1:53" ht="60" x14ac:dyDescent="0.25">
      <c r="A50" s="5">
        <v>41</v>
      </c>
      <c r="B50" s="16" t="s">
        <v>349</v>
      </c>
      <c r="C50" s="16">
        <v>2004</v>
      </c>
      <c r="D50" s="16">
        <v>2004</v>
      </c>
      <c r="E50" s="16">
        <v>2004</v>
      </c>
      <c r="F50" s="16">
        <v>1</v>
      </c>
      <c r="G50" s="16" t="s">
        <v>350</v>
      </c>
      <c r="H50" s="16" t="s">
        <v>351</v>
      </c>
      <c r="I50" s="16" t="s">
        <v>352</v>
      </c>
      <c r="J50" s="5">
        <v>0</v>
      </c>
      <c r="K50" s="5">
        <v>0</v>
      </c>
      <c r="L50" s="5">
        <v>0</v>
      </c>
      <c r="M50" s="5">
        <v>2</v>
      </c>
      <c r="N50" s="5">
        <v>0</v>
      </c>
      <c r="O50" s="5">
        <v>0</v>
      </c>
      <c r="P50" s="5">
        <v>0</v>
      </c>
      <c r="Q50" s="5">
        <v>2</v>
      </c>
      <c r="R50" s="5">
        <v>2</v>
      </c>
      <c r="S50" s="5">
        <v>0</v>
      </c>
      <c r="T50" s="5">
        <v>0</v>
      </c>
      <c r="U50" s="5">
        <v>0</v>
      </c>
      <c r="V50" s="5">
        <v>2</v>
      </c>
      <c r="W50" s="5">
        <v>0</v>
      </c>
      <c r="X50" s="5">
        <v>0</v>
      </c>
      <c r="Y50" s="5">
        <v>0</v>
      </c>
      <c r="Z50" s="5">
        <v>0</v>
      </c>
      <c r="AA50" s="5">
        <v>50</v>
      </c>
      <c r="AB50" s="40">
        <v>156.59</v>
      </c>
      <c r="AC50" s="5">
        <f t="shared" si="6"/>
        <v>58</v>
      </c>
      <c r="AD50" s="40">
        <f t="shared" si="7"/>
        <v>214.59</v>
      </c>
      <c r="AE50" s="5">
        <v>0</v>
      </c>
      <c r="AF50" s="5">
        <v>0</v>
      </c>
      <c r="AG50" s="5">
        <v>0</v>
      </c>
      <c r="AH50" s="5">
        <v>0</v>
      </c>
      <c r="AI50" s="5">
        <v>0</v>
      </c>
      <c r="AJ50" s="5">
        <v>2</v>
      </c>
      <c r="AK50" s="5">
        <v>2</v>
      </c>
      <c r="AL50" s="5">
        <v>2</v>
      </c>
      <c r="AM50" s="5">
        <v>2</v>
      </c>
      <c r="AN50" s="5">
        <v>0</v>
      </c>
      <c r="AO50" s="5">
        <v>0</v>
      </c>
      <c r="AP50" s="5">
        <v>0</v>
      </c>
      <c r="AQ50" s="5">
        <v>0</v>
      </c>
      <c r="AR50" s="5">
        <v>0</v>
      </c>
      <c r="AS50" s="5">
        <v>0</v>
      </c>
      <c r="AT50" s="5">
        <v>0</v>
      </c>
      <c r="AU50" s="5">
        <v>0</v>
      </c>
      <c r="AV50" s="5">
        <v>2</v>
      </c>
      <c r="AW50" s="40">
        <v>137.15</v>
      </c>
      <c r="AX50" s="5">
        <f t="shared" si="8"/>
        <v>10</v>
      </c>
      <c r="AY50" s="40">
        <f t="shared" si="9"/>
        <v>147.15</v>
      </c>
      <c r="AZ50" s="40">
        <f t="shared" si="10"/>
        <v>147.15</v>
      </c>
      <c r="BA50" s="40">
        <f t="shared" si="11"/>
        <v>55.401837575245551</v>
      </c>
    </row>
    <row r="51" spans="1:53" ht="60" x14ac:dyDescent="0.25">
      <c r="A51" s="5">
        <v>42</v>
      </c>
      <c r="B51" s="16" t="s">
        <v>417</v>
      </c>
      <c r="C51" s="16">
        <v>2005</v>
      </c>
      <c r="D51" s="16">
        <v>2005</v>
      </c>
      <c r="E51" s="16">
        <v>2005</v>
      </c>
      <c r="F51" s="16">
        <v>1</v>
      </c>
      <c r="G51" s="16" t="s">
        <v>350</v>
      </c>
      <c r="H51" s="16" t="s">
        <v>351</v>
      </c>
      <c r="I51" s="16" t="s">
        <v>352</v>
      </c>
      <c r="J51" s="5">
        <v>2</v>
      </c>
      <c r="K51" s="5">
        <v>0</v>
      </c>
      <c r="L51" s="5">
        <v>0</v>
      </c>
      <c r="M51" s="5">
        <v>0</v>
      </c>
      <c r="N51" s="5">
        <v>2</v>
      </c>
      <c r="O51" s="5">
        <v>0</v>
      </c>
      <c r="P51" s="5">
        <v>2</v>
      </c>
      <c r="Q51" s="5">
        <v>0</v>
      </c>
      <c r="R51" s="5">
        <v>0</v>
      </c>
      <c r="S51" s="5">
        <v>0</v>
      </c>
      <c r="T51" s="5">
        <v>0</v>
      </c>
      <c r="U51" s="5">
        <v>2</v>
      </c>
      <c r="V51" s="5">
        <v>50</v>
      </c>
      <c r="W51" s="5">
        <v>0</v>
      </c>
      <c r="X51" s="5">
        <v>2</v>
      </c>
      <c r="Y51" s="5">
        <v>0</v>
      </c>
      <c r="Z51" s="5">
        <v>2</v>
      </c>
      <c r="AA51" s="5">
        <v>2</v>
      </c>
      <c r="AB51" s="40">
        <v>150.72</v>
      </c>
      <c r="AC51" s="5">
        <f t="shared" si="6"/>
        <v>64</v>
      </c>
      <c r="AD51" s="40">
        <f t="shared" si="7"/>
        <v>214.72</v>
      </c>
      <c r="AE51" s="5">
        <v>0</v>
      </c>
      <c r="AF51" s="5">
        <v>0</v>
      </c>
      <c r="AG51" s="5">
        <v>0</v>
      </c>
      <c r="AH51" s="5">
        <v>0</v>
      </c>
      <c r="AI51" s="5">
        <v>0</v>
      </c>
      <c r="AJ51" s="5">
        <v>0</v>
      </c>
      <c r="AK51" s="5">
        <v>2</v>
      </c>
      <c r="AL51" s="5">
        <v>0</v>
      </c>
      <c r="AM51" s="5">
        <v>0</v>
      </c>
      <c r="AN51" s="5">
        <v>0</v>
      </c>
      <c r="AO51" s="5">
        <v>0</v>
      </c>
      <c r="AP51" s="5">
        <v>0</v>
      </c>
      <c r="AQ51" s="5">
        <v>0</v>
      </c>
      <c r="AR51" s="5">
        <v>0</v>
      </c>
      <c r="AS51" s="5">
        <v>0</v>
      </c>
      <c r="AT51" s="5">
        <v>0</v>
      </c>
      <c r="AU51" s="5">
        <v>2</v>
      </c>
      <c r="AV51" s="5">
        <v>0</v>
      </c>
      <c r="AW51" s="40">
        <v>144.47</v>
      </c>
      <c r="AX51" s="5">
        <f t="shared" si="8"/>
        <v>4</v>
      </c>
      <c r="AY51" s="40">
        <f t="shared" si="9"/>
        <v>148.47</v>
      </c>
      <c r="AZ51" s="40">
        <f t="shared" si="10"/>
        <v>148.47</v>
      </c>
      <c r="BA51" s="40">
        <f t="shared" si="11"/>
        <v>56.79586017530891</v>
      </c>
    </row>
    <row r="52" spans="1:53" ht="45" x14ac:dyDescent="0.25">
      <c r="A52" s="5" t="s">
        <v>8</v>
      </c>
      <c r="B52" s="16" t="s">
        <v>34</v>
      </c>
      <c r="C52" s="16">
        <v>2010</v>
      </c>
      <c r="D52" s="16">
        <v>2010</v>
      </c>
      <c r="E52" s="16">
        <v>2010</v>
      </c>
      <c r="F52" s="16" t="s">
        <v>35</v>
      </c>
      <c r="G52" s="16" t="s">
        <v>36</v>
      </c>
      <c r="H52" s="16" t="s">
        <v>37</v>
      </c>
      <c r="I52" s="16" t="s">
        <v>38</v>
      </c>
      <c r="J52" s="5">
        <v>2</v>
      </c>
      <c r="K52" s="5">
        <v>0</v>
      </c>
      <c r="L52" s="5">
        <v>0</v>
      </c>
      <c r="M52" s="5">
        <v>0</v>
      </c>
      <c r="N52" s="5">
        <v>0</v>
      </c>
      <c r="O52" s="5">
        <v>0</v>
      </c>
      <c r="P52" s="5">
        <v>2</v>
      </c>
      <c r="Q52" s="5">
        <v>0</v>
      </c>
      <c r="R52" s="5">
        <v>0</v>
      </c>
      <c r="S52" s="5">
        <v>0</v>
      </c>
      <c r="T52" s="5">
        <v>0</v>
      </c>
      <c r="U52" s="5">
        <v>2</v>
      </c>
      <c r="V52" s="5">
        <v>0</v>
      </c>
      <c r="W52" s="5">
        <v>0</v>
      </c>
      <c r="X52" s="5">
        <v>0</v>
      </c>
      <c r="Y52" s="5">
        <v>0</v>
      </c>
      <c r="Z52" s="5">
        <v>2</v>
      </c>
      <c r="AA52" s="5">
        <v>0</v>
      </c>
      <c r="AB52" s="40">
        <v>140.77000000000001</v>
      </c>
      <c r="AC52" s="5">
        <f t="shared" si="6"/>
        <v>8</v>
      </c>
      <c r="AD52" s="40">
        <f t="shared" si="7"/>
        <v>148.77000000000001</v>
      </c>
      <c r="AE52" s="5">
        <v>2</v>
      </c>
      <c r="AF52" s="5">
        <v>0</v>
      </c>
      <c r="AG52" s="5">
        <v>0</v>
      </c>
      <c r="AH52" s="5">
        <v>2</v>
      </c>
      <c r="AI52" s="5">
        <v>0</v>
      </c>
      <c r="AJ52" s="5">
        <v>0</v>
      </c>
      <c r="AK52" s="5">
        <v>0</v>
      </c>
      <c r="AL52" s="5">
        <v>0</v>
      </c>
      <c r="AM52" s="5">
        <v>0</v>
      </c>
      <c r="AN52" s="5">
        <v>2</v>
      </c>
      <c r="AO52" s="5">
        <v>0</v>
      </c>
      <c r="AP52" s="5">
        <v>0</v>
      </c>
      <c r="AQ52" s="5">
        <v>2</v>
      </c>
      <c r="AR52" s="5">
        <v>50</v>
      </c>
      <c r="AS52" s="5">
        <v>2</v>
      </c>
      <c r="AT52" s="5">
        <v>0</v>
      </c>
      <c r="AU52" s="5">
        <v>50</v>
      </c>
      <c r="AV52" s="5">
        <v>50</v>
      </c>
      <c r="AW52" s="40">
        <v>190.77</v>
      </c>
      <c r="AX52" s="5">
        <f t="shared" si="8"/>
        <v>160</v>
      </c>
      <c r="AY52" s="40">
        <f t="shared" si="9"/>
        <v>350.77</v>
      </c>
      <c r="AZ52" s="40">
        <f t="shared" si="10"/>
        <v>148.77000000000001</v>
      </c>
      <c r="BA52" s="40">
        <f t="shared" si="11"/>
        <v>57.112683493505131</v>
      </c>
    </row>
    <row r="53" spans="1:53" ht="75" x14ac:dyDescent="0.25">
      <c r="A53" s="5">
        <v>43</v>
      </c>
      <c r="B53" s="16" t="s">
        <v>152</v>
      </c>
      <c r="C53" s="16">
        <v>2006</v>
      </c>
      <c r="D53" s="16">
        <v>2006</v>
      </c>
      <c r="E53" s="16">
        <v>2006</v>
      </c>
      <c r="F53" s="16">
        <v>2</v>
      </c>
      <c r="G53" s="16" t="s">
        <v>42</v>
      </c>
      <c r="H53" s="16" t="s">
        <v>58</v>
      </c>
      <c r="I53" s="16" t="s">
        <v>59</v>
      </c>
      <c r="J53" s="5">
        <v>0</v>
      </c>
      <c r="K53" s="5">
        <v>2</v>
      </c>
      <c r="L53" s="5">
        <v>0</v>
      </c>
      <c r="M53" s="5">
        <v>0</v>
      </c>
      <c r="N53" s="5">
        <v>0</v>
      </c>
      <c r="O53" s="5">
        <v>2</v>
      </c>
      <c r="P53" s="5">
        <v>2</v>
      </c>
      <c r="Q53" s="5">
        <v>0</v>
      </c>
      <c r="R53" s="5">
        <v>0</v>
      </c>
      <c r="S53" s="5">
        <v>2</v>
      </c>
      <c r="T53" s="5">
        <v>0</v>
      </c>
      <c r="U53" s="5">
        <v>0</v>
      </c>
      <c r="V53" s="5">
        <v>0</v>
      </c>
      <c r="W53" s="5">
        <v>0</v>
      </c>
      <c r="X53" s="5">
        <v>2</v>
      </c>
      <c r="Y53" s="5">
        <v>2</v>
      </c>
      <c r="Z53" s="5">
        <v>0</v>
      </c>
      <c r="AA53" s="5">
        <v>0</v>
      </c>
      <c r="AB53" s="40">
        <v>156.22999999999999</v>
      </c>
      <c r="AC53" s="5">
        <f t="shared" si="6"/>
        <v>12</v>
      </c>
      <c r="AD53" s="40">
        <f t="shared" si="7"/>
        <v>168.23</v>
      </c>
      <c r="AE53" s="5">
        <v>2</v>
      </c>
      <c r="AF53" s="5">
        <v>0</v>
      </c>
      <c r="AG53" s="5">
        <v>2</v>
      </c>
      <c r="AH53" s="5">
        <v>0</v>
      </c>
      <c r="AI53" s="5">
        <v>0</v>
      </c>
      <c r="AJ53" s="5">
        <v>0</v>
      </c>
      <c r="AK53" s="5">
        <v>0</v>
      </c>
      <c r="AL53" s="5">
        <v>0</v>
      </c>
      <c r="AM53" s="5">
        <v>0</v>
      </c>
      <c r="AN53" s="5">
        <v>0</v>
      </c>
      <c r="AO53" s="5">
        <v>0</v>
      </c>
      <c r="AP53" s="5">
        <v>2</v>
      </c>
      <c r="AQ53" s="5">
        <v>2</v>
      </c>
      <c r="AR53" s="5">
        <v>0</v>
      </c>
      <c r="AS53" s="5">
        <v>2</v>
      </c>
      <c r="AT53" s="5">
        <v>0</v>
      </c>
      <c r="AU53" s="5">
        <v>2</v>
      </c>
      <c r="AV53" s="5">
        <v>2</v>
      </c>
      <c r="AW53" s="40">
        <v>135.56</v>
      </c>
      <c r="AX53" s="5">
        <f t="shared" si="8"/>
        <v>14</v>
      </c>
      <c r="AY53" s="40">
        <f t="shared" si="9"/>
        <v>149.56</v>
      </c>
      <c r="AZ53" s="40">
        <f t="shared" si="10"/>
        <v>149.56</v>
      </c>
      <c r="BA53" s="40">
        <f t="shared" si="11"/>
        <v>57.946984898088502</v>
      </c>
    </row>
    <row r="54" spans="1:53" ht="60" x14ac:dyDescent="0.25">
      <c r="A54" s="5">
        <v>44</v>
      </c>
      <c r="B54" s="16" t="s">
        <v>231</v>
      </c>
      <c r="C54" s="16">
        <v>2006</v>
      </c>
      <c r="D54" s="16">
        <v>2006</v>
      </c>
      <c r="E54" s="16">
        <v>2006</v>
      </c>
      <c r="F54" s="16">
        <v>2</v>
      </c>
      <c r="G54" s="16" t="s">
        <v>64</v>
      </c>
      <c r="H54" s="16" t="s">
        <v>65</v>
      </c>
      <c r="I54" s="16" t="s">
        <v>66</v>
      </c>
      <c r="J54" s="5">
        <v>0</v>
      </c>
      <c r="K54" s="5">
        <v>2</v>
      </c>
      <c r="L54" s="5">
        <v>0</v>
      </c>
      <c r="M54" s="5">
        <v>2</v>
      </c>
      <c r="N54" s="5">
        <v>0</v>
      </c>
      <c r="O54" s="5">
        <v>0</v>
      </c>
      <c r="P54" s="5">
        <v>2</v>
      </c>
      <c r="Q54" s="5">
        <v>0</v>
      </c>
      <c r="R54" s="5">
        <v>0</v>
      </c>
      <c r="S54" s="5">
        <v>2</v>
      </c>
      <c r="T54" s="5">
        <v>2</v>
      </c>
      <c r="U54" s="5">
        <v>0</v>
      </c>
      <c r="V54" s="5">
        <v>0</v>
      </c>
      <c r="W54" s="5">
        <v>0</v>
      </c>
      <c r="X54" s="5">
        <v>0</v>
      </c>
      <c r="Y54" s="5">
        <v>0</v>
      </c>
      <c r="Z54" s="5">
        <v>0</v>
      </c>
      <c r="AA54" s="5">
        <v>0</v>
      </c>
      <c r="AB54" s="40">
        <v>140.53</v>
      </c>
      <c r="AC54" s="5">
        <f t="shared" si="6"/>
        <v>10</v>
      </c>
      <c r="AD54" s="40">
        <f t="shared" si="7"/>
        <v>150.53</v>
      </c>
      <c r="AE54" s="5">
        <v>2</v>
      </c>
      <c r="AF54" s="5">
        <v>0</v>
      </c>
      <c r="AG54" s="5">
        <v>2</v>
      </c>
      <c r="AH54" s="5">
        <v>0</v>
      </c>
      <c r="AI54" s="5">
        <v>0</v>
      </c>
      <c r="AJ54" s="5">
        <v>0</v>
      </c>
      <c r="AK54" s="5">
        <v>0</v>
      </c>
      <c r="AL54" s="5">
        <v>0</v>
      </c>
      <c r="AM54" s="5">
        <v>0</v>
      </c>
      <c r="AN54" s="5">
        <v>2</v>
      </c>
      <c r="AO54" s="5">
        <v>2</v>
      </c>
      <c r="AP54" s="5">
        <v>0</v>
      </c>
      <c r="AQ54" s="5">
        <v>0</v>
      </c>
      <c r="AR54" s="5">
        <v>0</v>
      </c>
      <c r="AS54" s="5">
        <v>2</v>
      </c>
      <c r="AT54" s="5">
        <v>0</v>
      </c>
      <c r="AU54" s="5">
        <v>2</v>
      </c>
      <c r="AV54" s="5">
        <v>0</v>
      </c>
      <c r="AW54" s="40">
        <v>150.1</v>
      </c>
      <c r="AX54" s="5">
        <f t="shared" si="8"/>
        <v>12</v>
      </c>
      <c r="AY54" s="40">
        <f t="shared" si="9"/>
        <v>162.1</v>
      </c>
      <c r="AZ54" s="40">
        <f t="shared" si="10"/>
        <v>150.53</v>
      </c>
      <c r="BA54" s="40">
        <f t="shared" si="11"/>
        <v>58.971380293589618</v>
      </c>
    </row>
    <row r="55" spans="1:53" ht="90" x14ac:dyDescent="0.25">
      <c r="A55" s="5">
        <v>45</v>
      </c>
      <c r="B55" s="16" t="s">
        <v>296</v>
      </c>
      <c r="C55" s="16">
        <v>2002</v>
      </c>
      <c r="D55" s="16">
        <v>2002</v>
      </c>
      <c r="E55" s="16">
        <v>2002</v>
      </c>
      <c r="F55" s="16">
        <v>1</v>
      </c>
      <c r="G55" s="16" t="s">
        <v>118</v>
      </c>
      <c r="H55" s="16" t="s">
        <v>261</v>
      </c>
      <c r="I55" s="16" t="s">
        <v>262</v>
      </c>
      <c r="J55" s="5">
        <v>0</v>
      </c>
      <c r="K55" s="5">
        <v>0</v>
      </c>
      <c r="L55" s="5">
        <v>0</v>
      </c>
      <c r="M55" s="5">
        <v>0</v>
      </c>
      <c r="N55" s="5">
        <v>0</v>
      </c>
      <c r="O55" s="5">
        <v>0</v>
      </c>
      <c r="P55" s="5">
        <v>2</v>
      </c>
      <c r="Q55" s="5">
        <v>0</v>
      </c>
      <c r="R55" s="5">
        <v>0</v>
      </c>
      <c r="S55" s="5">
        <v>2</v>
      </c>
      <c r="T55" s="5">
        <v>0</v>
      </c>
      <c r="U55" s="5">
        <v>0</v>
      </c>
      <c r="V55" s="5">
        <v>0</v>
      </c>
      <c r="W55" s="5">
        <v>0</v>
      </c>
      <c r="X55" s="5">
        <v>0</v>
      </c>
      <c r="Y55" s="5">
        <v>0</v>
      </c>
      <c r="Z55" s="5">
        <v>2</v>
      </c>
      <c r="AA55" s="5">
        <v>2</v>
      </c>
      <c r="AB55" s="40">
        <v>184.58</v>
      </c>
      <c r="AC55" s="5">
        <f t="shared" si="6"/>
        <v>8</v>
      </c>
      <c r="AD55" s="40">
        <f t="shared" si="7"/>
        <v>192.58</v>
      </c>
      <c r="AE55" s="5">
        <v>0</v>
      </c>
      <c r="AF55" s="5">
        <v>0</v>
      </c>
      <c r="AG55" s="5">
        <v>0</v>
      </c>
      <c r="AH55" s="5">
        <v>0</v>
      </c>
      <c r="AI55" s="5">
        <v>0</v>
      </c>
      <c r="AJ55" s="5">
        <v>0</v>
      </c>
      <c r="AK55" s="5">
        <v>0</v>
      </c>
      <c r="AL55" s="5">
        <v>0</v>
      </c>
      <c r="AM55" s="5">
        <v>0</v>
      </c>
      <c r="AN55" s="5">
        <v>0</v>
      </c>
      <c r="AO55" s="5">
        <v>0</v>
      </c>
      <c r="AP55" s="5">
        <v>0</v>
      </c>
      <c r="AQ55" s="5">
        <v>2</v>
      </c>
      <c r="AR55" s="5">
        <v>2</v>
      </c>
      <c r="AS55" s="5">
        <v>0</v>
      </c>
      <c r="AT55" s="5">
        <v>0</v>
      </c>
      <c r="AU55" s="5">
        <v>0</v>
      </c>
      <c r="AV55" s="5">
        <v>2</v>
      </c>
      <c r="AW55" s="40">
        <v>147.13999999999999</v>
      </c>
      <c r="AX55" s="5">
        <f t="shared" si="8"/>
        <v>6</v>
      </c>
      <c r="AY55" s="40">
        <f t="shared" si="9"/>
        <v>153.13999999999999</v>
      </c>
      <c r="AZ55" s="40">
        <f t="shared" si="10"/>
        <v>153.13999999999999</v>
      </c>
      <c r="BA55" s="40">
        <f t="shared" si="11"/>
        <v>61.727743161896711</v>
      </c>
    </row>
    <row r="56" spans="1:53" ht="30" x14ac:dyDescent="0.25">
      <c r="A56" s="5">
        <v>46</v>
      </c>
      <c r="B56" s="16" t="s">
        <v>290</v>
      </c>
      <c r="C56" s="16">
        <v>2004</v>
      </c>
      <c r="D56" s="16">
        <v>2004</v>
      </c>
      <c r="E56" s="16">
        <v>2004</v>
      </c>
      <c r="F56" s="16">
        <v>1</v>
      </c>
      <c r="G56" s="16" t="s">
        <v>30</v>
      </c>
      <c r="H56" s="16" t="s">
        <v>31</v>
      </c>
      <c r="I56" s="16" t="s">
        <v>32</v>
      </c>
      <c r="J56" s="5">
        <v>0</v>
      </c>
      <c r="K56" s="5">
        <v>0</v>
      </c>
      <c r="L56" s="5">
        <v>0</v>
      </c>
      <c r="M56" s="5">
        <v>2</v>
      </c>
      <c r="N56" s="5">
        <v>0</v>
      </c>
      <c r="O56" s="5">
        <v>0</v>
      </c>
      <c r="P56" s="5">
        <v>2</v>
      </c>
      <c r="Q56" s="5">
        <v>2</v>
      </c>
      <c r="R56" s="5">
        <v>2</v>
      </c>
      <c r="S56" s="5">
        <v>0</v>
      </c>
      <c r="T56" s="5">
        <v>0</v>
      </c>
      <c r="U56" s="5">
        <v>2</v>
      </c>
      <c r="V56" s="5">
        <v>0</v>
      </c>
      <c r="W56" s="5">
        <v>0</v>
      </c>
      <c r="X56" s="5">
        <v>0</v>
      </c>
      <c r="Y56" s="5">
        <v>2</v>
      </c>
      <c r="Z56" s="5">
        <v>2</v>
      </c>
      <c r="AA56" s="5">
        <v>2</v>
      </c>
      <c r="AB56" s="40">
        <v>200.89</v>
      </c>
      <c r="AC56" s="5">
        <f t="shared" si="6"/>
        <v>16</v>
      </c>
      <c r="AD56" s="40">
        <f t="shared" si="7"/>
        <v>216.89</v>
      </c>
      <c r="AE56" s="5">
        <v>0</v>
      </c>
      <c r="AF56" s="5">
        <v>2</v>
      </c>
      <c r="AG56" s="5">
        <v>0</v>
      </c>
      <c r="AH56" s="5">
        <v>0</v>
      </c>
      <c r="AI56" s="5">
        <v>0</v>
      </c>
      <c r="AJ56" s="5">
        <v>0</v>
      </c>
      <c r="AK56" s="5">
        <v>2</v>
      </c>
      <c r="AL56" s="5">
        <v>0</v>
      </c>
      <c r="AM56" s="5">
        <v>0</v>
      </c>
      <c r="AN56" s="5">
        <v>0</v>
      </c>
      <c r="AO56" s="5">
        <v>0</v>
      </c>
      <c r="AP56" s="5">
        <v>2</v>
      </c>
      <c r="AQ56" s="5">
        <v>0</v>
      </c>
      <c r="AR56" s="5">
        <v>2</v>
      </c>
      <c r="AS56" s="5">
        <v>0</v>
      </c>
      <c r="AT56" s="5">
        <v>0</v>
      </c>
      <c r="AU56" s="5">
        <v>0</v>
      </c>
      <c r="AV56" s="5">
        <v>0</v>
      </c>
      <c r="AW56" s="40">
        <v>146.72</v>
      </c>
      <c r="AX56" s="5">
        <f t="shared" si="8"/>
        <v>8</v>
      </c>
      <c r="AY56" s="40">
        <f t="shared" si="9"/>
        <v>154.72</v>
      </c>
      <c r="AZ56" s="40">
        <f t="shared" si="10"/>
        <v>154.72</v>
      </c>
      <c r="BA56" s="40">
        <f t="shared" si="11"/>
        <v>63.396345971063475</v>
      </c>
    </row>
    <row r="57" spans="1:53" ht="75" x14ac:dyDescent="0.25">
      <c r="A57" s="5">
        <v>47</v>
      </c>
      <c r="B57" s="16" t="s">
        <v>371</v>
      </c>
      <c r="C57" s="16">
        <v>2003</v>
      </c>
      <c r="D57" s="16">
        <v>2003</v>
      </c>
      <c r="E57" s="16">
        <v>2003</v>
      </c>
      <c r="F57" s="16" t="s">
        <v>11</v>
      </c>
      <c r="G57" s="16" t="s">
        <v>12</v>
      </c>
      <c r="H57" s="16" t="s">
        <v>13</v>
      </c>
      <c r="I57" s="16" t="s">
        <v>258</v>
      </c>
      <c r="J57" s="5">
        <v>0</v>
      </c>
      <c r="K57" s="5">
        <v>2</v>
      </c>
      <c r="L57" s="5">
        <v>0</v>
      </c>
      <c r="M57" s="5">
        <v>0</v>
      </c>
      <c r="N57" s="5">
        <v>0</v>
      </c>
      <c r="O57" s="5">
        <v>0</v>
      </c>
      <c r="P57" s="5">
        <v>2</v>
      </c>
      <c r="Q57" s="5">
        <v>0</v>
      </c>
      <c r="R57" s="5">
        <v>0</v>
      </c>
      <c r="S57" s="5">
        <v>2</v>
      </c>
      <c r="T57" s="5">
        <v>2</v>
      </c>
      <c r="U57" s="5">
        <v>0</v>
      </c>
      <c r="V57" s="5">
        <v>2</v>
      </c>
      <c r="W57" s="5">
        <v>0</v>
      </c>
      <c r="X57" s="5">
        <v>0</v>
      </c>
      <c r="Y57" s="5">
        <v>0</v>
      </c>
      <c r="Z57" s="5">
        <v>0</v>
      </c>
      <c r="AA57" s="5">
        <v>50</v>
      </c>
      <c r="AB57" s="40">
        <v>102.88</v>
      </c>
      <c r="AC57" s="5">
        <f t="shared" si="6"/>
        <v>60</v>
      </c>
      <c r="AD57" s="40">
        <f t="shared" si="7"/>
        <v>162.88</v>
      </c>
      <c r="AE57" s="5">
        <v>0</v>
      </c>
      <c r="AF57" s="5">
        <v>0</v>
      </c>
      <c r="AG57" s="5">
        <v>2</v>
      </c>
      <c r="AH57" s="5">
        <v>0</v>
      </c>
      <c r="AI57" s="5">
        <v>0</v>
      </c>
      <c r="AJ57" s="5">
        <v>0</v>
      </c>
      <c r="AK57" s="5">
        <v>0</v>
      </c>
      <c r="AL57" s="5">
        <v>0</v>
      </c>
      <c r="AM57" s="5">
        <v>0</v>
      </c>
      <c r="AN57" s="5">
        <v>0</v>
      </c>
      <c r="AO57" s="5">
        <v>0</v>
      </c>
      <c r="AP57" s="5">
        <v>0</v>
      </c>
      <c r="AQ57" s="5">
        <v>2</v>
      </c>
      <c r="AR57" s="5">
        <v>0</v>
      </c>
      <c r="AS57" s="5">
        <v>0</v>
      </c>
      <c r="AT57" s="5">
        <v>0</v>
      </c>
      <c r="AU57" s="5">
        <v>0</v>
      </c>
      <c r="AV57" s="5">
        <v>50</v>
      </c>
      <c r="AW57" s="40">
        <v>102.09</v>
      </c>
      <c r="AX57" s="5">
        <f t="shared" si="8"/>
        <v>54</v>
      </c>
      <c r="AY57" s="40">
        <f t="shared" si="9"/>
        <v>156.09</v>
      </c>
      <c r="AZ57" s="40">
        <f t="shared" si="10"/>
        <v>156.09</v>
      </c>
      <c r="BA57" s="40">
        <f t="shared" si="11"/>
        <v>64.843172457492884</v>
      </c>
    </row>
    <row r="58" spans="1:53" ht="30" x14ac:dyDescent="0.25">
      <c r="A58" s="5">
        <v>48</v>
      </c>
      <c r="B58" s="16" t="s">
        <v>354</v>
      </c>
      <c r="C58" s="16">
        <v>2003</v>
      </c>
      <c r="D58" s="16">
        <v>2003</v>
      </c>
      <c r="E58" s="16">
        <v>2003</v>
      </c>
      <c r="F58" s="16">
        <v>1</v>
      </c>
      <c r="G58" s="16" t="s">
        <v>30</v>
      </c>
      <c r="H58" s="16" t="s">
        <v>31</v>
      </c>
      <c r="I58" s="16" t="s">
        <v>32</v>
      </c>
      <c r="J58" s="5">
        <v>0</v>
      </c>
      <c r="K58" s="5">
        <v>0</v>
      </c>
      <c r="L58" s="5">
        <v>0</v>
      </c>
      <c r="M58" s="5">
        <v>0</v>
      </c>
      <c r="N58" s="5">
        <v>0</v>
      </c>
      <c r="O58" s="5">
        <v>2</v>
      </c>
      <c r="P58" s="5">
        <v>0</v>
      </c>
      <c r="Q58" s="5">
        <v>0</v>
      </c>
      <c r="R58" s="5">
        <v>2</v>
      </c>
      <c r="S58" s="5">
        <v>0</v>
      </c>
      <c r="T58" s="5">
        <v>2</v>
      </c>
      <c r="U58" s="5">
        <v>2</v>
      </c>
      <c r="V58" s="5">
        <v>0</v>
      </c>
      <c r="W58" s="5">
        <v>0</v>
      </c>
      <c r="X58" s="5">
        <v>0</v>
      </c>
      <c r="Y58" s="5">
        <v>0</v>
      </c>
      <c r="Z58" s="5">
        <v>2</v>
      </c>
      <c r="AA58" s="5">
        <v>2</v>
      </c>
      <c r="AB58" s="40">
        <v>162.5</v>
      </c>
      <c r="AC58" s="5">
        <f t="shared" si="6"/>
        <v>12</v>
      </c>
      <c r="AD58" s="40">
        <f t="shared" si="7"/>
        <v>174.5</v>
      </c>
      <c r="AE58" s="5">
        <v>0</v>
      </c>
      <c r="AF58" s="5">
        <v>2</v>
      </c>
      <c r="AG58" s="5">
        <v>0</v>
      </c>
      <c r="AH58" s="5">
        <v>0</v>
      </c>
      <c r="AI58" s="5">
        <v>0</v>
      </c>
      <c r="AJ58" s="5">
        <v>0</v>
      </c>
      <c r="AK58" s="5">
        <v>2</v>
      </c>
      <c r="AL58" s="5">
        <v>0</v>
      </c>
      <c r="AM58" s="5">
        <v>0</v>
      </c>
      <c r="AN58" s="5">
        <v>2</v>
      </c>
      <c r="AO58" s="5">
        <v>2</v>
      </c>
      <c r="AP58" s="5">
        <v>2</v>
      </c>
      <c r="AQ58" s="5">
        <v>2</v>
      </c>
      <c r="AR58" s="5">
        <v>0</v>
      </c>
      <c r="AS58" s="5">
        <v>2</v>
      </c>
      <c r="AT58" s="5">
        <v>2</v>
      </c>
      <c r="AU58" s="5">
        <v>0</v>
      </c>
      <c r="AV58" s="5">
        <v>0</v>
      </c>
      <c r="AW58" s="40">
        <v>146.27000000000001</v>
      </c>
      <c r="AX58" s="5">
        <f t="shared" si="8"/>
        <v>16</v>
      </c>
      <c r="AY58" s="40">
        <f t="shared" si="9"/>
        <v>162.27000000000001</v>
      </c>
      <c r="AZ58" s="40">
        <f t="shared" si="10"/>
        <v>162.27000000000001</v>
      </c>
      <c r="BA58" s="40">
        <f t="shared" si="11"/>
        <v>71.369732812335002</v>
      </c>
    </row>
    <row r="59" spans="1:53" ht="30" x14ac:dyDescent="0.25">
      <c r="A59" s="5">
        <v>49</v>
      </c>
      <c r="B59" s="16" t="s">
        <v>422</v>
      </c>
      <c r="C59" s="16">
        <v>2006</v>
      </c>
      <c r="D59" s="16">
        <v>2006</v>
      </c>
      <c r="E59" s="16">
        <v>2006</v>
      </c>
      <c r="F59" s="16">
        <v>2</v>
      </c>
      <c r="G59" s="16" t="s">
        <v>207</v>
      </c>
      <c r="H59" s="16" t="s">
        <v>208</v>
      </c>
      <c r="I59" s="16" t="s">
        <v>209</v>
      </c>
      <c r="J59" s="5">
        <v>2</v>
      </c>
      <c r="K59" s="5">
        <v>2</v>
      </c>
      <c r="L59" s="5">
        <v>0</v>
      </c>
      <c r="M59" s="5">
        <v>0</v>
      </c>
      <c r="N59" s="5">
        <v>0</v>
      </c>
      <c r="O59" s="5">
        <v>2</v>
      </c>
      <c r="P59" s="5">
        <v>0</v>
      </c>
      <c r="Q59" s="5">
        <v>0</v>
      </c>
      <c r="R59" s="5">
        <v>0</v>
      </c>
      <c r="S59" s="5">
        <v>0</v>
      </c>
      <c r="T59" s="5">
        <v>2</v>
      </c>
      <c r="U59" s="5">
        <v>2</v>
      </c>
      <c r="V59" s="5">
        <v>2</v>
      </c>
      <c r="W59" s="5">
        <v>0</v>
      </c>
      <c r="X59" s="5">
        <v>0</v>
      </c>
      <c r="Y59" s="5">
        <v>0</v>
      </c>
      <c r="Z59" s="5">
        <v>0</v>
      </c>
      <c r="AA59" s="5">
        <v>0</v>
      </c>
      <c r="AB59" s="40">
        <v>150.43</v>
      </c>
      <c r="AC59" s="5">
        <f t="shared" si="6"/>
        <v>12</v>
      </c>
      <c r="AD59" s="40">
        <f t="shared" si="7"/>
        <v>162.43</v>
      </c>
      <c r="AE59" s="5">
        <v>0</v>
      </c>
      <c r="AF59" s="5">
        <v>0</v>
      </c>
      <c r="AG59" s="5">
        <v>0</v>
      </c>
      <c r="AH59" s="5">
        <v>0</v>
      </c>
      <c r="AI59" s="5">
        <v>2</v>
      </c>
      <c r="AJ59" s="5">
        <v>0</v>
      </c>
      <c r="AK59" s="5">
        <v>2</v>
      </c>
      <c r="AL59" s="5">
        <v>50</v>
      </c>
      <c r="AM59" s="5">
        <v>2</v>
      </c>
      <c r="AN59" s="5">
        <v>0</v>
      </c>
      <c r="AO59" s="5">
        <v>2</v>
      </c>
      <c r="AP59" s="5">
        <v>50</v>
      </c>
      <c r="AQ59" s="5">
        <v>2</v>
      </c>
      <c r="AR59" s="5">
        <v>2</v>
      </c>
      <c r="AS59" s="5">
        <v>2</v>
      </c>
      <c r="AT59" s="5">
        <v>50</v>
      </c>
      <c r="AU59" s="5">
        <v>2</v>
      </c>
      <c r="AV59" s="5">
        <v>2</v>
      </c>
      <c r="AW59" s="40">
        <v>193.01</v>
      </c>
      <c r="AX59" s="5">
        <f t="shared" si="8"/>
        <v>168</v>
      </c>
      <c r="AY59" s="40">
        <f t="shared" si="9"/>
        <v>361.01</v>
      </c>
      <c r="AZ59" s="40">
        <f t="shared" si="10"/>
        <v>162.43</v>
      </c>
      <c r="BA59" s="40">
        <f t="shared" si="11"/>
        <v>71.538705248706307</v>
      </c>
    </row>
    <row r="60" spans="1:53" ht="30" x14ac:dyDescent="0.25">
      <c r="A60" s="5">
        <v>50</v>
      </c>
      <c r="B60" s="16" t="s">
        <v>237</v>
      </c>
      <c r="C60" s="16">
        <v>2005</v>
      </c>
      <c r="D60" s="16">
        <v>2005</v>
      </c>
      <c r="E60" s="16">
        <v>2005</v>
      </c>
      <c r="F60" s="16">
        <v>1</v>
      </c>
      <c r="G60" s="16" t="s">
        <v>25</v>
      </c>
      <c r="H60" s="16" t="s">
        <v>95</v>
      </c>
      <c r="I60" s="16" t="s">
        <v>96</v>
      </c>
      <c r="J60" s="5">
        <v>0</v>
      </c>
      <c r="K60" s="5">
        <v>0</v>
      </c>
      <c r="L60" s="5">
        <v>0</v>
      </c>
      <c r="M60" s="5">
        <v>0</v>
      </c>
      <c r="N60" s="5">
        <v>0</v>
      </c>
      <c r="O60" s="5">
        <v>0</v>
      </c>
      <c r="P60" s="5">
        <v>2</v>
      </c>
      <c r="Q60" s="5">
        <v>0</v>
      </c>
      <c r="R60" s="5">
        <v>0</v>
      </c>
      <c r="S60" s="5">
        <v>2</v>
      </c>
      <c r="T60" s="5">
        <v>2</v>
      </c>
      <c r="U60" s="5">
        <v>0</v>
      </c>
      <c r="V60" s="5">
        <v>0</v>
      </c>
      <c r="W60" s="5">
        <v>0</v>
      </c>
      <c r="X60" s="5">
        <v>2</v>
      </c>
      <c r="Y60" s="5">
        <v>0</v>
      </c>
      <c r="Z60" s="5">
        <v>0</v>
      </c>
      <c r="AA60" s="5">
        <v>2</v>
      </c>
      <c r="AB60" s="40">
        <v>188.47</v>
      </c>
      <c r="AC60" s="5">
        <f t="shared" si="6"/>
        <v>10</v>
      </c>
      <c r="AD60" s="40">
        <f t="shared" si="7"/>
        <v>198.47</v>
      </c>
      <c r="AE60" s="5">
        <v>2</v>
      </c>
      <c r="AF60" s="5">
        <v>0</v>
      </c>
      <c r="AG60" s="5">
        <v>0</v>
      </c>
      <c r="AH60" s="5">
        <v>2</v>
      </c>
      <c r="AI60" s="5">
        <v>0</v>
      </c>
      <c r="AJ60" s="5">
        <v>0</v>
      </c>
      <c r="AK60" s="5">
        <v>2</v>
      </c>
      <c r="AL60" s="5">
        <v>0</v>
      </c>
      <c r="AM60" s="5">
        <v>2</v>
      </c>
      <c r="AN60" s="5">
        <v>0</v>
      </c>
      <c r="AO60" s="5">
        <v>2</v>
      </c>
      <c r="AP60" s="5">
        <v>2</v>
      </c>
      <c r="AQ60" s="5">
        <v>2</v>
      </c>
      <c r="AR60" s="5">
        <v>0</v>
      </c>
      <c r="AS60" s="5">
        <v>2</v>
      </c>
      <c r="AT60" s="5">
        <v>0</v>
      </c>
      <c r="AU60" s="5">
        <v>2</v>
      </c>
      <c r="AV60" s="5">
        <v>0</v>
      </c>
      <c r="AW60" s="40">
        <v>150.65</v>
      </c>
      <c r="AX60" s="5">
        <f t="shared" si="8"/>
        <v>18</v>
      </c>
      <c r="AY60" s="40">
        <f t="shared" si="9"/>
        <v>168.65</v>
      </c>
      <c r="AZ60" s="40">
        <f t="shared" si="10"/>
        <v>168.65</v>
      </c>
      <c r="BA60" s="40">
        <f t="shared" si="11"/>
        <v>78.107508712641263</v>
      </c>
    </row>
    <row r="61" spans="1:53" ht="30" x14ac:dyDescent="0.25">
      <c r="A61" s="5">
        <v>51</v>
      </c>
      <c r="B61" s="16" t="s">
        <v>136</v>
      </c>
      <c r="C61" s="16">
        <v>2006</v>
      </c>
      <c r="D61" s="16">
        <v>2006</v>
      </c>
      <c r="E61" s="16">
        <v>2006</v>
      </c>
      <c r="F61" s="16">
        <v>1</v>
      </c>
      <c r="G61" s="16" t="s">
        <v>12</v>
      </c>
      <c r="H61" s="16" t="s">
        <v>13</v>
      </c>
      <c r="I61" s="16" t="s">
        <v>137</v>
      </c>
      <c r="J61" s="5">
        <v>0</v>
      </c>
      <c r="K61" s="5">
        <v>0</v>
      </c>
      <c r="L61" s="5">
        <v>0</v>
      </c>
      <c r="M61" s="5">
        <v>0</v>
      </c>
      <c r="N61" s="5">
        <v>0</v>
      </c>
      <c r="O61" s="5">
        <v>0</v>
      </c>
      <c r="P61" s="5">
        <v>0</v>
      </c>
      <c r="Q61" s="5">
        <v>0</v>
      </c>
      <c r="R61" s="5">
        <v>0</v>
      </c>
      <c r="S61" s="5">
        <v>2</v>
      </c>
      <c r="T61" s="5">
        <v>0</v>
      </c>
      <c r="U61" s="5">
        <v>2</v>
      </c>
      <c r="V61" s="5">
        <v>0</v>
      </c>
      <c r="W61" s="5">
        <v>2</v>
      </c>
      <c r="X61" s="5">
        <v>50</v>
      </c>
      <c r="Y61" s="5">
        <v>50</v>
      </c>
      <c r="Z61" s="5">
        <v>50</v>
      </c>
      <c r="AA61" s="5">
        <v>2</v>
      </c>
      <c r="AB61" s="40">
        <v>149.36000000000001</v>
      </c>
      <c r="AC61" s="5">
        <f t="shared" si="6"/>
        <v>158</v>
      </c>
      <c r="AD61" s="40">
        <f t="shared" si="7"/>
        <v>307.36</v>
      </c>
      <c r="AE61" s="5">
        <v>0</v>
      </c>
      <c r="AF61" s="5">
        <v>0</v>
      </c>
      <c r="AG61" s="5">
        <v>0</v>
      </c>
      <c r="AH61" s="5">
        <v>0</v>
      </c>
      <c r="AI61" s="5">
        <v>0</v>
      </c>
      <c r="AJ61" s="5">
        <v>0</v>
      </c>
      <c r="AK61" s="5">
        <v>0</v>
      </c>
      <c r="AL61" s="5">
        <v>0</v>
      </c>
      <c r="AM61" s="5">
        <v>0</v>
      </c>
      <c r="AN61" s="5">
        <v>0</v>
      </c>
      <c r="AO61" s="5">
        <v>0</v>
      </c>
      <c r="AP61" s="5">
        <v>50</v>
      </c>
      <c r="AQ61" s="5">
        <v>2</v>
      </c>
      <c r="AR61" s="5">
        <v>0</v>
      </c>
      <c r="AS61" s="5">
        <v>2</v>
      </c>
      <c r="AT61" s="5">
        <v>0</v>
      </c>
      <c r="AU61" s="5">
        <v>2</v>
      </c>
      <c r="AV61" s="5">
        <v>2</v>
      </c>
      <c r="AW61" s="40">
        <v>122.55</v>
      </c>
      <c r="AX61" s="5">
        <f t="shared" si="8"/>
        <v>58</v>
      </c>
      <c r="AY61" s="40">
        <f t="shared" si="9"/>
        <v>180.55</v>
      </c>
      <c r="AZ61" s="40">
        <f t="shared" si="10"/>
        <v>180.55</v>
      </c>
      <c r="BA61" s="40">
        <f t="shared" si="11"/>
        <v>90.674833667757966</v>
      </c>
    </row>
    <row r="62" spans="1:53" ht="45" x14ac:dyDescent="0.25">
      <c r="A62" s="5">
        <v>52</v>
      </c>
      <c r="B62" s="16" t="s">
        <v>24</v>
      </c>
      <c r="C62" s="16">
        <v>2003</v>
      </c>
      <c r="D62" s="16">
        <v>2003</v>
      </c>
      <c r="E62" s="16">
        <v>2003</v>
      </c>
      <c r="F62" s="16" t="s">
        <v>11</v>
      </c>
      <c r="G62" s="16" t="s">
        <v>25</v>
      </c>
      <c r="H62" s="16" t="s">
        <v>26</v>
      </c>
      <c r="I62" s="16" t="s">
        <v>27</v>
      </c>
      <c r="J62" s="5">
        <v>0</v>
      </c>
      <c r="K62" s="5">
        <v>0</v>
      </c>
      <c r="L62" s="5">
        <v>0</v>
      </c>
      <c r="M62" s="5">
        <v>2</v>
      </c>
      <c r="N62" s="5">
        <v>0</v>
      </c>
      <c r="O62" s="5">
        <v>2</v>
      </c>
      <c r="P62" s="5">
        <v>2</v>
      </c>
      <c r="Q62" s="5">
        <v>0</v>
      </c>
      <c r="R62" s="5">
        <v>0</v>
      </c>
      <c r="S62" s="5">
        <v>0</v>
      </c>
      <c r="T62" s="5">
        <v>2</v>
      </c>
      <c r="U62" s="5">
        <v>0</v>
      </c>
      <c r="V62" s="5">
        <v>50</v>
      </c>
      <c r="W62" s="5">
        <v>2</v>
      </c>
      <c r="X62" s="5">
        <v>2</v>
      </c>
      <c r="Y62" s="5">
        <v>0</v>
      </c>
      <c r="Z62" s="5">
        <v>0</v>
      </c>
      <c r="AA62" s="5">
        <v>2</v>
      </c>
      <c r="AB62" s="40">
        <v>144.83000000000001</v>
      </c>
      <c r="AC62" s="5">
        <f t="shared" si="6"/>
        <v>64</v>
      </c>
      <c r="AD62" s="40">
        <f t="shared" si="7"/>
        <v>208.83</v>
      </c>
      <c r="AE62" s="5">
        <v>0</v>
      </c>
      <c r="AF62" s="5">
        <v>0</v>
      </c>
      <c r="AG62" s="5">
        <v>0</v>
      </c>
      <c r="AH62" s="5">
        <v>2</v>
      </c>
      <c r="AI62" s="5">
        <v>0</v>
      </c>
      <c r="AJ62" s="5">
        <v>0</v>
      </c>
      <c r="AK62" s="5">
        <v>2</v>
      </c>
      <c r="AL62" s="5">
        <v>2</v>
      </c>
      <c r="AM62" s="5">
        <v>0</v>
      </c>
      <c r="AN62" s="5">
        <v>2</v>
      </c>
      <c r="AO62" s="5">
        <v>0</v>
      </c>
      <c r="AP62" s="5">
        <v>2</v>
      </c>
      <c r="AQ62" s="5">
        <v>2</v>
      </c>
      <c r="AR62" s="5">
        <v>2</v>
      </c>
      <c r="AS62" s="5">
        <v>2</v>
      </c>
      <c r="AT62" s="5">
        <v>0</v>
      </c>
      <c r="AU62" s="5">
        <v>0</v>
      </c>
      <c r="AV62" s="5">
        <v>0</v>
      </c>
      <c r="AW62" s="40">
        <v>171.78</v>
      </c>
      <c r="AX62" s="5">
        <f t="shared" si="8"/>
        <v>16</v>
      </c>
      <c r="AY62" s="40">
        <f t="shared" si="9"/>
        <v>187.78</v>
      </c>
      <c r="AZ62" s="40">
        <f t="shared" si="10"/>
        <v>187.78</v>
      </c>
      <c r="BA62" s="40">
        <f t="shared" si="11"/>
        <v>98.310275636286832</v>
      </c>
    </row>
    <row r="63" spans="1:53" ht="45" x14ac:dyDescent="0.25">
      <c r="A63" s="5">
        <v>53</v>
      </c>
      <c r="B63" s="16" t="s">
        <v>178</v>
      </c>
      <c r="C63" s="16">
        <v>2002</v>
      </c>
      <c r="D63" s="16">
        <v>2002</v>
      </c>
      <c r="E63" s="16">
        <v>2002</v>
      </c>
      <c r="F63" s="16">
        <v>1</v>
      </c>
      <c r="G63" s="16" t="s">
        <v>42</v>
      </c>
      <c r="H63" s="16" t="s">
        <v>175</v>
      </c>
      <c r="I63" s="16" t="s">
        <v>469</v>
      </c>
      <c r="J63" s="5">
        <v>0</v>
      </c>
      <c r="K63" s="5">
        <v>0</v>
      </c>
      <c r="L63" s="5">
        <v>0</v>
      </c>
      <c r="M63" s="5">
        <v>0</v>
      </c>
      <c r="N63" s="5">
        <v>2</v>
      </c>
      <c r="O63" s="5">
        <v>0</v>
      </c>
      <c r="P63" s="5">
        <v>0</v>
      </c>
      <c r="Q63" s="5">
        <v>0</v>
      </c>
      <c r="R63" s="5">
        <v>0</v>
      </c>
      <c r="S63" s="5">
        <v>0</v>
      </c>
      <c r="T63" s="5">
        <v>0</v>
      </c>
      <c r="U63" s="5">
        <v>2</v>
      </c>
      <c r="V63" s="5">
        <v>0</v>
      </c>
      <c r="W63" s="5">
        <v>50</v>
      </c>
      <c r="X63" s="5">
        <v>0</v>
      </c>
      <c r="Y63" s="5">
        <v>0</v>
      </c>
      <c r="Z63" s="5">
        <v>2</v>
      </c>
      <c r="AA63" s="5">
        <v>2</v>
      </c>
      <c r="AB63" s="40">
        <v>136.41</v>
      </c>
      <c r="AC63" s="5">
        <f t="shared" si="6"/>
        <v>58</v>
      </c>
      <c r="AD63" s="40">
        <f t="shared" si="7"/>
        <v>194.41</v>
      </c>
      <c r="AE63" s="5"/>
      <c r="AF63" s="5"/>
      <c r="AG63" s="5"/>
      <c r="AH63" s="5"/>
      <c r="AI63" s="5"/>
      <c r="AJ63" s="5"/>
      <c r="AK63" s="5"/>
      <c r="AL63" s="5"/>
      <c r="AM63" s="5"/>
      <c r="AN63" s="5"/>
      <c r="AO63" s="5"/>
      <c r="AP63" s="5"/>
      <c r="AQ63" s="5"/>
      <c r="AR63" s="5"/>
      <c r="AS63" s="5"/>
      <c r="AT63" s="5"/>
      <c r="AU63" s="5"/>
      <c r="AV63" s="5"/>
      <c r="AW63" s="40"/>
      <c r="AX63" s="5">
        <f t="shared" si="8"/>
        <v>0</v>
      </c>
      <c r="AY63" s="40" t="s">
        <v>789</v>
      </c>
      <c r="AZ63" s="40">
        <f t="shared" si="10"/>
        <v>194.41</v>
      </c>
      <c r="BA63" s="40">
        <f t="shared" si="11"/>
        <v>105.31207096842327</v>
      </c>
    </row>
    <row r="64" spans="1:53" ht="30" x14ac:dyDescent="0.25">
      <c r="A64" s="5">
        <v>54</v>
      </c>
      <c r="B64" s="16" t="s">
        <v>211</v>
      </c>
      <c r="C64" s="16">
        <v>2004</v>
      </c>
      <c r="D64" s="16">
        <v>2004</v>
      </c>
      <c r="E64" s="16">
        <v>2004</v>
      </c>
      <c r="F64" s="16">
        <v>2</v>
      </c>
      <c r="G64" s="16" t="s">
        <v>207</v>
      </c>
      <c r="H64" s="16" t="s">
        <v>208</v>
      </c>
      <c r="I64" s="16" t="s">
        <v>209</v>
      </c>
      <c r="J64" s="5">
        <v>2</v>
      </c>
      <c r="K64" s="5">
        <v>0</v>
      </c>
      <c r="L64" s="5">
        <v>0</v>
      </c>
      <c r="M64" s="5">
        <v>0</v>
      </c>
      <c r="N64" s="5">
        <v>0</v>
      </c>
      <c r="O64" s="5">
        <v>2</v>
      </c>
      <c r="P64" s="5">
        <v>0</v>
      </c>
      <c r="Q64" s="5">
        <v>0</v>
      </c>
      <c r="R64" s="5">
        <v>2</v>
      </c>
      <c r="S64" s="5">
        <v>0</v>
      </c>
      <c r="T64" s="5">
        <v>2</v>
      </c>
      <c r="U64" s="5">
        <v>0</v>
      </c>
      <c r="V64" s="5">
        <v>50</v>
      </c>
      <c r="W64" s="5">
        <v>0</v>
      </c>
      <c r="X64" s="5">
        <v>2</v>
      </c>
      <c r="Y64" s="5">
        <v>0</v>
      </c>
      <c r="Z64" s="5">
        <v>0</v>
      </c>
      <c r="AA64" s="5">
        <v>50</v>
      </c>
      <c r="AB64" s="40">
        <v>125.6</v>
      </c>
      <c r="AC64" s="5">
        <f t="shared" si="6"/>
        <v>110</v>
      </c>
      <c r="AD64" s="40">
        <f t="shared" si="7"/>
        <v>235.6</v>
      </c>
      <c r="AE64" s="5">
        <v>2</v>
      </c>
      <c r="AF64" s="5">
        <v>0</v>
      </c>
      <c r="AG64" s="5">
        <v>2</v>
      </c>
      <c r="AH64" s="5">
        <v>0</v>
      </c>
      <c r="AI64" s="5">
        <v>2</v>
      </c>
      <c r="AJ64" s="5">
        <v>0</v>
      </c>
      <c r="AK64" s="5">
        <v>0</v>
      </c>
      <c r="AL64" s="5">
        <v>0</v>
      </c>
      <c r="AM64" s="5">
        <v>0</v>
      </c>
      <c r="AN64" s="5">
        <v>0</v>
      </c>
      <c r="AO64" s="5">
        <v>0</v>
      </c>
      <c r="AP64" s="5">
        <v>0</v>
      </c>
      <c r="AQ64" s="5">
        <v>50</v>
      </c>
      <c r="AR64" s="5">
        <v>2</v>
      </c>
      <c r="AS64" s="5">
        <v>0</v>
      </c>
      <c r="AT64" s="5">
        <v>0</v>
      </c>
      <c r="AU64" s="5">
        <v>2</v>
      </c>
      <c r="AV64" s="5">
        <v>2</v>
      </c>
      <c r="AW64" s="40">
        <v>134.4</v>
      </c>
      <c r="AX64" s="5">
        <f t="shared" si="8"/>
        <v>62</v>
      </c>
      <c r="AY64" s="40">
        <f t="shared" si="9"/>
        <v>196.4</v>
      </c>
      <c r="AZ64" s="40">
        <f t="shared" si="10"/>
        <v>196.4</v>
      </c>
      <c r="BA64" s="40">
        <f t="shared" si="11"/>
        <v>107.41366564579154</v>
      </c>
    </row>
    <row r="65" spans="1:53" x14ac:dyDescent="0.25">
      <c r="A65" s="5">
        <v>55</v>
      </c>
      <c r="B65" s="16" t="s">
        <v>246</v>
      </c>
      <c r="C65" s="16">
        <v>2005</v>
      </c>
      <c r="D65" s="16">
        <v>2005</v>
      </c>
      <c r="E65" s="16">
        <v>2005</v>
      </c>
      <c r="F65" s="16">
        <v>1</v>
      </c>
      <c r="G65" s="16" t="s">
        <v>12</v>
      </c>
      <c r="H65" s="16" t="s">
        <v>13</v>
      </c>
      <c r="I65" s="16" t="s">
        <v>247</v>
      </c>
      <c r="J65" s="5">
        <v>0</v>
      </c>
      <c r="K65" s="5">
        <v>0</v>
      </c>
      <c r="L65" s="5">
        <v>0</v>
      </c>
      <c r="M65" s="5">
        <v>0</v>
      </c>
      <c r="N65" s="5">
        <v>0</v>
      </c>
      <c r="O65" s="5">
        <v>0</v>
      </c>
      <c r="P65" s="5">
        <v>2</v>
      </c>
      <c r="Q65" s="5">
        <v>2</v>
      </c>
      <c r="R65" s="5">
        <v>2</v>
      </c>
      <c r="S65" s="5">
        <v>0</v>
      </c>
      <c r="T65" s="5">
        <v>2</v>
      </c>
      <c r="U65" s="5">
        <v>2</v>
      </c>
      <c r="V65" s="5">
        <v>2</v>
      </c>
      <c r="W65" s="5">
        <v>2</v>
      </c>
      <c r="X65" s="5">
        <v>0</v>
      </c>
      <c r="Y65" s="5">
        <v>0</v>
      </c>
      <c r="Z65" s="5">
        <v>50</v>
      </c>
      <c r="AA65" s="5">
        <v>2</v>
      </c>
      <c r="AB65" s="40">
        <v>152.04</v>
      </c>
      <c r="AC65" s="5">
        <f t="shared" si="6"/>
        <v>66</v>
      </c>
      <c r="AD65" s="40">
        <f t="shared" si="7"/>
        <v>218.04</v>
      </c>
      <c r="AE65" s="5">
        <v>0</v>
      </c>
      <c r="AF65" s="5">
        <v>2</v>
      </c>
      <c r="AG65" s="5">
        <v>0</v>
      </c>
      <c r="AH65" s="5">
        <v>0</v>
      </c>
      <c r="AI65" s="5">
        <v>0</v>
      </c>
      <c r="AJ65" s="5">
        <v>2</v>
      </c>
      <c r="AK65" s="5">
        <v>0</v>
      </c>
      <c r="AL65" s="5">
        <v>0</v>
      </c>
      <c r="AM65" s="5">
        <v>0</v>
      </c>
      <c r="AN65" s="5">
        <v>0</v>
      </c>
      <c r="AO65" s="5">
        <v>2</v>
      </c>
      <c r="AP65" s="5">
        <v>50</v>
      </c>
      <c r="AQ65" s="5">
        <v>50</v>
      </c>
      <c r="AR65" s="5">
        <v>50</v>
      </c>
      <c r="AS65" s="5">
        <v>50</v>
      </c>
      <c r="AT65" s="5">
        <v>50</v>
      </c>
      <c r="AU65" s="5">
        <v>50</v>
      </c>
      <c r="AV65" s="5">
        <v>50</v>
      </c>
      <c r="AW65" s="40">
        <v>117.96</v>
      </c>
      <c r="AX65" s="5">
        <f t="shared" si="8"/>
        <v>356</v>
      </c>
      <c r="AY65" s="40">
        <f t="shared" si="9"/>
        <v>473.96</v>
      </c>
      <c r="AZ65" s="40">
        <f t="shared" si="10"/>
        <v>218.04</v>
      </c>
      <c r="BA65" s="40">
        <f t="shared" si="11"/>
        <v>130.26718766501216</v>
      </c>
    </row>
    <row r="66" spans="1:53" ht="30" x14ac:dyDescent="0.25">
      <c r="A66" s="5">
        <v>56</v>
      </c>
      <c r="B66" s="16" t="s">
        <v>369</v>
      </c>
      <c r="C66" s="16">
        <v>2006</v>
      </c>
      <c r="D66" s="16">
        <v>2006</v>
      </c>
      <c r="E66" s="16">
        <v>2006</v>
      </c>
      <c r="F66" s="16">
        <v>2</v>
      </c>
      <c r="G66" s="16" t="s">
        <v>207</v>
      </c>
      <c r="H66" s="16" t="s">
        <v>208</v>
      </c>
      <c r="I66" s="16" t="s">
        <v>209</v>
      </c>
      <c r="J66" s="5">
        <v>0</v>
      </c>
      <c r="K66" s="5">
        <v>2</v>
      </c>
      <c r="L66" s="5">
        <v>0</v>
      </c>
      <c r="M66" s="5">
        <v>0</v>
      </c>
      <c r="N66" s="5">
        <v>0</v>
      </c>
      <c r="O66" s="5">
        <v>0</v>
      </c>
      <c r="P66" s="5">
        <v>0</v>
      </c>
      <c r="Q66" s="5">
        <v>0</v>
      </c>
      <c r="R66" s="5">
        <v>0</v>
      </c>
      <c r="S66" s="5">
        <v>0</v>
      </c>
      <c r="T66" s="5">
        <v>0</v>
      </c>
      <c r="U66" s="5">
        <v>0</v>
      </c>
      <c r="V66" s="5">
        <v>50</v>
      </c>
      <c r="W66" s="5">
        <v>0</v>
      </c>
      <c r="X66" s="5">
        <v>0</v>
      </c>
      <c r="Y66" s="5">
        <v>0</v>
      </c>
      <c r="Z66" s="5">
        <v>2</v>
      </c>
      <c r="AA66" s="5">
        <v>2</v>
      </c>
      <c r="AB66" s="40">
        <v>224.4</v>
      </c>
      <c r="AC66" s="5">
        <f t="shared" si="6"/>
        <v>56</v>
      </c>
      <c r="AD66" s="40">
        <f t="shared" si="7"/>
        <v>280.39999999999998</v>
      </c>
      <c r="AE66" s="5">
        <v>0</v>
      </c>
      <c r="AF66" s="5">
        <v>50</v>
      </c>
      <c r="AG66" s="5">
        <v>0</v>
      </c>
      <c r="AH66" s="5">
        <v>0</v>
      </c>
      <c r="AI66" s="5">
        <v>50</v>
      </c>
      <c r="AJ66" s="5">
        <v>0</v>
      </c>
      <c r="AK66" s="5">
        <v>0</v>
      </c>
      <c r="AL66" s="5">
        <v>0</v>
      </c>
      <c r="AM66" s="5">
        <v>0</v>
      </c>
      <c r="AN66" s="5">
        <v>2</v>
      </c>
      <c r="AO66" s="5">
        <v>0</v>
      </c>
      <c r="AP66" s="5">
        <v>50</v>
      </c>
      <c r="AQ66" s="5">
        <v>50</v>
      </c>
      <c r="AR66" s="5">
        <v>2</v>
      </c>
      <c r="AS66" s="5">
        <v>2</v>
      </c>
      <c r="AT66" s="5">
        <v>0</v>
      </c>
      <c r="AU66" s="5"/>
      <c r="AV66" s="5"/>
      <c r="AW66" s="40"/>
      <c r="AX66" s="5">
        <f t="shared" si="8"/>
        <v>206</v>
      </c>
      <c r="AY66" s="40" t="s">
        <v>790</v>
      </c>
      <c r="AZ66" s="40">
        <f t="shared" si="10"/>
        <v>280.39999999999998</v>
      </c>
      <c r="BA66" s="40">
        <f t="shared" si="11"/>
        <v>196.12419474073292</v>
      </c>
    </row>
    <row r="67" spans="1:53" ht="60" x14ac:dyDescent="0.25">
      <c r="A67" s="5" t="s">
        <v>8</v>
      </c>
      <c r="B67" s="16" t="s">
        <v>40</v>
      </c>
      <c r="C67" s="16">
        <v>2006</v>
      </c>
      <c r="D67" s="16">
        <v>2006</v>
      </c>
      <c r="E67" s="16">
        <v>2006</v>
      </c>
      <c r="F67" s="16" t="s">
        <v>41</v>
      </c>
      <c r="G67" s="16" t="s">
        <v>42</v>
      </c>
      <c r="H67" s="16" t="s">
        <v>43</v>
      </c>
      <c r="I67" s="16" t="s">
        <v>44</v>
      </c>
      <c r="J67" s="5">
        <v>0</v>
      </c>
      <c r="K67" s="5">
        <v>2</v>
      </c>
      <c r="L67" s="5">
        <v>0</v>
      </c>
      <c r="M67" s="5">
        <v>2</v>
      </c>
      <c r="N67" s="5">
        <v>50</v>
      </c>
      <c r="O67" s="5">
        <v>0</v>
      </c>
      <c r="P67" s="5">
        <v>0</v>
      </c>
      <c r="Q67" s="5">
        <v>50</v>
      </c>
      <c r="R67" s="5">
        <v>0</v>
      </c>
      <c r="S67" s="5">
        <v>2</v>
      </c>
      <c r="T67" s="5">
        <v>2</v>
      </c>
      <c r="U67" s="5">
        <v>50</v>
      </c>
      <c r="V67" s="5">
        <v>2</v>
      </c>
      <c r="W67" s="5">
        <v>0</v>
      </c>
      <c r="X67" s="5">
        <v>0</v>
      </c>
      <c r="Y67" s="5">
        <v>0</v>
      </c>
      <c r="Z67" s="5">
        <v>0</v>
      </c>
      <c r="AA67" s="5">
        <v>2</v>
      </c>
      <c r="AB67" s="40">
        <v>210.28</v>
      </c>
      <c r="AC67" s="5">
        <f t="shared" si="6"/>
        <v>162</v>
      </c>
      <c r="AD67" s="40">
        <f t="shared" si="7"/>
        <v>372.28</v>
      </c>
      <c r="AE67" s="5"/>
      <c r="AF67" s="5"/>
      <c r="AG67" s="5"/>
      <c r="AH67" s="5"/>
      <c r="AI67" s="5"/>
      <c r="AJ67" s="5"/>
      <c r="AK67" s="5"/>
      <c r="AL67" s="5"/>
      <c r="AM67" s="5"/>
      <c r="AN67" s="5"/>
      <c r="AO67" s="5"/>
      <c r="AP67" s="5"/>
      <c r="AQ67" s="5"/>
      <c r="AR67" s="5"/>
      <c r="AS67" s="5"/>
      <c r="AT67" s="5"/>
      <c r="AU67" s="5"/>
      <c r="AV67" s="5"/>
      <c r="AW67" s="40"/>
      <c r="AX67" s="5">
        <f t="shared" si="8"/>
        <v>0</v>
      </c>
      <c r="AY67" s="40" t="s">
        <v>789</v>
      </c>
      <c r="AZ67" s="40">
        <f t="shared" si="10"/>
        <v>372.28</v>
      </c>
      <c r="BA67" s="40">
        <f t="shared" si="11"/>
        <v>293.15661632696168</v>
      </c>
    </row>
    <row r="68" spans="1:53" ht="90" x14ac:dyDescent="0.25">
      <c r="A68" s="5">
        <v>57</v>
      </c>
      <c r="B68" s="16" t="s">
        <v>222</v>
      </c>
      <c r="C68" s="16">
        <v>2006</v>
      </c>
      <c r="D68" s="16">
        <v>2006</v>
      </c>
      <c r="E68" s="16">
        <v>2006</v>
      </c>
      <c r="F68" s="16">
        <v>1</v>
      </c>
      <c r="G68" s="16" t="s">
        <v>223</v>
      </c>
      <c r="H68" s="16" t="s">
        <v>224</v>
      </c>
      <c r="I68" s="16" t="s">
        <v>225</v>
      </c>
      <c r="J68" s="5">
        <v>0</v>
      </c>
      <c r="K68" s="5">
        <v>50</v>
      </c>
      <c r="L68" s="5">
        <v>50</v>
      </c>
      <c r="M68" s="5">
        <v>50</v>
      </c>
      <c r="N68" s="5">
        <v>50</v>
      </c>
      <c r="O68" s="5"/>
      <c r="P68" s="5"/>
      <c r="Q68" s="5"/>
      <c r="R68" s="5"/>
      <c r="S68" s="5"/>
      <c r="T68" s="5"/>
      <c r="U68" s="5"/>
      <c r="V68" s="5"/>
      <c r="W68" s="5"/>
      <c r="X68" s="5"/>
      <c r="Y68" s="5"/>
      <c r="Z68" s="5"/>
      <c r="AA68" s="5"/>
      <c r="AB68" s="40"/>
      <c r="AC68" s="5">
        <f t="shared" si="6"/>
        <v>200</v>
      </c>
      <c r="AD68" s="40" t="s">
        <v>790</v>
      </c>
      <c r="AE68" s="5">
        <v>2</v>
      </c>
      <c r="AF68" s="5">
        <v>0</v>
      </c>
      <c r="AG68" s="5">
        <v>0</v>
      </c>
      <c r="AH68" s="5">
        <v>2</v>
      </c>
      <c r="AI68" s="5">
        <v>0</v>
      </c>
      <c r="AJ68" s="5">
        <v>0</v>
      </c>
      <c r="AK68" s="5">
        <v>0</v>
      </c>
      <c r="AL68" s="5">
        <v>2</v>
      </c>
      <c r="AM68" s="5">
        <v>2</v>
      </c>
      <c r="AN68" s="5">
        <v>0</v>
      </c>
      <c r="AO68" s="5">
        <v>0</v>
      </c>
      <c r="AP68" s="5">
        <v>50</v>
      </c>
      <c r="AQ68" s="5">
        <v>0</v>
      </c>
      <c r="AR68" s="5">
        <v>2</v>
      </c>
      <c r="AS68" s="5">
        <v>2</v>
      </c>
      <c r="AT68" s="5">
        <v>0</v>
      </c>
      <c r="AU68" s="5">
        <v>0</v>
      </c>
      <c r="AV68" s="5">
        <v>2</v>
      </c>
      <c r="AW68" s="40">
        <v>348.14</v>
      </c>
      <c r="AX68" s="5">
        <f t="shared" si="8"/>
        <v>64</v>
      </c>
      <c r="AY68" s="40">
        <f t="shared" si="9"/>
        <v>412.14</v>
      </c>
      <c r="AZ68" s="40">
        <f t="shared" si="10"/>
        <v>412.14</v>
      </c>
      <c r="BA68" s="40">
        <f t="shared" si="11"/>
        <v>335.25187453796599</v>
      </c>
    </row>
    <row r="69" spans="1:53" ht="30" x14ac:dyDescent="0.25">
      <c r="A69" s="5">
        <v>58</v>
      </c>
      <c r="B69" s="16" t="s">
        <v>94</v>
      </c>
      <c r="C69" s="16">
        <v>2005</v>
      </c>
      <c r="D69" s="16">
        <v>2005</v>
      </c>
      <c r="E69" s="16">
        <v>2005</v>
      </c>
      <c r="F69" s="16">
        <v>2</v>
      </c>
      <c r="G69" s="16" t="s">
        <v>25</v>
      </c>
      <c r="H69" s="16" t="s">
        <v>95</v>
      </c>
      <c r="I69" s="16" t="s">
        <v>96</v>
      </c>
      <c r="J69" s="5">
        <v>0</v>
      </c>
      <c r="K69" s="5">
        <v>50</v>
      </c>
      <c r="L69" s="5">
        <v>2</v>
      </c>
      <c r="M69" s="5">
        <v>50</v>
      </c>
      <c r="N69" s="5">
        <v>50</v>
      </c>
      <c r="O69" s="5">
        <v>0</v>
      </c>
      <c r="P69" s="5">
        <v>0</v>
      </c>
      <c r="Q69" s="5">
        <v>50</v>
      </c>
      <c r="R69" s="5">
        <v>0</v>
      </c>
      <c r="S69" s="5">
        <v>2</v>
      </c>
      <c r="T69" s="5">
        <v>50</v>
      </c>
      <c r="U69" s="5">
        <v>50</v>
      </c>
      <c r="V69" s="5">
        <v>50</v>
      </c>
      <c r="W69" s="5">
        <v>2</v>
      </c>
      <c r="X69" s="5">
        <v>2</v>
      </c>
      <c r="Y69" s="5">
        <v>2</v>
      </c>
      <c r="Z69" s="5">
        <v>50</v>
      </c>
      <c r="AA69" s="5">
        <v>2</v>
      </c>
      <c r="AB69" s="40">
        <v>255.28</v>
      </c>
      <c r="AC69" s="5">
        <f t="shared" si="6"/>
        <v>412</v>
      </c>
      <c r="AD69" s="40">
        <f t="shared" si="7"/>
        <v>667.28</v>
      </c>
      <c r="AE69" s="5">
        <v>0</v>
      </c>
      <c r="AF69" s="5">
        <v>50</v>
      </c>
      <c r="AG69" s="5">
        <v>0</v>
      </c>
      <c r="AH69" s="5">
        <v>2</v>
      </c>
      <c r="AI69" s="5">
        <v>2</v>
      </c>
      <c r="AJ69" s="5">
        <v>0</v>
      </c>
      <c r="AK69" s="5">
        <v>2</v>
      </c>
      <c r="AL69" s="5">
        <v>0</v>
      </c>
      <c r="AM69" s="5">
        <v>0</v>
      </c>
      <c r="AN69" s="5">
        <v>2</v>
      </c>
      <c r="AO69" s="5">
        <v>0</v>
      </c>
      <c r="AP69" s="5">
        <v>2</v>
      </c>
      <c r="AQ69" s="5">
        <v>50</v>
      </c>
      <c r="AR69" s="5">
        <v>50</v>
      </c>
      <c r="AS69" s="5">
        <v>2</v>
      </c>
      <c r="AT69" s="5">
        <v>2</v>
      </c>
      <c r="AU69" s="5">
        <v>50</v>
      </c>
      <c r="AV69" s="5">
        <v>0</v>
      </c>
      <c r="AW69" s="40">
        <v>237.1</v>
      </c>
      <c r="AX69" s="5">
        <f t="shared" si="8"/>
        <v>214</v>
      </c>
      <c r="AY69" s="40">
        <f t="shared" si="9"/>
        <v>451.1</v>
      </c>
      <c r="AZ69" s="40">
        <f t="shared" si="10"/>
        <v>451.1</v>
      </c>
      <c r="BA69" s="40">
        <f t="shared" si="11"/>
        <v>376.39666279438171</v>
      </c>
    </row>
    <row r="71" spans="1:53" ht="18.75" x14ac:dyDescent="0.25">
      <c r="A71" s="20" t="s">
        <v>791</v>
      </c>
      <c r="B71" s="20"/>
      <c r="C71" s="20"/>
      <c r="D71" s="20"/>
      <c r="E71" s="20"/>
      <c r="F71" s="20"/>
      <c r="G71" s="20"/>
      <c r="H71" s="20"/>
      <c r="I71" s="20"/>
      <c r="J71" s="20"/>
    </row>
    <row r="72" spans="1:53" x14ac:dyDescent="0.25">
      <c r="A72" s="27" t="s">
        <v>780</v>
      </c>
      <c r="B72" s="27" t="s">
        <v>1</v>
      </c>
      <c r="C72" s="27" t="s">
        <v>2</v>
      </c>
      <c r="D72" s="27" t="s">
        <v>434</v>
      </c>
      <c r="E72" s="27" t="s">
        <v>435</v>
      </c>
      <c r="F72" s="27" t="s">
        <v>3</v>
      </c>
      <c r="G72" s="27" t="s">
        <v>4</v>
      </c>
      <c r="H72" s="27" t="s">
        <v>5</v>
      </c>
      <c r="I72" s="27" t="s">
        <v>6</v>
      </c>
      <c r="J72" s="29" t="s">
        <v>782</v>
      </c>
      <c r="K72" s="30"/>
      <c r="L72" s="30"/>
      <c r="M72" s="30"/>
      <c r="N72" s="30"/>
      <c r="O72" s="30"/>
      <c r="P72" s="30"/>
      <c r="Q72" s="30"/>
      <c r="R72" s="30"/>
      <c r="S72" s="30"/>
      <c r="T72" s="30"/>
      <c r="U72" s="30"/>
      <c r="V72" s="30"/>
      <c r="W72" s="30"/>
      <c r="X72" s="30"/>
      <c r="Y72" s="30"/>
      <c r="Z72" s="30"/>
      <c r="AA72" s="30"/>
      <c r="AB72" s="30"/>
      <c r="AC72" s="30"/>
      <c r="AD72" s="31"/>
      <c r="AE72" s="29" t="s">
        <v>786</v>
      </c>
      <c r="AF72" s="30"/>
      <c r="AG72" s="30"/>
      <c r="AH72" s="30"/>
      <c r="AI72" s="30"/>
      <c r="AJ72" s="30"/>
      <c r="AK72" s="30"/>
      <c r="AL72" s="30"/>
      <c r="AM72" s="30"/>
      <c r="AN72" s="30"/>
      <c r="AO72" s="30"/>
      <c r="AP72" s="30"/>
      <c r="AQ72" s="30"/>
      <c r="AR72" s="30"/>
      <c r="AS72" s="30"/>
      <c r="AT72" s="30"/>
      <c r="AU72" s="30"/>
      <c r="AV72" s="30"/>
      <c r="AW72" s="30"/>
      <c r="AX72" s="30"/>
      <c r="AY72" s="31"/>
      <c r="AZ72" s="27" t="s">
        <v>787</v>
      </c>
      <c r="BA72" s="27" t="s">
        <v>788</v>
      </c>
    </row>
    <row r="73" spans="1:53" x14ac:dyDescent="0.25">
      <c r="A73" s="28"/>
      <c r="B73" s="28"/>
      <c r="C73" s="28"/>
      <c r="D73" s="28"/>
      <c r="E73" s="28"/>
      <c r="F73" s="28"/>
      <c r="G73" s="28"/>
      <c r="H73" s="28"/>
      <c r="I73" s="28"/>
      <c r="J73" s="32">
        <v>1</v>
      </c>
      <c r="K73" s="32">
        <v>2</v>
      </c>
      <c r="L73" s="32">
        <v>3</v>
      </c>
      <c r="M73" s="32">
        <v>4</v>
      </c>
      <c r="N73" s="32">
        <v>5</v>
      </c>
      <c r="O73" s="32">
        <v>6</v>
      </c>
      <c r="P73" s="32">
        <v>7</v>
      </c>
      <c r="Q73" s="32">
        <v>8</v>
      </c>
      <c r="R73" s="32">
        <v>9</v>
      </c>
      <c r="S73" s="32">
        <v>10</v>
      </c>
      <c r="T73" s="32">
        <v>11</v>
      </c>
      <c r="U73" s="32">
        <v>12</v>
      </c>
      <c r="V73" s="32">
        <v>13</v>
      </c>
      <c r="W73" s="32">
        <v>14</v>
      </c>
      <c r="X73" s="32">
        <v>15</v>
      </c>
      <c r="Y73" s="32">
        <v>16</v>
      </c>
      <c r="Z73" s="32">
        <v>17</v>
      </c>
      <c r="AA73" s="32">
        <v>18</v>
      </c>
      <c r="AB73" s="32" t="s">
        <v>783</v>
      </c>
      <c r="AC73" s="32" t="s">
        <v>784</v>
      </c>
      <c r="AD73" s="32" t="s">
        <v>785</v>
      </c>
      <c r="AE73" s="32">
        <v>1</v>
      </c>
      <c r="AF73" s="32">
        <v>2</v>
      </c>
      <c r="AG73" s="32">
        <v>3</v>
      </c>
      <c r="AH73" s="32">
        <v>4</v>
      </c>
      <c r="AI73" s="32">
        <v>5</v>
      </c>
      <c r="AJ73" s="32">
        <v>6</v>
      </c>
      <c r="AK73" s="32">
        <v>7</v>
      </c>
      <c r="AL73" s="32">
        <v>8</v>
      </c>
      <c r="AM73" s="32">
        <v>9</v>
      </c>
      <c r="AN73" s="32">
        <v>10</v>
      </c>
      <c r="AO73" s="32">
        <v>11</v>
      </c>
      <c r="AP73" s="32">
        <v>12</v>
      </c>
      <c r="AQ73" s="32">
        <v>13</v>
      </c>
      <c r="AR73" s="32">
        <v>14</v>
      </c>
      <c r="AS73" s="32">
        <v>15</v>
      </c>
      <c r="AT73" s="32">
        <v>16</v>
      </c>
      <c r="AU73" s="32">
        <v>17</v>
      </c>
      <c r="AV73" s="32">
        <v>18</v>
      </c>
      <c r="AW73" s="32" t="s">
        <v>783</v>
      </c>
      <c r="AX73" s="32" t="s">
        <v>784</v>
      </c>
      <c r="AY73" s="32" t="s">
        <v>785</v>
      </c>
      <c r="AZ73" s="28"/>
      <c r="BA73" s="28"/>
    </row>
    <row r="74" spans="1:53" ht="75" x14ac:dyDescent="0.25">
      <c r="A74" s="37">
        <v>1</v>
      </c>
      <c r="B74" s="38" t="s">
        <v>792</v>
      </c>
      <c r="C74" s="38" t="s">
        <v>793</v>
      </c>
      <c r="D74" s="38">
        <v>1998</v>
      </c>
      <c r="E74" s="38">
        <v>1998</v>
      </c>
      <c r="F74" s="38" t="s">
        <v>794</v>
      </c>
      <c r="G74" s="38" t="s">
        <v>118</v>
      </c>
      <c r="H74" s="38" t="s">
        <v>192</v>
      </c>
      <c r="I74" s="38" t="s">
        <v>193</v>
      </c>
      <c r="J74" s="37">
        <v>0</v>
      </c>
      <c r="K74" s="37">
        <v>0</v>
      </c>
      <c r="L74" s="37">
        <v>0</v>
      </c>
      <c r="M74" s="37">
        <v>0</v>
      </c>
      <c r="N74" s="37">
        <v>0</v>
      </c>
      <c r="O74" s="37">
        <v>2</v>
      </c>
      <c r="P74" s="37">
        <v>2</v>
      </c>
      <c r="Q74" s="37">
        <v>0</v>
      </c>
      <c r="R74" s="37">
        <v>0</v>
      </c>
      <c r="S74" s="37">
        <v>0</v>
      </c>
      <c r="T74" s="37">
        <v>0</v>
      </c>
      <c r="U74" s="37">
        <v>0</v>
      </c>
      <c r="V74" s="37">
        <v>0</v>
      </c>
      <c r="W74" s="37">
        <v>0</v>
      </c>
      <c r="X74" s="37">
        <v>0</v>
      </c>
      <c r="Y74" s="37">
        <v>0</v>
      </c>
      <c r="Z74" s="37">
        <v>0</v>
      </c>
      <c r="AA74" s="37">
        <v>0</v>
      </c>
      <c r="AB74" s="39">
        <v>120.19</v>
      </c>
      <c r="AC74" s="37">
        <f t="shared" ref="AC74:AC89" si="12">SUM(J74:AA74)</f>
        <v>4</v>
      </c>
      <c r="AD74" s="39">
        <f t="shared" ref="AD74:AD89" si="13">AB74+AC74</f>
        <v>124.19</v>
      </c>
      <c r="AE74" s="37"/>
      <c r="AF74" s="37"/>
      <c r="AG74" s="37"/>
      <c r="AH74" s="37"/>
      <c r="AI74" s="37"/>
      <c r="AJ74" s="37"/>
      <c r="AK74" s="37"/>
      <c r="AL74" s="37"/>
      <c r="AM74" s="37"/>
      <c r="AN74" s="37"/>
      <c r="AO74" s="37"/>
      <c r="AP74" s="37"/>
      <c r="AQ74" s="37"/>
      <c r="AR74" s="37"/>
      <c r="AS74" s="37"/>
      <c r="AT74" s="37"/>
      <c r="AU74" s="37"/>
      <c r="AV74" s="37"/>
      <c r="AW74" s="39"/>
      <c r="AX74" s="37">
        <f t="shared" ref="AX74:AX89" si="14">SUM(AE74:AV74)</f>
        <v>0</v>
      </c>
      <c r="AY74" s="39" t="s">
        <v>789</v>
      </c>
      <c r="AZ74" s="39">
        <f t="shared" ref="AZ74:AZ89" si="15">MIN(AY74,AD74)</f>
        <v>124.19</v>
      </c>
      <c r="BA74" s="39">
        <f t="shared" ref="BA74:BA89" si="16">IF( AND(ISNUMBER(AZ$74),ISNUMBER(AZ74)),(AZ74-AZ$74)/AZ$74*100,"")</f>
        <v>0</v>
      </c>
    </row>
    <row r="75" spans="1:53" ht="30" x14ac:dyDescent="0.25">
      <c r="A75" s="5">
        <v>2</v>
      </c>
      <c r="B75" s="16" t="s">
        <v>795</v>
      </c>
      <c r="C75" s="16" t="s">
        <v>796</v>
      </c>
      <c r="D75" s="16">
        <v>1998</v>
      </c>
      <c r="E75" s="16">
        <v>1997</v>
      </c>
      <c r="F75" s="16" t="s">
        <v>797</v>
      </c>
      <c r="G75" s="16" t="s">
        <v>52</v>
      </c>
      <c r="H75" s="16" t="s">
        <v>53</v>
      </c>
      <c r="I75" s="16" t="s">
        <v>512</v>
      </c>
      <c r="J75" s="5">
        <v>0</v>
      </c>
      <c r="K75" s="5">
        <v>0</v>
      </c>
      <c r="L75" s="5">
        <v>0</v>
      </c>
      <c r="M75" s="5">
        <v>2</v>
      </c>
      <c r="N75" s="5">
        <v>0</v>
      </c>
      <c r="O75" s="5">
        <v>0</v>
      </c>
      <c r="P75" s="5">
        <v>2</v>
      </c>
      <c r="Q75" s="5">
        <v>0</v>
      </c>
      <c r="R75" s="5">
        <v>0</v>
      </c>
      <c r="S75" s="5">
        <v>2</v>
      </c>
      <c r="T75" s="5">
        <v>0</v>
      </c>
      <c r="U75" s="5">
        <v>0</v>
      </c>
      <c r="V75" s="5">
        <v>0</v>
      </c>
      <c r="W75" s="5">
        <v>0</v>
      </c>
      <c r="X75" s="5">
        <v>0</v>
      </c>
      <c r="Y75" s="5">
        <v>0</v>
      </c>
      <c r="Z75" s="5">
        <v>0</v>
      </c>
      <c r="AA75" s="5">
        <v>0</v>
      </c>
      <c r="AB75" s="40">
        <v>119.7</v>
      </c>
      <c r="AC75" s="5">
        <f t="shared" si="12"/>
        <v>6</v>
      </c>
      <c r="AD75" s="40">
        <f t="shared" si="13"/>
        <v>125.7</v>
      </c>
      <c r="AE75" s="5">
        <v>0</v>
      </c>
      <c r="AF75" s="5">
        <v>2</v>
      </c>
      <c r="AG75" s="5">
        <v>0</v>
      </c>
      <c r="AH75" s="5">
        <v>0</v>
      </c>
      <c r="AI75" s="5">
        <v>0</v>
      </c>
      <c r="AJ75" s="5">
        <v>0</v>
      </c>
      <c r="AK75" s="5">
        <v>2</v>
      </c>
      <c r="AL75" s="5">
        <v>0</v>
      </c>
      <c r="AM75" s="5">
        <v>0</v>
      </c>
      <c r="AN75" s="5">
        <v>0</v>
      </c>
      <c r="AO75" s="5">
        <v>0</v>
      </c>
      <c r="AP75" s="5">
        <v>0</v>
      </c>
      <c r="AQ75" s="5">
        <v>0</v>
      </c>
      <c r="AR75" s="5">
        <v>0</v>
      </c>
      <c r="AS75" s="5">
        <v>0</v>
      </c>
      <c r="AT75" s="5">
        <v>0</v>
      </c>
      <c r="AU75" s="5">
        <v>2</v>
      </c>
      <c r="AV75" s="5">
        <v>0</v>
      </c>
      <c r="AW75" s="40">
        <v>122</v>
      </c>
      <c r="AX75" s="5">
        <f t="shared" si="14"/>
        <v>6</v>
      </c>
      <c r="AY75" s="40">
        <f t="shared" ref="AY74:AY89" si="17">AW75+AX75</f>
        <v>128</v>
      </c>
      <c r="AZ75" s="40">
        <f t="shared" si="15"/>
        <v>125.7</v>
      </c>
      <c r="BA75" s="40">
        <f t="shared" si="16"/>
        <v>1.215878895241167</v>
      </c>
    </row>
    <row r="76" spans="1:53" ht="75" x14ac:dyDescent="0.25">
      <c r="A76" s="5">
        <v>3</v>
      </c>
      <c r="B76" s="16" t="s">
        <v>798</v>
      </c>
      <c r="C76" s="16" t="s">
        <v>799</v>
      </c>
      <c r="D76" s="16">
        <v>2001</v>
      </c>
      <c r="E76" s="16">
        <v>2000</v>
      </c>
      <c r="F76" s="16" t="s">
        <v>800</v>
      </c>
      <c r="G76" s="16" t="s">
        <v>12</v>
      </c>
      <c r="H76" s="16" t="s">
        <v>214</v>
      </c>
      <c r="I76" s="16" t="s">
        <v>554</v>
      </c>
      <c r="J76" s="5">
        <v>0</v>
      </c>
      <c r="K76" s="5">
        <v>2</v>
      </c>
      <c r="L76" s="5">
        <v>2</v>
      </c>
      <c r="M76" s="5">
        <v>2</v>
      </c>
      <c r="N76" s="5">
        <v>0</v>
      </c>
      <c r="O76" s="5">
        <v>0</v>
      </c>
      <c r="P76" s="5">
        <v>2</v>
      </c>
      <c r="Q76" s="5">
        <v>0</v>
      </c>
      <c r="R76" s="5">
        <v>0</v>
      </c>
      <c r="S76" s="5">
        <v>0</v>
      </c>
      <c r="T76" s="5">
        <v>0</v>
      </c>
      <c r="U76" s="5">
        <v>2</v>
      </c>
      <c r="V76" s="5">
        <v>0</v>
      </c>
      <c r="W76" s="5">
        <v>0</v>
      </c>
      <c r="X76" s="5">
        <v>0</v>
      </c>
      <c r="Y76" s="5">
        <v>0</v>
      </c>
      <c r="Z76" s="5">
        <v>2</v>
      </c>
      <c r="AA76" s="5">
        <v>0</v>
      </c>
      <c r="AB76" s="40">
        <v>131.38999999999999</v>
      </c>
      <c r="AC76" s="5">
        <f t="shared" si="12"/>
        <v>12</v>
      </c>
      <c r="AD76" s="40">
        <f t="shared" si="13"/>
        <v>143.38999999999999</v>
      </c>
      <c r="AE76" s="5">
        <v>0</v>
      </c>
      <c r="AF76" s="5">
        <v>0</v>
      </c>
      <c r="AG76" s="5">
        <v>0</v>
      </c>
      <c r="AH76" s="5">
        <v>0</v>
      </c>
      <c r="AI76" s="5">
        <v>0</v>
      </c>
      <c r="AJ76" s="5">
        <v>0</v>
      </c>
      <c r="AK76" s="5">
        <v>0</v>
      </c>
      <c r="AL76" s="5">
        <v>0</v>
      </c>
      <c r="AM76" s="5">
        <v>0</v>
      </c>
      <c r="AN76" s="5">
        <v>0</v>
      </c>
      <c r="AO76" s="5">
        <v>0</v>
      </c>
      <c r="AP76" s="5">
        <v>2</v>
      </c>
      <c r="AQ76" s="5">
        <v>0</v>
      </c>
      <c r="AR76" s="5">
        <v>0</v>
      </c>
      <c r="AS76" s="5">
        <v>0</v>
      </c>
      <c r="AT76" s="5">
        <v>0</v>
      </c>
      <c r="AU76" s="5">
        <v>2</v>
      </c>
      <c r="AV76" s="5">
        <v>0</v>
      </c>
      <c r="AW76" s="40">
        <v>134.09</v>
      </c>
      <c r="AX76" s="5">
        <f t="shared" si="14"/>
        <v>4</v>
      </c>
      <c r="AY76" s="40">
        <f t="shared" si="17"/>
        <v>138.09</v>
      </c>
      <c r="AZ76" s="40">
        <f t="shared" si="15"/>
        <v>138.09</v>
      </c>
      <c r="BA76" s="40">
        <f t="shared" si="16"/>
        <v>11.192527578710045</v>
      </c>
    </row>
    <row r="77" spans="1:53" ht="75" x14ac:dyDescent="0.25">
      <c r="A77" s="5">
        <v>4</v>
      </c>
      <c r="B77" s="16" t="s">
        <v>801</v>
      </c>
      <c r="C77" s="16" t="s">
        <v>802</v>
      </c>
      <c r="D77" s="16">
        <v>2002</v>
      </c>
      <c r="E77" s="16">
        <v>2000</v>
      </c>
      <c r="F77" s="16" t="s">
        <v>803</v>
      </c>
      <c r="G77" s="16" t="s">
        <v>42</v>
      </c>
      <c r="H77" s="16" t="s">
        <v>538</v>
      </c>
      <c r="I77" s="16" t="s">
        <v>539</v>
      </c>
      <c r="J77" s="5"/>
      <c r="K77" s="5"/>
      <c r="L77" s="5"/>
      <c r="M77" s="5"/>
      <c r="N77" s="5"/>
      <c r="O77" s="5"/>
      <c r="P77" s="5"/>
      <c r="Q77" s="5"/>
      <c r="R77" s="5"/>
      <c r="S77" s="5"/>
      <c r="T77" s="5"/>
      <c r="U77" s="5"/>
      <c r="V77" s="5"/>
      <c r="W77" s="5"/>
      <c r="X77" s="5"/>
      <c r="Y77" s="5"/>
      <c r="Z77" s="5"/>
      <c r="AA77" s="5"/>
      <c r="AB77" s="40"/>
      <c r="AC77" s="5">
        <f t="shared" si="12"/>
        <v>0</v>
      </c>
      <c r="AD77" s="40" t="s">
        <v>789</v>
      </c>
      <c r="AE77" s="5">
        <v>0</v>
      </c>
      <c r="AF77" s="5">
        <v>0</v>
      </c>
      <c r="AG77" s="5">
        <v>0</v>
      </c>
      <c r="AH77" s="5">
        <v>2</v>
      </c>
      <c r="AI77" s="5">
        <v>0</v>
      </c>
      <c r="AJ77" s="5">
        <v>0</v>
      </c>
      <c r="AK77" s="5">
        <v>0</v>
      </c>
      <c r="AL77" s="5">
        <v>0</v>
      </c>
      <c r="AM77" s="5">
        <v>0</v>
      </c>
      <c r="AN77" s="5">
        <v>0</v>
      </c>
      <c r="AO77" s="5">
        <v>2</v>
      </c>
      <c r="AP77" s="5">
        <v>2</v>
      </c>
      <c r="AQ77" s="5">
        <v>0</v>
      </c>
      <c r="AR77" s="5">
        <v>2</v>
      </c>
      <c r="AS77" s="5">
        <v>0</v>
      </c>
      <c r="AT77" s="5">
        <v>0</v>
      </c>
      <c r="AU77" s="5">
        <v>0</v>
      </c>
      <c r="AV77" s="5">
        <v>0</v>
      </c>
      <c r="AW77" s="40">
        <v>143.08000000000001</v>
      </c>
      <c r="AX77" s="5">
        <f t="shared" si="14"/>
        <v>8</v>
      </c>
      <c r="AY77" s="40">
        <f t="shared" si="17"/>
        <v>151.08000000000001</v>
      </c>
      <c r="AZ77" s="40">
        <f t="shared" si="15"/>
        <v>151.08000000000001</v>
      </c>
      <c r="BA77" s="40">
        <f t="shared" si="16"/>
        <v>21.652306949029725</v>
      </c>
    </row>
    <row r="78" spans="1:53" ht="120" x14ac:dyDescent="0.25">
      <c r="A78" s="5">
        <v>5</v>
      </c>
      <c r="B78" s="16" t="s">
        <v>804</v>
      </c>
      <c r="C78" s="16" t="s">
        <v>805</v>
      </c>
      <c r="D78" s="16">
        <v>2003</v>
      </c>
      <c r="E78" s="16">
        <v>2002</v>
      </c>
      <c r="F78" s="16" t="s">
        <v>800</v>
      </c>
      <c r="G78" s="16" t="s">
        <v>521</v>
      </c>
      <c r="H78" s="16" t="s">
        <v>570</v>
      </c>
      <c r="I78" s="16" t="s">
        <v>523</v>
      </c>
      <c r="J78" s="5">
        <v>0</v>
      </c>
      <c r="K78" s="5">
        <v>0</v>
      </c>
      <c r="L78" s="5">
        <v>0</v>
      </c>
      <c r="M78" s="5">
        <v>0</v>
      </c>
      <c r="N78" s="5">
        <v>0</v>
      </c>
      <c r="O78" s="5">
        <v>0</v>
      </c>
      <c r="P78" s="5">
        <v>2</v>
      </c>
      <c r="Q78" s="5">
        <v>2</v>
      </c>
      <c r="R78" s="5">
        <v>0</v>
      </c>
      <c r="S78" s="5">
        <v>0</v>
      </c>
      <c r="T78" s="5">
        <v>2</v>
      </c>
      <c r="U78" s="5">
        <v>0</v>
      </c>
      <c r="V78" s="5">
        <v>2</v>
      </c>
      <c r="W78" s="5">
        <v>0</v>
      </c>
      <c r="X78" s="5">
        <v>0</v>
      </c>
      <c r="Y78" s="5">
        <v>0</v>
      </c>
      <c r="Z78" s="5">
        <v>0</v>
      </c>
      <c r="AA78" s="5">
        <v>2</v>
      </c>
      <c r="AB78" s="40">
        <v>144.32</v>
      </c>
      <c r="AC78" s="5">
        <f t="shared" si="12"/>
        <v>10</v>
      </c>
      <c r="AD78" s="40">
        <f t="shared" si="13"/>
        <v>154.32</v>
      </c>
      <c r="AE78" s="5">
        <v>0</v>
      </c>
      <c r="AF78" s="5">
        <v>0</v>
      </c>
      <c r="AG78" s="5">
        <v>0</v>
      </c>
      <c r="AH78" s="5">
        <v>0</v>
      </c>
      <c r="AI78" s="5">
        <v>0</v>
      </c>
      <c r="AJ78" s="5">
        <v>2</v>
      </c>
      <c r="AK78" s="5">
        <v>2</v>
      </c>
      <c r="AL78" s="5">
        <v>2</v>
      </c>
      <c r="AM78" s="5">
        <v>0</v>
      </c>
      <c r="AN78" s="5">
        <v>0</v>
      </c>
      <c r="AO78" s="5">
        <v>2</v>
      </c>
      <c r="AP78" s="5">
        <v>50</v>
      </c>
      <c r="AQ78" s="5">
        <v>0</v>
      </c>
      <c r="AR78" s="5">
        <v>2</v>
      </c>
      <c r="AS78" s="5">
        <v>0</v>
      </c>
      <c r="AT78" s="5">
        <v>0</v>
      </c>
      <c r="AU78" s="5">
        <v>0</v>
      </c>
      <c r="AV78" s="5">
        <v>2</v>
      </c>
      <c r="AW78" s="40">
        <v>136.36000000000001</v>
      </c>
      <c r="AX78" s="5">
        <f t="shared" si="14"/>
        <v>62</v>
      </c>
      <c r="AY78" s="40">
        <f t="shared" si="17"/>
        <v>198.36</v>
      </c>
      <c r="AZ78" s="40">
        <f t="shared" si="15"/>
        <v>154.32</v>
      </c>
      <c r="BA78" s="40">
        <f t="shared" si="16"/>
        <v>24.261212658023993</v>
      </c>
    </row>
    <row r="79" spans="1:53" ht="45" x14ac:dyDescent="0.25">
      <c r="A79" s="5">
        <v>6</v>
      </c>
      <c r="B79" s="16" t="s">
        <v>806</v>
      </c>
      <c r="C79" s="16" t="s">
        <v>807</v>
      </c>
      <c r="D79" s="16">
        <v>2002</v>
      </c>
      <c r="E79" s="16">
        <v>2002</v>
      </c>
      <c r="F79" s="16" t="s">
        <v>800</v>
      </c>
      <c r="G79" s="16" t="s">
        <v>12</v>
      </c>
      <c r="H79" s="16" t="s">
        <v>13</v>
      </c>
      <c r="I79" s="16" t="s">
        <v>145</v>
      </c>
      <c r="J79" s="5">
        <v>2</v>
      </c>
      <c r="K79" s="5">
        <v>2</v>
      </c>
      <c r="L79" s="5">
        <v>0</v>
      </c>
      <c r="M79" s="5">
        <v>0</v>
      </c>
      <c r="N79" s="5">
        <v>0</v>
      </c>
      <c r="O79" s="5">
        <v>0</v>
      </c>
      <c r="P79" s="5">
        <v>2</v>
      </c>
      <c r="Q79" s="5">
        <v>2</v>
      </c>
      <c r="R79" s="5">
        <v>0</v>
      </c>
      <c r="S79" s="5">
        <v>2</v>
      </c>
      <c r="T79" s="5">
        <v>2</v>
      </c>
      <c r="U79" s="5">
        <v>2</v>
      </c>
      <c r="V79" s="5">
        <v>0</v>
      </c>
      <c r="W79" s="5">
        <v>2</v>
      </c>
      <c r="X79" s="5">
        <v>0</v>
      </c>
      <c r="Y79" s="5">
        <v>2</v>
      </c>
      <c r="Z79" s="5">
        <v>2</v>
      </c>
      <c r="AA79" s="5">
        <v>2</v>
      </c>
      <c r="AB79" s="40">
        <v>165.06</v>
      </c>
      <c r="AC79" s="5">
        <f t="shared" si="12"/>
        <v>22</v>
      </c>
      <c r="AD79" s="40">
        <f t="shared" si="13"/>
        <v>187.06</v>
      </c>
      <c r="AE79" s="5">
        <v>0</v>
      </c>
      <c r="AF79" s="5">
        <v>2</v>
      </c>
      <c r="AG79" s="5">
        <v>0</v>
      </c>
      <c r="AH79" s="5">
        <v>0</v>
      </c>
      <c r="AI79" s="5">
        <v>2</v>
      </c>
      <c r="AJ79" s="5">
        <v>0</v>
      </c>
      <c r="AK79" s="5">
        <v>2</v>
      </c>
      <c r="AL79" s="5">
        <v>2</v>
      </c>
      <c r="AM79" s="5">
        <v>0</v>
      </c>
      <c r="AN79" s="5">
        <v>0</v>
      </c>
      <c r="AO79" s="5">
        <v>0</v>
      </c>
      <c r="AP79" s="5">
        <v>0</v>
      </c>
      <c r="AQ79" s="5">
        <v>2</v>
      </c>
      <c r="AR79" s="5">
        <v>2</v>
      </c>
      <c r="AS79" s="5">
        <v>0</v>
      </c>
      <c r="AT79" s="5">
        <v>0</v>
      </c>
      <c r="AU79" s="5">
        <v>0</v>
      </c>
      <c r="AV79" s="5">
        <v>0</v>
      </c>
      <c r="AW79" s="40">
        <v>143.19</v>
      </c>
      <c r="AX79" s="5">
        <f t="shared" si="14"/>
        <v>12</v>
      </c>
      <c r="AY79" s="40">
        <f t="shared" si="17"/>
        <v>155.19</v>
      </c>
      <c r="AZ79" s="40">
        <f t="shared" si="15"/>
        <v>155.19</v>
      </c>
      <c r="BA79" s="40">
        <f t="shared" si="16"/>
        <v>24.961752153957644</v>
      </c>
    </row>
    <row r="80" spans="1:53" ht="60" x14ac:dyDescent="0.25">
      <c r="A80" s="5">
        <v>7</v>
      </c>
      <c r="B80" s="16" t="s">
        <v>808</v>
      </c>
      <c r="C80" s="16" t="s">
        <v>809</v>
      </c>
      <c r="D80" s="16">
        <v>2004</v>
      </c>
      <c r="E80" s="16">
        <v>2004</v>
      </c>
      <c r="F80" s="16" t="s">
        <v>800</v>
      </c>
      <c r="G80" s="16" t="s">
        <v>85</v>
      </c>
      <c r="H80" s="16" t="s">
        <v>86</v>
      </c>
      <c r="I80" s="16" t="s">
        <v>150</v>
      </c>
      <c r="J80" s="5">
        <v>0</v>
      </c>
      <c r="K80" s="5">
        <v>0</v>
      </c>
      <c r="L80" s="5">
        <v>0</v>
      </c>
      <c r="M80" s="5">
        <v>0</v>
      </c>
      <c r="N80" s="5">
        <v>0</v>
      </c>
      <c r="O80" s="5">
        <v>2</v>
      </c>
      <c r="P80" s="5">
        <v>2</v>
      </c>
      <c r="Q80" s="5">
        <v>0</v>
      </c>
      <c r="R80" s="5">
        <v>0</v>
      </c>
      <c r="S80" s="5">
        <v>0</v>
      </c>
      <c r="T80" s="5">
        <v>0</v>
      </c>
      <c r="U80" s="5">
        <v>2</v>
      </c>
      <c r="V80" s="5">
        <v>0</v>
      </c>
      <c r="W80" s="5">
        <v>0</v>
      </c>
      <c r="X80" s="5">
        <v>2</v>
      </c>
      <c r="Y80" s="5">
        <v>0</v>
      </c>
      <c r="Z80" s="5">
        <v>2</v>
      </c>
      <c r="AA80" s="5">
        <v>0</v>
      </c>
      <c r="AB80" s="40">
        <v>152.52000000000001</v>
      </c>
      <c r="AC80" s="5">
        <f t="shared" si="12"/>
        <v>10</v>
      </c>
      <c r="AD80" s="40">
        <f t="shared" si="13"/>
        <v>162.52000000000001</v>
      </c>
      <c r="AE80" s="5">
        <v>0</v>
      </c>
      <c r="AF80" s="5">
        <v>50</v>
      </c>
      <c r="AG80" s="5">
        <v>0</v>
      </c>
      <c r="AH80" s="5">
        <v>0</v>
      </c>
      <c r="AI80" s="5">
        <v>0</v>
      </c>
      <c r="AJ80" s="5">
        <v>0</v>
      </c>
      <c r="AK80" s="5">
        <v>2</v>
      </c>
      <c r="AL80" s="5">
        <v>0</v>
      </c>
      <c r="AM80" s="5">
        <v>2</v>
      </c>
      <c r="AN80" s="5">
        <v>2</v>
      </c>
      <c r="AO80" s="5">
        <v>0</v>
      </c>
      <c r="AP80" s="5">
        <v>0</v>
      </c>
      <c r="AQ80" s="5">
        <v>0</v>
      </c>
      <c r="AR80" s="5">
        <v>2</v>
      </c>
      <c r="AS80" s="5">
        <v>2</v>
      </c>
      <c r="AT80" s="5">
        <v>0</v>
      </c>
      <c r="AU80" s="5">
        <v>0</v>
      </c>
      <c r="AV80" s="5">
        <v>0</v>
      </c>
      <c r="AW80" s="40">
        <v>133.68</v>
      </c>
      <c r="AX80" s="5">
        <f t="shared" si="14"/>
        <v>60</v>
      </c>
      <c r="AY80" s="40">
        <f t="shared" si="17"/>
        <v>193.68</v>
      </c>
      <c r="AZ80" s="40">
        <f t="shared" si="15"/>
        <v>162.52000000000001</v>
      </c>
      <c r="BA80" s="40">
        <f t="shared" si="16"/>
        <v>30.863998711651515</v>
      </c>
    </row>
    <row r="81" spans="1:53" ht="45" x14ac:dyDescent="0.25">
      <c r="A81" s="5">
        <v>8</v>
      </c>
      <c r="B81" s="16" t="s">
        <v>810</v>
      </c>
      <c r="C81" s="16" t="s">
        <v>811</v>
      </c>
      <c r="D81" s="16">
        <v>2006</v>
      </c>
      <c r="E81" s="16">
        <v>2004</v>
      </c>
      <c r="F81" s="16" t="s">
        <v>800</v>
      </c>
      <c r="G81" s="16" t="s">
        <v>72</v>
      </c>
      <c r="H81" s="16" t="s">
        <v>77</v>
      </c>
      <c r="I81" s="16" t="s">
        <v>74</v>
      </c>
      <c r="J81" s="5">
        <v>2</v>
      </c>
      <c r="K81" s="5">
        <v>2</v>
      </c>
      <c r="L81" s="5">
        <v>0</v>
      </c>
      <c r="M81" s="5">
        <v>2</v>
      </c>
      <c r="N81" s="5">
        <v>0</v>
      </c>
      <c r="O81" s="5">
        <v>0</v>
      </c>
      <c r="P81" s="5">
        <v>2</v>
      </c>
      <c r="Q81" s="5">
        <v>0</v>
      </c>
      <c r="R81" s="5">
        <v>0</v>
      </c>
      <c r="S81" s="5">
        <v>2</v>
      </c>
      <c r="T81" s="5">
        <v>2</v>
      </c>
      <c r="U81" s="5">
        <v>0</v>
      </c>
      <c r="V81" s="5">
        <v>2</v>
      </c>
      <c r="W81" s="5">
        <v>2</v>
      </c>
      <c r="X81" s="5">
        <v>0</v>
      </c>
      <c r="Y81" s="5">
        <v>0</v>
      </c>
      <c r="Z81" s="5">
        <v>0</v>
      </c>
      <c r="AA81" s="5">
        <v>0</v>
      </c>
      <c r="AB81" s="40">
        <v>156.59</v>
      </c>
      <c r="AC81" s="5">
        <f t="shared" si="12"/>
        <v>16</v>
      </c>
      <c r="AD81" s="40">
        <f t="shared" si="13"/>
        <v>172.59</v>
      </c>
      <c r="AE81" s="5">
        <v>0</v>
      </c>
      <c r="AF81" s="5">
        <v>0</v>
      </c>
      <c r="AG81" s="5">
        <v>0</v>
      </c>
      <c r="AH81" s="5">
        <v>2</v>
      </c>
      <c r="AI81" s="5">
        <v>0</v>
      </c>
      <c r="AJ81" s="5">
        <v>0</v>
      </c>
      <c r="AK81" s="5">
        <v>2</v>
      </c>
      <c r="AL81" s="5">
        <v>0</v>
      </c>
      <c r="AM81" s="5">
        <v>0</v>
      </c>
      <c r="AN81" s="5">
        <v>0</v>
      </c>
      <c r="AO81" s="5">
        <v>2</v>
      </c>
      <c r="AP81" s="5">
        <v>2</v>
      </c>
      <c r="AQ81" s="5">
        <v>0</v>
      </c>
      <c r="AR81" s="5">
        <v>2</v>
      </c>
      <c r="AS81" s="5">
        <v>2</v>
      </c>
      <c r="AT81" s="5">
        <v>0</v>
      </c>
      <c r="AU81" s="5">
        <v>2</v>
      </c>
      <c r="AV81" s="5">
        <v>0</v>
      </c>
      <c r="AW81" s="40">
        <v>157.06</v>
      </c>
      <c r="AX81" s="5">
        <f t="shared" si="14"/>
        <v>14</v>
      </c>
      <c r="AY81" s="40">
        <f t="shared" si="17"/>
        <v>171.06</v>
      </c>
      <c r="AZ81" s="40">
        <f t="shared" si="15"/>
        <v>171.06</v>
      </c>
      <c r="BA81" s="40">
        <f t="shared" si="16"/>
        <v>37.74055882116113</v>
      </c>
    </row>
    <row r="82" spans="1:53" ht="60" x14ac:dyDescent="0.25">
      <c r="A82" s="5">
        <v>9</v>
      </c>
      <c r="B82" s="16" t="s">
        <v>812</v>
      </c>
      <c r="C82" s="16" t="s">
        <v>809</v>
      </c>
      <c r="D82" s="16">
        <v>2004</v>
      </c>
      <c r="E82" s="16">
        <v>2004</v>
      </c>
      <c r="F82" s="16" t="s">
        <v>813</v>
      </c>
      <c r="G82" s="16" t="s">
        <v>19</v>
      </c>
      <c r="H82" s="16" t="s">
        <v>20</v>
      </c>
      <c r="I82" s="16" t="s">
        <v>21</v>
      </c>
      <c r="J82" s="5">
        <v>0</v>
      </c>
      <c r="K82" s="5">
        <v>2</v>
      </c>
      <c r="L82" s="5">
        <v>0</v>
      </c>
      <c r="M82" s="5">
        <v>0</v>
      </c>
      <c r="N82" s="5">
        <v>0</v>
      </c>
      <c r="O82" s="5">
        <v>0</v>
      </c>
      <c r="P82" s="5">
        <v>2</v>
      </c>
      <c r="Q82" s="5">
        <v>0</v>
      </c>
      <c r="R82" s="5">
        <v>0</v>
      </c>
      <c r="S82" s="5">
        <v>2</v>
      </c>
      <c r="T82" s="5">
        <v>2</v>
      </c>
      <c r="U82" s="5">
        <v>2</v>
      </c>
      <c r="V82" s="5">
        <v>0</v>
      </c>
      <c r="W82" s="5">
        <v>2</v>
      </c>
      <c r="X82" s="5">
        <v>0</v>
      </c>
      <c r="Y82" s="5">
        <v>2</v>
      </c>
      <c r="Z82" s="5">
        <v>2</v>
      </c>
      <c r="AA82" s="5">
        <v>2</v>
      </c>
      <c r="AB82" s="40">
        <v>175.38</v>
      </c>
      <c r="AC82" s="5">
        <f t="shared" si="12"/>
        <v>18</v>
      </c>
      <c r="AD82" s="40">
        <f t="shared" si="13"/>
        <v>193.38</v>
      </c>
      <c r="AE82" s="5">
        <v>0</v>
      </c>
      <c r="AF82" s="5">
        <v>2</v>
      </c>
      <c r="AG82" s="5">
        <v>0</v>
      </c>
      <c r="AH82" s="5">
        <v>0</v>
      </c>
      <c r="AI82" s="5">
        <v>0</v>
      </c>
      <c r="AJ82" s="5">
        <v>0</v>
      </c>
      <c r="AK82" s="5">
        <v>2</v>
      </c>
      <c r="AL82" s="5">
        <v>0</v>
      </c>
      <c r="AM82" s="5">
        <v>2</v>
      </c>
      <c r="AN82" s="5">
        <v>0</v>
      </c>
      <c r="AO82" s="5">
        <v>2</v>
      </c>
      <c r="AP82" s="5">
        <v>2</v>
      </c>
      <c r="AQ82" s="5">
        <v>2</v>
      </c>
      <c r="AR82" s="5">
        <v>2</v>
      </c>
      <c r="AS82" s="5">
        <v>2</v>
      </c>
      <c r="AT82" s="5">
        <v>0</v>
      </c>
      <c r="AU82" s="5">
        <v>2</v>
      </c>
      <c r="AV82" s="5">
        <v>2</v>
      </c>
      <c r="AW82" s="40">
        <v>164.35</v>
      </c>
      <c r="AX82" s="5">
        <f t="shared" si="14"/>
        <v>20</v>
      </c>
      <c r="AY82" s="40">
        <f t="shared" si="17"/>
        <v>184.35</v>
      </c>
      <c r="AZ82" s="40">
        <f t="shared" si="15"/>
        <v>184.35</v>
      </c>
      <c r="BA82" s="40">
        <f t="shared" si="16"/>
        <v>48.441903534906189</v>
      </c>
    </row>
    <row r="83" spans="1:53" ht="75" x14ac:dyDescent="0.25">
      <c r="A83" s="5">
        <v>10</v>
      </c>
      <c r="B83" s="16" t="s">
        <v>814</v>
      </c>
      <c r="C83" s="16" t="s">
        <v>815</v>
      </c>
      <c r="D83" s="16">
        <v>2005</v>
      </c>
      <c r="E83" s="16">
        <v>2004</v>
      </c>
      <c r="F83" s="16" t="s">
        <v>816</v>
      </c>
      <c r="G83" s="16" t="s">
        <v>42</v>
      </c>
      <c r="H83" s="16" t="s">
        <v>58</v>
      </c>
      <c r="I83" s="16" t="s">
        <v>59</v>
      </c>
      <c r="J83" s="5">
        <v>0</v>
      </c>
      <c r="K83" s="5">
        <v>2</v>
      </c>
      <c r="L83" s="5">
        <v>0</v>
      </c>
      <c r="M83" s="5">
        <v>2</v>
      </c>
      <c r="N83" s="5">
        <v>0</v>
      </c>
      <c r="O83" s="5">
        <v>0</v>
      </c>
      <c r="P83" s="5">
        <v>0</v>
      </c>
      <c r="Q83" s="5">
        <v>50</v>
      </c>
      <c r="R83" s="5">
        <v>0</v>
      </c>
      <c r="S83" s="5">
        <v>2</v>
      </c>
      <c r="T83" s="5">
        <v>2</v>
      </c>
      <c r="U83" s="5">
        <v>2</v>
      </c>
      <c r="V83" s="5">
        <v>0</v>
      </c>
      <c r="W83" s="5">
        <v>0</v>
      </c>
      <c r="X83" s="5">
        <v>0</v>
      </c>
      <c r="Y83" s="5">
        <v>0</v>
      </c>
      <c r="Z83" s="5">
        <v>2</v>
      </c>
      <c r="AA83" s="5">
        <v>2</v>
      </c>
      <c r="AB83" s="40">
        <v>183.9</v>
      </c>
      <c r="AC83" s="5">
        <f t="shared" si="12"/>
        <v>64</v>
      </c>
      <c r="AD83" s="40">
        <f t="shared" si="13"/>
        <v>247.9</v>
      </c>
      <c r="AE83" s="5">
        <v>0</v>
      </c>
      <c r="AF83" s="5">
        <v>2</v>
      </c>
      <c r="AG83" s="5">
        <v>2</v>
      </c>
      <c r="AH83" s="5">
        <v>2</v>
      </c>
      <c r="AI83" s="5">
        <v>2</v>
      </c>
      <c r="AJ83" s="5">
        <v>0</v>
      </c>
      <c r="AK83" s="5">
        <v>2</v>
      </c>
      <c r="AL83" s="5">
        <v>2</v>
      </c>
      <c r="AM83" s="5">
        <v>0</v>
      </c>
      <c r="AN83" s="5">
        <v>2</v>
      </c>
      <c r="AO83" s="5">
        <v>0</v>
      </c>
      <c r="AP83" s="5">
        <v>0</v>
      </c>
      <c r="AQ83" s="5">
        <v>2</v>
      </c>
      <c r="AR83" s="5">
        <v>2</v>
      </c>
      <c r="AS83" s="5">
        <v>2</v>
      </c>
      <c r="AT83" s="5">
        <v>2</v>
      </c>
      <c r="AU83" s="5">
        <v>0</v>
      </c>
      <c r="AV83" s="5">
        <v>2</v>
      </c>
      <c r="AW83" s="40">
        <v>167.52</v>
      </c>
      <c r="AX83" s="5">
        <f t="shared" si="14"/>
        <v>24</v>
      </c>
      <c r="AY83" s="40">
        <f t="shared" si="17"/>
        <v>191.52</v>
      </c>
      <c r="AZ83" s="40">
        <f t="shared" si="15"/>
        <v>191.52</v>
      </c>
      <c r="BA83" s="40">
        <f t="shared" si="16"/>
        <v>54.21531524277318</v>
      </c>
    </row>
    <row r="84" spans="1:53" ht="60" x14ac:dyDescent="0.25">
      <c r="A84" s="5">
        <v>11</v>
      </c>
      <c r="B84" s="16" t="s">
        <v>817</v>
      </c>
      <c r="C84" s="16" t="s">
        <v>818</v>
      </c>
      <c r="D84" s="16">
        <v>2004</v>
      </c>
      <c r="E84" s="16">
        <v>2002</v>
      </c>
      <c r="F84" s="16" t="s">
        <v>819</v>
      </c>
      <c r="G84" s="16" t="s">
        <v>85</v>
      </c>
      <c r="H84" s="16" t="s">
        <v>86</v>
      </c>
      <c r="I84" s="16" t="s">
        <v>150</v>
      </c>
      <c r="J84" s="5">
        <v>0</v>
      </c>
      <c r="K84" s="5">
        <v>2</v>
      </c>
      <c r="L84" s="5">
        <v>0</v>
      </c>
      <c r="M84" s="5">
        <v>2</v>
      </c>
      <c r="N84" s="5">
        <v>0</v>
      </c>
      <c r="O84" s="5">
        <v>0</v>
      </c>
      <c r="P84" s="5">
        <v>0</v>
      </c>
      <c r="Q84" s="5">
        <v>2</v>
      </c>
      <c r="R84" s="5">
        <v>0</v>
      </c>
      <c r="S84" s="5">
        <v>0</v>
      </c>
      <c r="T84" s="5">
        <v>0</v>
      </c>
      <c r="U84" s="5">
        <v>50</v>
      </c>
      <c r="V84" s="5">
        <v>0</v>
      </c>
      <c r="W84" s="5">
        <v>2</v>
      </c>
      <c r="X84" s="5">
        <v>50</v>
      </c>
      <c r="Y84" s="5">
        <v>2</v>
      </c>
      <c r="Z84" s="5">
        <v>2</v>
      </c>
      <c r="AA84" s="5">
        <v>2</v>
      </c>
      <c r="AB84" s="40">
        <v>270.83</v>
      </c>
      <c r="AC84" s="5">
        <f t="shared" si="12"/>
        <v>114</v>
      </c>
      <c r="AD84" s="40">
        <f t="shared" si="13"/>
        <v>384.83</v>
      </c>
      <c r="AE84" s="5">
        <v>0</v>
      </c>
      <c r="AF84" s="5">
        <v>2</v>
      </c>
      <c r="AG84" s="5">
        <v>0</v>
      </c>
      <c r="AH84" s="5">
        <v>0</v>
      </c>
      <c r="AI84" s="5">
        <v>2</v>
      </c>
      <c r="AJ84" s="5">
        <v>0</v>
      </c>
      <c r="AK84" s="5">
        <v>2</v>
      </c>
      <c r="AL84" s="5">
        <v>2</v>
      </c>
      <c r="AM84" s="5">
        <v>0</v>
      </c>
      <c r="AN84" s="5">
        <v>2</v>
      </c>
      <c r="AO84" s="5">
        <v>0</v>
      </c>
      <c r="AP84" s="5">
        <v>2</v>
      </c>
      <c r="AQ84" s="5">
        <v>0</v>
      </c>
      <c r="AR84" s="5">
        <v>2</v>
      </c>
      <c r="AS84" s="5">
        <v>2</v>
      </c>
      <c r="AT84" s="5">
        <v>0</v>
      </c>
      <c r="AU84" s="5">
        <v>2</v>
      </c>
      <c r="AV84" s="5">
        <v>2</v>
      </c>
      <c r="AW84" s="40">
        <v>186.65</v>
      </c>
      <c r="AX84" s="5">
        <f t="shared" si="14"/>
        <v>20</v>
      </c>
      <c r="AY84" s="40">
        <f t="shared" si="17"/>
        <v>206.65</v>
      </c>
      <c r="AZ84" s="40">
        <f t="shared" si="15"/>
        <v>206.65</v>
      </c>
      <c r="BA84" s="40">
        <f t="shared" si="16"/>
        <v>66.398260729527351</v>
      </c>
    </row>
    <row r="85" spans="1:53" ht="120" x14ac:dyDescent="0.25">
      <c r="A85" s="5">
        <v>12</v>
      </c>
      <c r="B85" s="16" t="s">
        <v>820</v>
      </c>
      <c r="C85" s="16" t="s">
        <v>821</v>
      </c>
      <c r="D85" s="16">
        <v>2003</v>
      </c>
      <c r="E85" s="16">
        <v>2003</v>
      </c>
      <c r="F85" s="16" t="s">
        <v>800</v>
      </c>
      <c r="G85" s="16" t="s">
        <v>521</v>
      </c>
      <c r="H85" s="16" t="s">
        <v>522</v>
      </c>
      <c r="I85" s="16" t="s">
        <v>523</v>
      </c>
      <c r="J85" s="5">
        <v>0</v>
      </c>
      <c r="K85" s="5">
        <v>50</v>
      </c>
      <c r="L85" s="5">
        <v>0</v>
      </c>
      <c r="M85" s="5">
        <v>2</v>
      </c>
      <c r="N85" s="5">
        <v>0</v>
      </c>
      <c r="O85" s="5">
        <v>2</v>
      </c>
      <c r="P85" s="5">
        <v>2</v>
      </c>
      <c r="Q85" s="5">
        <v>0</v>
      </c>
      <c r="R85" s="5">
        <v>2</v>
      </c>
      <c r="S85" s="5">
        <v>0</v>
      </c>
      <c r="T85" s="5">
        <v>0</v>
      </c>
      <c r="U85" s="5">
        <v>2</v>
      </c>
      <c r="V85" s="5">
        <v>2</v>
      </c>
      <c r="W85" s="5">
        <v>2</v>
      </c>
      <c r="X85" s="5">
        <v>0</v>
      </c>
      <c r="Y85" s="5">
        <v>0</v>
      </c>
      <c r="Z85" s="5">
        <v>0</v>
      </c>
      <c r="AA85" s="5">
        <v>0</v>
      </c>
      <c r="AB85" s="40">
        <v>162.6</v>
      </c>
      <c r="AC85" s="5">
        <f t="shared" si="12"/>
        <v>64</v>
      </c>
      <c r="AD85" s="40">
        <f t="shared" si="13"/>
        <v>226.6</v>
      </c>
      <c r="AE85" s="5"/>
      <c r="AF85" s="5"/>
      <c r="AG85" s="5"/>
      <c r="AH85" s="5"/>
      <c r="AI85" s="5"/>
      <c r="AJ85" s="5"/>
      <c r="AK85" s="5"/>
      <c r="AL85" s="5"/>
      <c r="AM85" s="5"/>
      <c r="AN85" s="5"/>
      <c r="AO85" s="5"/>
      <c r="AP85" s="5"/>
      <c r="AQ85" s="5"/>
      <c r="AR85" s="5"/>
      <c r="AS85" s="5"/>
      <c r="AT85" s="5"/>
      <c r="AU85" s="5"/>
      <c r="AV85" s="5"/>
      <c r="AW85" s="40"/>
      <c r="AX85" s="5">
        <f t="shared" si="14"/>
        <v>0</v>
      </c>
      <c r="AY85" s="40" t="s">
        <v>789</v>
      </c>
      <c r="AZ85" s="40">
        <f t="shared" si="15"/>
        <v>226.6</v>
      </c>
      <c r="BA85" s="40">
        <f t="shared" si="16"/>
        <v>82.462356067316207</v>
      </c>
    </row>
    <row r="86" spans="1:53" ht="90" x14ac:dyDescent="0.25">
      <c r="A86" s="5">
        <v>13</v>
      </c>
      <c r="B86" s="16" t="s">
        <v>822</v>
      </c>
      <c r="C86" s="16" t="s">
        <v>823</v>
      </c>
      <c r="D86" s="16">
        <v>2005</v>
      </c>
      <c r="E86" s="16">
        <v>2004</v>
      </c>
      <c r="F86" s="16" t="s">
        <v>813</v>
      </c>
      <c r="G86" s="16" t="s">
        <v>72</v>
      </c>
      <c r="H86" s="16" t="s">
        <v>77</v>
      </c>
      <c r="I86" s="16" t="s">
        <v>561</v>
      </c>
      <c r="J86" s="5">
        <v>0</v>
      </c>
      <c r="K86" s="5">
        <v>0</v>
      </c>
      <c r="L86" s="5">
        <v>0</v>
      </c>
      <c r="M86" s="5">
        <v>0</v>
      </c>
      <c r="N86" s="5">
        <v>0</v>
      </c>
      <c r="O86" s="5">
        <v>2</v>
      </c>
      <c r="P86" s="5">
        <v>2</v>
      </c>
      <c r="Q86" s="5">
        <v>2</v>
      </c>
      <c r="R86" s="5">
        <v>2</v>
      </c>
      <c r="S86" s="5">
        <v>2</v>
      </c>
      <c r="T86" s="5">
        <v>0</v>
      </c>
      <c r="U86" s="5">
        <v>50</v>
      </c>
      <c r="V86" s="5">
        <v>0</v>
      </c>
      <c r="W86" s="5">
        <v>0</v>
      </c>
      <c r="X86" s="5">
        <v>2</v>
      </c>
      <c r="Y86" s="5">
        <v>2</v>
      </c>
      <c r="Z86" s="5">
        <v>50</v>
      </c>
      <c r="AA86" s="5">
        <v>50</v>
      </c>
      <c r="AB86" s="40">
        <v>173.11</v>
      </c>
      <c r="AC86" s="5">
        <f t="shared" si="12"/>
        <v>164</v>
      </c>
      <c r="AD86" s="40">
        <f t="shared" si="13"/>
        <v>337.11</v>
      </c>
      <c r="AE86" s="5">
        <v>2</v>
      </c>
      <c r="AF86" s="5">
        <v>2</v>
      </c>
      <c r="AG86" s="5">
        <v>2</v>
      </c>
      <c r="AH86" s="5">
        <v>0</v>
      </c>
      <c r="AI86" s="5">
        <v>0</v>
      </c>
      <c r="AJ86" s="5">
        <v>0</v>
      </c>
      <c r="AK86" s="5">
        <v>2</v>
      </c>
      <c r="AL86" s="5">
        <v>2</v>
      </c>
      <c r="AM86" s="5">
        <v>0</v>
      </c>
      <c r="AN86" s="5">
        <v>0</v>
      </c>
      <c r="AO86" s="5">
        <v>0</v>
      </c>
      <c r="AP86" s="5">
        <v>2</v>
      </c>
      <c r="AQ86" s="5">
        <v>2</v>
      </c>
      <c r="AR86" s="5">
        <v>50</v>
      </c>
      <c r="AS86" s="5">
        <v>2</v>
      </c>
      <c r="AT86" s="5">
        <v>0</v>
      </c>
      <c r="AU86" s="5">
        <v>2</v>
      </c>
      <c r="AV86" s="5">
        <v>2</v>
      </c>
      <c r="AW86" s="40">
        <v>165.91</v>
      </c>
      <c r="AX86" s="5">
        <f t="shared" si="14"/>
        <v>70</v>
      </c>
      <c r="AY86" s="40">
        <f t="shared" si="17"/>
        <v>235.91</v>
      </c>
      <c r="AZ86" s="40">
        <f t="shared" si="15"/>
        <v>235.91</v>
      </c>
      <c r="BA86" s="40">
        <f t="shared" si="16"/>
        <v>89.95893389161769</v>
      </c>
    </row>
    <row r="87" spans="1:53" ht="45" x14ac:dyDescent="0.25">
      <c r="A87" s="5">
        <v>14</v>
      </c>
      <c r="B87" s="16" t="s">
        <v>824</v>
      </c>
      <c r="C87" s="16" t="s">
        <v>825</v>
      </c>
      <c r="D87" s="16">
        <v>2004</v>
      </c>
      <c r="E87" s="16">
        <v>2003</v>
      </c>
      <c r="F87" s="16" t="s">
        <v>800</v>
      </c>
      <c r="G87" s="16" t="s">
        <v>72</v>
      </c>
      <c r="H87" s="16" t="s">
        <v>301</v>
      </c>
      <c r="I87" s="16" t="s">
        <v>78</v>
      </c>
      <c r="J87" s="5">
        <v>2</v>
      </c>
      <c r="K87" s="5">
        <v>0</v>
      </c>
      <c r="L87" s="5">
        <v>0</v>
      </c>
      <c r="M87" s="5">
        <v>0</v>
      </c>
      <c r="N87" s="5">
        <v>0</v>
      </c>
      <c r="O87" s="5">
        <v>2</v>
      </c>
      <c r="P87" s="5">
        <v>50</v>
      </c>
      <c r="Q87" s="5">
        <v>50</v>
      </c>
      <c r="R87" s="5">
        <v>2</v>
      </c>
      <c r="S87" s="5">
        <v>2</v>
      </c>
      <c r="T87" s="5">
        <v>0</v>
      </c>
      <c r="U87" s="5">
        <v>2</v>
      </c>
      <c r="V87" s="5">
        <v>2</v>
      </c>
      <c r="W87" s="5">
        <v>2</v>
      </c>
      <c r="X87" s="5">
        <v>0</v>
      </c>
      <c r="Y87" s="5">
        <v>0</v>
      </c>
      <c r="Z87" s="5">
        <v>2</v>
      </c>
      <c r="AA87" s="5">
        <v>0</v>
      </c>
      <c r="AB87" s="40">
        <v>199.8</v>
      </c>
      <c r="AC87" s="5">
        <f t="shared" si="12"/>
        <v>116</v>
      </c>
      <c r="AD87" s="40">
        <f t="shared" si="13"/>
        <v>315.8</v>
      </c>
      <c r="AE87" s="5">
        <v>0</v>
      </c>
      <c r="AF87" s="5">
        <v>50</v>
      </c>
      <c r="AG87" s="5">
        <v>0</v>
      </c>
      <c r="AH87" s="5">
        <v>0</v>
      </c>
      <c r="AI87" s="5">
        <v>0</v>
      </c>
      <c r="AJ87" s="5">
        <v>0</v>
      </c>
      <c r="AK87" s="5">
        <v>2</v>
      </c>
      <c r="AL87" s="5">
        <v>0</v>
      </c>
      <c r="AM87" s="5">
        <v>2</v>
      </c>
      <c r="AN87" s="5">
        <v>0</v>
      </c>
      <c r="AO87" s="5">
        <v>2</v>
      </c>
      <c r="AP87" s="5">
        <v>0</v>
      </c>
      <c r="AQ87" s="5">
        <v>2</v>
      </c>
      <c r="AR87" s="5">
        <v>2</v>
      </c>
      <c r="AS87" s="5">
        <v>0</v>
      </c>
      <c r="AT87" s="5">
        <v>0</v>
      </c>
      <c r="AU87" s="5">
        <v>2</v>
      </c>
      <c r="AV87" s="5">
        <v>2</v>
      </c>
      <c r="AW87" s="40">
        <v>178.72</v>
      </c>
      <c r="AX87" s="5">
        <f t="shared" si="14"/>
        <v>64</v>
      </c>
      <c r="AY87" s="40">
        <f t="shared" si="17"/>
        <v>242.72</v>
      </c>
      <c r="AZ87" s="40">
        <f t="shared" si="15"/>
        <v>242.72</v>
      </c>
      <c r="BA87" s="40">
        <f t="shared" si="16"/>
        <v>95.442467187374191</v>
      </c>
    </row>
    <row r="88" spans="1:53" ht="30" x14ac:dyDescent="0.25">
      <c r="A88" s="5">
        <v>15</v>
      </c>
      <c r="B88" s="16" t="s">
        <v>826</v>
      </c>
      <c r="C88" s="16" t="s">
        <v>827</v>
      </c>
      <c r="D88" s="16">
        <v>2004</v>
      </c>
      <c r="E88" s="16">
        <v>2003</v>
      </c>
      <c r="F88" s="16" t="s">
        <v>813</v>
      </c>
      <c r="G88" s="16" t="s">
        <v>30</v>
      </c>
      <c r="H88" s="16" t="s">
        <v>31</v>
      </c>
      <c r="I88" s="16" t="s">
        <v>32</v>
      </c>
      <c r="J88" s="5">
        <v>2</v>
      </c>
      <c r="K88" s="5">
        <v>0</v>
      </c>
      <c r="L88" s="5">
        <v>2</v>
      </c>
      <c r="M88" s="5"/>
      <c r="N88" s="5"/>
      <c r="O88" s="5"/>
      <c r="P88" s="5"/>
      <c r="Q88" s="5"/>
      <c r="R88" s="5"/>
      <c r="S88" s="5"/>
      <c r="T88" s="5"/>
      <c r="U88" s="5"/>
      <c r="V88" s="5"/>
      <c r="W88" s="5"/>
      <c r="X88" s="5"/>
      <c r="Y88" s="5"/>
      <c r="Z88" s="5"/>
      <c r="AA88" s="5"/>
      <c r="AB88" s="40"/>
      <c r="AC88" s="5">
        <f t="shared" si="12"/>
        <v>4</v>
      </c>
      <c r="AD88" s="40" t="s">
        <v>790</v>
      </c>
      <c r="AE88" s="5">
        <v>0</v>
      </c>
      <c r="AF88" s="5">
        <v>2</v>
      </c>
      <c r="AG88" s="5">
        <v>0</v>
      </c>
      <c r="AH88" s="5">
        <v>2</v>
      </c>
      <c r="AI88" s="5">
        <v>2</v>
      </c>
      <c r="AJ88" s="5">
        <v>0</v>
      </c>
      <c r="AK88" s="5">
        <v>2</v>
      </c>
      <c r="AL88" s="5">
        <v>0</v>
      </c>
      <c r="AM88" s="5">
        <v>2</v>
      </c>
      <c r="AN88" s="5">
        <v>0</v>
      </c>
      <c r="AO88" s="5">
        <v>2</v>
      </c>
      <c r="AP88" s="5">
        <v>0</v>
      </c>
      <c r="AQ88" s="5">
        <v>2</v>
      </c>
      <c r="AR88" s="5">
        <v>0</v>
      </c>
      <c r="AS88" s="5">
        <v>2</v>
      </c>
      <c r="AT88" s="5">
        <v>2</v>
      </c>
      <c r="AU88" s="5">
        <v>2</v>
      </c>
      <c r="AV88" s="5">
        <v>0</v>
      </c>
      <c r="AW88" s="40">
        <v>225.81</v>
      </c>
      <c r="AX88" s="5">
        <f t="shared" si="14"/>
        <v>20</v>
      </c>
      <c r="AY88" s="40">
        <f t="shared" si="17"/>
        <v>245.81</v>
      </c>
      <c r="AZ88" s="40">
        <f t="shared" si="15"/>
        <v>245.81</v>
      </c>
      <c r="BA88" s="40">
        <f t="shared" si="16"/>
        <v>97.930590224655774</v>
      </c>
    </row>
    <row r="89" spans="1:53" ht="30" x14ac:dyDescent="0.25">
      <c r="A89" s="5"/>
      <c r="B89" s="16" t="s">
        <v>828</v>
      </c>
      <c r="C89" s="16" t="s">
        <v>811</v>
      </c>
      <c r="D89" s="16">
        <v>2006</v>
      </c>
      <c r="E89" s="16">
        <v>2004</v>
      </c>
      <c r="F89" s="16" t="s">
        <v>829</v>
      </c>
      <c r="G89" s="16" t="s">
        <v>207</v>
      </c>
      <c r="H89" s="16" t="s">
        <v>208</v>
      </c>
      <c r="I89" s="16" t="s">
        <v>209</v>
      </c>
      <c r="J89" s="5">
        <v>0</v>
      </c>
      <c r="K89" s="5">
        <v>2</v>
      </c>
      <c r="L89" s="5">
        <v>0</v>
      </c>
      <c r="M89" s="5">
        <v>2</v>
      </c>
      <c r="N89" s="5">
        <v>2</v>
      </c>
      <c r="O89" s="5">
        <v>2</v>
      </c>
      <c r="P89" s="5">
        <v>2</v>
      </c>
      <c r="Q89" s="5">
        <v>2</v>
      </c>
      <c r="R89" s="5">
        <v>2</v>
      </c>
      <c r="S89" s="5">
        <v>2</v>
      </c>
      <c r="T89" s="5">
        <v>0</v>
      </c>
      <c r="U89" s="5">
        <v>2</v>
      </c>
      <c r="V89" s="5">
        <v>2</v>
      </c>
      <c r="W89" s="5">
        <v>2</v>
      </c>
      <c r="X89" s="5">
        <v>0</v>
      </c>
      <c r="Y89" s="5">
        <v>50</v>
      </c>
      <c r="Z89" s="5"/>
      <c r="AA89" s="5"/>
      <c r="AB89" s="40"/>
      <c r="AC89" s="5">
        <f t="shared" si="12"/>
        <v>72</v>
      </c>
      <c r="AD89" s="40" t="s">
        <v>790</v>
      </c>
      <c r="AE89" s="5"/>
      <c r="AF89" s="5"/>
      <c r="AG89" s="5"/>
      <c r="AH89" s="5"/>
      <c r="AI89" s="5"/>
      <c r="AJ89" s="5"/>
      <c r="AK89" s="5"/>
      <c r="AL89" s="5"/>
      <c r="AM89" s="5"/>
      <c r="AN89" s="5"/>
      <c r="AO89" s="5"/>
      <c r="AP89" s="5"/>
      <c r="AQ89" s="5"/>
      <c r="AR89" s="5"/>
      <c r="AS89" s="5"/>
      <c r="AT89" s="5"/>
      <c r="AU89" s="5"/>
      <c r="AV89" s="5"/>
      <c r="AW89" s="40"/>
      <c r="AX89" s="5">
        <f t="shared" si="14"/>
        <v>0</v>
      </c>
      <c r="AY89" s="40" t="s">
        <v>789</v>
      </c>
      <c r="AZ89" s="40"/>
      <c r="BA89" s="40" t="str">
        <f t="shared" si="16"/>
        <v/>
      </c>
    </row>
    <row r="91" spans="1:53" ht="18.75" x14ac:dyDescent="0.25">
      <c r="A91" s="20" t="s">
        <v>830</v>
      </c>
      <c r="B91" s="20"/>
      <c r="C91" s="20"/>
      <c r="D91" s="20"/>
      <c r="E91" s="20"/>
      <c r="F91" s="20"/>
      <c r="G91" s="20"/>
      <c r="H91" s="20"/>
      <c r="I91" s="20"/>
      <c r="J91" s="20"/>
    </row>
    <row r="92" spans="1:53" x14ac:dyDescent="0.25">
      <c r="A92" s="27" t="s">
        <v>780</v>
      </c>
      <c r="B92" s="27" t="s">
        <v>1</v>
      </c>
      <c r="C92" s="27" t="s">
        <v>2</v>
      </c>
      <c r="D92" s="27" t="s">
        <v>434</v>
      </c>
      <c r="E92" s="27" t="s">
        <v>435</v>
      </c>
      <c r="F92" s="27" t="s">
        <v>3</v>
      </c>
      <c r="G92" s="27" t="s">
        <v>4</v>
      </c>
      <c r="H92" s="27" t="s">
        <v>5</v>
      </c>
      <c r="I92" s="27" t="s">
        <v>6</v>
      </c>
      <c r="J92" s="29" t="s">
        <v>782</v>
      </c>
      <c r="K92" s="30"/>
      <c r="L92" s="30"/>
      <c r="M92" s="30"/>
      <c r="N92" s="30"/>
      <c r="O92" s="30"/>
      <c r="P92" s="30"/>
      <c r="Q92" s="30"/>
      <c r="R92" s="30"/>
      <c r="S92" s="30"/>
      <c r="T92" s="30"/>
      <c r="U92" s="30"/>
      <c r="V92" s="30"/>
      <c r="W92" s="30"/>
      <c r="X92" s="30"/>
      <c r="Y92" s="30"/>
      <c r="Z92" s="30"/>
      <c r="AA92" s="30"/>
      <c r="AB92" s="30"/>
      <c r="AC92" s="30"/>
      <c r="AD92" s="31"/>
      <c r="AE92" s="29" t="s">
        <v>786</v>
      </c>
      <c r="AF92" s="30"/>
      <c r="AG92" s="30"/>
      <c r="AH92" s="30"/>
      <c r="AI92" s="30"/>
      <c r="AJ92" s="30"/>
      <c r="AK92" s="30"/>
      <c r="AL92" s="30"/>
      <c r="AM92" s="30"/>
      <c r="AN92" s="30"/>
      <c r="AO92" s="30"/>
      <c r="AP92" s="30"/>
      <c r="AQ92" s="30"/>
      <c r="AR92" s="30"/>
      <c r="AS92" s="30"/>
      <c r="AT92" s="30"/>
      <c r="AU92" s="30"/>
      <c r="AV92" s="30"/>
      <c r="AW92" s="30"/>
      <c r="AX92" s="30"/>
      <c r="AY92" s="31"/>
      <c r="AZ92" s="27" t="s">
        <v>787</v>
      </c>
      <c r="BA92" s="27" t="s">
        <v>788</v>
      </c>
    </row>
    <row r="93" spans="1:53" x14ac:dyDescent="0.25">
      <c r="A93" s="28"/>
      <c r="B93" s="28"/>
      <c r="C93" s="28"/>
      <c r="D93" s="28"/>
      <c r="E93" s="28"/>
      <c r="F93" s="28"/>
      <c r="G93" s="28"/>
      <c r="H93" s="28"/>
      <c r="I93" s="28"/>
      <c r="J93" s="32">
        <v>1</v>
      </c>
      <c r="K93" s="32">
        <v>2</v>
      </c>
      <c r="L93" s="32">
        <v>3</v>
      </c>
      <c r="M93" s="32">
        <v>4</v>
      </c>
      <c r="N93" s="32">
        <v>5</v>
      </c>
      <c r="O93" s="32">
        <v>6</v>
      </c>
      <c r="P93" s="32">
        <v>7</v>
      </c>
      <c r="Q93" s="32">
        <v>8</v>
      </c>
      <c r="R93" s="32">
        <v>9</v>
      </c>
      <c r="S93" s="32">
        <v>10</v>
      </c>
      <c r="T93" s="32">
        <v>11</v>
      </c>
      <c r="U93" s="32">
        <v>12</v>
      </c>
      <c r="V93" s="32">
        <v>13</v>
      </c>
      <c r="W93" s="32">
        <v>14</v>
      </c>
      <c r="X93" s="32">
        <v>15</v>
      </c>
      <c r="Y93" s="32">
        <v>16</v>
      </c>
      <c r="Z93" s="32">
        <v>17</v>
      </c>
      <c r="AA93" s="32">
        <v>18</v>
      </c>
      <c r="AB93" s="32" t="s">
        <v>783</v>
      </c>
      <c r="AC93" s="32" t="s">
        <v>784</v>
      </c>
      <c r="AD93" s="32" t="s">
        <v>785</v>
      </c>
      <c r="AE93" s="32">
        <v>1</v>
      </c>
      <c r="AF93" s="32">
        <v>2</v>
      </c>
      <c r="AG93" s="32">
        <v>3</v>
      </c>
      <c r="AH93" s="32">
        <v>4</v>
      </c>
      <c r="AI93" s="32">
        <v>5</v>
      </c>
      <c r="AJ93" s="32">
        <v>6</v>
      </c>
      <c r="AK93" s="32">
        <v>7</v>
      </c>
      <c r="AL93" s="32">
        <v>8</v>
      </c>
      <c r="AM93" s="32">
        <v>9</v>
      </c>
      <c r="AN93" s="32">
        <v>10</v>
      </c>
      <c r="AO93" s="32">
        <v>11</v>
      </c>
      <c r="AP93" s="32">
        <v>12</v>
      </c>
      <c r="AQ93" s="32">
        <v>13</v>
      </c>
      <c r="AR93" s="32">
        <v>14</v>
      </c>
      <c r="AS93" s="32">
        <v>15</v>
      </c>
      <c r="AT93" s="32">
        <v>16</v>
      </c>
      <c r="AU93" s="32">
        <v>17</v>
      </c>
      <c r="AV93" s="32">
        <v>18</v>
      </c>
      <c r="AW93" s="32" t="s">
        <v>783</v>
      </c>
      <c r="AX93" s="32" t="s">
        <v>784</v>
      </c>
      <c r="AY93" s="32" t="s">
        <v>785</v>
      </c>
      <c r="AZ93" s="28"/>
      <c r="BA93" s="28"/>
    </row>
    <row r="94" spans="1:53" ht="45" x14ac:dyDescent="0.25">
      <c r="A94" s="37" t="s">
        <v>8</v>
      </c>
      <c r="B94" s="38" t="s">
        <v>308</v>
      </c>
      <c r="C94" s="38">
        <v>1985</v>
      </c>
      <c r="D94" s="38">
        <v>1985</v>
      </c>
      <c r="E94" s="38">
        <v>1985</v>
      </c>
      <c r="F94" s="38" t="s">
        <v>203</v>
      </c>
      <c r="G94" s="38" t="s">
        <v>42</v>
      </c>
      <c r="H94" s="38" t="s">
        <v>175</v>
      </c>
      <c r="I94" s="38" t="s">
        <v>309</v>
      </c>
      <c r="J94" s="37">
        <v>0</v>
      </c>
      <c r="K94" s="37">
        <v>0</v>
      </c>
      <c r="L94" s="37">
        <v>0</v>
      </c>
      <c r="M94" s="37">
        <v>0</v>
      </c>
      <c r="N94" s="37">
        <v>0</v>
      </c>
      <c r="O94" s="37">
        <v>0</v>
      </c>
      <c r="P94" s="37">
        <v>2</v>
      </c>
      <c r="Q94" s="37">
        <v>0</v>
      </c>
      <c r="R94" s="37">
        <v>0</v>
      </c>
      <c r="S94" s="37">
        <v>0</v>
      </c>
      <c r="T94" s="37">
        <v>0</v>
      </c>
      <c r="U94" s="37">
        <v>0</v>
      </c>
      <c r="V94" s="37">
        <v>0</v>
      </c>
      <c r="W94" s="37">
        <v>0</v>
      </c>
      <c r="X94" s="37">
        <v>50</v>
      </c>
      <c r="Y94" s="37">
        <v>2</v>
      </c>
      <c r="Z94" s="37">
        <v>0</v>
      </c>
      <c r="AA94" s="37">
        <v>2</v>
      </c>
      <c r="AB94" s="39">
        <v>115.27</v>
      </c>
      <c r="AC94" s="37">
        <f t="shared" ref="AC94:AC130" si="18">SUM(J94:AA94)</f>
        <v>56</v>
      </c>
      <c r="AD94" s="39">
        <f t="shared" ref="AD94:AD130" si="19">AB94+AC94</f>
        <v>171.26999999999998</v>
      </c>
      <c r="AE94" s="37">
        <v>0</v>
      </c>
      <c r="AF94" s="37">
        <v>0</v>
      </c>
      <c r="AG94" s="37">
        <v>0</v>
      </c>
      <c r="AH94" s="37">
        <v>0</v>
      </c>
      <c r="AI94" s="37">
        <v>0</v>
      </c>
      <c r="AJ94" s="37">
        <v>0</v>
      </c>
      <c r="AK94" s="37">
        <v>0</v>
      </c>
      <c r="AL94" s="37">
        <v>0</v>
      </c>
      <c r="AM94" s="37">
        <v>0</v>
      </c>
      <c r="AN94" s="37">
        <v>0</v>
      </c>
      <c r="AO94" s="37">
        <v>0</v>
      </c>
      <c r="AP94" s="37">
        <v>0</v>
      </c>
      <c r="AQ94" s="37">
        <v>0</v>
      </c>
      <c r="AR94" s="37">
        <v>0</v>
      </c>
      <c r="AS94" s="37">
        <v>0</v>
      </c>
      <c r="AT94" s="37">
        <v>0</v>
      </c>
      <c r="AU94" s="37">
        <v>0</v>
      </c>
      <c r="AV94" s="37">
        <v>0</v>
      </c>
      <c r="AW94" s="39">
        <v>112.1</v>
      </c>
      <c r="AX94" s="37">
        <f t="shared" ref="AX94:AX130" si="20">SUM(AE94:AV94)</f>
        <v>0</v>
      </c>
      <c r="AY94" s="39">
        <f t="shared" ref="AY94:AY130" si="21">AW94+AX94</f>
        <v>112.1</v>
      </c>
      <c r="AZ94" s="39">
        <f t="shared" ref="AZ94:AZ130" si="22">MIN(AY94,AD94)</f>
        <v>112.1</v>
      </c>
      <c r="BA94" s="39">
        <f t="shared" ref="BA94:BA130" si="23">IF( AND(ISNUMBER(AZ$94),ISNUMBER(AZ94)),(AZ94-AZ$94)/AZ$94*100,"")</f>
        <v>0</v>
      </c>
    </row>
    <row r="95" spans="1:53" ht="90" x14ac:dyDescent="0.25">
      <c r="A95" s="5">
        <v>1</v>
      </c>
      <c r="B95" s="16" t="s">
        <v>367</v>
      </c>
      <c r="C95" s="16">
        <v>2001</v>
      </c>
      <c r="D95" s="16">
        <v>2001</v>
      </c>
      <c r="E95" s="16">
        <v>2001</v>
      </c>
      <c r="F95" s="16" t="s">
        <v>51</v>
      </c>
      <c r="G95" s="16" t="s">
        <v>113</v>
      </c>
      <c r="H95" s="16" t="s">
        <v>182</v>
      </c>
      <c r="I95" s="16" t="s">
        <v>365</v>
      </c>
      <c r="J95" s="5">
        <v>0</v>
      </c>
      <c r="K95" s="5">
        <v>0</v>
      </c>
      <c r="L95" s="5">
        <v>0</v>
      </c>
      <c r="M95" s="5">
        <v>0</v>
      </c>
      <c r="N95" s="5">
        <v>0</v>
      </c>
      <c r="O95" s="5">
        <v>0</v>
      </c>
      <c r="P95" s="5">
        <v>0</v>
      </c>
      <c r="Q95" s="5">
        <v>0</v>
      </c>
      <c r="R95" s="5">
        <v>0</v>
      </c>
      <c r="S95" s="5">
        <v>0</v>
      </c>
      <c r="T95" s="5">
        <v>0</v>
      </c>
      <c r="U95" s="5">
        <v>0</v>
      </c>
      <c r="V95" s="5">
        <v>0</v>
      </c>
      <c r="W95" s="5">
        <v>0</v>
      </c>
      <c r="X95" s="5">
        <v>0</v>
      </c>
      <c r="Y95" s="5">
        <v>0</v>
      </c>
      <c r="Z95" s="5">
        <v>0</v>
      </c>
      <c r="AA95" s="5">
        <v>0</v>
      </c>
      <c r="AB95" s="40">
        <v>112.14</v>
      </c>
      <c r="AC95" s="5">
        <f t="shared" si="18"/>
        <v>0</v>
      </c>
      <c r="AD95" s="40">
        <f t="shared" si="19"/>
        <v>112.14</v>
      </c>
      <c r="AE95" s="5">
        <v>0</v>
      </c>
      <c r="AF95" s="5">
        <v>0</v>
      </c>
      <c r="AG95" s="5">
        <v>0</v>
      </c>
      <c r="AH95" s="5">
        <v>0</v>
      </c>
      <c r="AI95" s="5">
        <v>0</v>
      </c>
      <c r="AJ95" s="5">
        <v>0</v>
      </c>
      <c r="AK95" s="5">
        <v>0</v>
      </c>
      <c r="AL95" s="5">
        <v>0</v>
      </c>
      <c r="AM95" s="5">
        <v>2</v>
      </c>
      <c r="AN95" s="5">
        <v>0</v>
      </c>
      <c r="AO95" s="5">
        <v>0</v>
      </c>
      <c r="AP95" s="5">
        <v>0</v>
      </c>
      <c r="AQ95" s="5">
        <v>0</v>
      </c>
      <c r="AR95" s="5">
        <v>2</v>
      </c>
      <c r="AS95" s="5">
        <v>0</v>
      </c>
      <c r="AT95" s="5">
        <v>0</v>
      </c>
      <c r="AU95" s="5">
        <v>0</v>
      </c>
      <c r="AV95" s="5">
        <v>0</v>
      </c>
      <c r="AW95" s="40">
        <v>116.95</v>
      </c>
      <c r="AX95" s="5">
        <f t="shared" si="20"/>
        <v>4</v>
      </c>
      <c r="AY95" s="40">
        <f t="shared" si="21"/>
        <v>120.95</v>
      </c>
      <c r="AZ95" s="40">
        <f t="shared" si="22"/>
        <v>112.14</v>
      </c>
      <c r="BA95" s="40">
        <f t="shared" si="23"/>
        <v>3.5682426405001119E-2</v>
      </c>
    </row>
    <row r="96" spans="1:53" ht="45" x14ac:dyDescent="0.25">
      <c r="A96" s="5">
        <v>2</v>
      </c>
      <c r="B96" s="16" t="s">
        <v>375</v>
      </c>
      <c r="C96" s="16">
        <v>2001</v>
      </c>
      <c r="D96" s="16">
        <v>2001</v>
      </c>
      <c r="E96" s="16">
        <v>2001</v>
      </c>
      <c r="F96" s="16" t="s">
        <v>51</v>
      </c>
      <c r="G96" s="16" t="s">
        <v>12</v>
      </c>
      <c r="H96" s="16" t="s">
        <v>214</v>
      </c>
      <c r="I96" s="16" t="s">
        <v>376</v>
      </c>
      <c r="J96" s="5">
        <v>0</v>
      </c>
      <c r="K96" s="5">
        <v>0</v>
      </c>
      <c r="L96" s="5">
        <v>0</v>
      </c>
      <c r="M96" s="5">
        <v>0</v>
      </c>
      <c r="N96" s="5">
        <v>0</v>
      </c>
      <c r="O96" s="5">
        <v>0</v>
      </c>
      <c r="P96" s="5">
        <v>0</v>
      </c>
      <c r="Q96" s="5">
        <v>0</v>
      </c>
      <c r="R96" s="5">
        <v>0</v>
      </c>
      <c r="S96" s="5">
        <v>0</v>
      </c>
      <c r="T96" s="5">
        <v>0</v>
      </c>
      <c r="U96" s="5">
        <v>2</v>
      </c>
      <c r="V96" s="5">
        <v>0</v>
      </c>
      <c r="W96" s="5">
        <v>0</v>
      </c>
      <c r="X96" s="5">
        <v>0</v>
      </c>
      <c r="Y96" s="5">
        <v>0</v>
      </c>
      <c r="Z96" s="5">
        <v>0</v>
      </c>
      <c r="AA96" s="5">
        <v>0</v>
      </c>
      <c r="AB96" s="40">
        <v>115.39</v>
      </c>
      <c r="AC96" s="5">
        <f t="shared" si="18"/>
        <v>2</v>
      </c>
      <c r="AD96" s="40">
        <f t="shared" si="19"/>
        <v>117.39</v>
      </c>
      <c r="AE96" s="5">
        <v>0</v>
      </c>
      <c r="AF96" s="5">
        <v>0</v>
      </c>
      <c r="AG96" s="5">
        <v>0</v>
      </c>
      <c r="AH96" s="5">
        <v>0</v>
      </c>
      <c r="AI96" s="5">
        <v>0</v>
      </c>
      <c r="AJ96" s="5">
        <v>0</v>
      </c>
      <c r="AK96" s="5">
        <v>0</v>
      </c>
      <c r="AL96" s="5">
        <v>0</v>
      </c>
      <c r="AM96" s="5">
        <v>0</v>
      </c>
      <c r="AN96" s="5">
        <v>0</v>
      </c>
      <c r="AO96" s="5">
        <v>0</v>
      </c>
      <c r="AP96" s="5">
        <v>0</v>
      </c>
      <c r="AQ96" s="5">
        <v>2</v>
      </c>
      <c r="AR96" s="5">
        <v>0</v>
      </c>
      <c r="AS96" s="5">
        <v>0</v>
      </c>
      <c r="AT96" s="5">
        <v>0</v>
      </c>
      <c r="AU96" s="5">
        <v>0</v>
      </c>
      <c r="AV96" s="5">
        <v>0</v>
      </c>
      <c r="AW96" s="40">
        <v>110.82</v>
      </c>
      <c r="AX96" s="5">
        <f t="shared" si="20"/>
        <v>2</v>
      </c>
      <c r="AY96" s="40">
        <f t="shared" si="21"/>
        <v>112.82</v>
      </c>
      <c r="AZ96" s="40">
        <f t="shared" si="22"/>
        <v>112.82</v>
      </c>
      <c r="BA96" s="40">
        <f t="shared" si="23"/>
        <v>0.6422836752899187</v>
      </c>
    </row>
    <row r="97" spans="1:53" ht="75" x14ac:dyDescent="0.25">
      <c r="A97" s="5" t="s">
        <v>8</v>
      </c>
      <c r="B97" s="16" t="s">
        <v>278</v>
      </c>
      <c r="C97" s="16">
        <v>1991</v>
      </c>
      <c r="D97" s="16">
        <v>1991</v>
      </c>
      <c r="E97" s="16">
        <v>1991</v>
      </c>
      <c r="F97" s="16" t="s">
        <v>203</v>
      </c>
      <c r="G97" s="16" t="s">
        <v>72</v>
      </c>
      <c r="H97" s="16" t="s">
        <v>279</v>
      </c>
      <c r="I97" s="16" t="s">
        <v>280</v>
      </c>
      <c r="J97" s="5">
        <v>2</v>
      </c>
      <c r="K97" s="5">
        <v>0</v>
      </c>
      <c r="L97" s="5">
        <v>0</v>
      </c>
      <c r="M97" s="5">
        <v>0</v>
      </c>
      <c r="N97" s="5">
        <v>0</v>
      </c>
      <c r="O97" s="5">
        <v>0</v>
      </c>
      <c r="P97" s="5">
        <v>2</v>
      </c>
      <c r="Q97" s="5">
        <v>0</v>
      </c>
      <c r="R97" s="5">
        <v>0</v>
      </c>
      <c r="S97" s="5">
        <v>0</v>
      </c>
      <c r="T97" s="5">
        <v>0</v>
      </c>
      <c r="U97" s="5">
        <v>0</v>
      </c>
      <c r="V97" s="5">
        <v>0</v>
      </c>
      <c r="W97" s="5">
        <v>0</v>
      </c>
      <c r="X97" s="5">
        <v>0</v>
      </c>
      <c r="Y97" s="5">
        <v>0</v>
      </c>
      <c r="Z97" s="5">
        <v>0</v>
      </c>
      <c r="AA97" s="5">
        <v>0</v>
      </c>
      <c r="AB97" s="40">
        <v>110.11</v>
      </c>
      <c r="AC97" s="5">
        <f t="shared" si="18"/>
        <v>4</v>
      </c>
      <c r="AD97" s="40">
        <f t="shared" si="19"/>
        <v>114.11</v>
      </c>
      <c r="AE97" s="5">
        <v>0</v>
      </c>
      <c r="AF97" s="5">
        <v>0</v>
      </c>
      <c r="AG97" s="5">
        <v>0</v>
      </c>
      <c r="AH97" s="5">
        <v>0</v>
      </c>
      <c r="AI97" s="5">
        <v>0</v>
      </c>
      <c r="AJ97" s="5">
        <v>0</v>
      </c>
      <c r="AK97" s="5">
        <v>0</v>
      </c>
      <c r="AL97" s="5">
        <v>0</v>
      </c>
      <c r="AM97" s="5">
        <v>2</v>
      </c>
      <c r="AN97" s="5">
        <v>0</v>
      </c>
      <c r="AO97" s="5">
        <v>0</v>
      </c>
      <c r="AP97" s="5">
        <v>0</v>
      </c>
      <c r="AQ97" s="5">
        <v>0</v>
      </c>
      <c r="AR97" s="5">
        <v>0</v>
      </c>
      <c r="AS97" s="5">
        <v>0</v>
      </c>
      <c r="AT97" s="5">
        <v>0</v>
      </c>
      <c r="AU97" s="5">
        <v>0</v>
      </c>
      <c r="AV97" s="5">
        <v>0</v>
      </c>
      <c r="AW97" s="40">
        <v>112.25</v>
      </c>
      <c r="AX97" s="5">
        <f t="shared" si="20"/>
        <v>2</v>
      </c>
      <c r="AY97" s="40">
        <f t="shared" si="21"/>
        <v>114.25</v>
      </c>
      <c r="AZ97" s="40">
        <f t="shared" si="22"/>
        <v>114.11</v>
      </c>
      <c r="BA97" s="40">
        <f t="shared" si="23"/>
        <v>1.7930419268510305</v>
      </c>
    </row>
    <row r="98" spans="1:53" ht="30" x14ac:dyDescent="0.25">
      <c r="A98" s="5">
        <v>3</v>
      </c>
      <c r="B98" s="16" t="s">
        <v>242</v>
      </c>
      <c r="C98" s="16">
        <v>2005</v>
      </c>
      <c r="D98" s="16">
        <v>2005</v>
      </c>
      <c r="E98" s="16">
        <v>2005</v>
      </c>
      <c r="F98" s="16" t="s">
        <v>11</v>
      </c>
      <c r="G98" s="16" t="s">
        <v>243</v>
      </c>
      <c r="H98" s="16" t="s">
        <v>214</v>
      </c>
      <c r="I98" s="16" t="s">
        <v>244</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2</v>
      </c>
      <c r="AB98" s="40">
        <v>112.13</v>
      </c>
      <c r="AC98" s="5">
        <f t="shared" si="18"/>
        <v>2</v>
      </c>
      <c r="AD98" s="40">
        <f t="shared" si="19"/>
        <v>114.13</v>
      </c>
      <c r="AE98" s="5">
        <v>0</v>
      </c>
      <c r="AF98" s="5">
        <v>0</v>
      </c>
      <c r="AG98" s="5">
        <v>0</v>
      </c>
      <c r="AH98" s="5">
        <v>0</v>
      </c>
      <c r="AI98" s="5">
        <v>0</v>
      </c>
      <c r="AJ98" s="5">
        <v>0</v>
      </c>
      <c r="AK98" s="5">
        <v>2</v>
      </c>
      <c r="AL98" s="5">
        <v>0</v>
      </c>
      <c r="AM98" s="5">
        <v>2</v>
      </c>
      <c r="AN98" s="5">
        <v>0</v>
      </c>
      <c r="AO98" s="5">
        <v>2</v>
      </c>
      <c r="AP98" s="5">
        <v>0</v>
      </c>
      <c r="AQ98" s="5">
        <v>2</v>
      </c>
      <c r="AR98" s="5">
        <v>0</v>
      </c>
      <c r="AS98" s="5">
        <v>0</v>
      </c>
      <c r="AT98" s="5">
        <v>0</v>
      </c>
      <c r="AU98" s="5">
        <v>0</v>
      </c>
      <c r="AV98" s="5">
        <v>2</v>
      </c>
      <c r="AW98" s="40">
        <v>115.66</v>
      </c>
      <c r="AX98" s="5">
        <f t="shared" si="20"/>
        <v>10</v>
      </c>
      <c r="AY98" s="40">
        <f t="shared" si="21"/>
        <v>125.66</v>
      </c>
      <c r="AZ98" s="40">
        <f t="shared" si="22"/>
        <v>114.13</v>
      </c>
      <c r="BA98" s="40">
        <f t="shared" si="23"/>
        <v>1.8108831400535246</v>
      </c>
    </row>
    <row r="99" spans="1:53" ht="45" x14ac:dyDescent="0.25">
      <c r="A99" s="5">
        <v>4</v>
      </c>
      <c r="B99" s="16" t="s">
        <v>292</v>
      </c>
      <c r="C99" s="16">
        <v>2003</v>
      </c>
      <c r="D99" s="16">
        <v>2003</v>
      </c>
      <c r="E99" s="16">
        <v>2003</v>
      </c>
      <c r="F99" s="16" t="s">
        <v>11</v>
      </c>
      <c r="G99" s="16" t="s">
        <v>113</v>
      </c>
      <c r="H99" s="16" t="s">
        <v>293</v>
      </c>
      <c r="I99" s="16" t="s">
        <v>294</v>
      </c>
      <c r="J99" s="5">
        <v>0</v>
      </c>
      <c r="K99" s="5">
        <v>0</v>
      </c>
      <c r="L99" s="5">
        <v>0</v>
      </c>
      <c r="M99" s="5">
        <v>0</v>
      </c>
      <c r="N99" s="5">
        <v>0</v>
      </c>
      <c r="O99" s="5">
        <v>0</v>
      </c>
      <c r="P99" s="5">
        <v>0</v>
      </c>
      <c r="Q99" s="5">
        <v>0</v>
      </c>
      <c r="R99" s="5">
        <v>2</v>
      </c>
      <c r="S99" s="5">
        <v>0</v>
      </c>
      <c r="T99" s="5">
        <v>0</v>
      </c>
      <c r="U99" s="5">
        <v>0</v>
      </c>
      <c r="V99" s="5">
        <v>0</v>
      </c>
      <c r="W99" s="5">
        <v>0</v>
      </c>
      <c r="X99" s="5">
        <v>2</v>
      </c>
      <c r="Y99" s="5">
        <v>0</v>
      </c>
      <c r="Z99" s="5">
        <v>0</v>
      </c>
      <c r="AA99" s="5">
        <v>0</v>
      </c>
      <c r="AB99" s="40">
        <v>117.66</v>
      </c>
      <c r="AC99" s="5">
        <f t="shared" si="18"/>
        <v>4</v>
      </c>
      <c r="AD99" s="40">
        <f t="shared" si="19"/>
        <v>121.66</v>
      </c>
      <c r="AE99" s="5">
        <v>0</v>
      </c>
      <c r="AF99" s="5">
        <v>0</v>
      </c>
      <c r="AG99" s="5">
        <v>0</v>
      </c>
      <c r="AH99" s="5">
        <v>0</v>
      </c>
      <c r="AI99" s="5">
        <v>0</v>
      </c>
      <c r="AJ99" s="5">
        <v>0</v>
      </c>
      <c r="AK99" s="5">
        <v>0</v>
      </c>
      <c r="AL99" s="5">
        <v>0</v>
      </c>
      <c r="AM99" s="5">
        <v>0</v>
      </c>
      <c r="AN99" s="5">
        <v>0</v>
      </c>
      <c r="AO99" s="5">
        <v>0</v>
      </c>
      <c r="AP99" s="5">
        <v>0</v>
      </c>
      <c r="AQ99" s="5">
        <v>2</v>
      </c>
      <c r="AR99" s="5">
        <v>0</v>
      </c>
      <c r="AS99" s="5">
        <v>0</v>
      </c>
      <c r="AT99" s="5">
        <v>0</v>
      </c>
      <c r="AU99" s="5">
        <v>0</v>
      </c>
      <c r="AV99" s="5">
        <v>0</v>
      </c>
      <c r="AW99" s="40">
        <v>120.43</v>
      </c>
      <c r="AX99" s="5">
        <f t="shared" si="20"/>
        <v>2</v>
      </c>
      <c r="AY99" s="40">
        <f t="shared" si="21"/>
        <v>122.43</v>
      </c>
      <c r="AZ99" s="40">
        <f t="shared" si="22"/>
        <v>121.66</v>
      </c>
      <c r="BA99" s="40">
        <f t="shared" si="23"/>
        <v>8.5280999107939355</v>
      </c>
    </row>
    <row r="100" spans="1:53" ht="75" x14ac:dyDescent="0.25">
      <c r="A100" s="5">
        <v>5</v>
      </c>
      <c r="B100" s="16" t="s">
        <v>408</v>
      </c>
      <c r="C100" s="16">
        <v>2000</v>
      </c>
      <c r="D100" s="16">
        <v>2000</v>
      </c>
      <c r="E100" s="16">
        <v>2000</v>
      </c>
      <c r="F100" s="16" t="s">
        <v>51</v>
      </c>
      <c r="G100" s="16" t="s">
        <v>409</v>
      </c>
      <c r="H100" s="16" t="s">
        <v>410</v>
      </c>
      <c r="I100" s="16" t="s">
        <v>411</v>
      </c>
      <c r="J100" s="5">
        <v>0</v>
      </c>
      <c r="K100" s="5">
        <v>0</v>
      </c>
      <c r="L100" s="5">
        <v>0</v>
      </c>
      <c r="M100" s="5">
        <v>0</v>
      </c>
      <c r="N100" s="5">
        <v>0</v>
      </c>
      <c r="O100" s="5">
        <v>0</v>
      </c>
      <c r="P100" s="5">
        <v>2</v>
      </c>
      <c r="Q100" s="5">
        <v>0</v>
      </c>
      <c r="R100" s="5">
        <v>0</v>
      </c>
      <c r="S100" s="5">
        <v>0</v>
      </c>
      <c r="T100" s="5">
        <v>0</v>
      </c>
      <c r="U100" s="5">
        <v>2</v>
      </c>
      <c r="V100" s="5">
        <v>0</v>
      </c>
      <c r="W100" s="5">
        <v>0</v>
      </c>
      <c r="X100" s="5">
        <v>0</v>
      </c>
      <c r="Y100" s="5">
        <v>0</v>
      </c>
      <c r="Z100" s="5">
        <v>0</v>
      </c>
      <c r="AA100" s="5">
        <v>0</v>
      </c>
      <c r="AB100" s="40">
        <v>121.1</v>
      </c>
      <c r="AC100" s="5">
        <f t="shared" si="18"/>
        <v>4</v>
      </c>
      <c r="AD100" s="40">
        <f t="shared" si="19"/>
        <v>125.1</v>
      </c>
      <c r="AE100" s="5">
        <v>2</v>
      </c>
      <c r="AF100" s="5">
        <v>0</v>
      </c>
      <c r="AG100" s="5">
        <v>0</v>
      </c>
      <c r="AH100" s="5">
        <v>0</v>
      </c>
      <c r="AI100" s="5">
        <v>0</v>
      </c>
      <c r="AJ100" s="5">
        <v>0</v>
      </c>
      <c r="AK100" s="5">
        <v>0</v>
      </c>
      <c r="AL100" s="5">
        <v>0</v>
      </c>
      <c r="AM100" s="5">
        <v>0</v>
      </c>
      <c r="AN100" s="5">
        <v>0</v>
      </c>
      <c r="AO100" s="5">
        <v>0</v>
      </c>
      <c r="AP100" s="5">
        <v>0</v>
      </c>
      <c r="AQ100" s="5">
        <v>0</v>
      </c>
      <c r="AR100" s="5">
        <v>0</v>
      </c>
      <c r="AS100" s="5">
        <v>0</v>
      </c>
      <c r="AT100" s="5">
        <v>0</v>
      </c>
      <c r="AU100" s="5">
        <v>0</v>
      </c>
      <c r="AV100" s="5">
        <v>0</v>
      </c>
      <c r="AW100" s="40">
        <v>121.83</v>
      </c>
      <c r="AX100" s="5">
        <f t="shared" si="20"/>
        <v>2</v>
      </c>
      <c r="AY100" s="40">
        <f t="shared" si="21"/>
        <v>123.83</v>
      </c>
      <c r="AZ100" s="40">
        <f t="shared" si="22"/>
        <v>123.83</v>
      </c>
      <c r="BA100" s="40">
        <f t="shared" si="23"/>
        <v>10.463871543264947</v>
      </c>
    </row>
    <row r="101" spans="1:53" ht="75" x14ac:dyDescent="0.25">
      <c r="A101" s="5">
        <v>6</v>
      </c>
      <c r="B101" s="16" t="s">
        <v>317</v>
      </c>
      <c r="C101" s="16">
        <v>2001</v>
      </c>
      <c r="D101" s="16">
        <v>2001</v>
      </c>
      <c r="E101" s="16">
        <v>2001</v>
      </c>
      <c r="F101" s="16" t="s">
        <v>51</v>
      </c>
      <c r="G101" s="16" t="s">
        <v>42</v>
      </c>
      <c r="H101" s="16" t="s">
        <v>318</v>
      </c>
      <c r="I101" s="16" t="s">
        <v>319</v>
      </c>
      <c r="J101" s="5">
        <v>0</v>
      </c>
      <c r="K101" s="5">
        <v>0</v>
      </c>
      <c r="L101" s="5">
        <v>0</v>
      </c>
      <c r="M101" s="5">
        <v>0</v>
      </c>
      <c r="N101" s="5">
        <v>0</v>
      </c>
      <c r="O101" s="5">
        <v>0</v>
      </c>
      <c r="P101" s="5">
        <v>0</v>
      </c>
      <c r="Q101" s="5">
        <v>0</v>
      </c>
      <c r="R101" s="5">
        <v>0</v>
      </c>
      <c r="S101" s="5">
        <v>0</v>
      </c>
      <c r="T101" s="5">
        <v>0</v>
      </c>
      <c r="U101" s="5">
        <v>2</v>
      </c>
      <c r="V101" s="5">
        <v>0</v>
      </c>
      <c r="W101" s="5">
        <v>0</v>
      </c>
      <c r="X101" s="5">
        <v>0</v>
      </c>
      <c r="Y101" s="5">
        <v>0</v>
      </c>
      <c r="Z101" s="5">
        <v>2</v>
      </c>
      <c r="AA101" s="5">
        <v>0</v>
      </c>
      <c r="AB101" s="40">
        <v>121.89</v>
      </c>
      <c r="AC101" s="5">
        <f t="shared" si="18"/>
        <v>4</v>
      </c>
      <c r="AD101" s="40">
        <f t="shared" si="19"/>
        <v>125.89</v>
      </c>
      <c r="AE101" s="5">
        <v>0</v>
      </c>
      <c r="AF101" s="5">
        <v>0</v>
      </c>
      <c r="AG101" s="5">
        <v>0</v>
      </c>
      <c r="AH101" s="5">
        <v>0</v>
      </c>
      <c r="AI101" s="5">
        <v>0</v>
      </c>
      <c r="AJ101" s="5">
        <v>0</v>
      </c>
      <c r="AK101" s="5">
        <v>0</v>
      </c>
      <c r="AL101" s="5">
        <v>0</v>
      </c>
      <c r="AM101" s="5">
        <v>0</v>
      </c>
      <c r="AN101" s="5">
        <v>0</v>
      </c>
      <c r="AO101" s="5">
        <v>0</v>
      </c>
      <c r="AP101" s="5">
        <v>0</v>
      </c>
      <c r="AQ101" s="5">
        <v>2</v>
      </c>
      <c r="AR101" s="5">
        <v>0</v>
      </c>
      <c r="AS101" s="5">
        <v>2</v>
      </c>
      <c r="AT101" s="5">
        <v>2</v>
      </c>
      <c r="AU101" s="5">
        <v>0</v>
      </c>
      <c r="AV101" s="5">
        <v>0</v>
      </c>
      <c r="AW101" s="40">
        <v>129.38999999999999</v>
      </c>
      <c r="AX101" s="5">
        <f t="shared" si="20"/>
        <v>6</v>
      </c>
      <c r="AY101" s="40">
        <f t="shared" si="21"/>
        <v>135.38999999999999</v>
      </c>
      <c r="AZ101" s="40">
        <f t="shared" si="22"/>
        <v>125.89</v>
      </c>
      <c r="BA101" s="40">
        <f t="shared" si="23"/>
        <v>12.301516503122219</v>
      </c>
    </row>
    <row r="102" spans="1:53" ht="75" x14ac:dyDescent="0.25">
      <c r="A102" s="5">
        <v>7</v>
      </c>
      <c r="B102" s="16" t="s">
        <v>71</v>
      </c>
      <c r="C102" s="16">
        <v>2002</v>
      </c>
      <c r="D102" s="16">
        <v>2002</v>
      </c>
      <c r="E102" s="16">
        <v>2002</v>
      </c>
      <c r="F102" s="16" t="s">
        <v>11</v>
      </c>
      <c r="G102" s="16" t="s">
        <v>72</v>
      </c>
      <c r="H102" s="16" t="s">
        <v>73</v>
      </c>
      <c r="I102" s="16" t="s">
        <v>74</v>
      </c>
      <c r="J102" s="5">
        <v>2</v>
      </c>
      <c r="K102" s="5">
        <v>0</v>
      </c>
      <c r="L102" s="5">
        <v>0</v>
      </c>
      <c r="M102" s="5">
        <v>2</v>
      </c>
      <c r="N102" s="5">
        <v>0</v>
      </c>
      <c r="O102" s="5">
        <v>0</v>
      </c>
      <c r="P102" s="5">
        <v>0</v>
      </c>
      <c r="Q102" s="5">
        <v>0</v>
      </c>
      <c r="R102" s="5">
        <v>2</v>
      </c>
      <c r="S102" s="5">
        <v>0</v>
      </c>
      <c r="T102" s="5">
        <v>0</v>
      </c>
      <c r="U102" s="5">
        <v>50</v>
      </c>
      <c r="V102" s="5">
        <v>0</v>
      </c>
      <c r="W102" s="5">
        <v>2</v>
      </c>
      <c r="X102" s="5">
        <v>2</v>
      </c>
      <c r="Y102" s="5">
        <v>0</v>
      </c>
      <c r="Z102" s="5">
        <v>2</v>
      </c>
      <c r="AA102" s="5">
        <v>2</v>
      </c>
      <c r="AB102" s="40">
        <v>108.84</v>
      </c>
      <c r="AC102" s="5">
        <f t="shared" si="18"/>
        <v>64</v>
      </c>
      <c r="AD102" s="40">
        <f t="shared" si="19"/>
        <v>172.84</v>
      </c>
      <c r="AE102" s="5">
        <v>2</v>
      </c>
      <c r="AF102" s="5">
        <v>2</v>
      </c>
      <c r="AG102" s="5">
        <v>0</v>
      </c>
      <c r="AH102" s="5">
        <v>0</v>
      </c>
      <c r="AI102" s="5">
        <v>0</v>
      </c>
      <c r="AJ102" s="5">
        <v>0</v>
      </c>
      <c r="AK102" s="5">
        <v>2</v>
      </c>
      <c r="AL102" s="5">
        <v>0</v>
      </c>
      <c r="AM102" s="5">
        <v>0</v>
      </c>
      <c r="AN102" s="5">
        <v>0</v>
      </c>
      <c r="AO102" s="5">
        <v>0</v>
      </c>
      <c r="AP102" s="5">
        <v>0</v>
      </c>
      <c r="AQ102" s="5">
        <v>2</v>
      </c>
      <c r="AR102" s="5">
        <v>0</v>
      </c>
      <c r="AS102" s="5">
        <v>0</v>
      </c>
      <c r="AT102" s="5">
        <v>0</v>
      </c>
      <c r="AU102" s="5">
        <v>0</v>
      </c>
      <c r="AV102" s="5">
        <v>2</v>
      </c>
      <c r="AW102" s="40">
        <v>116.49</v>
      </c>
      <c r="AX102" s="5">
        <f t="shared" si="20"/>
        <v>10</v>
      </c>
      <c r="AY102" s="40">
        <f t="shared" si="21"/>
        <v>126.49</v>
      </c>
      <c r="AZ102" s="40">
        <f t="shared" si="22"/>
        <v>126.49</v>
      </c>
      <c r="BA102" s="40">
        <f t="shared" si="23"/>
        <v>12.836752899197146</v>
      </c>
    </row>
    <row r="103" spans="1:53" ht="45" x14ac:dyDescent="0.25">
      <c r="A103" s="5">
        <v>8</v>
      </c>
      <c r="B103" s="16" t="s">
        <v>315</v>
      </c>
      <c r="C103" s="16">
        <v>2004</v>
      </c>
      <c r="D103" s="16">
        <v>2004</v>
      </c>
      <c r="E103" s="16">
        <v>2004</v>
      </c>
      <c r="F103" s="16" t="s">
        <v>11</v>
      </c>
      <c r="G103" s="16" t="s">
        <v>12</v>
      </c>
      <c r="H103" s="16" t="s">
        <v>13</v>
      </c>
      <c r="I103" s="16" t="s">
        <v>14</v>
      </c>
      <c r="J103" s="5">
        <v>0</v>
      </c>
      <c r="K103" s="5">
        <v>0</v>
      </c>
      <c r="L103" s="5">
        <v>0</v>
      </c>
      <c r="M103" s="5">
        <v>0</v>
      </c>
      <c r="N103" s="5">
        <v>0</v>
      </c>
      <c r="O103" s="5">
        <v>0</v>
      </c>
      <c r="P103" s="5">
        <v>2</v>
      </c>
      <c r="Q103" s="5">
        <v>0</v>
      </c>
      <c r="R103" s="5">
        <v>2</v>
      </c>
      <c r="S103" s="5">
        <v>0</v>
      </c>
      <c r="T103" s="5">
        <v>0</v>
      </c>
      <c r="U103" s="5">
        <v>0</v>
      </c>
      <c r="V103" s="5">
        <v>0</v>
      </c>
      <c r="W103" s="5">
        <v>0</v>
      </c>
      <c r="X103" s="5">
        <v>0</v>
      </c>
      <c r="Y103" s="5">
        <v>0</v>
      </c>
      <c r="Z103" s="5">
        <v>0</v>
      </c>
      <c r="AA103" s="5">
        <v>0</v>
      </c>
      <c r="AB103" s="40">
        <v>133.63999999999999</v>
      </c>
      <c r="AC103" s="5">
        <f t="shared" si="18"/>
        <v>4</v>
      </c>
      <c r="AD103" s="40">
        <f t="shared" si="19"/>
        <v>137.63999999999999</v>
      </c>
      <c r="AE103" s="5">
        <v>0</v>
      </c>
      <c r="AF103" s="5">
        <v>0</v>
      </c>
      <c r="AG103" s="5">
        <v>0</v>
      </c>
      <c r="AH103" s="5">
        <v>0</v>
      </c>
      <c r="AI103" s="5">
        <v>0</v>
      </c>
      <c r="AJ103" s="5">
        <v>0</v>
      </c>
      <c r="AK103" s="5">
        <v>0</v>
      </c>
      <c r="AL103" s="5">
        <v>0</v>
      </c>
      <c r="AM103" s="5">
        <v>0</v>
      </c>
      <c r="AN103" s="5">
        <v>0</v>
      </c>
      <c r="AO103" s="5">
        <v>0</v>
      </c>
      <c r="AP103" s="5">
        <v>0</v>
      </c>
      <c r="AQ103" s="5">
        <v>2</v>
      </c>
      <c r="AR103" s="5">
        <v>0</v>
      </c>
      <c r="AS103" s="5">
        <v>0</v>
      </c>
      <c r="AT103" s="5">
        <v>0</v>
      </c>
      <c r="AU103" s="5">
        <v>0</v>
      </c>
      <c r="AV103" s="5">
        <v>0</v>
      </c>
      <c r="AW103" s="40">
        <v>127.19</v>
      </c>
      <c r="AX103" s="5">
        <f t="shared" si="20"/>
        <v>2</v>
      </c>
      <c r="AY103" s="40">
        <f t="shared" si="21"/>
        <v>129.19</v>
      </c>
      <c r="AZ103" s="40">
        <f t="shared" si="22"/>
        <v>129.19</v>
      </c>
      <c r="BA103" s="40">
        <f t="shared" si="23"/>
        <v>15.245316681534348</v>
      </c>
    </row>
    <row r="104" spans="1:53" ht="90" x14ac:dyDescent="0.25">
      <c r="A104" s="5">
        <v>9</v>
      </c>
      <c r="B104" s="16" t="s">
        <v>112</v>
      </c>
      <c r="C104" s="16">
        <v>2003</v>
      </c>
      <c r="D104" s="16">
        <v>2003</v>
      </c>
      <c r="E104" s="16">
        <v>2003</v>
      </c>
      <c r="F104" s="16" t="s">
        <v>51</v>
      </c>
      <c r="G104" s="16" t="s">
        <v>113</v>
      </c>
      <c r="H104" s="16" t="s">
        <v>114</v>
      </c>
      <c r="I104" s="16" t="s">
        <v>115</v>
      </c>
      <c r="J104" s="5">
        <v>2</v>
      </c>
      <c r="K104" s="5">
        <v>0</v>
      </c>
      <c r="L104" s="5">
        <v>0</v>
      </c>
      <c r="M104" s="5">
        <v>0</v>
      </c>
      <c r="N104" s="5">
        <v>0</v>
      </c>
      <c r="O104" s="5">
        <v>2</v>
      </c>
      <c r="P104" s="5">
        <v>2</v>
      </c>
      <c r="Q104" s="5">
        <v>0</v>
      </c>
      <c r="R104" s="5">
        <v>0</v>
      </c>
      <c r="S104" s="5">
        <v>0</v>
      </c>
      <c r="T104" s="5">
        <v>0</v>
      </c>
      <c r="U104" s="5">
        <v>0</v>
      </c>
      <c r="V104" s="5">
        <v>2</v>
      </c>
      <c r="W104" s="5">
        <v>0</v>
      </c>
      <c r="X104" s="5">
        <v>0</v>
      </c>
      <c r="Y104" s="5">
        <v>0</v>
      </c>
      <c r="Z104" s="5">
        <v>2</v>
      </c>
      <c r="AA104" s="5">
        <v>0</v>
      </c>
      <c r="AB104" s="40">
        <v>119.31</v>
      </c>
      <c r="AC104" s="5">
        <f t="shared" si="18"/>
        <v>10</v>
      </c>
      <c r="AD104" s="40">
        <f t="shared" si="19"/>
        <v>129.31</v>
      </c>
      <c r="AE104" s="5">
        <v>0</v>
      </c>
      <c r="AF104" s="5">
        <v>0</v>
      </c>
      <c r="AG104" s="5">
        <v>0</v>
      </c>
      <c r="AH104" s="5">
        <v>0</v>
      </c>
      <c r="AI104" s="5">
        <v>0</v>
      </c>
      <c r="AJ104" s="5">
        <v>0</v>
      </c>
      <c r="AK104" s="5">
        <v>0</v>
      </c>
      <c r="AL104" s="5">
        <v>0</v>
      </c>
      <c r="AM104" s="5">
        <v>0</v>
      </c>
      <c r="AN104" s="5">
        <v>2</v>
      </c>
      <c r="AO104" s="5">
        <v>2</v>
      </c>
      <c r="AP104" s="5">
        <v>0</v>
      </c>
      <c r="AQ104" s="5">
        <v>0</v>
      </c>
      <c r="AR104" s="5">
        <v>0</v>
      </c>
      <c r="AS104" s="5">
        <v>50</v>
      </c>
      <c r="AT104" s="5">
        <v>0</v>
      </c>
      <c r="AU104" s="5">
        <v>2</v>
      </c>
      <c r="AV104" s="5">
        <v>0</v>
      </c>
      <c r="AW104" s="40">
        <v>119.92</v>
      </c>
      <c r="AX104" s="5">
        <f t="shared" si="20"/>
        <v>56</v>
      </c>
      <c r="AY104" s="40">
        <f t="shared" si="21"/>
        <v>175.92000000000002</v>
      </c>
      <c r="AZ104" s="40">
        <f t="shared" si="22"/>
        <v>129.31</v>
      </c>
      <c r="BA104" s="40">
        <f t="shared" si="23"/>
        <v>15.352363960749338</v>
      </c>
    </row>
    <row r="105" spans="1:53" ht="30" x14ac:dyDescent="0.25">
      <c r="A105" s="5">
        <v>10</v>
      </c>
      <c r="B105" s="16" t="s">
        <v>166</v>
      </c>
      <c r="C105" s="16">
        <v>1999</v>
      </c>
      <c r="D105" s="16">
        <v>1999</v>
      </c>
      <c r="E105" s="16">
        <v>1999</v>
      </c>
      <c r="F105" s="16" t="s">
        <v>51</v>
      </c>
      <c r="G105" s="16" t="s">
        <v>167</v>
      </c>
      <c r="H105" s="16" t="s">
        <v>13</v>
      </c>
      <c r="I105" s="16" t="s">
        <v>168</v>
      </c>
      <c r="J105" s="5">
        <v>0</v>
      </c>
      <c r="K105" s="5">
        <v>0</v>
      </c>
      <c r="L105" s="5">
        <v>0</v>
      </c>
      <c r="M105" s="5">
        <v>0</v>
      </c>
      <c r="N105" s="5">
        <v>0</v>
      </c>
      <c r="O105" s="5">
        <v>0</v>
      </c>
      <c r="P105" s="5">
        <v>0</v>
      </c>
      <c r="Q105" s="5">
        <v>0</v>
      </c>
      <c r="R105" s="5">
        <v>0</v>
      </c>
      <c r="S105" s="5">
        <v>0</v>
      </c>
      <c r="T105" s="5">
        <v>0</v>
      </c>
      <c r="U105" s="5">
        <v>2</v>
      </c>
      <c r="V105" s="5">
        <v>0</v>
      </c>
      <c r="W105" s="5">
        <v>2</v>
      </c>
      <c r="X105" s="5">
        <v>0</v>
      </c>
      <c r="Y105" s="5">
        <v>0</v>
      </c>
      <c r="Z105" s="5">
        <v>2</v>
      </c>
      <c r="AA105" s="5">
        <v>0</v>
      </c>
      <c r="AB105" s="40">
        <v>132.71</v>
      </c>
      <c r="AC105" s="5">
        <f t="shared" si="18"/>
        <v>6</v>
      </c>
      <c r="AD105" s="40">
        <f t="shared" si="19"/>
        <v>138.71</v>
      </c>
      <c r="AE105" s="5">
        <v>0</v>
      </c>
      <c r="AF105" s="5">
        <v>0</v>
      </c>
      <c r="AG105" s="5">
        <v>0</v>
      </c>
      <c r="AH105" s="5">
        <v>0</v>
      </c>
      <c r="AI105" s="5">
        <v>0</v>
      </c>
      <c r="AJ105" s="5">
        <v>0</v>
      </c>
      <c r="AK105" s="5">
        <v>2</v>
      </c>
      <c r="AL105" s="5">
        <v>0</v>
      </c>
      <c r="AM105" s="5">
        <v>0</v>
      </c>
      <c r="AN105" s="5">
        <v>0</v>
      </c>
      <c r="AO105" s="5">
        <v>0</v>
      </c>
      <c r="AP105" s="5">
        <v>2</v>
      </c>
      <c r="AQ105" s="5">
        <v>2</v>
      </c>
      <c r="AR105" s="5">
        <v>0</v>
      </c>
      <c r="AS105" s="5">
        <v>0</v>
      </c>
      <c r="AT105" s="5">
        <v>0</v>
      </c>
      <c r="AU105" s="5">
        <v>0</v>
      </c>
      <c r="AV105" s="5">
        <v>0</v>
      </c>
      <c r="AW105" s="40">
        <v>124.04</v>
      </c>
      <c r="AX105" s="5">
        <f t="shared" si="20"/>
        <v>6</v>
      </c>
      <c r="AY105" s="40">
        <f t="shared" si="21"/>
        <v>130.04000000000002</v>
      </c>
      <c r="AZ105" s="40">
        <f t="shared" si="22"/>
        <v>130.04000000000002</v>
      </c>
      <c r="BA105" s="40">
        <f t="shared" si="23"/>
        <v>16.003568242640522</v>
      </c>
    </row>
    <row r="106" spans="1:53" ht="30" x14ac:dyDescent="0.25">
      <c r="A106" s="5">
        <v>11</v>
      </c>
      <c r="B106" s="16" t="s">
        <v>200</v>
      </c>
      <c r="C106" s="16">
        <v>2006</v>
      </c>
      <c r="D106" s="16">
        <v>2006</v>
      </c>
      <c r="E106" s="16">
        <v>2006</v>
      </c>
      <c r="F106" s="16">
        <v>1</v>
      </c>
      <c r="G106" s="16" t="s">
        <v>106</v>
      </c>
      <c r="H106" s="16" t="s">
        <v>107</v>
      </c>
      <c r="I106" s="16" t="s">
        <v>108</v>
      </c>
      <c r="J106" s="5">
        <v>2</v>
      </c>
      <c r="K106" s="5">
        <v>0</v>
      </c>
      <c r="L106" s="5">
        <v>0</v>
      </c>
      <c r="M106" s="5">
        <v>2</v>
      </c>
      <c r="N106" s="5">
        <v>0</v>
      </c>
      <c r="O106" s="5">
        <v>0</v>
      </c>
      <c r="P106" s="5">
        <v>0</v>
      </c>
      <c r="Q106" s="5">
        <v>0</v>
      </c>
      <c r="R106" s="5">
        <v>0</v>
      </c>
      <c r="S106" s="5">
        <v>2</v>
      </c>
      <c r="T106" s="5">
        <v>0</v>
      </c>
      <c r="U106" s="5">
        <v>2</v>
      </c>
      <c r="V106" s="5">
        <v>0</v>
      </c>
      <c r="W106" s="5">
        <v>0</v>
      </c>
      <c r="X106" s="5">
        <v>0</v>
      </c>
      <c r="Y106" s="5">
        <v>0</v>
      </c>
      <c r="Z106" s="5">
        <v>0</v>
      </c>
      <c r="AA106" s="5">
        <v>0</v>
      </c>
      <c r="AB106" s="40">
        <v>159.85</v>
      </c>
      <c r="AC106" s="5">
        <f t="shared" si="18"/>
        <v>8</v>
      </c>
      <c r="AD106" s="40">
        <f t="shared" si="19"/>
        <v>167.85</v>
      </c>
      <c r="AE106" s="5">
        <v>0</v>
      </c>
      <c r="AF106" s="5">
        <v>2</v>
      </c>
      <c r="AG106" s="5">
        <v>0</v>
      </c>
      <c r="AH106" s="5">
        <v>0</v>
      </c>
      <c r="AI106" s="5">
        <v>0</v>
      </c>
      <c r="AJ106" s="5">
        <v>0</v>
      </c>
      <c r="AK106" s="5">
        <v>0</v>
      </c>
      <c r="AL106" s="5">
        <v>0</v>
      </c>
      <c r="AM106" s="5">
        <v>0</v>
      </c>
      <c r="AN106" s="5">
        <v>0</v>
      </c>
      <c r="AO106" s="5">
        <v>0</v>
      </c>
      <c r="AP106" s="5">
        <v>0</v>
      </c>
      <c r="AQ106" s="5">
        <v>0</v>
      </c>
      <c r="AR106" s="5">
        <v>0</v>
      </c>
      <c r="AS106" s="5">
        <v>2</v>
      </c>
      <c r="AT106" s="5">
        <v>0</v>
      </c>
      <c r="AU106" s="5">
        <v>0</v>
      </c>
      <c r="AV106" s="5">
        <v>0</v>
      </c>
      <c r="AW106" s="40">
        <v>126.85</v>
      </c>
      <c r="AX106" s="5">
        <f t="shared" si="20"/>
        <v>4</v>
      </c>
      <c r="AY106" s="40">
        <f t="shared" si="21"/>
        <v>130.85</v>
      </c>
      <c r="AZ106" s="40">
        <f t="shared" si="22"/>
        <v>130.85</v>
      </c>
      <c r="BA106" s="40">
        <f t="shared" si="23"/>
        <v>16.726137377341662</v>
      </c>
    </row>
    <row r="107" spans="1:53" ht="45" x14ac:dyDescent="0.25">
      <c r="A107" s="5">
        <v>12</v>
      </c>
      <c r="B107" s="16" t="s">
        <v>387</v>
      </c>
      <c r="C107" s="16">
        <v>2004</v>
      </c>
      <c r="D107" s="16">
        <v>2004</v>
      </c>
      <c r="E107" s="16">
        <v>2004</v>
      </c>
      <c r="F107" s="16" t="s">
        <v>11</v>
      </c>
      <c r="G107" s="16" t="s">
        <v>12</v>
      </c>
      <c r="H107" s="16" t="s">
        <v>13</v>
      </c>
      <c r="I107" s="16" t="s">
        <v>14</v>
      </c>
      <c r="J107" s="5">
        <v>2</v>
      </c>
      <c r="K107" s="5">
        <v>0</v>
      </c>
      <c r="L107" s="5">
        <v>0</v>
      </c>
      <c r="M107" s="5">
        <v>0</v>
      </c>
      <c r="N107" s="5">
        <v>0</v>
      </c>
      <c r="O107" s="5">
        <v>0</v>
      </c>
      <c r="P107" s="5">
        <v>2</v>
      </c>
      <c r="Q107" s="5">
        <v>0</v>
      </c>
      <c r="R107" s="5">
        <v>0</v>
      </c>
      <c r="S107" s="5">
        <v>0</v>
      </c>
      <c r="T107" s="5">
        <v>0</v>
      </c>
      <c r="U107" s="5">
        <v>0</v>
      </c>
      <c r="V107" s="5">
        <v>2</v>
      </c>
      <c r="W107" s="5">
        <v>0</v>
      </c>
      <c r="X107" s="5">
        <v>2</v>
      </c>
      <c r="Y107" s="5">
        <v>0</v>
      </c>
      <c r="Z107" s="5">
        <v>2</v>
      </c>
      <c r="AA107" s="5">
        <v>2</v>
      </c>
      <c r="AB107" s="40">
        <v>122.33</v>
      </c>
      <c r="AC107" s="5">
        <f t="shared" si="18"/>
        <v>12</v>
      </c>
      <c r="AD107" s="40">
        <f t="shared" si="19"/>
        <v>134.32999999999998</v>
      </c>
      <c r="AE107" s="5">
        <v>2</v>
      </c>
      <c r="AF107" s="5">
        <v>2</v>
      </c>
      <c r="AG107" s="5">
        <v>2</v>
      </c>
      <c r="AH107" s="5">
        <v>0</v>
      </c>
      <c r="AI107" s="5">
        <v>2</v>
      </c>
      <c r="AJ107" s="5">
        <v>0</v>
      </c>
      <c r="AK107" s="5">
        <v>0</v>
      </c>
      <c r="AL107" s="5">
        <v>0</v>
      </c>
      <c r="AM107" s="5">
        <v>0</v>
      </c>
      <c r="AN107" s="5">
        <v>0</v>
      </c>
      <c r="AO107" s="5">
        <v>2</v>
      </c>
      <c r="AP107" s="5">
        <v>0</v>
      </c>
      <c r="AQ107" s="5">
        <v>2</v>
      </c>
      <c r="AR107" s="5">
        <v>2</v>
      </c>
      <c r="AS107" s="5">
        <v>0</v>
      </c>
      <c r="AT107" s="5">
        <v>0</v>
      </c>
      <c r="AU107" s="5">
        <v>0</v>
      </c>
      <c r="AV107" s="5">
        <v>0</v>
      </c>
      <c r="AW107" s="40">
        <v>121.58</v>
      </c>
      <c r="AX107" s="5">
        <f t="shared" si="20"/>
        <v>14</v>
      </c>
      <c r="AY107" s="40">
        <f t="shared" si="21"/>
        <v>135.57999999999998</v>
      </c>
      <c r="AZ107" s="40">
        <f t="shared" si="22"/>
        <v>134.32999999999998</v>
      </c>
      <c r="BA107" s="40">
        <f t="shared" si="23"/>
        <v>19.830508474576263</v>
      </c>
    </row>
    <row r="108" spans="1:53" ht="60" x14ac:dyDescent="0.25">
      <c r="A108" s="5">
        <v>13</v>
      </c>
      <c r="B108" s="16" t="s">
        <v>336</v>
      </c>
      <c r="C108" s="16">
        <v>1997</v>
      </c>
      <c r="D108" s="16">
        <v>1997</v>
      </c>
      <c r="E108" s="16">
        <v>1997</v>
      </c>
      <c r="F108" s="16" t="s">
        <v>11</v>
      </c>
      <c r="G108" s="16" t="s">
        <v>223</v>
      </c>
      <c r="H108" s="16" t="s">
        <v>337</v>
      </c>
      <c r="I108" s="16" t="s">
        <v>338</v>
      </c>
      <c r="J108" s="5">
        <v>0</v>
      </c>
      <c r="K108" s="5">
        <v>0</v>
      </c>
      <c r="L108" s="5">
        <v>0</v>
      </c>
      <c r="M108" s="5">
        <v>2</v>
      </c>
      <c r="N108" s="5">
        <v>0</v>
      </c>
      <c r="O108" s="5">
        <v>0</v>
      </c>
      <c r="P108" s="5">
        <v>0</v>
      </c>
      <c r="Q108" s="5">
        <v>0</v>
      </c>
      <c r="R108" s="5">
        <v>0</v>
      </c>
      <c r="S108" s="5">
        <v>0</v>
      </c>
      <c r="T108" s="5">
        <v>0</v>
      </c>
      <c r="U108" s="5">
        <v>2</v>
      </c>
      <c r="V108" s="5">
        <v>2</v>
      </c>
      <c r="W108" s="5">
        <v>0</v>
      </c>
      <c r="X108" s="5">
        <v>0</v>
      </c>
      <c r="Y108" s="5">
        <v>0</v>
      </c>
      <c r="Z108" s="5">
        <v>0</v>
      </c>
      <c r="AA108" s="5">
        <v>2</v>
      </c>
      <c r="AB108" s="40">
        <v>156.32</v>
      </c>
      <c r="AC108" s="5">
        <f t="shared" si="18"/>
        <v>8</v>
      </c>
      <c r="AD108" s="40">
        <f t="shared" si="19"/>
        <v>164.32</v>
      </c>
      <c r="AE108" s="5">
        <v>0</v>
      </c>
      <c r="AF108" s="5">
        <v>0</v>
      </c>
      <c r="AG108" s="5">
        <v>0</v>
      </c>
      <c r="AH108" s="5">
        <v>0</v>
      </c>
      <c r="AI108" s="5">
        <v>0</v>
      </c>
      <c r="AJ108" s="5">
        <v>0</v>
      </c>
      <c r="AK108" s="5">
        <v>0</v>
      </c>
      <c r="AL108" s="5">
        <v>0</v>
      </c>
      <c r="AM108" s="5">
        <v>0</v>
      </c>
      <c r="AN108" s="5">
        <v>0</v>
      </c>
      <c r="AO108" s="5">
        <v>0</v>
      </c>
      <c r="AP108" s="5">
        <v>0</v>
      </c>
      <c r="AQ108" s="5">
        <v>0</v>
      </c>
      <c r="AR108" s="5">
        <v>2</v>
      </c>
      <c r="AS108" s="5">
        <v>0</v>
      </c>
      <c r="AT108" s="5">
        <v>0</v>
      </c>
      <c r="AU108" s="5">
        <v>0</v>
      </c>
      <c r="AV108" s="5">
        <v>0</v>
      </c>
      <c r="AW108" s="40">
        <v>132.86000000000001</v>
      </c>
      <c r="AX108" s="5">
        <f t="shared" si="20"/>
        <v>2</v>
      </c>
      <c r="AY108" s="40">
        <f t="shared" si="21"/>
        <v>134.86000000000001</v>
      </c>
      <c r="AZ108" s="40">
        <f t="shared" si="22"/>
        <v>134.86000000000001</v>
      </c>
      <c r="BA108" s="40">
        <f t="shared" si="23"/>
        <v>20.303300624442482</v>
      </c>
    </row>
    <row r="109" spans="1:53" ht="60" x14ac:dyDescent="0.25">
      <c r="A109" s="5">
        <v>14</v>
      </c>
      <c r="B109" s="16" t="s">
        <v>380</v>
      </c>
      <c r="C109" s="16">
        <v>2005</v>
      </c>
      <c r="D109" s="16">
        <v>2005</v>
      </c>
      <c r="E109" s="16">
        <v>2005</v>
      </c>
      <c r="F109" s="16">
        <v>1</v>
      </c>
      <c r="G109" s="16" t="s">
        <v>36</v>
      </c>
      <c r="H109" s="16" t="s">
        <v>381</v>
      </c>
      <c r="I109" s="16" t="s">
        <v>48</v>
      </c>
      <c r="J109" s="5">
        <v>0</v>
      </c>
      <c r="K109" s="5">
        <v>0</v>
      </c>
      <c r="L109" s="5">
        <v>0</v>
      </c>
      <c r="M109" s="5">
        <v>0</v>
      </c>
      <c r="N109" s="5">
        <v>0</v>
      </c>
      <c r="O109" s="5">
        <v>0</v>
      </c>
      <c r="P109" s="5">
        <v>0</v>
      </c>
      <c r="Q109" s="5">
        <v>0</v>
      </c>
      <c r="R109" s="5">
        <v>0</v>
      </c>
      <c r="S109" s="5">
        <v>0</v>
      </c>
      <c r="T109" s="5">
        <v>0</v>
      </c>
      <c r="U109" s="5">
        <v>0</v>
      </c>
      <c r="V109" s="5">
        <v>2</v>
      </c>
      <c r="W109" s="5">
        <v>0</v>
      </c>
      <c r="X109" s="5">
        <v>2</v>
      </c>
      <c r="Y109" s="5">
        <v>0</v>
      </c>
      <c r="Z109" s="5">
        <v>0</v>
      </c>
      <c r="AA109" s="5">
        <v>0</v>
      </c>
      <c r="AB109" s="40">
        <v>136.33000000000001</v>
      </c>
      <c r="AC109" s="5">
        <f t="shared" si="18"/>
        <v>4</v>
      </c>
      <c r="AD109" s="40">
        <f t="shared" si="19"/>
        <v>140.33000000000001</v>
      </c>
      <c r="AE109" s="5">
        <v>0</v>
      </c>
      <c r="AF109" s="5">
        <v>2</v>
      </c>
      <c r="AG109" s="5">
        <v>0</v>
      </c>
      <c r="AH109" s="5">
        <v>0</v>
      </c>
      <c r="AI109" s="5">
        <v>0</v>
      </c>
      <c r="AJ109" s="5">
        <v>0</v>
      </c>
      <c r="AK109" s="5">
        <v>2</v>
      </c>
      <c r="AL109" s="5">
        <v>0</v>
      </c>
      <c r="AM109" s="5">
        <v>0</v>
      </c>
      <c r="AN109" s="5">
        <v>0</v>
      </c>
      <c r="AO109" s="5">
        <v>2</v>
      </c>
      <c r="AP109" s="5">
        <v>2</v>
      </c>
      <c r="AQ109" s="5">
        <v>0</v>
      </c>
      <c r="AR109" s="5">
        <v>0</v>
      </c>
      <c r="AS109" s="5">
        <v>0</v>
      </c>
      <c r="AT109" s="5">
        <v>0</v>
      </c>
      <c r="AU109" s="5">
        <v>0</v>
      </c>
      <c r="AV109" s="5">
        <v>0</v>
      </c>
      <c r="AW109" s="40">
        <v>129.96</v>
      </c>
      <c r="AX109" s="5">
        <f t="shared" si="20"/>
        <v>8</v>
      </c>
      <c r="AY109" s="40">
        <f t="shared" si="21"/>
        <v>137.96</v>
      </c>
      <c r="AZ109" s="40">
        <f t="shared" si="22"/>
        <v>137.96</v>
      </c>
      <c r="BA109" s="40">
        <f t="shared" si="23"/>
        <v>23.06868867082963</v>
      </c>
    </row>
    <row r="110" spans="1:53" ht="60" x14ac:dyDescent="0.25">
      <c r="A110" s="5">
        <v>15</v>
      </c>
      <c r="B110" s="16" t="s">
        <v>181</v>
      </c>
      <c r="C110" s="16">
        <v>2002</v>
      </c>
      <c r="D110" s="16">
        <v>2002</v>
      </c>
      <c r="E110" s="16">
        <v>2002</v>
      </c>
      <c r="F110" s="16" t="s">
        <v>11</v>
      </c>
      <c r="G110" s="16" t="s">
        <v>113</v>
      </c>
      <c r="H110" s="16" t="s">
        <v>182</v>
      </c>
      <c r="I110" s="16" t="s">
        <v>183</v>
      </c>
      <c r="J110" s="5">
        <v>0</v>
      </c>
      <c r="K110" s="5">
        <v>50</v>
      </c>
      <c r="L110" s="5">
        <v>0</v>
      </c>
      <c r="M110" s="5">
        <v>0</v>
      </c>
      <c r="N110" s="5">
        <v>0</v>
      </c>
      <c r="O110" s="5">
        <v>0</v>
      </c>
      <c r="P110" s="5">
        <v>0</v>
      </c>
      <c r="Q110" s="5">
        <v>0</v>
      </c>
      <c r="R110" s="5">
        <v>0</v>
      </c>
      <c r="S110" s="5">
        <v>0</v>
      </c>
      <c r="T110" s="5">
        <v>0</v>
      </c>
      <c r="U110" s="5">
        <v>0</v>
      </c>
      <c r="V110" s="5">
        <v>0</v>
      </c>
      <c r="W110" s="5">
        <v>0</v>
      </c>
      <c r="X110" s="5">
        <v>0</v>
      </c>
      <c r="Y110" s="5">
        <v>2</v>
      </c>
      <c r="Z110" s="5">
        <v>0</v>
      </c>
      <c r="AA110" s="5">
        <v>0</v>
      </c>
      <c r="AB110" s="40">
        <v>127.95</v>
      </c>
      <c r="AC110" s="5">
        <f t="shared" si="18"/>
        <v>52</v>
      </c>
      <c r="AD110" s="40">
        <f t="shared" si="19"/>
        <v>179.95</v>
      </c>
      <c r="AE110" s="5">
        <v>0</v>
      </c>
      <c r="AF110" s="5">
        <v>0</v>
      </c>
      <c r="AG110" s="5">
        <v>0</v>
      </c>
      <c r="AH110" s="5">
        <v>0</v>
      </c>
      <c r="AI110" s="5">
        <v>0</v>
      </c>
      <c r="AJ110" s="5">
        <v>0</v>
      </c>
      <c r="AK110" s="5">
        <v>2</v>
      </c>
      <c r="AL110" s="5">
        <v>0</v>
      </c>
      <c r="AM110" s="5">
        <v>0</v>
      </c>
      <c r="AN110" s="5">
        <v>0</v>
      </c>
      <c r="AO110" s="5">
        <v>2</v>
      </c>
      <c r="AP110" s="5">
        <v>0</v>
      </c>
      <c r="AQ110" s="5">
        <v>0</v>
      </c>
      <c r="AR110" s="5">
        <v>0</v>
      </c>
      <c r="AS110" s="5">
        <v>0</v>
      </c>
      <c r="AT110" s="5">
        <v>0</v>
      </c>
      <c r="AU110" s="5">
        <v>2</v>
      </c>
      <c r="AV110" s="5">
        <v>0</v>
      </c>
      <c r="AW110" s="40">
        <v>134.47</v>
      </c>
      <c r="AX110" s="5">
        <f t="shared" si="20"/>
        <v>6</v>
      </c>
      <c r="AY110" s="40">
        <f t="shared" si="21"/>
        <v>140.47</v>
      </c>
      <c r="AZ110" s="40">
        <f t="shared" si="22"/>
        <v>140.47</v>
      </c>
      <c r="BA110" s="40">
        <f t="shared" si="23"/>
        <v>25.307760927743089</v>
      </c>
    </row>
    <row r="111" spans="1:53" ht="45" x14ac:dyDescent="0.25">
      <c r="A111" s="5">
        <v>16</v>
      </c>
      <c r="B111" s="16" t="s">
        <v>340</v>
      </c>
      <c r="C111" s="16">
        <v>1999</v>
      </c>
      <c r="D111" s="16">
        <v>1999</v>
      </c>
      <c r="E111" s="16">
        <v>1999</v>
      </c>
      <c r="F111" s="16" t="s">
        <v>51</v>
      </c>
      <c r="G111" s="16" t="s">
        <v>167</v>
      </c>
      <c r="H111" s="16" t="s">
        <v>214</v>
      </c>
      <c r="I111" s="16" t="s">
        <v>341</v>
      </c>
      <c r="J111" s="5">
        <v>0</v>
      </c>
      <c r="K111" s="5">
        <v>0</v>
      </c>
      <c r="L111" s="5">
        <v>0</v>
      </c>
      <c r="M111" s="5">
        <v>0</v>
      </c>
      <c r="N111" s="5">
        <v>0</v>
      </c>
      <c r="O111" s="5">
        <v>2</v>
      </c>
      <c r="P111" s="5">
        <v>0</v>
      </c>
      <c r="Q111" s="5">
        <v>0</v>
      </c>
      <c r="R111" s="5">
        <v>0</v>
      </c>
      <c r="S111" s="5">
        <v>0</v>
      </c>
      <c r="T111" s="5">
        <v>0</v>
      </c>
      <c r="U111" s="5">
        <v>2</v>
      </c>
      <c r="V111" s="5">
        <v>2</v>
      </c>
      <c r="W111" s="5">
        <v>0</v>
      </c>
      <c r="X111" s="5">
        <v>2</v>
      </c>
      <c r="Y111" s="5">
        <v>0</v>
      </c>
      <c r="Z111" s="5">
        <v>0</v>
      </c>
      <c r="AA111" s="5">
        <v>2</v>
      </c>
      <c r="AB111" s="40">
        <v>134.35</v>
      </c>
      <c r="AC111" s="5">
        <f t="shared" si="18"/>
        <v>10</v>
      </c>
      <c r="AD111" s="40">
        <f t="shared" si="19"/>
        <v>144.35</v>
      </c>
      <c r="AE111" s="5">
        <v>0</v>
      </c>
      <c r="AF111" s="5">
        <v>0</v>
      </c>
      <c r="AG111" s="5">
        <v>0</v>
      </c>
      <c r="AH111" s="5">
        <v>0</v>
      </c>
      <c r="AI111" s="5">
        <v>0</v>
      </c>
      <c r="AJ111" s="5">
        <v>0</v>
      </c>
      <c r="AK111" s="5">
        <v>2</v>
      </c>
      <c r="AL111" s="5">
        <v>2</v>
      </c>
      <c r="AM111" s="5">
        <v>0</v>
      </c>
      <c r="AN111" s="5">
        <v>2</v>
      </c>
      <c r="AO111" s="5">
        <v>2</v>
      </c>
      <c r="AP111" s="5">
        <v>0</v>
      </c>
      <c r="AQ111" s="5">
        <v>2</v>
      </c>
      <c r="AR111" s="5">
        <v>0</v>
      </c>
      <c r="AS111" s="5">
        <v>2</v>
      </c>
      <c r="AT111" s="5">
        <v>2</v>
      </c>
      <c r="AU111" s="5">
        <v>0</v>
      </c>
      <c r="AV111" s="5">
        <v>0</v>
      </c>
      <c r="AW111" s="40">
        <v>146.79</v>
      </c>
      <c r="AX111" s="5">
        <f t="shared" si="20"/>
        <v>14</v>
      </c>
      <c r="AY111" s="40">
        <f t="shared" si="21"/>
        <v>160.79</v>
      </c>
      <c r="AZ111" s="40">
        <f t="shared" si="22"/>
        <v>144.35</v>
      </c>
      <c r="BA111" s="40">
        <f t="shared" si="23"/>
        <v>28.768956289027653</v>
      </c>
    </row>
    <row r="112" spans="1:53" ht="45" x14ac:dyDescent="0.25">
      <c r="A112" s="5">
        <v>17</v>
      </c>
      <c r="B112" s="16" t="s">
        <v>347</v>
      </c>
      <c r="C112" s="16">
        <v>2004</v>
      </c>
      <c r="D112" s="16">
        <v>2004</v>
      </c>
      <c r="E112" s="16">
        <v>2004</v>
      </c>
      <c r="F112" s="16" t="s">
        <v>11</v>
      </c>
      <c r="G112" s="16" t="s">
        <v>72</v>
      </c>
      <c r="H112" s="16" t="s">
        <v>77</v>
      </c>
      <c r="I112" s="16" t="s">
        <v>78</v>
      </c>
      <c r="J112" s="5">
        <v>0</v>
      </c>
      <c r="K112" s="5">
        <v>2</v>
      </c>
      <c r="L112" s="5">
        <v>0</v>
      </c>
      <c r="M112" s="5">
        <v>0</v>
      </c>
      <c r="N112" s="5">
        <v>0</v>
      </c>
      <c r="O112" s="5">
        <v>0</v>
      </c>
      <c r="P112" s="5">
        <v>0</v>
      </c>
      <c r="Q112" s="5">
        <v>0</v>
      </c>
      <c r="R112" s="5">
        <v>0</v>
      </c>
      <c r="S112" s="5">
        <v>0</v>
      </c>
      <c r="T112" s="5">
        <v>2</v>
      </c>
      <c r="U112" s="5">
        <v>0</v>
      </c>
      <c r="V112" s="5">
        <v>0</v>
      </c>
      <c r="W112" s="5">
        <v>0</v>
      </c>
      <c r="X112" s="5">
        <v>0</v>
      </c>
      <c r="Y112" s="5">
        <v>0</v>
      </c>
      <c r="Z112" s="5">
        <v>2</v>
      </c>
      <c r="AA112" s="5">
        <v>0</v>
      </c>
      <c r="AB112" s="40">
        <v>142</v>
      </c>
      <c r="AC112" s="5">
        <f t="shared" si="18"/>
        <v>6</v>
      </c>
      <c r="AD112" s="40">
        <f t="shared" si="19"/>
        <v>148</v>
      </c>
      <c r="AE112" s="5">
        <v>0</v>
      </c>
      <c r="AF112" s="5">
        <v>0</v>
      </c>
      <c r="AG112" s="5">
        <v>0</v>
      </c>
      <c r="AH112" s="5">
        <v>0</v>
      </c>
      <c r="AI112" s="5">
        <v>0</v>
      </c>
      <c r="AJ112" s="5">
        <v>2</v>
      </c>
      <c r="AK112" s="5">
        <v>0</v>
      </c>
      <c r="AL112" s="5">
        <v>0</v>
      </c>
      <c r="AM112" s="5">
        <v>2</v>
      </c>
      <c r="AN112" s="5">
        <v>0</v>
      </c>
      <c r="AO112" s="5">
        <v>0</v>
      </c>
      <c r="AP112" s="5">
        <v>0</v>
      </c>
      <c r="AQ112" s="5">
        <v>0</v>
      </c>
      <c r="AR112" s="5">
        <v>0</v>
      </c>
      <c r="AS112" s="5">
        <v>0</v>
      </c>
      <c r="AT112" s="5">
        <v>0</v>
      </c>
      <c r="AU112" s="5">
        <v>0</v>
      </c>
      <c r="AV112" s="5">
        <v>0</v>
      </c>
      <c r="AW112" s="40">
        <v>145.34</v>
      </c>
      <c r="AX112" s="5">
        <f t="shared" si="20"/>
        <v>4</v>
      </c>
      <c r="AY112" s="40">
        <f t="shared" si="21"/>
        <v>149.34</v>
      </c>
      <c r="AZ112" s="40">
        <f t="shared" si="22"/>
        <v>148</v>
      </c>
      <c r="BA112" s="40">
        <f t="shared" si="23"/>
        <v>32.024977698483504</v>
      </c>
    </row>
    <row r="113" spans="1:53" ht="60" x14ac:dyDescent="0.25">
      <c r="A113" s="5">
        <v>18</v>
      </c>
      <c r="B113" s="16" t="s">
        <v>46</v>
      </c>
      <c r="C113" s="16">
        <v>2004</v>
      </c>
      <c r="D113" s="16">
        <v>2004</v>
      </c>
      <c r="E113" s="16">
        <v>2004</v>
      </c>
      <c r="F113" s="16" t="s">
        <v>11</v>
      </c>
      <c r="G113" s="16" t="s">
        <v>36</v>
      </c>
      <c r="H113" s="16" t="s">
        <v>47</v>
      </c>
      <c r="I113" s="16" t="s">
        <v>48</v>
      </c>
      <c r="J113" s="5">
        <v>2</v>
      </c>
      <c r="K113" s="5">
        <v>0</v>
      </c>
      <c r="L113" s="5">
        <v>0</v>
      </c>
      <c r="M113" s="5">
        <v>2</v>
      </c>
      <c r="N113" s="5">
        <v>0</v>
      </c>
      <c r="O113" s="5">
        <v>0</v>
      </c>
      <c r="P113" s="5">
        <v>2</v>
      </c>
      <c r="Q113" s="5">
        <v>0</v>
      </c>
      <c r="R113" s="5">
        <v>0</v>
      </c>
      <c r="S113" s="5">
        <v>0</v>
      </c>
      <c r="T113" s="5">
        <v>0</v>
      </c>
      <c r="U113" s="5">
        <v>2</v>
      </c>
      <c r="V113" s="5">
        <v>0</v>
      </c>
      <c r="W113" s="5">
        <v>0</v>
      </c>
      <c r="X113" s="5">
        <v>0</v>
      </c>
      <c r="Y113" s="5">
        <v>0</v>
      </c>
      <c r="Z113" s="5">
        <v>2</v>
      </c>
      <c r="AA113" s="5">
        <v>2</v>
      </c>
      <c r="AB113" s="40">
        <v>147.71</v>
      </c>
      <c r="AC113" s="5">
        <f t="shared" si="18"/>
        <v>12</v>
      </c>
      <c r="AD113" s="40">
        <f t="shared" si="19"/>
        <v>159.71</v>
      </c>
      <c r="AE113" s="5">
        <v>0</v>
      </c>
      <c r="AF113" s="5">
        <v>2</v>
      </c>
      <c r="AG113" s="5">
        <v>0</v>
      </c>
      <c r="AH113" s="5">
        <v>2</v>
      </c>
      <c r="AI113" s="5">
        <v>0</v>
      </c>
      <c r="AJ113" s="5">
        <v>2</v>
      </c>
      <c r="AK113" s="5">
        <v>2</v>
      </c>
      <c r="AL113" s="5">
        <v>0</v>
      </c>
      <c r="AM113" s="5">
        <v>0</v>
      </c>
      <c r="AN113" s="5">
        <v>0</v>
      </c>
      <c r="AO113" s="5">
        <v>2</v>
      </c>
      <c r="AP113" s="5">
        <v>0</v>
      </c>
      <c r="AQ113" s="5">
        <v>0</v>
      </c>
      <c r="AR113" s="5">
        <v>0</v>
      </c>
      <c r="AS113" s="5">
        <v>0</v>
      </c>
      <c r="AT113" s="5">
        <v>0</v>
      </c>
      <c r="AU113" s="5">
        <v>2</v>
      </c>
      <c r="AV113" s="5">
        <v>0</v>
      </c>
      <c r="AW113" s="40">
        <v>137.71</v>
      </c>
      <c r="AX113" s="5">
        <f t="shared" si="20"/>
        <v>12</v>
      </c>
      <c r="AY113" s="40">
        <f t="shared" si="21"/>
        <v>149.71</v>
      </c>
      <c r="AZ113" s="40">
        <f t="shared" si="22"/>
        <v>149.71</v>
      </c>
      <c r="BA113" s="40">
        <f t="shared" si="23"/>
        <v>33.550401427297075</v>
      </c>
    </row>
    <row r="114" spans="1:53" ht="60" x14ac:dyDescent="0.25">
      <c r="A114" s="5">
        <v>19</v>
      </c>
      <c r="B114" s="16" t="s">
        <v>110</v>
      </c>
      <c r="C114" s="16">
        <v>2004</v>
      </c>
      <c r="D114" s="16">
        <v>2004</v>
      </c>
      <c r="E114" s="16">
        <v>2004</v>
      </c>
      <c r="F114" s="16" t="s">
        <v>11</v>
      </c>
      <c r="G114" s="16" t="s">
        <v>85</v>
      </c>
      <c r="H114" s="16" t="s">
        <v>86</v>
      </c>
      <c r="I114" s="16" t="s">
        <v>87</v>
      </c>
      <c r="J114" s="5">
        <v>0</v>
      </c>
      <c r="K114" s="5">
        <v>2</v>
      </c>
      <c r="L114" s="5">
        <v>0</v>
      </c>
      <c r="M114" s="5">
        <v>2</v>
      </c>
      <c r="N114" s="5">
        <v>0</v>
      </c>
      <c r="O114" s="5">
        <v>0</v>
      </c>
      <c r="P114" s="5">
        <v>0</v>
      </c>
      <c r="Q114" s="5">
        <v>0</v>
      </c>
      <c r="R114" s="5">
        <v>0</v>
      </c>
      <c r="S114" s="5">
        <v>0</v>
      </c>
      <c r="T114" s="5">
        <v>2</v>
      </c>
      <c r="U114" s="5">
        <v>0</v>
      </c>
      <c r="V114" s="5">
        <v>0</v>
      </c>
      <c r="W114" s="5">
        <v>0</v>
      </c>
      <c r="X114" s="5">
        <v>0</v>
      </c>
      <c r="Y114" s="5">
        <v>0</v>
      </c>
      <c r="Z114" s="5">
        <v>0</v>
      </c>
      <c r="AA114" s="5">
        <v>2</v>
      </c>
      <c r="AB114" s="40">
        <v>146.97</v>
      </c>
      <c r="AC114" s="5">
        <f t="shared" si="18"/>
        <v>8</v>
      </c>
      <c r="AD114" s="40">
        <f t="shared" si="19"/>
        <v>154.97</v>
      </c>
      <c r="AE114" s="5">
        <v>2</v>
      </c>
      <c r="AF114" s="5">
        <v>2</v>
      </c>
      <c r="AG114" s="5">
        <v>0</v>
      </c>
      <c r="AH114" s="5">
        <v>0</v>
      </c>
      <c r="AI114" s="5">
        <v>0</v>
      </c>
      <c r="AJ114" s="5">
        <v>0</v>
      </c>
      <c r="AK114" s="5">
        <v>0</v>
      </c>
      <c r="AL114" s="5">
        <v>0</v>
      </c>
      <c r="AM114" s="5">
        <v>0</v>
      </c>
      <c r="AN114" s="5">
        <v>0</v>
      </c>
      <c r="AO114" s="5">
        <v>0</v>
      </c>
      <c r="AP114" s="5">
        <v>2</v>
      </c>
      <c r="AQ114" s="5">
        <v>2</v>
      </c>
      <c r="AR114" s="5">
        <v>0</v>
      </c>
      <c r="AS114" s="5">
        <v>0</v>
      </c>
      <c r="AT114" s="5">
        <v>0</v>
      </c>
      <c r="AU114" s="5">
        <v>2</v>
      </c>
      <c r="AV114" s="5">
        <v>0</v>
      </c>
      <c r="AW114" s="40">
        <v>176.84</v>
      </c>
      <c r="AX114" s="5">
        <f t="shared" si="20"/>
        <v>10</v>
      </c>
      <c r="AY114" s="40">
        <f t="shared" si="21"/>
        <v>186.84</v>
      </c>
      <c r="AZ114" s="40">
        <f t="shared" si="22"/>
        <v>154.97</v>
      </c>
      <c r="BA114" s="40">
        <f t="shared" si="23"/>
        <v>38.242640499553978</v>
      </c>
    </row>
    <row r="115" spans="1:53" ht="30" x14ac:dyDescent="0.25">
      <c r="A115" s="5">
        <v>20</v>
      </c>
      <c r="B115" s="16" t="s">
        <v>132</v>
      </c>
      <c r="C115" s="16">
        <v>2003</v>
      </c>
      <c r="D115" s="16">
        <v>2003</v>
      </c>
      <c r="E115" s="16">
        <v>2003</v>
      </c>
      <c r="F115" s="16" t="s">
        <v>11</v>
      </c>
      <c r="G115" s="16" t="s">
        <v>42</v>
      </c>
      <c r="H115" s="16" t="s">
        <v>171</v>
      </c>
      <c r="I115" s="16" t="s">
        <v>580</v>
      </c>
      <c r="J115" s="5">
        <v>2</v>
      </c>
      <c r="K115" s="5">
        <v>0</v>
      </c>
      <c r="L115" s="5">
        <v>0</v>
      </c>
      <c r="M115" s="5">
        <v>0</v>
      </c>
      <c r="N115" s="5">
        <v>0</v>
      </c>
      <c r="O115" s="5">
        <v>0</v>
      </c>
      <c r="P115" s="5">
        <v>2</v>
      </c>
      <c r="Q115" s="5">
        <v>0</v>
      </c>
      <c r="R115" s="5">
        <v>0</v>
      </c>
      <c r="S115" s="5">
        <v>2</v>
      </c>
      <c r="T115" s="5">
        <v>2</v>
      </c>
      <c r="U115" s="5">
        <v>50</v>
      </c>
      <c r="V115" s="5">
        <v>50</v>
      </c>
      <c r="W115" s="5">
        <v>0</v>
      </c>
      <c r="X115" s="5">
        <v>0</v>
      </c>
      <c r="Y115" s="5">
        <v>0</v>
      </c>
      <c r="Z115" s="5">
        <v>2</v>
      </c>
      <c r="AA115" s="5">
        <v>0</v>
      </c>
      <c r="AB115" s="40">
        <v>169.55</v>
      </c>
      <c r="AC115" s="5">
        <f t="shared" si="18"/>
        <v>110</v>
      </c>
      <c r="AD115" s="40">
        <f t="shared" si="19"/>
        <v>279.55</v>
      </c>
      <c r="AE115" s="5">
        <v>0</v>
      </c>
      <c r="AF115" s="5">
        <v>0</v>
      </c>
      <c r="AG115" s="5">
        <v>0</v>
      </c>
      <c r="AH115" s="5">
        <v>0</v>
      </c>
      <c r="AI115" s="5">
        <v>0</v>
      </c>
      <c r="AJ115" s="5">
        <v>0</v>
      </c>
      <c r="AK115" s="5">
        <v>0</v>
      </c>
      <c r="AL115" s="5">
        <v>0</v>
      </c>
      <c r="AM115" s="5">
        <v>0</v>
      </c>
      <c r="AN115" s="5">
        <v>0</v>
      </c>
      <c r="AO115" s="5">
        <v>2</v>
      </c>
      <c r="AP115" s="5">
        <v>0</v>
      </c>
      <c r="AQ115" s="5">
        <v>2</v>
      </c>
      <c r="AR115" s="5">
        <v>2</v>
      </c>
      <c r="AS115" s="5">
        <v>0</v>
      </c>
      <c r="AT115" s="5">
        <v>0</v>
      </c>
      <c r="AU115" s="5">
        <v>0</v>
      </c>
      <c r="AV115" s="5">
        <v>0</v>
      </c>
      <c r="AW115" s="40">
        <v>152.47</v>
      </c>
      <c r="AX115" s="5">
        <f t="shared" si="20"/>
        <v>6</v>
      </c>
      <c r="AY115" s="40">
        <f t="shared" si="21"/>
        <v>158.47</v>
      </c>
      <c r="AZ115" s="40">
        <f t="shared" si="22"/>
        <v>158.47</v>
      </c>
      <c r="BA115" s="40">
        <f t="shared" si="23"/>
        <v>41.364852809991085</v>
      </c>
    </row>
    <row r="116" spans="1:53" ht="30" x14ac:dyDescent="0.25">
      <c r="A116" s="5">
        <v>21</v>
      </c>
      <c r="B116" s="16" t="s">
        <v>383</v>
      </c>
      <c r="C116" s="16">
        <v>2006</v>
      </c>
      <c r="D116" s="16">
        <v>2006</v>
      </c>
      <c r="E116" s="16">
        <v>2006</v>
      </c>
      <c r="F116" s="16" t="s">
        <v>11</v>
      </c>
      <c r="G116" s="16" t="s">
        <v>42</v>
      </c>
      <c r="H116" s="16" t="s">
        <v>171</v>
      </c>
      <c r="I116" s="16" t="s">
        <v>196</v>
      </c>
      <c r="J116" s="5">
        <v>0</v>
      </c>
      <c r="K116" s="5">
        <v>2</v>
      </c>
      <c r="L116" s="5">
        <v>0</v>
      </c>
      <c r="M116" s="5">
        <v>2</v>
      </c>
      <c r="N116" s="5">
        <v>0</v>
      </c>
      <c r="O116" s="5">
        <v>0</v>
      </c>
      <c r="P116" s="5">
        <v>0</v>
      </c>
      <c r="Q116" s="5">
        <v>0</v>
      </c>
      <c r="R116" s="5">
        <v>0</v>
      </c>
      <c r="S116" s="5">
        <v>0</v>
      </c>
      <c r="T116" s="5">
        <v>0</v>
      </c>
      <c r="U116" s="5">
        <v>0</v>
      </c>
      <c r="V116" s="5">
        <v>2</v>
      </c>
      <c r="W116" s="5">
        <v>0</v>
      </c>
      <c r="X116" s="5">
        <v>0</v>
      </c>
      <c r="Y116" s="5">
        <v>0</v>
      </c>
      <c r="Z116" s="5">
        <v>0</v>
      </c>
      <c r="AA116" s="5">
        <v>2</v>
      </c>
      <c r="AB116" s="40">
        <v>151.72</v>
      </c>
      <c r="AC116" s="5">
        <f t="shared" si="18"/>
        <v>8</v>
      </c>
      <c r="AD116" s="40">
        <f t="shared" si="19"/>
        <v>159.72</v>
      </c>
      <c r="AE116" s="5">
        <v>0</v>
      </c>
      <c r="AF116" s="5">
        <v>0</v>
      </c>
      <c r="AG116" s="5">
        <v>0</v>
      </c>
      <c r="AH116" s="5">
        <v>0</v>
      </c>
      <c r="AI116" s="5">
        <v>0</v>
      </c>
      <c r="AJ116" s="5">
        <v>0</v>
      </c>
      <c r="AK116" s="5">
        <v>0</v>
      </c>
      <c r="AL116" s="5">
        <v>0</v>
      </c>
      <c r="AM116" s="5">
        <v>0</v>
      </c>
      <c r="AN116" s="5">
        <v>0</v>
      </c>
      <c r="AO116" s="5">
        <v>0</v>
      </c>
      <c r="AP116" s="5">
        <v>2</v>
      </c>
      <c r="AQ116" s="5">
        <v>0</v>
      </c>
      <c r="AR116" s="5">
        <v>0</v>
      </c>
      <c r="AS116" s="5">
        <v>50</v>
      </c>
      <c r="AT116" s="5">
        <v>0</v>
      </c>
      <c r="AU116" s="5">
        <v>0</v>
      </c>
      <c r="AV116" s="5">
        <v>0</v>
      </c>
      <c r="AW116" s="40">
        <v>183.67</v>
      </c>
      <c r="AX116" s="5">
        <f t="shared" si="20"/>
        <v>52</v>
      </c>
      <c r="AY116" s="40">
        <f t="shared" si="21"/>
        <v>235.67</v>
      </c>
      <c r="AZ116" s="40">
        <f t="shared" si="22"/>
        <v>159.72</v>
      </c>
      <c r="BA116" s="40">
        <f t="shared" si="23"/>
        <v>42.479928635147196</v>
      </c>
    </row>
    <row r="117" spans="1:53" ht="60" x14ac:dyDescent="0.25">
      <c r="A117" s="5">
        <v>22</v>
      </c>
      <c r="B117" s="16" t="s">
        <v>157</v>
      </c>
      <c r="C117" s="16">
        <v>2004</v>
      </c>
      <c r="D117" s="16">
        <v>2004</v>
      </c>
      <c r="E117" s="16">
        <v>2004</v>
      </c>
      <c r="F117" s="16" t="s">
        <v>11</v>
      </c>
      <c r="G117" s="16" t="s">
        <v>36</v>
      </c>
      <c r="H117" s="16" t="s">
        <v>47</v>
      </c>
      <c r="I117" s="16" t="s">
        <v>48</v>
      </c>
      <c r="J117" s="5">
        <v>2</v>
      </c>
      <c r="K117" s="5">
        <v>2</v>
      </c>
      <c r="L117" s="5">
        <v>0</v>
      </c>
      <c r="M117" s="5">
        <v>0</v>
      </c>
      <c r="N117" s="5">
        <v>0</v>
      </c>
      <c r="O117" s="5">
        <v>0</v>
      </c>
      <c r="P117" s="5">
        <v>2</v>
      </c>
      <c r="Q117" s="5">
        <v>0</v>
      </c>
      <c r="R117" s="5">
        <v>0</v>
      </c>
      <c r="S117" s="5">
        <v>0</v>
      </c>
      <c r="T117" s="5">
        <v>0</v>
      </c>
      <c r="U117" s="5">
        <v>0</v>
      </c>
      <c r="V117" s="5">
        <v>2</v>
      </c>
      <c r="W117" s="5">
        <v>0</v>
      </c>
      <c r="X117" s="5">
        <v>2</v>
      </c>
      <c r="Y117" s="5">
        <v>2</v>
      </c>
      <c r="Z117" s="5">
        <v>0</v>
      </c>
      <c r="AA117" s="5">
        <v>0</v>
      </c>
      <c r="AB117" s="40">
        <v>150.21</v>
      </c>
      <c r="AC117" s="5">
        <f t="shared" si="18"/>
        <v>12</v>
      </c>
      <c r="AD117" s="40">
        <f t="shared" si="19"/>
        <v>162.21</v>
      </c>
      <c r="AE117" s="5">
        <v>2</v>
      </c>
      <c r="AF117" s="5">
        <v>0</v>
      </c>
      <c r="AG117" s="5">
        <v>0</v>
      </c>
      <c r="AH117" s="5">
        <v>2</v>
      </c>
      <c r="AI117" s="5">
        <v>0</v>
      </c>
      <c r="AJ117" s="5">
        <v>0</v>
      </c>
      <c r="AK117" s="5">
        <v>0</v>
      </c>
      <c r="AL117" s="5">
        <v>0</v>
      </c>
      <c r="AM117" s="5">
        <v>2</v>
      </c>
      <c r="AN117" s="5">
        <v>2</v>
      </c>
      <c r="AO117" s="5">
        <v>0</v>
      </c>
      <c r="AP117" s="5">
        <v>2</v>
      </c>
      <c r="AQ117" s="5">
        <v>0</v>
      </c>
      <c r="AR117" s="5">
        <v>0</v>
      </c>
      <c r="AS117" s="5">
        <v>0</v>
      </c>
      <c r="AT117" s="5">
        <v>0</v>
      </c>
      <c r="AU117" s="5">
        <v>2</v>
      </c>
      <c r="AV117" s="5">
        <v>2</v>
      </c>
      <c r="AW117" s="40">
        <v>175.76</v>
      </c>
      <c r="AX117" s="5">
        <f t="shared" si="20"/>
        <v>14</v>
      </c>
      <c r="AY117" s="40">
        <f t="shared" si="21"/>
        <v>189.76</v>
      </c>
      <c r="AZ117" s="40">
        <f t="shared" si="22"/>
        <v>162.21</v>
      </c>
      <c r="BA117" s="40">
        <f t="shared" si="23"/>
        <v>44.701159678858176</v>
      </c>
    </row>
    <row r="118" spans="1:53" ht="45" x14ac:dyDescent="0.25">
      <c r="A118" s="5">
        <v>23</v>
      </c>
      <c r="B118" s="16" t="s">
        <v>251</v>
      </c>
      <c r="C118" s="16">
        <v>2006</v>
      </c>
      <c r="D118" s="16">
        <v>2006</v>
      </c>
      <c r="E118" s="16">
        <v>2006</v>
      </c>
      <c r="F118" s="16" t="s">
        <v>11</v>
      </c>
      <c r="G118" s="16" t="s">
        <v>72</v>
      </c>
      <c r="H118" s="16" t="s">
        <v>77</v>
      </c>
      <c r="I118" s="16" t="s">
        <v>74</v>
      </c>
      <c r="J118" s="5">
        <v>0</v>
      </c>
      <c r="K118" s="5">
        <v>0</v>
      </c>
      <c r="L118" s="5">
        <v>0</v>
      </c>
      <c r="M118" s="5">
        <v>0</v>
      </c>
      <c r="N118" s="5">
        <v>0</v>
      </c>
      <c r="O118" s="5">
        <v>0</v>
      </c>
      <c r="P118" s="5">
        <v>2</v>
      </c>
      <c r="Q118" s="5">
        <v>0</v>
      </c>
      <c r="R118" s="5">
        <v>0</v>
      </c>
      <c r="S118" s="5">
        <v>2</v>
      </c>
      <c r="T118" s="5">
        <v>0</v>
      </c>
      <c r="U118" s="5">
        <v>2</v>
      </c>
      <c r="V118" s="5">
        <v>2</v>
      </c>
      <c r="W118" s="5">
        <v>0</v>
      </c>
      <c r="X118" s="5">
        <v>0</v>
      </c>
      <c r="Y118" s="5">
        <v>0</v>
      </c>
      <c r="Z118" s="5">
        <v>2</v>
      </c>
      <c r="AA118" s="5">
        <v>2</v>
      </c>
      <c r="AB118" s="40">
        <v>164.66</v>
      </c>
      <c r="AC118" s="5">
        <f t="shared" si="18"/>
        <v>12</v>
      </c>
      <c r="AD118" s="40">
        <f t="shared" si="19"/>
        <v>176.66</v>
      </c>
      <c r="AE118" s="5">
        <v>0</v>
      </c>
      <c r="AF118" s="5">
        <v>0</v>
      </c>
      <c r="AG118" s="5">
        <v>0</v>
      </c>
      <c r="AH118" s="5">
        <v>2</v>
      </c>
      <c r="AI118" s="5">
        <v>2</v>
      </c>
      <c r="AJ118" s="5">
        <v>0</v>
      </c>
      <c r="AK118" s="5">
        <v>0</v>
      </c>
      <c r="AL118" s="5">
        <v>0</v>
      </c>
      <c r="AM118" s="5">
        <v>2</v>
      </c>
      <c r="AN118" s="5">
        <v>0</v>
      </c>
      <c r="AO118" s="5">
        <v>0</v>
      </c>
      <c r="AP118" s="5">
        <v>2</v>
      </c>
      <c r="AQ118" s="5">
        <v>0</v>
      </c>
      <c r="AR118" s="5">
        <v>2</v>
      </c>
      <c r="AS118" s="5">
        <v>0</v>
      </c>
      <c r="AT118" s="5">
        <v>0</v>
      </c>
      <c r="AU118" s="5">
        <v>0</v>
      </c>
      <c r="AV118" s="5">
        <v>0</v>
      </c>
      <c r="AW118" s="40">
        <v>155.57</v>
      </c>
      <c r="AX118" s="5">
        <f t="shared" si="20"/>
        <v>10</v>
      </c>
      <c r="AY118" s="40">
        <f t="shared" si="21"/>
        <v>165.57</v>
      </c>
      <c r="AZ118" s="40">
        <f t="shared" si="22"/>
        <v>165.57</v>
      </c>
      <c r="BA118" s="40">
        <f t="shared" si="23"/>
        <v>47.698483496877792</v>
      </c>
    </row>
    <row r="119" spans="1:53" ht="60" x14ac:dyDescent="0.25">
      <c r="A119" s="5">
        <v>24</v>
      </c>
      <c r="B119" s="16" t="s">
        <v>311</v>
      </c>
      <c r="C119" s="16">
        <v>2003</v>
      </c>
      <c r="D119" s="16">
        <v>2003</v>
      </c>
      <c r="E119" s="16">
        <v>2003</v>
      </c>
      <c r="F119" s="16" t="s">
        <v>11</v>
      </c>
      <c r="G119" s="16" t="s">
        <v>25</v>
      </c>
      <c r="H119" s="16" t="s">
        <v>312</v>
      </c>
      <c r="I119" s="16" t="s">
        <v>313</v>
      </c>
      <c r="J119" s="5">
        <v>0</v>
      </c>
      <c r="K119" s="5">
        <v>2</v>
      </c>
      <c r="L119" s="5">
        <v>0</v>
      </c>
      <c r="M119" s="5">
        <v>0</v>
      </c>
      <c r="N119" s="5">
        <v>0</v>
      </c>
      <c r="O119" s="5">
        <v>0</v>
      </c>
      <c r="P119" s="5">
        <v>2</v>
      </c>
      <c r="Q119" s="5">
        <v>0</v>
      </c>
      <c r="R119" s="5">
        <v>0</v>
      </c>
      <c r="S119" s="5">
        <v>0</v>
      </c>
      <c r="T119" s="5">
        <v>2</v>
      </c>
      <c r="U119" s="5">
        <v>0</v>
      </c>
      <c r="V119" s="5">
        <v>2</v>
      </c>
      <c r="W119" s="5">
        <v>50</v>
      </c>
      <c r="X119" s="5">
        <v>2</v>
      </c>
      <c r="Y119" s="5">
        <v>0</v>
      </c>
      <c r="Z119" s="5">
        <v>2</v>
      </c>
      <c r="AA119" s="5">
        <v>0</v>
      </c>
      <c r="AB119" s="40">
        <v>168.18</v>
      </c>
      <c r="AC119" s="5">
        <f t="shared" si="18"/>
        <v>62</v>
      </c>
      <c r="AD119" s="40">
        <f t="shared" si="19"/>
        <v>230.18</v>
      </c>
      <c r="AE119" s="5">
        <v>0</v>
      </c>
      <c r="AF119" s="5">
        <v>0</v>
      </c>
      <c r="AG119" s="5">
        <v>0</v>
      </c>
      <c r="AH119" s="5">
        <v>0</v>
      </c>
      <c r="AI119" s="5">
        <v>0</v>
      </c>
      <c r="AJ119" s="5">
        <v>0</v>
      </c>
      <c r="AK119" s="5">
        <v>2</v>
      </c>
      <c r="AL119" s="5">
        <v>2</v>
      </c>
      <c r="AM119" s="5">
        <v>0</v>
      </c>
      <c r="AN119" s="5">
        <v>0</v>
      </c>
      <c r="AO119" s="5">
        <v>0</v>
      </c>
      <c r="AP119" s="5">
        <v>0</v>
      </c>
      <c r="AQ119" s="5">
        <v>2</v>
      </c>
      <c r="AR119" s="5">
        <v>0</v>
      </c>
      <c r="AS119" s="5">
        <v>0</v>
      </c>
      <c r="AT119" s="5">
        <v>0</v>
      </c>
      <c r="AU119" s="5">
        <v>0</v>
      </c>
      <c r="AV119" s="5">
        <v>0</v>
      </c>
      <c r="AW119" s="40">
        <v>161.33000000000001</v>
      </c>
      <c r="AX119" s="5">
        <f t="shared" si="20"/>
        <v>6</v>
      </c>
      <c r="AY119" s="40">
        <f t="shared" si="21"/>
        <v>167.33</v>
      </c>
      <c r="AZ119" s="40">
        <f t="shared" si="22"/>
        <v>167.33</v>
      </c>
      <c r="BA119" s="40">
        <f t="shared" si="23"/>
        <v>49.26851025869761</v>
      </c>
    </row>
    <row r="120" spans="1:53" ht="45" x14ac:dyDescent="0.25">
      <c r="A120" s="5">
        <v>25</v>
      </c>
      <c r="B120" s="16" t="s">
        <v>68</v>
      </c>
      <c r="C120" s="16">
        <v>2006</v>
      </c>
      <c r="D120" s="16">
        <v>2006</v>
      </c>
      <c r="E120" s="16">
        <v>2006</v>
      </c>
      <c r="F120" s="16">
        <v>1</v>
      </c>
      <c r="G120" s="16" t="s">
        <v>12</v>
      </c>
      <c r="H120" s="16" t="s">
        <v>13</v>
      </c>
      <c r="I120" s="16" t="s">
        <v>69</v>
      </c>
      <c r="J120" s="5">
        <v>0</v>
      </c>
      <c r="K120" s="5">
        <v>0</v>
      </c>
      <c r="L120" s="5">
        <v>0</v>
      </c>
      <c r="M120" s="5">
        <v>0</v>
      </c>
      <c r="N120" s="5">
        <v>2</v>
      </c>
      <c r="O120" s="5">
        <v>2</v>
      </c>
      <c r="P120" s="5">
        <v>2</v>
      </c>
      <c r="Q120" s="5">
        <v>0</v>
      </c>
      <c r="R120" s="5">
        <v>2</v>
      </c>
      <c r="S120" s="5">
        <v>2</v>
      </c>
      <c r="T120" s="5">
        <v>0</v>
      </c>
      <c r="U120" s="5">
        <v>2</v>
      </c>
      <c r="V120" s="5">
        <v>0</v>
      </c>
      <c r="W120" s="5">
        <v>50</v>
      </c>
      <c r="X120" s="5">
        <v>2</v>
      </c>
      <c r="Y120" s="5">
        <v>0</v>
      </c>
      <c r="Z120" s="5">
        <v>2</v>
      </c>
      <c r="AA120" s="5">
        <v>50</v>
      </c>
      <c r="AB120" s="40">
        <v>170.2</v>
      </c>
      <c r="AC120" s="5">
        <f t="shared" si="18"/>
        <v>116</v>
      </c>
      <c r="AD120" s="40">
        <f t="shared" si="19"/>
        <v>286.2</v>
      </c>
      <c r="AE120" s="5">
        <v>0</v>
      </c>
      <c r="AF120" s="5">
        <v>2</v>
      </c>
      <c r="AG120" s="5">
        <v>2</v>
      </c>
      <c r="AH120" s="5">
        <v>2</v>
      </c>
      <c r="AI120" s="5">
        <v>2</v>
      </c>
      <c r="AJ120" s="5">
        <v>0</v>
      </c>
      <c r="AK120" s="5">
        <v>0</v>
      </c>
      <c r="AL120" s="5">
        <v>2</v>
      </c>
      <c r="AM120" s="5">
        <v>2</v>
      </c>
      <c r="AN120" s="5">
        <v>0</v>
      </c>
      <c r="AO120" s="5">
        <v>0</v>
      </c>
      <c r="AP120" s="5">
        <v>0</v>
      </c>
      <c r="AQ120" s="5">
        <v>0</v>
      </c>
      <c r="AR120" s="5">
        <v>0</v>
      </c>
      <c r="AS120" s="5">
        <v>2</v>
      </c>
      <c r="AT120" s="5">
        <v>0</v>
      </c>
      <c r="AU120" s="5">
        <v>2</v>
      </c>
      <c r="AV120" s="5">
        <v>0</v>
      </c>
      <c r="AW120" s="40">
        <v>155.47999999999999</v>
      </c>
      <c r="AX120" s="5">
        <f t="shared" si="20"/>
        <v>16</v>
      </c>
      <c r="AY120" s="40">
        <f t="shared" si="21"/>
        <v>171.48</v>
      </c>
      <c r="AZ120" s="40">
        <f t="shared" si="22"/>
        <v>171.48</v>
      </c>
      <c r="BA120" s="40">
        <f t="shared" si="23"/>
        <v>52.970561998215885</v>
      </c>
    </row>
    <row r="121" spans="1:53" ht="30" x14ac:dyDescent="0.25">
      <c r="A121" s="5" t="s">
        <v>8</v>
      </c>
      <c r="B121" s="16" t="s">
        <v>198</v>
      </c>
      <c r="C121" s="16">
        <v>2006</v>
      </c>
      <c r="D121" s="16">
        <v>2006</v>
      </c>
      <c r="E121" s="16">
        <v>2006</v>
      </c>
      <c r="F121" s="16" t="s">
        <v>11</v>
      </c>
      <c r="G121" s="16" t="s">
        <v>42</v>
      </c>
      <c r="H121" s="16" t="s">
        <v>171</v>
      </c>
      <c r="I121" s="16" t="s">
        <v>196</v>
      </c>
      <c r="J121" s="5">
        <v>2</v>
      </c>
      <c r="K121" s="5">
        <v>0</v>
      </c>
      <c r="L121" s="5">
        <v>0</v>
      </c>
      <c r="M121" s="5">
        <v>2</v>
      </c>
      <c r="N121" s="5">
        <v>2</v>
      </c>
      <c r="O121" s="5">
        <v>0</v>
      </c>
      <c r="P121" s="5">
        <v>2</v>
      </c>
      <c r="Q121" s="5">
        <v>2</v>
      </c>
      <c r="R121" s="5">
        <v>2</v>
      </c>
      <c r="S121" s="5">
        <v>2</v>
      </c>
      <c r="T121" s="5">
        <v>0</v>
      </c>
      <c r="U121" s="5">
        <v>2</v>
      </c>
      <c r="V121" s="5">
        <v>0</v>
      </c>
      <c r="W121" s="5">
        <v>0</v>
      </c>
      <c r="X121" s="5">
        <v>0</v>
      </c>
      <c r="Y121" s="5">
        <v>0</v>
      </c>
      <c r="Z121" s="5">
        <v>2</v>
      </c>
      <c r="AA121" s="5">
        <v>2</v>
      </c>
      <c r="AB121" s="40">
        <v>183.74</v>
      </c>
      <c r="AC121" s="5">
        <f t="shared" si="18"/>
        <v>20</v>
      </c>
      <c r="AD121" s="40">
        <f t="shared" si="19"/>
        <v>203.74</v>
      </c>
      <c r="AE121" s="5">
        <v>0</v>
      </c>
      <c r="AF121" s="5">
        <v>2</v>
      </c>
      <c r="AG121" s="5">
        <v>0</v>
      </c>
      <c r="AH121" s="5">
        <v>0</v>
      </c>
      <c r="AI121" s="5">
        <v>0</v>
      </c>
      <c r="AJ121" s="5">
        <v>0</v>
      </c>
      <c r="AK121" s="5">
        <v>0</v>
      </c>
      <c r="AL121" s="5">
        <v>0</v>
      </c>
      <c r="AM121" s="5">
        <v>0</v>
      </c>
      <c r="AN121" s="5">
        <v>0</v>
      </c>
      <c r="AO121" s="5">
        <v>2</v>
      </c>
      <c r="AP121" s="5">
        <v>2</v>
      </c>
      <c r="AQ121" s="5">
        <v>2</v>
      </c>
      <c r="AR121" s="5">
        <v>2</v>
      </c>
      <c r="AS121" s="5">
        <v>2</v>
      </c>
      <c r="AT121" s="5">
        <v>0</v>
      </c>
      <c r="AU121" s="5">
        <v>0</v>
      </c>
      <c r="AV121" s="5">
        <v>0</v>
      </c>
      <c r="AW121" s="40">
        <v>165.5</v>
      </c>
      <c r="AX121" s="5">
        <f t="shared" si="20"/>
        <v>12</v>
      </c>
      <c r="AY121" s="40">
        <f t="shared" si="21"/>
        <v>177.5</v>
      </c>
      <c r="AZ121" s="40">
        <f t="shared" si="22"/>
        <v>177.5</v>
      </c>
      <c r="BA121" s="40">
        <f t="shared" si="23"/>
        <v>58.340767172167716</v>
      </c>
    </row>
    <row r="122" spans="1:53" ht="60" x14ac:dyDescent="0.25">
      <c r="A122" s="5">
        <v>26</v>
      </c>
      <c r="B122" s="16" t="s">
        <v>84</v>
      </c>
      <c r="C122" s="16">
        <v>2005</v>
      </c>
      <c r="D122" s="16">
        <v>2005</v>
      </c>
      <c r="E122" s="16">
        <v>2005</v>
      </c>
      <c r="F122" s="16">
        <v>1</v>
      </c>
      <c r="G122" s="16" t="s">
        <v>85</v>
      </c>
      <c r="H122" s="16" t="s">
        <v>86</v>
      </c>
      <c r="I122" s="16" t="s">
        <v>87</v>
      </c>
      <c r="J122" s="5">
        <v>0</v>
      </c>
      <c r="K122" s="5">
        <v>0</v>
      </c>
      <c r="L122" s="5">
        <v>2</v>
      </c>
      <c r="M122" s="5">
        <v>0</v>
      </c>
      <c r="N122" s="5">
        <v>0</v>
      </c>
      <c r="O122" s="5">
        <v>0</v>
      </c>
      <c r="P122" s="5">
        <v>2</v>
      </c>
      <c r="Q122" s="5">
        <v>2</v>
      </c>
      <c r="R122" s="5">
        <v>0</v>
      </c>
      <c r="S122" s="5">
        <v>0</v>
      </c>
      <c r="T122" s="5">
        <v>0</v>
      </c>
      <c r="U122" s="5">
        <v>2</v>
      </c>
      <c r="V122" s="5">
        <v>0</v>
      </c>
      <c r="W122" s="5">
        <v>2</v>
      </c>
      <c r="X122" s="5">
        <v>0</v>
      </c>
      <c r="Y122" s="5">
        <v>0</v>
      </c>
      <c r="Z122" s="5">
        <v>0</v>
      </c>
      <c r="AA122" s="5">
        <v>0</v>
      </c>
      <c r="AB122" s="40">
        <v>173.79</v>
      </c>
      <c r="AC122" s="5">
        <f t="shared" si="18"/>
        <v>10</v>
      </c>
      <c r="AD122" s="40">
        <f t="shared" si="19"/>
        <v>183.79</v>
      </c>
      <c r="AE122" s="5">
        <v>0</v>
      </c>
      <c r="AF122" s="5">
        <v>0</v>
      </c>
      <c r="AG122" s="5">
        <v>0</v>
      </c>
      <c r="AH122" s="5">
        <v>2</v>
      </c>
      <c r="AI122" s="5">
        <v>0</v>
      </c>
      <c r="AJ122" s="5">
        <v>2</v>
      </c>
      <c r="AK122" s="5">
        <v>2</v>
      </c>
      <c r="AL122" s="5">
        <v>0</v>
      </c>
      <c r="AM122" s="5">
        <v>0</v>
      </c>
      <c r="AN122" s="5">
        <v>0</v>
      </c>
      <c r="AO122" s="5">
        <v>0</v>
      </c>
      <c r="AP122" s="5">
        <v>0</v>
      </c>
      <c r="AQ122" s="5">
        <v>0</v>
      </c>
      <c r="AR122" s="5">
        <v>2</v>
      </c>
      <c r="AS122" s="5">
        <v>2</v>
      </c>
      <c r="AT122" s="5">
        <v>0</v>
      </c>
      <c r="AU122" s="5">
        <v>0</v>
      </c>
      <c r="AV122" s="5">
        <v>2</v>
      </c>
      <c r="AW122" s="40">
        <v>166.56</v>
      </c>
      <c r="AX122" s="5">
        <f t="shared" si="20"/>
        <v>12</v>
      </c>
      <c r="AY122" s="40">
        <f t="shared" si="21"/>
        <v>178.56</v>
      </c>
      <c r="AZ122" s="40">
        <f t="shared" si="22"/>
        <v>178.56</v>
      </c>
      <c r="BA122" s="40">
        <f t="shared" si="23"/>
        <v>59.286351471900097</v>
      </c>
    </row>
    <row r="123" spans="1:53" ht="45" x14ac:dyDescent="0.25">
      <c r="A123" s="5">
        <v>27</v>
      </c>
      <c r="B123" s="16" t="s">
        <v>321</v>
      </c>
      <c r="C123" s="16">
        <v>2005</v>
      </c>
      <c r="D123" s="16">
        <v>2005</v>
      </c>
      <c r="E123" s="16">
        <v>2005</v>
      </c>
      <c r="F123" s="16">
        <v>1</v>
      </c>
      <c r="G123" s="16" t="s">
        <v>42</v>
      </c>
      <c r="H123" s="16" t="s">
        <v>601</v>
      </c>
      <c r="I123" s="16" t="s">
        <v>580</v>
      </c>
      <c r="J123" s="5">
        <v>0</v>
      </c>
      <c r="K123" s="5">
        <v>0</v>
      </c>
      <c r="L123" s="5">
        <v>0</v>
      </c>
      <c r="M123" s="5">
        <v>0</v>
      </c>
      <c r="N123" s="5">
        <v>0</v>
      </c>
      <c r="O123" s="5">
        <v>0</v>
      </c>
      <c r="P123" s="5">
        <v>0</v>
      </c>
      <c r="Q123" s="5">
        <v>0</v>
      </c>
      <c r="R123" s="5">
        <v>0</v>
      </c>
      <c r="S123" s="5">
        <v>0</v>
      </c>
      <c r="T123" s="5">
        <v>0</v>
      </c>
      <c r="U123" s="5">
        <v>2</v>
      </c>
      <c r="V123" s="5">
        <v>50</v>
      </c>
      <c r="W123" s="5">
        <v>0</v>
      </c>
      <c r="X123" s="5">
        <v>0</v>
      </c>
      <c r="Y123" s="5">
        <v>0</v>
      </c>
      <c r="Z123" s="5">
        <v>2</v>
      </c>
      <c r="AA123" s="5">
        <v>0</v>
      </c>
      <c r="AB123" s="40">
        <v>137.05000000000001</v>
      </c>
      <c r="AC123" s="5">
        <f t="shared" si="18"/>
        <v>54</v>
      </c>
      <c r="AD123" s="40">
        <f t="shared" si="19"/>
        <v>191.05</v>
      </c>
      <c r="AE123" s="5">
        <v>0</v>
      </c>
      <c r="AF123" s="5">
        <v>0</v>
      </c>
      <c r="AG123" s="5">
        <v>0</v>
      </c>
      <c r="AH123" s="5">
        <v>0</v>
      </c>
      <c r="AI123" s="5">
        <v>0</v>
      </c>
      <c r="AJ123" s="5">
        <v>0</v>
      </c>
      <c r="AK123" s="5">
        <v>50</v>
      </c>
      <c r="AL123" s="5">
        <v>0</v>
      </c>
      <c r="AM123" s="5">
        <v>0</v>
      </c>
      <c r="AN123" s="5">
        <v>0</v>
      </c>
      <c r="AO123" s="5">
        <v>0</v>
      </c>
      <c r="AP123" s="5">
        <v>50</v>
      </c>
      <c r="AQ123" s="5">
        <v>2</v>
      </c>
      <c r="AR123" s="5">
        <v>0</v>
      </c>
      <c r="AS123" s="5">
        <v>0</v>
      </c>
      <c r="AT123" s="5">
        <v>0</v>
      </c>
      <c r="AU123" s="5">
        <v>0</v>
      </c>
      <c r="AV123" s="5">
        <v>2</v>
      </c>
      <c r="AW123" s="40">
        <v>148.36000000000001</v>
      </c>
      <c r="AX123" s="5">
        <f t="shared" si="20"/>
        <v>104</v>
      </c>
      <c r="AY123" s="40">
        <f t="shared" si="21"/>
        <v>252.36</v>
      </c>
      <c r="AZ123" s="40">
        <f t="shared" si="22"/>
        <v>191.05</v>
      </c>
      <c r="BA123" s="40">
        <f t="shared" si="23"/>
        <v>70.428189116859969</v>
      </c>
    </row>
    <row r="124" spans="1:53" ht="30" x14ac:dyDescent="0.25">
      <c r="A124" s="5">
        <v>28</v>
      </c>
      <c r="B124" s="16" t="s">
        <v>29</v>
      </c>
      <c r="C124" s="16">
        <v>2005</v>
      </c>
      <c r="D124" s="16">
        <v>2005</v>
      </c>
      <c r="E124" s="16">
        <v>2005</v>
      </c>
      <c r="F124" s="16">
        <v>1</v>
      </c>
      <c r="G124" s="16" t="s">
        <v>30</v>
      </c>
      <c r="H124" s="16" t="s">
        <v>31</v>
      </c>
      <c r="I124" s="16" t="s">
        <v>32</v>
      </c>
      <c r="J124" s="5">
        <v>0</v>
      </c>
      <c r="K124" s="5">
        <v>2</v>
      </c>
      <c r="L124" s="5">
        <v>0</v>
      </c>
      <c r="M124" s="5">
        <v>2</v>
      </c>
      <c r="N124" s="5">
        <v>0</v>
      </c>
      <c r="O124" s="5">
        <v>0</v>
      </c>
      <c r="P124" s="5">
        <v>0</v>
      </c>
      <c r="Q124" s="5">
        <v>0</v>
      </c>
      <c r="R124" s="5">
        <v>2</v>
      </c>
      <c r="S124" s="5">
        <v>0</v>
      </c>
      <c r="T124" s="5">
        <v>0</v>
      </c>
      <c r="U124" s="5">
        <v>2</v>
      </c>
      <c r="V124" s="5">
        <v>0</v>
      </c>
      <c r="W124" s="5">
        <v>0</v>
      </c>
      <c r="X124" s="5">
        <v>0</v>
      </c>
      <c r="Y124" s="5">
        <v>2</v>
      </c>
      <c r="Z124" s="5">
        <v>2</v>
      </c>
      <c r="AA124" s="5">
        <v>0</v>
      </c>
      <c r="AB124" s="40">
        <v>183.59</v>
      </c>
      <c r="AC124" s="5">
        <f t="shared" si="18"/>
        <v>12</v>
      </c>
      <c r="AD124" s="40">
        <f t="shared" si="19"/>
        <v>195.59</v>
      </c>
      <c r="AE124" s="5">
        <v>0</v>
      </c>
      <c r="AF124" s="5">
        <v>2</v>
      </c>
      <c r="AG124" s="5">
        <v>0</v>
      </c>
      <c r="AH124" s="5">
        <v>0</v>
      </c>
      <c r="AI124" s="5">
        <v>0</v>
      </c>
      <c r="AJ124" s="5">
        <v>0</v>
      </c>
      <c r="AK124" s="5">
        <v>2</v>
      </c>
      <c r="AL124" s="5">
        <v>0</v>
      </c>
      <c r="AM124" s="5">
        <v>0</v>
      </c>
      <c r="AN124" s="5">
        <v>0</v>
      </c>
      <c r="AO124" s="5">
        <v>2</v>
      </c>
      <c r="AP124" s="5">
        <v>2</v>
      </c>
      <c r="AQ124" s="5">
        <v>2</v>
      </c>
      <c r="AR124" s="5">
        <v>0</v>
      </c>
      <c r="AS124" s="5">
        <v>0</v>
      </c>
      <c r="AT124" s="5">
        <v>2</v>
      </c>
      <c r="AU124" s="5">
        <v>2</v>
      </c>
      <c r="AV124" s="5">
        <v>0</v>
      </c>
      <c r="AW124" s="40">
        <v>312.62</v>
      </c>
      <c r="AX124" s="5">
        <f t="shared" si="20"/>
        <v>14</v>
      </c>
      <c r="AY124" s="40">
        <f t="shared" si="21"/>
        <v>326.62</v>
      </c>
      <c r="AZ124" s="40">
        <f t="shared" si="22"/>
        <v>195.59</v>
      </c>
      <c r="BA124" s="40">
        <f t="shared" si="23"/>
        <v>74.478144513826948</v>
      </c>
    </row>
    <row r="125" spans="1:53" ht="60" x14ac:dyDescent="0.25">
      <c r="A125" s="5">
        <v>29</v>
      </c>
      <c r="B125" s="16" t="s">
        <v>264</v>
      </c>
      <c r="C125" s="16">
        <v>2005</v>
      </c>
      <c r="D125" s="16">
        <v>2005</v>
      </c>
      <c r="E125" s="16">
        <v>2005</v>
      </c>
      <c r="F125" s="16" t="s">
        <v>11</v>
      </c>
      <c r="G125" s="16" t="s">
        <v>85</v>
      </c>
      <c r="H125" s="16" t="s">
        <v>86</v>
      </c>
      <c r="I125" s="16" t="s">
        <v>150</v>
      </c>
      <c r="J125" s="5">
        <v>0</v>
      </c>
      <c r="K125" s="5">
        <v>2</v>
      </c>
      <c r="L125" s="5">
        <v>0</v>
      </c>
      <c r="M125" s="5">
        <v>0</v>
      </c>
      <c r="N125" s="5">
        <v>0</v>
      </c>
      <c r="O125" s="5">
        <v>0</v>
      </c>
      <c r="P125" s="5">
        <v>2</v>
      </c>
      <c r="Q125" s="5">
        <v>0</v>
      </c>
      <c r="R125" s="5">
        <v>0</v>
      </c>
      <c r="S125" s="5">
        <v>2</v>
      </c>
      <c r="T125" s="5">
        <v>0</v>
      </c>
      <c r="U125" s="5">
        <v>2</v>
      </c>
      <c r="V125" s="5">
        <v>2</v>
      </c>
      <c r="W125" s="5">
        <v>2</v>
      </c>
      <c r="X125" s="5">
        <v>0</v>
      </c>
      <c r="Y125" s="5">
        <v>0</v>
      </c>
      <c r="Z125" s="5">
        <v>0</v>
      </c>
      <c r="AA125" s="5">
        <v>0</v>
      </c>
      <c r="AB125" s="40">
        <v>185.67</v>
      </c>
      <c r="AC125" s="5">
        <f t="shared" si="18"/>
        <v>12</v>
      </c>
      <c r="AD125" s="40">
        <f t="shared" si="19"/>
        <v>197.67</v>
      </c>
      <c r="AE125" s="5">
        <v>0</v>
      </c>
      <c r="AF125" s="5">
        <v>2</v>
      </c>
      <c r="AG125" s="5">
        <v>0</v>
      </c>
      <c r="AH125" s="5">
        <v>0</v>
      </c>
      <c r="AI125" s="5">
        <v>0</v>
      </c>
      <c r="AJ125" s="5">
        <v>0</v>
      </c>
      <c r="AK125" s="5">
        <v>0</v>
      </c>
      <c r="AL125" s="5">
        <v>0</v>
      </c>
      <c r="AM125" s="5">
        <v>0</v>
      </c>
      <c r="AN125" s="5">
        <v>0</v>
      </c>
      <c r="AO125" s="5">
        <v>0</v>
      </c>
      <c r="AP125" s="5">
        <v>2</v>
      </c>
      <c r="AQ125" s="5">
        <v>0</v>
      </c>
      <c r="AR125" s="5">
        <v>0</v>
      </c>
      <c r="AS125" s="5">
        <v>0</v>
      </c>
      <c r="AT125" s="5">
        <v>0</v>
      </c>
      <c r="AU125" s="5">
        <v>2</v>
      </c>
      <c r="AV125" s="5">
        <v>50</v>
      </c>
      <c r="AW125" s="40">
        <v>202.81</v>
      </c>
      <c r="AX125" s="5">
        <f t="shared" si="20"/>
        <v>56</v>
      </c>
      <c r="AY125" s="40">
        <f t="shared" si="21"/>
        <v>258.81</v>
      </c>
      <c r="AZ125" s="40">
        <f t="shared" si="22"/>
        <v>197.67</v>
      </c>
      <c r="BA125" s="40">
        <f t="shared" si="23"/>
        <v>76.333630686886707</v>
      </c>
    </row>
    <row r="126" spans="1:53" ht="60" x14ac:dyDescent="0.25">
      <c r="A126" s="5">
        <v>30</v>
      </c>
      <c r="B126" s="16" t="s">
        <v>149</v>
      </c>
      <c r="C126" s="16">
        <v>2004</v>
      </c>
      <c r="D126" s="16">
        <v>2004</v>
      </c>
      <c r="E126" s="16">
        <v>2004</v>
      </c>
      <c r="F126" s="16" t="s">
        <v>11</v>
      </c>
      <c r="G126" s="16" t="s">
        <v>85</v>
      </c>
      <c r="H126" s="16" t="s">
        <v>86</v>
      </c>
      <c r="I126" s="16" t="s">
        <v>150</v>
      </c>
      <c r="J126" s="5">
        <v>0</v>
      </c>
      <c r="K126" s="5">
        <v>2</v>
      </c>
      <c r="L126" s="5">
        <v>0</v>
      </c>
      <c r="M126" s="5">
        <v>2</v>
      </c>
      <c r="N126" s="5">
        <v>0</v>
      </c>
      <c r="O126" s="5">
        <v>0</v>
      </c>
      <c r="P126" s="5">
        <v>2</v>
      </c>
      <c r="Q126" s="5">
        <v>0</v>
      </c>
      <c r="R126" s="5">
        <v>2</v>
      </c>
      <c r="S126" s="5">
        <v>2</v>
      </c>
      <c r="T126" s="5">
        <v>2</v>
      </c>
      <c r="U126" s="5">
        <v>2</v>
      </c>
      <c r="V126" s="5">
        <v>50</v>
      </c>
      <c r="W126" s="5">
        <v>0</v>
      </c>
      <c r="X126" s="5">
        <v>0</v>
      </c>
      <c r="Y126" s="5">
        <v>50</v>
      </c>
      <c r="Z126" s="5"/>
      <c r="AA126" s="5"/>
      <c r="AB126" s="40"/>
      <c r="AC126" s="5">
        <f t="shared" si="18"/>
        <v>114</v>
      </c>
      <c r="AD126" s="40" t="s">
        <v>790</v>
      </c>
      <c r="AE126" s="5">
        <v>0</v>
      </c>
      <c r="AF126" s="5">
        <v>0</v>
      </c>
      <c r="AG126" s="5">
        <v>0</v>
      </c>
      <c r="AH126" s="5">
        <v>0</v>
      </c>
      <c r="AI126" s="5">
        <v>0</v>
      </c>
      <c r="AJ126" s="5">
        <v>0</v>
      </c>
      <c r="AK126" s="5">
        <v>0</v>
      </c>
      <c r="AL126" s="5">
        <v>0</v>
      </c>
      <c r="AM126" s="5">
        <v>0</v>
      </c>
      <c r="AN126" s="5">
        <v>0</v>
      </c>
      <c r="AO126" s="5">
        <v>0</v>
      </c>
      <c r="AP126" s="5">
        <v>2</v>
      </c>
      <c r="AQ126" s="5">
        <v>2</v>
      </c>
      <c r="AR126" s="5">
        <v>0</v>
      </c>
      <c r="AS126" s="5">
        <v>50</v>
      </c>
      <c r="AT126" s="5">
        <v>0</v>
      </c>
      <c r="AU126" s="5">
        <v>0</v>
      </c>
      <c r="AV126" s="5">
        <v>0</v>
      </c>
      <c r="AW126" s="40">
        <v>183.39</v>
      </c>
      <c r="AX126" s="5">
        <f t="shared" si="20"/>
        <v>54</v>
      </c>
      <c r="AY126" s="40">
        <f t="shared" si="21"/>
        <v>237.39</v>
      </c>
      <c r="AZ126" s="40">
        <f t="shared" si="22"/>
        <v>237.39</v>
      </c>
      <c r="BA126" s="40">
        <f t="shared" si="23"/>
        <v>111.76628010704728</v>
      </c>
    </row>
    <row r="127" spans="1:53" ht="45" x14ac:dyDescent="0.25">
      <c r="A127" s="5">
        <v>31</v>
      </c>
      <c r="B127" s="16" t="s">
        <v>402</v>
      </c>
      <c r="C127" s="16">
        <v>2005</v>
      </c>
      <c r="D127" s="16">
        <v>2005</v>
      </c>
      <c r="E127" s="16">
        <v>2005</v>
      </c>
      <c r="F127" s="16" t="s">
        <v>11</v>
      </c>
      <c r="G127" s="16" t="s">
        <v>25</v>
      </c>
      <c r="H127" s="16" t="s">
        <v>26</v>
      </c>
      <c r="I127" s="16" t="s">
        <v>27</v>
      </c>
      <c r="J127" s="5">
        <v>0</v>
      </c>
      <c r="K127" s="5">
        <v>0</v>
      </c>
      <c r="L127" s="5">
        <v>0</v>
      </c>
      <c r="M127" s="5">
        <v>2</v>
      </c>
      <c r="N127" s="5">
        <v>2</v>
      </c>
      <c r="O127" s="5">
        <v>0</v>
      </c>
      <c r="P127" s="5">
        <v>2</v>
      </c>
      <c r="Q127" s="5">
        <v>50</v>
      </c>
      <c r="R127" s="5">
        <v>2</v>
      </c>
      <c r="S127" s="5">
        <v>2</v>
      </c>
      <c r="T127" s="5">
        <v>2</v>
      </c>
      <c r="U127" s="5">
        <v>50</v>
      </c>
      <c r="V127" s="5">
        <v>2</v>
      </c>
      <c r="W127" s="5">
        <v>2</v>
      </c>
      <c r="X127" s="5">
        <v>0</v>
      </c>
      <c r="Y127" s="5">
        <v>2</v>
      </c>
      <c r="Z127" s="5">
        <v>50</v>
      </c>
      <c r="AA127" s="5">
        <v>2</v>
      </c>
      <c r="AB127" s="40">
        <v>210.96</v>
      </c>
      <c r="AC127" s="5">
        <f t="shared" si="18"/>
        <v>170</v>
      </c>
      <c r="AD127" s="40">
        <f t="shared" si="19"/>
        <v>380.96000000000004</v>
      </c>
      <c r="AE127" s="5">
        <v>0</v>
      </c>
      <c r="AF127" s="5">
        <v>50</v>
      </c>
      <c r="AG127" s="5">
        <v>2</v>
      </c>
      <c r="AH127" s="5">
        <v>50</v>
      </c>
      <c r="AI127" s="5">
        <v>50</v>
      </c>
      <c r="AJ127" s="5">
        <v>50</v>
      </c>
      <c r="AK127" s="5">
        <v>2</v>
      </c>
      <c r="AL127" s="5">
        <v>2</v>
      </c>
      <c r="AM127" s="5">
        <v>2</v>
      </c>
      <c r="AN127" s="5">
        <v>2</v>
      </c>
      <c r="AO127" s="5">
        <v>0</v>
      </c>
      <c r="AP127" s="5">
        <v>50</v>
      </c>
      <c r="AQ127" s="5">
        <v>2</v>
      </c>
      <c r="AR127" s="5">
        <v>2</v>
      </c>
      <c r="AS127" s="5">
        <v>2</v>
      </c>
      <c r="AT127" s="5">
        <v>0</v>
      </c>
      <c r="AU127" s="5">
        <v>50</v>
      </c>
      <c r="AV127" s="5">
        <v>2</v>
      </c>
      <c r="AW127" s="40">
        <v>192.01</v>
      </c>
      <c r="AX127" s="5">
        <f t="shared" si="20"/>
        <v>318</v>
      </c>
      <c r="AY127" s="40">
        <f t="shared" si="21"/>
        <v>510.01</v>
      </c>
      <c r="AZ127" s="40">
        <f t="shared" si="22"/>
        <v>380.96000000000004</v>
      </c>
      <c r="BA127" s="40">
        <f t="shared" si="23"/>
        <v>239.83942908117751</v>
      </c>
    </row>
    <row r="128" spans="1:53" ht="90" x14ac:dyDescent="0.25">
      <c r="A128" s="5"/>
      <c r="B128" s="16" t="s">
        <v>373</v>
      </c>
      <c r="C128" s="16">
        <v>2005</v>
      </c>
      <c r="D128" s="16">
        <v>2005</v>
      </c>
      <c r="E128" s="16">
        <v>2005</v>
      </c>
      <c r="F128" s="16">
        <v>1</v>
      </c>
      <c r="G128" s="16" t="s">
        <v>223</v>
      </c>
      <c r="H128" s="16" t="s">
        <v>224</v>
      </c>
      <c r="I128" s="16" t="s">
        <v>225</v>
      </c>
      <c r="J128" s="5">
        <v>2</v>
      </c>
      <c r="K128" s="5">
        <v>2</v>
      </c>
      <c r="L128" s="5">
        <v>0</v>
      </c>
      <c r="M128" s="5">
        <v>2</v>
      </c>
      <c r="N128" s="5">
        <v>2</v>
      </c>
      <c r="O128" s="5">
        <v>0</v>
      </c>
      <c r="P128" s="5">
        <v>2</v>
      </c>
      <c r="Q128" s="5">
        <v>50</v>
      </c>
      <c r="R128" s="5">
        <v>0</v>
      </c>
      <c r="S128" s="5">
        <v>2</v>
      </c>
      <c r="T128" s="5">
        <v>0</v>
      </c>
      <c r="U128" s="5">
        <v>50</v>
      </c>
      <c r="V128" s="5">
        <v>0</v>
      </c>
      <c r="W128" s="5">
        <v>2</v>
      </c>
      <c r="X128" s="5">
        <v>0</v>
      </c>
      <c r="Y128" s="5">
        <v>0</v>
      </c>
      <c r="Z128" s="5"/>
      <c r="AA128" s="5"/>
      <c r="AB128" s="40"/>
      <c r="AC128" s="5">
        <f t="shared" si="18"/>
        <v>114</v>
      </c>
      <c r="AD128" s="40" t="s">
        <v>790</v>
      </c>
      <c r="AE128" s="5"/>
      <c r="AF128" s="5"/>
      <c r="AG128" s="5"/>
      <c r="AH128" s="5"/>
      <c r="AI128" s="5"/>
      <c r="AJ128" s="5"/>
      <c r="AK128" s="5"/>
      <c r="AL128" s="5"/>
      <c r="AM128" s="5"/>
      <c r="AN128" s="5"/>
      <c r="AO128" s="5"/>
      <c r="AP128" s="5"/>
      <c r="AQ128" s="5"/>
      <c r="AR128" s="5"/>
      <c r="AS128" s="5"/>
      <c r="AT128" s="5"/>
      <c r="AU128" s="5"/>
      <c r="AV128" s="5"/>
      <c r="AW128" s="40"/>
      <c r="AX128" s="5">
        <f t="shared" si="20"/>
        <v>0</v>
      </c>
      <c r="AY128" s="40" t="s">
        <v>789</v>
      </c>
      <c r="AZ128" s="40"/>
      <c r="BA128" s="40" t="str">
        <f t="shared" si="23"/>
        <v/>
      </c>
    </row>
    <row r="129" spans="1:53" ht="30" x14ac:dyDescent="0.25">
      <c r="A129" s="5"/>
      <c r="B129" s="16" t="s">
        <v>288</v>
      </c>
      <c r="C129" s="16">
        <v>2006</v>
      </c>
      <c r="D129" s="16">
        <v>2006</v>
      </c>
      <c r="E129" s="16">
        <v>2006</v>
      </c>
      <c r="F129" s="16">
        <v>2</v>
      </c>
      <c r="G129" s="16" t="s">
        <v>12</v>
      </c>
      <c r="H129" s="16" t="s">
        <v>13</v>
      </c>
      <c r="I129" s="16" t="s">
        <v>137</v>
      </c>
      <c r="J129" s="5">
        <v>0</v>
      </c>
      <c r="K129" s="5">
        <v>50</v>
      </c>
      <c r="L129" s="5">
        <v>0</v>
      </c>
      <c r="M129" s="5">
        <v>2</v>
      </c>
      <c r="N129" s="5">
        <v>0</v>
      </c>
      <c r="O129" s="5">
        <v>0</v>
      </c>
      <c r="P129" s="5">
        <v>0</v>
      </c>
      <c r="Q129" s="5">
        <v>0</v>
      </c>
      <c r="R129" s="5">
        <v>0</v>
      </c>
      <c r="S129" s="5">
        <v>2</v>
      </c>
      <c r="T129" s="5">
        <v>0</v>
      </c>
      <c r="U129" s="5">
        <v>2</v>
      </c>
      <c r="V129" s="5">
        <v>2</v>
      </c>
      <c r="W129" s="5">
        <v>0</v>
      </c>
      <c r="X129" s="5">
        <v>0</v>
      </c>
      <c r="Y129" s="5">
        <v>0</v>
      </c>
      <c r="Z129" s="5"/>
      <c r="AA129" s="5"/>
      <c r="AB129" s="40"/>
      <c r="AC129" s="5">
        <f t="shared" si="18"/>
        <v>58</v>
      </c>
      <c r="AD129" s="40" t="s">
        <v>790</v>
      </c>
      <c r="AE129" s="5">
        <v>0</v>
      </c>
      <c r="AF129" s="5">
        <v>50</v>
      </c>
      <c r="AG129" s="5">
        <v>50</v>
      </c>
      <c r="AH129" s="5"/>
      <c r="AI129" s="5"/>
      <c r="AJ129" s="5"/>
      <c r="AK129" s="5"/>
      <c r="AL129" s="5"/>
      <c r="AM129" s="5"/>
      <c r="AN129" s="5"/>
      <c r="AO129" s="5"/>
      <c r="AP129" s="5"/>
      <c r="AQ129" s="5"/>
      <c r="AR129" s="5"/>
      <c r="AS129" s="5"/>
      <c r="AT129" s="5"/>
      <c r="AU129" s="5"/>
      <c r="AV129" s="5"/>
      <c r="AW129" s="40"/>
      <c r="AX129" s="5">
        <f t="shared" si="20"/>
        <v>100</v>
      </c>
      <c r="AY129" s="40" t="s">
        <v>790</v>
      </c>
      <c r="AZ129" s="40"/>
      <c r="BA129" s="40" t="str">
        <f t="shared" si="23"/>
        <v/>
      </c>
    </row>
    <row r="130" spans="1:53" ht="90" x14ac:dyDescent="0.25">
      <c r="A130" s="5"/>
      <c r="B130" s="16" t="s">
        <v>260</v>
      </c>
      <c r="C130" s="16">
        <v>2003</v>
      </c>
      <c r="D130" s="16">
        <v>2003</v>
      </c>
      <c r="E130" s="16">
        <v>2003</v>
      </c>
      <c r="F130" s="16" t="s">
        <v>11</v>
      </c>
      <c r="G130" s="16" t="s">
        <v>118</v>
      </c>
      <c r="H130" s="16" t="s">
        <v>261</v>
      </c>
      <c r="I130" s="16" t="s">
        <v>262</v>
      </c>
      <c r="J130" s="5"/>
      <c r="K130" s="5"/>
      <c r="L130" s="5"/>
      <c r="M130" s="5"/>
      <c r="N130" s="5"/>
      <c r="O130" s="5"/>
      <c r="P130" s="5"/>
      <c r="Q130" s="5"/>
      <c r="R130" s="5"/>
      <c r="S130" s="5"/>
      <c r="T130" s="5"/>
      <c r="U130" s="5"/>
      <c r="V130" s="5"/>
      <c r="W130" s="5"/>
      <c r="X130" s="5"/>
      <c r="Y130" s="5"/>
      <c r="Z130" s="5"/>
      <c r="AA130" s="5"/>
      <c r="AB130" s="40"/>
      <c r="AC130" s="5">
        <f t="shared" si="18"/>
        <v>0</v>
      </c>
      <c r="AD130" s="40" t="s">
        <v>789</v>
      </c>
      <c r="AE130" s="5"/>
      <c r="AF130" s="5"/>
      <c r="AG130" s="5"/>
      <c r="AH130" s="5"/>
      <c r="AI130" s="5"/>
      <c r="AJ130" s="5"/>
      <c r="AK130" s="5"/>
      <c r="AL130" s="5"/>
      <c r="AM130" s="5"/>
      <c r="AN130" s="5"/>
      <c r="AO130" s="5"/>
      <c r="AP130" s="5"/>
      <c r="AQ130" s="5"/>
      <c r="AR130" s="5"/>
      <c r="AS130" s="5"/>
      <c r="AT130" s="5"/>
      <c r="AU130" s="5"/>
      <c r="AV130" s="5"/>
      <c r="AW130" s="40"/>
      <c r="AX130" s="5">
        <f t="shared" si="20"/>
        <v>0</v>
      </c>
      <c r="AY130" s="40" t="s">
        <v>789</v>
      </c>
      <c r="AZ130" s="40"/>
      <c r="BA130" s="40" t="str">
        <f t="shared" si="23"/>
        <v/>
      </c>
    </row>
    <row r="132" spans="1:53" ht="18.75" x14ac:dyDescent="0.25">
      <c r="A132" s="20" t="s">
        <v>831</v>
      </c>
      <c r="B132" s="20"/>
      <c r="C132" s="20"/>
      <c r="D132" s="20"/>
      <c r="E132" s="20"/>
      <c r="F132" s="20"/>
      <c r="G132" s="20"/>
      <c r="H132" s="20"/>
      <c r="I132" s="20"/>
      <c r="J132" s="20"/>
    </row>
    <row r="133" spans="1:53" x14ac:dyDescent="0.25">
      <c r="A133" s="27" t="s">
        <v>780</v>
      </c>
      <c r="B133" s="27" t="s">
        <v>1</v>
      </c>
      <c r="C133" s="27" t="s">
        <v>2</v>
      </c>
      <c r="D133" s="27" t="s">
        <v>434</v>
      </c>
      <c r="E133" s="27" t="s">
        <v>435</v>
      </c>
      <c r="F133" s="27" t="s">
        <v>3</v>
      </c>
      <c r="G133" s="27" t="s">
        <v>4</v>
      </c>
      <c r="H133" s="27" t="s">
        <v>5</v>
      </c>
      <c r="I133" s="27" t="s">
        <v>6</v>
      </c>
      <c r="J133" s="29" t="s">
        <v>782</v>
      </c>
      <c r="K133" s="30"/>
      <c r="L133" s="30"/>
      <c r="M133" s="30"/>
      <c r="N133" s="30"/>
      <c r="O133" s="30"/>
      <c r="P133" s="30"/>
      <c r="Q133" s="30"/>
      <c r="R133" s="30"/>
      <c r="S133" s="30"/>
      <c r="T133" s="30"/>
      <c r="U133" s="30"/>
      <c r="V133" s="30"/>
      <c r="W133" s="30"/>
      <c r="X133" s="30"/>
      <c r="Y133" s="30"/>
      <c r="Z133" s="30"/>
      <c r="AA133" s="30"/>
      <c r="AB133" s="30"/>
      <c r="AC133" s="30"/>
      <c r="AD133" s="31"/>
      <c r="AE133" s="29" t="s">
        <v>786</v>
      </c>
      <c r="AF133" s="30"/>
      <c r="AG133" s="30"/>
      <c r="AH133" s="30"/>
      <c r="AI133" s="30"/>
      <c r="AJ133" s="30"/>
      <c r="AK133" s="30"/>
      <c r="AL133" s="30"/>
      <c r="AM133" s="30"/>
      <c r="AN133" s="30"/>
      <c r="AO133" s="30"/>
      <c r="AP133" s="30"/>
      <c r="AQ133" s="30"/>
      <c r="AR133" s="30"/>
      <c r="AS133" s="30"/>
      <c r="AT133" s="30"/>
      <c r="AU133" s="30"/>
      <c r="AV133" s="30"/>
      <c r="AW133" s="30"/>
      <c r="AX133" s="30"/>
      <c r="AY133" s="31"/>
      <c r="AZ133" s="27" t="s">
        <v>787</v>
      </c>
      <c r="BA133" s="27" t="s">
        <v>788</v>
      </c>
    </row>
    <row r="134" spans="1:53" x14ac:dyDescent="0.25">
      <c r="A134" s="28"/>
      <c r="B134" s="28"/>
      <c r="C134" s="28"/>
      <c r="D134" s="28"/>
      <c r="E134" s="28"/>
      <c r="F134" s="28"/>
      <c r="G134" s="28"/>
      <c r="H134" s="28"/>
      <c r="I134" s="28"/>
      <c r="J134" s="32">
        <v>1</v>
      </c>
      <c r="K134" s="32">
        <v>2</v>
      </c>
      <c r="L134" s="32">
        <v>3</v>
      </c>
      <c r="M134" s="32">
        <v>4</v>
      </c>
      <c r="N134" s="32">
        <v>5</v>
      </c>
      <c r="O134" s="32">
        <v>6</v>
      </c>
      <c r="P134" s="32">
        <v>7</v>
      </c>
      <c r="Q134" s="32">
        <v>8</v>
      </c>
      <c r="R134" s="32">
        <v>9</v>
      </c>
      <c r="S134" s="32">
        <v>10</v>
      </c>
      <c r="T134" s="32">
        <v>11</v>
      </c>
      <c r="U134" s="32">
        <v>12</v>
      </c>
      <c r="V134" s="32">
        <v>13</v>
      </c>
      <c r="W134" s="32">
        <v>14</v>
      </c>
      <c r="X134" s="32">
        <v>15</v>
      </c>
      <c r="Y134" s="32">
        <v>16</v>
      </c>
      <c r="Z134" s="32">
        <v>17</v>
      </c>
      <c r="AA134" s="32">
        <v>18</v>
      </c>
      <c r="AB134" s="32" t="s">
        <v>783</v>
      </c>
      <c r="AC134" s="32" t="s">
        <v>784</v>
      </c>
      <c r="AD134" s="32" t="s">
        <v>785</v>
      </c>
      <c r="AE134" s="32">
        <v>1</v>
      </c>
      <c r="AF134" s="32">
        <v>2</v>
      </c>
      <c r="AG134" s="32">
        <v>3</v>
      </c>
      <c r="AH134" s="32">
        <v>4</v>
      </c>
      <c r="AI134" s="32">
        <v>5</v>
      </c>
      <c r="AJ134" s="32">
        <v>6</v>
      </c>
      <c r="AK134" s="32">
        <v>7</v>
      </c>
      <c r="AL134" s="32">
        <v>8</v>
      </c>
      <c r="AM134" s="32">
        <v>9</v>
      </c>
      <c r="AN134" s="32">
        <v>10</v>
      </c>
      <c r="AO134" s="32">
        <v>11</v>
      </c>
      <c r="AP134" s="32">
        <v>12</v>
      </c>
      <c r="AQ134" s="32">
        <v>13</v>
      </c>
      <c r="AR134" s="32">
        <v>14</v>
      </c>
      <c r="AS134" s="32">
        <v>15</v>
      </c>
      <c r="AT134" s="32">
        <v>16</v>
      </c>
      <c r="AU134" s="32">
        <v>17</v>
      </c>
      <c r="AV134" s="32">
        <v>18</v>
      </c>
      <c r="AW134" s="32" t="s">
        <v>783</v>
      </c>
      <c r="AX134" s="32" t="s">
        <v>784</v>
      </c>
      <c r="AY134" s="32" t="s">
        <v>785</v>
      </c>
      <c r="AZ134" s="28"/>
      <c r="BA134" s="28"/>
    </row>
    <row r="135" spans="1:53" ht="30" x14ac:dyDescent="0.25">
      <c r="A135" s="37">
        <v>1</v>
      </c>
      <c r="B135" s="38" t="s">
        <v>400</v>
      </c>
      <c r="C135" s="38">
        <v>1999</v>
      </c>
      <c r="D135" s="38">
        <v>1999</v>
      </c>
      <c r="E135" s="38">
        <v>1999</v>
      </c>
      <c r="F135" s="38" t="s">
        <v>203</v>
      </c>
      <c r="G135" s="38" t="s">
        <v>64</v>
      </c>
      <c r="H135" s="38" t="s">
        <v>127</v>
      </c>
      <c r="I135" s="38" t="s">
        <v>396</v>
      </c>
      <c r="J135" s="37">
        <v>0</v>
      </c>
      <c r="K135" s="37">
        <v>0</v>
      </c>
      <c r="L135" s="37">
        <v>0</v>
      </c>
      <c r="M135" s="37">
        <v>0</v>
      </c>
      <c r="N135" s="37">
        <v>0</v>
      </c>
      <c r="O135" s="37">
        <v>0</v>
      </c>
      <c r="P135" s="37">
        <v>0</v>
      </c>
      <c r="Q135" s="37">
        <v>0</v>
      </c>
      <c r="R135" s="37">
        <v>0</v>
      </c>
      <c r="S135" s="37">
        <v>0</v>
      </c>
      <c r="T135" s="37">
        <v>2</v>
      </c>
      <c r="U135" s="37">
        <v>0</v>
      </c>
      <c r="V135" s="37">
        <v>0</v>
      </c>
      <c r="W135" s="37">
        <v>0</v>
      </c>
      <c r="X135" s="37">
        <v>0</v>
      </c>
      <c r="Y135" s="37">
        <v>0</v>
      </c>
      <c r="Z135" s="37">
        <v>0</v>
      </c>
      <c r="AA135" s="37">
        <v>0</v>
      </c>
      <c r="AB135" s="39">
        <v>98.64</v>
      </c>
      <c r="AC135" s="37">
        <f t="shared" ref="AC135:AC166" si="24">SUM(J135:AA135)</f>
        <v>2</v>
      </c>
      <c r="AD135" s="39">
        <f t="shared" ref="AD135:AD166" si="25">AB135+AC135</f>
        <v>100.64</v>
      </c>
      <c r="AE135" s="37">
        <v>0</v>
      </c>
      <c r="AF135" s="37">
        <v>0</v>
      </c>
      <c r="AG135" s="37">
        <v>0</v>
      </c>
      <c r="AH135" s="37">
        <v>0</v>
      </c>
      <c r="AI135" s="37">
        <v>0</v>
      </c>
      <c r="AJ135" s="37">
        <v>0</v>
      </c>
      <c r="AK135" s="37">
        <v>0</v>
      </c>
      <c r="AL135" s="37">
        <v>0</v>
      </c>
      <c r="AM135" s="37">
        <v>0</v>
      </c>
      <c r="AN135" s="37">
        <v>0</v>
      </c>
      <c r="AO135" s="37">
        <v>0</v>
      </c>
      <c r="AP135" s="37">
        <v>2</v>
      </c>
      <c r="AQ135" s="37">
        <v>2</v>
      </c>
      <c r="AR135" s="37">
        <v>0</v>
      </c>
      <c r="AS135" s="37">
        <v>0</v>
      </c>
      <c r="AT135" s="37">
        <v>0</v>
      </c>
      <c r="AU135" s="37">
        <v>0</v>
      </c>
      <c r="AV135" s="37">
        <v>0</v>
      </c>
      <c r="AW135" s="39">
        <v>100.54</v>
      </c>
      <c r="AX135" s="37">
        <f t="shared" ref="AX135:AX166" si="26">SUM(AE135:AV135)</f>
        <v>4</v>
      </c>
      <c r="AY135" s="39">
        <f t="shared" ref="AY135:AY166" si="27">AW135+AX135</f>
        <v>104.54</v>
      </c>
      <c r="AZ135" s="39">
        <f t="shared" ref="AZ135:AZ166" si="28">MIN(AY135,AD135)</f>
        <v>100.64</v>
      </c>
      <c r="BA135" s="39">
        <f t="shared" ref="BA135:BA166" si="29">IF( AND(ISNUMBER(AZ$135),ISNUMBER(AZ135)),(AZ135-AZ$135)/AZ$135*100,"")</f>
        <v>0</v>
      </c>
    </row>
    <row r="136" spans="1:53" ht="60" x14ac:dyDescent="0.25">
      <c r="A136" s="5" t="s">
        <v>8</v>
      </c>
      <c r="B136" s="16" t="s">
        <v>266</v>
      </c>
      <c r="C136" s="16">
        <v>1996</v>
      </c>
      <c r="D136" s="16">
        <v>1996</v>
      </c>
      <c r="E136" s="16">
        <v>1996</v>
      </c>
      <c r="F136" s="16" t="s">
        <v>51</v>
      </c>
      <c r="G136" s="16" t="s">
        <v>113</v>
      </c>
      <c r="H136" s="16" t="s">
        <v>267</v>
      </c>
      <c r="I136" s="16" t="s">
        <v>268</v>
      </c>
      <c r="J136" s="5">
        <v>0</v>
      </c>
      <c r="K136" s="5">
        <v>0</v>
      </c>
      <c r="L136" s="5">
        <v>0</v>
      </c>
      <c r="M136" s="5">
        <v>0</v>
      </c>
      <c r="N136" s="5">
        <v>0</v>
      </c>
      <c r="O136" s="5">
        <v>0</v>
      </c>
      <c r="P136" s="5">
        <v>0</v>
      </c>
      <c r="Q136" s="5">
        <v>0</v>
      </c>
      <c r="R136" s="5">
        <v>0</v>
      </c>
      <c r="S136" s="5">
        <v>0</v>
      </c>
      <c r="T136" s="5">
        <v>0</v>
      </c>
      <c r="U136" s="5">
        <v>0</v>
      </c>
      <c r="V136" s="5">
        <v>0</v>
      </c>
      <c r="W136" s="5">
        <v>0</v>
      </c>
      <c r="X136" s="5">
        <v>0</v>
      </c>
      <c r="Y136" s="5">
        <v>0</v>
      </c>
      <c r="Z136" s="5">
        <v>0</v>
      </c>
      <c r="AA136" s="5">
        <v>2</v>
      </c>
      <c r="AB136" s="40">
        <v>98.97</v>
      </c>
      <c r="AC136" s="5">
        <f t="shared" si="24"/>
        <v>2</v>
      </c>
      <c r="AD136" s="40">
        <f t="shared" si="25"/>
        <v>100.97</v>
      </c>
      <c r="AE136" s="5">
        <v>0</v>
      </c>
      <c r="AF136" s="5">
        <v>0</v>
      </c>
      <c r="AG136" s="5">
        <v>0</v>
      </c>
      <c r="AH136" s="5">
        <v>0</v>
      </c>
      <c r="AI136" s="5">
        <v>0</v>
      </c>
      <c r="AJ136" s="5">
        <v>0</v>
      </c>
      <c r="AK136" s="5">
        <v>0</v>
      </c>
      <c r="AL136" s="5">
        <v>0</v>
      </c>
      <c r="AM136" s="5">
        <v>0</v>
      </c>
      <c r="AN136" s="5">
        <v>0</v>
      </c>
      <c r="AO136" s="5">
        <v>0</v>
      </c>
      <c r="AP136" s="5">
        <v>0</v>
      </c>
      <c r="AQ136" s="5">
        <v>0</v>
      </c>
      <c r="AR136" s="5">
        <v>0</v>
      </c>
      <c r="AS136" s="5">
        <v>0</v>
      </c>
      <c r="AT136" s="5">
        <v>0</v>
      </c>
      <c r="AU136" s="5">
        <v>0</v>
      </c>
      <c r="AV136" s="5">
        <v>0</v>
      </c>
      <c r="AW136" s="40">
        <v>102.51</v>
      </c>
      <c r="AX136" s="5">
        <f t="shared" si="26"/>
        <v>0</v>
      </c>
      <c r="AY136" s="40">
        <f t="shared" si="27"/>
        <v>102.51</v>
      </c>
      <c r="AZ136" s="40">
        <f t="shared" si="28"/>
        <v>100.97</v>
      </c>
      <c r="BA136" s="40">
        <f t="shared" si="29"/>
        <v>0.32790143084260565</v>
      </c>
    </row>
    <row r="137" spans="1:53" x14ac:dyDescent="0.25">
      <c r="A137" s="5" t="s">
        <v>8</v>
      </c>
      <c r="B137" s="16" t="s">
        <v>419</v>
      </c>
      <c r="C137" s="16">
        <v>1996</v>
      </c>
      <c r="D137" s="16">
        <v>1996</v>
      </c>
      <c r="E137" s="16">
        <v>1996</v>
      </c>
      <c r="F137" s="16" t="s">
        <v>51</v>
      </c>
      <c r="G137" s="16" t="s">
        <v>42</v>
      </c>
      <c r="H137" s="16" t="s">
        <v>171</v>
      </c>
      <c r="I137" s="16" t="s">
        <v>420</v>
      </c>
      <c r="J137" s="5">
        <v>0</v>
      </c>
      <c r="K137" s="5">
        <v>0</v>
      </c>
      <c r="L137" s="5">
        <v>0</v>
      </c>
      <c r="M137" s="5">
        <v>0</v>
      </c>
      <c r="N137" s="5">
        <v>0</v>
      </c>
      <c r="O137" s="5">
        <v>0</v>
      </c>
      <c r="P137" s="5">
        <v>0</v>
      </c>
      <c r="Q137" s="5">
        <v>0</v>
      </c>
      <c r="R137" s="5">
        <v>0</v>
      </c>
      <c r="S137" s="5">
        <v>0</v>
      </c>
      <c r="T137" s="5">
        <v>0</v>
      </c>
      <c r="U137" s="5">
        <v>0</v>
      </c>
      <c r="V137" s="5">
        <v>0</v>
      </c>
      <c r="W137" s="5">
        <v>2</v>
      </c>
      <c r="X137" s="5">
        <v>0</v>
      </c>
      <c r="Y137" s="5">
        <v>0</v>
      </c>
      <c r="Z137" s="5">
        <v>0</v>
      </c>
      <c r="AA137" s="5">
        <v>0</v>
      </c>
      <c r="AB137" s="40">
        <v>100.16</v>
      </c>
      <c r="AC137" s="5">
        <f t="shared" si="24"/>
        <v>2</v>
      </c>
      <c r="AD137" s="40">
        <f t="shared" si="25"/>
        <v>102.16</v>
      </c>
      <c r="AE137" s="5">
        <v>0</v>
      </c>
      <c r="AF137" s="5">
        <v>0</v>
      </c>
      <c r="AG137" s="5">
        <v>0</v>
      </c>
      <c r="AH137" s="5">
        <v>0</v>
      </c>
      <c r="AI137" s="5">
        <v>0</v>
      </c>
      <c r="AJ137" s="5">
        <v>0</v>
      </c>
      <c r="AK137" s="5">
        <v>0</v>
      </c>
      <c r="AL137" s="5">
        <v>0</v>
      </c>
      <c r="AM137" s="5">
        <v>0</v>
      </c>
      <c r="AN137" s="5">
        <v>0</v>
      </c>
      <c r="AO137" s="5">
        <v>0</v>
      </c>
      <c r="AP137" s="5">
        <v>2</v>
      </c>
      <c r="AQ137" s="5">
        <v>0</v>
      </c>
      <c r="AR137" s="5">
        <v>2</v>
      </c>
      <c r="AS137" s="5">
        <v>0</v>
      </c>
      <c r="AT137" s="5">
        <v>0</v>
      </c>
      <c r="AU137" s="5">
        <v>0</v>
      </c>
      <c r="AV137" s="5">
        <v>0</v>
      </c>
      <c r="AW137" s="40">
        <v>103.1</v>
      </c>
      <c r="AX137" s="5">
        <f t="shared" si="26"/>
        <v>4</v>
      </c>
      <c r="AY137" s="40">
        <f t="shared" si="27"/>
        <v>107.1</v>
      </c>
      <c r="AZ137" s="40">
        <f t="shared" si="28"/>
        <v>102.16</v>
      </c>
      <c r="BA137" s="40">
        <f t="shared" si="29"/>
        <v>1.5103338632750358</v>
      </c>
    </row>
    <row r="138" spans="1:53" ht="75" x14ac:dyDescent="0.25">
      <c r="A138" s="5">
        <v>2</v>
      </c>
      <c r="B138" s="16" t="s">
        <v>202</v>
      </c>
      <c r="C138" s="16">
        <v>1998</v>
      </c>
      <c r="D138" s="16">
        <v>1998</v>
      </c>
      <c r="E138" s="16">
        <v>1998</v>
      </c>
      <c r="F138" s="16" t="s">
        <v>203</v>
      </c>
      <c r="G138" s="16" t="s">
        <v>118</v>
      </c>
      <c r="H138" s="16" t="s">
        <v>192</v>
      </c>
      <c r="I138" s="16" t="s">
        <v>204</v>
      </c>
      <c r="J138" s="5">
        <v>0</v>
      </c>
      <c r="K138" s="5">
        <v>0</v>
      </c>
      <c r="L138" s="5">
        <v>0</v>
      </c>
      <c r="M138" s="5">
        <v>0</v>
      </c>
      <c r="N138" s="5">
        <v>2</v>
      </c>
      <c r="O138" s="5">
        <v>0</v>
      </c>
      <c r="P138" s="5">
        <v>0</v>
      </c>
      <c r="Q138" s="5">
        <v>0</v>
      </c>
      <c r="R138" s="5">
        <v>0</v>
      </c>
      <c r="S138" s="5">
        <v>0</v>
      </c>
      <c r="T138" s="5">
        <v>0</v>
      </c>
      <c r="U138" s="5">
        <v>2</v>
      </c>
      <c r="V138" s="5">
        <v>0</v>
      </c>
      <c r="W138" s="5">
        <v>0</v>
      </c>
      <c r="X138" s="5">
        <v>0</v>
      </c>
      <c r="Y138" s="5">
        <v>0</v>
      </c>
      <c r="Z138" s="5">
        <v>0</v>
      </c>
      <c r="AA138" s="5">
        <v>0</v>
      </c>
      <c r="AB138" s="40">
        <v>101.99</v>
      </c>
      <c r="AC138" s="5">
        <f t="shared" si="24"/>
        <v>4</v>
      </c>
      <c r="AD138" s="40">
        <f t="shared" si="25"/>
        <v>105.99</v>
      </c>
      <c r="AE138" s="5">
        <v>0</v>
      </c>
      <c r="AF138" s="5">
        <v>0</v>
      </c>
      <c r="AG138" s="5">
        <v>0</v>
      </c>
      <c r="AH138" s="5">
        <v>0</v>
      </c>
      <c r="AI138" s="5">
        <v>0</v>
      </c>
      <c r="AJ138" s="5">
        <v>0</v>
      </c>
      <c r="AK138" s="5">
        <v>0</v>
      </c>
      <c r="AL138" s="5">
        <v>0</v>
      </c>
      <c r="AM138" s="5">
        <v>0</v>
      </c>
      <c r="AN138" s="5">
        <v>0</v>
      </c>
      <c r="AO138" s="5">
        <v>0</v>
      </c>
      <c r="AP138" s="5">
        <v>0</v>
      </c>
      <c r="AQ138" s="5">
        <v>0</v>
      </c>
      <c r="AR138" s="5">
        <v>0</v>
      </c>
      <c r="AS138" s="5">
        <v>2</v>
      </c>
      <c r="AT138" s="5">
        <v>0</v>
      </c>
      <c r="AU138" s="5">
        <v>0</v>
      </c>
      <c r="AV138" s="5">
        <v>0</v>
      </c>
      <c r="AW138" s="40">
        <v>102.07</v>
      </c>
      <c r="AX138" s="5">
        <f t="shared" si="26"/>
        <v>2</v>
      </c>
      <c r="AY138" s="40">
        <f t="shared" si="27"/>
        <v>104.07</v>
      </c>
      <c r="AZ138" s="40">
        <f t="shared" si="28"/>
        <v>104.07</v>
      </c>
      <c r="BA138" s="40">
        <f t="shared" si="29"/>
        <v>3.4081875993640627</v>
      </c>
    </row>
    <row r="139" spans="1:53" ht="30" x14ac:dyDescent="0.25">
      <c r="A139" s="5">
        <v>3</v>
      </c>
      <c r="B139" s="16" t="s">
        <v>395</v>
      </c>
      <c r="C139" s="16">
        <v>2002</v>
      </c>
      <c r="D139" s="16">
        <v>2002</v>
      </c>
      <c r="E139" s="16">
        <v>2002</v>
      </c>
      <c r="F139" s="16" t="s">
        <v>51</v>
      </c>
      <c r="G139" s="16" t="s">
        <v>64</v>
      </c>
      <c r="H139" s="16" t="s">
        <v>127</v>
      </c>
      <c r="I139" s="16" t="s">
        <v>396</v>
      </c>
      <c r="J139" s="5">
        <v>0</v>
      </c>
      <c r="K139" s="5">
        <v>0</v>
      </c>
      <c r="L139" s="5">
        <v>0</v>
      </c>
      <c r="M139" s="5">
        <v>0</v>
      </c>
      <c r="N139" s="5">
        <v>2</v>
      </c>
      <c r="O139" s="5">
        <v>0</v>
      </c>
      <c r="P139" s="5">
        <v>2</v>
      </c>
      <c r="Q139" s="5">
        <v>0</v>
      </c>
      <c r="R139" s="5">
        <v>0</v>
      </c>
      <c r="S139" s="5">
        <v>0</v>
      </c>
      <c r="T139" s="5">
        <v>0</v>
      </c>
      <c r="U139" s="5">
        <v>0</v>
      </c>
      <c r="V139" s="5">
        <v>0</v>
      </c>
      <c r="W139" s="5">
        <v>0</v>
      </c>
      <c r="X139" s="5">
        <v>0</v>
      </c>
      <c r="Y139" s="5">
        <v>0</v>
      </c>
      <c r="Z139" s="5">
        <v>0</v>
      </c>
      <c r="AA139" s="5">
        <v>0</v>
      </c>
      <c r="AB139" s="40">
        <v>101.66</v>
      </c>
      <c r="AC139" s="5">
        <f t="shared" si="24"/>
        <v>4</v>
      </c>
      <c r="AD139" s="40">
        <f t="shared" si="25"/>
        <v>105.66</v>
      </c>
      <c r="AE139" s="5">
        <v>0</v>
      </c>
      <c r="AF139" s="5">
        <v>0</v>
      </c>
      <c r="AG139" s="5">
        <v>0</v>
      </c>
      <c r="AH139" s="5">
        <v>0</v>
      </c>
      <c r="AI139" s="5">
        <v>0</v>
      </c>
      <c r="AJ139" s="5">
        <v>0</v>
      </c>
      <c r="AK139" s="5">
        <v>0</v>
      </c>
      <c r="AL139" s="5">
        <v>0</v>
      </c>
      <c r="AM139" s="5">
        <v>0</v>
      </c>
      <c r="AN139" s="5">
        <v>0</v>
      </c>
      <c r="AO139" s="5">
        <v>0</v>
      </c>
      <c r="AP139" s="5">
        <v>2</v>
      </c>
      <c r="AQ139" s="5">
        <v>0</v>
      </c>
      <c r="AR139" s="5">
        <v>0</v>
      </c>
      <c r="AS139" s="5">
        <v>0</v>
      </c>
      <c r="AT139" s="5">
        <v>0</v>
      </c>
      <c r="AU139" s="5">
        <v>0</v>
      </c>
      <c r="AV139" s="5">
        <v>0</v>
      </c>
      <c r="AW139" s="40">
        <v>103.49</v>
      </c>
      <c r="AX139" s="5">
        <f t="shared" si="26"/>
        <v>2</v>
      </c>
      <c r="AY139" s="40">
        <f t="shared" si="27"/>
        <v>105.49</v>
      </c>
      <c r="AZ139" s="40">
        <f t="shared" si="28"/>
        <v>105.49</v>
      </c>
      <c r="BA139" s="40">
        <f t="shared" si="29"/>
        <v>4.8191573926867983</v>
      </c>
    </row>
    <row r="140" spans="1:53" ht="60" x14ac:dyDescent="0.25">
      <c r="A140" s="5">
        <v>4</v>
      </c>
      <c r="B140" s="16" t="s">
        <v>213</v>
      </c>
      <c r="C140" s="16">
        <v>1999</v>
      </c>
      <c r="D140" s="16">
        <v>1999</v>
      </c>
      <c r="E140" s="16">
        <v>1999</v>
      </c>
      <c r="F140" s="16" t="s">
        <v>51</v>
      </c>
      <c r="G140" s="16" t="s">
        <v>12</v>
      </c>
      <c r="H140" s="16" t="s">
        <v>214</v>
      </c>
      <c r="I140" s="16" t="s">
        <v>164</v>
      </c>
      <c r="J140" s="5">
        <v>0</v>
      </c>
      <c r="K140" s="5">
        <v>0</v>
      </c>
      <c r="L140" s="5">
        <v>0</v>
      </c>
      <c r="M140" s="5">
        <v>0</v>
      </c>
      <c r="N140" s="5">
        <v>0</v>
      </c>
      <c r="O140" s="5">
        <v>0</v>
      </c>
      <c r="P140" s="5">
        <v>0</v>
      </c>
      <c r="Q140" s="5">
        <v>0</v>
      </c>
      <c r="R140" s="5">
        <v>0</v>
      </c>
      <c r="S140" s="5">
        <v>0</v>
      </c>
      <c r="T140" s="5">
        <v>0</v>
      </c>
      <c r="U140" s="5">
        <v>2</v>
      </c>
      <c r="V140" s="5">
        <v>0</v>
      </c>
      <c r="W140" s="5">
        <v>0</v>
      </c>
      <c r="X140" s="5">
        <v>0</v>
      </c>
      <c r="Y140" s="5">
        <v>0</v>
      </c>
      <c r="Z140" s="5">
        <v>0</v>
      </c>
      <c r="AA140" s="5">
        <v>0</v>
      </c>
      <c r="AB140" s="40">
        <v>104.3</v>
      </c>
      <c r="AC140" s="5">
        <f t="shared" si="24"/>
        <v>2</v>
      </c>
      <c r="AD140" s="40">
        <f t="shared" si="25"/>
        <v>106.3</v>
      </c>
      <c r="AE140" s="5">
        <v>0</v>
      </c>
      <c r="AF140" s="5">
        <v>0</v>
      </c>
      <c r="AG140" s="5">
        <v>0</v>
      </c>
      <c r="AH140" s="5">
        <v>0</v>
      </c>
      <c r="AI140" s="5">
        <v>0</v>
      </c>
      <c r="AJ140" s="5">
        <v>0</v>
      </c>
      <c r="AK140" s="5">
        <v>0</v>
      </c>
      <c r="AL140" s="5">
        <v>0</v>
      </c>
      <c r="AM140" s="5">
        <v>2</v>
      </c>
      <c r="AN140" s="5">
        <v>0</v>
      </c>
      <c r="AO140" s="5">
        <v>0</v>
      </c>
      <c r="AP140" s="5">
        <v>0</v>
      </c>
      <c r="AQ140" s="5">
        <v>0</v>
      </c>
      <c r="AR140" s="5">
        <v>0</v>
      </c>
      <c r="AS140" s="5">
        <v>0</v>
      </c>
      <c r="AT140" s="5">
        <v>0</v>
      </c>
      <c r="AU140" s="5">
        <v>0</v>
      </c>
      <c r="AV140" s="5">
        <v>0</v>
      </c>
      <c r="AW140" s="40">
        <v>103.53</v>
      </c>
      <c r="AX140" s="5">
        <f t="shared" si="26"/>
        <v>2</v>
      </c>
      <c r="AY140" s="40">
        <f t="shared" si="27"/>
        <v>105.53</v>
      </c>
      <c r="AZ140" s="40">
        <f t="shared" si="28"/>
        <v>105.53</v>
      </c>
      <c r="BA140" s="40">
        <f t="shared" si="29"/>
        <v>4.8589030206677268</v>
      </c>
    </row>
    <row r="141" spans="1:53" ht="30" x14ac:dyDescent="0.25">
      <c r="A141" s="5">
        <v>5</v>
      </c>
      <c r="B141" s="16" t="s">
        <v>216</v>
      </c>
      <c r="C141" s="16">
        <v>2000</v>
      </c>
      <c r="D141" s="16">
        <v>2000</v>
      </c>
      <c r="E141" s="16">
        <v>2000</v>
      </c>
      <c r="F141" s="16" t="s">
        <v>11</v>
      </c>
      <c r="G141" s="16" t="s">
        <v>12</v>
      </c>
      <c r="H141" s="16" t="s">
        <v>214</v>
      </c>
      <c r="I141" s="16" t="s">
        <v>217</v>
      </c>
      <c r="J141" s="5">
        <v>0</v>
      </c>
      <c r="K141" s="5">
        <v>2</v>
      </c>
      <c r="L141" s="5">
        <v>0</v>
      </c>
      <c r="M141" s="5">
        <v>0</v>
      </c>
      <c r="N141" s="5">
        <v>2</v>
      </c>
      <c r="O141" s="5">
        <v>0</v>
      </c>
      <c r="P141" s="5">
        <v>0</v>
      </c>
      <c r="Q141" s="5">
        <v>0</v>
      </c>
      <c r="R141" s="5">
        <v>2</v>
      </c>
      <c r="S141" s="5">
        <v>0</v>
      </c>
      <c r="T141" s="5">
        <v>0</v>
      </c>
      <c r="U141" s="5">
        <v>0</v>
      </c>
      <c r="V141" s="5">
        <v>0</v>
      </c>
      <c r="W141" s="5">
        <v>0</v>
      </c>
      <c r="X141" s="5">
        <v>0</v>
      </c>
      <c r="Y141" s="5">
        <v>0</v>
      </c>
      <c r="Z141" s="5">
        <v>0</v>
      </c>
      <c r="AA141" s="5">
        <v>2</v>
      </c>
      <c r="AB141" s="40">
        <v>109.28</v>
      </c>
      <c r="AC141" s="5">
        <f t="shared" si="24"/>
        <v>8</v>
      </c>
      <c r="AD141" s="40">
        <f t="shared" si="25"/>
        <v>117.28</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40">
        <v>107.15</v>
      </c>
      <c r="AX141" s="5">
        <f t="shared" si="26"/>
        <v>0</v>
      </c>
      <c r="AY141" s="40">
        <f t="shared" si="27"/>
        <v>107.15</v>
      </c>
      <c r="AZ141" s="40">
        <f t="shared" si="28"/>
        <v>107.15</v>
      </c>
      <c r="BA141" s="40">
        <f t="shared" si="29"/>
        <v>6.4686009538950762</v>
      </c>
    </row>
    <row r="142" spans="1:53" ht="30" x14ac:dyDescent="0.25">
      <c r="A142" s="5">
        <v>6</v>
      </c>
      <c r="B142" s="16" t="s">
        <v>50</v>
      </c>
      <c r="C142" s="16">
        <v>1997</v>
      </c>
      <c r="D142" s="16">
        <v>1997</v>
      </c>
      <c r="E142" s="16">
        <v>1997</v>
      </c>
      <c r="F142" s="16" t="s">
        <v>51</v>
      </c>
      <c r="G142" s="16" t="s">
        <v>52</v>
      </c>
      <c r="H142" s="16" t="s">
        <v>53</v>
      </c>
      <c r="I142" s="16" t="s">
        <v>54</v>
      </c>
      <c r="J142" s="5">
        <v>0</v>
      </c>
      <c r="K142" s="5">
        <v>0</v>
      </c>
      <c r="L142" s="5">
        <v>0</v>
      </c>
      <c r="M142" s="5">
        <v>0</v>
      </c>
      <c r="N142" s="5">
        <v>0</v>
      </c>
      <c r="O142" s="5">
        <v>0</v>
      </c>
      <c r="P142" s="5">
        <v>2</v>
      </c>
      <c r="Q142" s="5">
        <v>0</v>
      </c>
      <c r="R142" s="5">
        <v>0</v>
      </c>
      <c r="S142" s="5">
        <v>0</v>
      </c>
      <c r="T142" s="5">
        <v>0</v>
      </c>
      <c r="U142" s="5">
        <v>0</v>
      </c>
      <c r="V142" s="5">
        <v>0</v>
      </c>
      <c r="W142" s="5">
        <v>0</v>
      </c>
      <c r="X142" s="5">
        <v>0</v>
      </c>
      <c r="Y142" s="5">
        <v>0</v>
      </c>
      <c r="Z142" s="5">
        <v>0</v>
      </c>
      <c r="AA142" s="5">
        <v>0</v>
      </c>
      <c r="AB142" s="40">
        <v>105.57</v>
      </c>
      <c r="AC142" s="5">
        <f t="shared" si="24"/>
        <v>2</v>
      </c>
      <c r="AD142" s="40">
        <f t="shared" si="25"/>
        <v>107.57</v>
      </c>
      <c r="AE142" s="5">
        <v>0</v>
      </c>
      <c r="AF142" s="5">
        <v>0</v>
      </c>
      <c r="AG142" s="5">
        <v>0</v>
      </c>
      <c r="AH142" s="5">
        <v>0</v>
      </c>
      <c r="AI142" s="5">
        <v>0</v>
      </c>
      <c r="AJ142" s="5">
        <v>0</v>
      </c>
      <c r="AK142" s="5">
        <v>2</v>
      </c>
      <c r="AL142" s="5">
        <v>0</v>
      </c>
      <c r="AM142" s="5">
        <v>0</v>
      </c>
      <c r="AN142" s="5">
        <v>0</v>
      </c>
      <c r="AO142" s="5">
        <v>0</v>
      </c>
      <c r="AP142" s="5">
        <v>0</v>
      </c>
      <c r="AQ142" s="5">
        <v>0</v>
      </c>
      <c r="AR142" s="5">
        <v>0</v>
      </c>
      <c r="AS142" s="5">
        <v>2</v>
      </c>
      <c r="AT142" s="5">
        <v>0</v>
      </c>
      <c r="AU142" s="5">
        <v>0</v>
      </c>
      <c r="AV142" s="5">
        <v>0</v>
      </c>
      <c r="AW142" s="40">
        <v>109.23</v>
      </c>
      <c r="AX142" s="5">
        <f t="shared" si="26"/>
        <v>4</v>
      </c>
      <c r="AY142" s="40">
        <f t="shared" si="27"/>
        <v>113.23</v>
      </c>
      <c r="AZ142" s="40">
        <f t="shared" si="28"/>
        <v>107.57</v>
      </c>
      <c r="BA142" s="40">
        <f t="shared" si="29"/>
        <v>6.8859300476947469</v>
      </c>
    </row>
    <row r="143" spans="1:53" ht="60" x14ac:dyDescent="0.25">
      <c r="A143" s="5" t="s">
        <v>8</v>
      </c>
      <c r="B143" s="16" t="s">
        <v>282</v>
      </c>
      <c r="C143" s="16">
        <v>1995</v>
      </c>
      <c r="D143" s="16">
        <v>1995</v>
      </c>
      <c r="E143" s="16">
        <v>1995</v>
      </c>
      <c r="F143" s="16" t="s">
        <v>51</v>
      </c>
      <c r="G143" s="16" t="s">
        <v>113</v>
      </c>
      <c r="H143" s="16" t="s">
        <v>283</v>
      </c>
      <c r="I143" s="16" t="s">
        <v>284</v>
      </c>
      <c r="J143" s="5">
        <v>0</v>
      </c>
      <c r="K143" s="5">
        <v>0</v>
      </c>
      <c r="L143" s="5">
        <v>0</v>
      </c>
      <c r="M143" s="5">
        <v>2</v>
      </c>
      <c r="N143" s="5">
        <v>0</v>
      </c>
      <c r="O143" s="5">
        <v>2</v>
      </c>
      <c r="P143" s="5">
        <v>2</v>
      </c>
      <c r="Q143" s="5">
        <v>0</v>
      </c>
      <c r="R143" s="5">
        <v>0</v>
      </c>
      <c r="S143" s="5">
        <v>0</v>
      </c>
      <c r="T143" s="5">
        <v>0</v>
      </c>
      <c r="U143" s="5">
        <v>0</v>
      </c>
      <c r="V143" s="5">
        <v>0</v>
      </c>
      <c r="W143" s="5">
        <v>2</v>
      </c>
      <c r="X143" s="5">
        <v>0</v>
      </c>
      <c r="Y143" s="5">
        <v>0</v>
      </c>
      <c r="Z143" s="5">
        <v>0</v>
      </c>
      <c r="AA143" s="5">
        <v>2</v>
      </c>
      <c r="AB143" s="40">
        <v>104.17</v>
      </c>
      <c r="AC143" s="5">
        <f t="shared" si="24"/>
        <v>10</v>
      </c>
      <c r="AD143" s="40">
        <f t="shared" si="25"/>
        <v>114.17</v>
      </c>
      <c r="AE143" s="5">
        <v>0</v>
      </c>
      <c r="AF143" s="5">
        <v>0</v>
      </c>
      <c r="AG143" s="5">
        <v>0</v>
      </c>
      <c r="AH143" s="5">
        <v>0</v>
      </c>
      <c r="AI143" s="5">
        <v>0</v>
      </c>
      <c r="AJ143" s="5">
        <v>0</v>
      </c>
      <c r="AK143" s="5">
        <v>0</v>
      </c>
      <c r="AL143" s="5">
        <v>0</v>
      </c>
      <c r="AM143" s="5">
        <v>0</v>
      </c>
      <c r="AN143" s="5">
        <v>2</v>
      </c>
      <c r="AO143" s="5">
        <v>0</v>
      </c>
      <c r="AP143" s="5">
        <v>0</v>
      </c>
      <c r="AQ143" s="5">
        <v>0</v>
      </c>
      <c r="AR143" s="5">
        <v>2</v>
      </c>
      <c r="AS143" s="5">
        <v>0</v>
      </c>
      <c r="AT143" s="5">
        <v>0</v>
      </c>
      <c r="AU143" s="5">
        <v>0</v>
      </c>
      <c r="AV143" s="5">
        <v>0</v>
      </c>
      <c r="AW143" s="40">
        <v>104.41</v>
      </c>
      <c r="AX143" s="5">
        <f t="shared" si="26"/>
        <v>4</v>
      </c>
      <c r="AY143" s="40">
        <f t="shared" si="27"/>
        <v>108.41</v>
      </c>
      <c r="AZ143" s="40">
        <f t="shared" si="28"/>
        <v>108.41</v>
      </c>
      <c r="BA143" s="40">
        <f t="shared" si="29"/>
        <v>7.7205882352941142</v>
      </c>
    </row>
    <row r="144" spans="1:53" ht="60" x14ac:dyDescent="0.25">
      <c r="A144" s="5">
        <v>7</v>
      </c>
      <c r="B144" s="16" t="s">
        <v>415</v>
      </c>
      <c r="C144" s="16">
        <v>2003</v>
      </c>
      <c r="D144" s="16">
        <v>2003</v>
      </c>
      <c r="E144" s="16">
        <v>2003</v>
      </c>
      <c r="F144" s="16" t="s">
        <v>11</v>
      </c>
      <c r="G144" s="16" t="s">
        <v>36</v>
      </c>
      <c r="H144" s="16" t="s">
        <v>47</v>
      </c>
      <c r="I144" s="16" t="s">
        <v>48</v>
      </c>
      <c r="J144" s="5">
        <v>0</v>
      </c>
      <c r="K144" s="5">
        <v>0</v>
      </c>
      <c r="L144" s="5">
        <v>0</v>
      </c>
      <c r="M144" s="5">
        <v>0</v>
      </c>
      <c r="N144" s="5">
        <v>0</v>
      </c>
      <c r="O144" s="5">
        <v>0</v>
      </c>
      <c r="P144" s="5">
        <v>0</v>
      </c>
      <c r="Q144" s="5">
        <v>0</v>
      </c>
      <c r="R144" s="5">
        <v>0</v>
      </c>
      <c r="S144" s="5">
        <v>0</v>
      </c>
      <c r="T144" s="5">
        <v>0</v>
      </c>
      <c r="U144" s="5">
        <v>0</v>
      </c>
      <c r="V144" s="5">
        <v>0</v>
      </c>
      <c r="W144" s="5">
        <v>0</v>
      </c>
      <c r="X144" s="5">
        <v>0</v>
      </c>
      <c r="Y144" s="5">
        <v>0</v>
      </c>
      <c r="Z144" s="5">
        <v>0</v>
      </c>
      <c r="AA144" s="5">
        <v>0</v>
      </c>
      <c r="AB144" s="40">
        <v>108.77</v>
      </c>
      <c r="AC144" s="5">
        <f t="shared" si="24"/>
        <v>0</v>
      </c>
      <c r="AD144" s="40">
        <f t="shared" si="25"/>
        <v>108.77</v>
      </c>
      <c r="AE144" s="5">
        <v>0</v>
      </c>
      <c r="AF144" s="5">
        <v>0</v>
      </c>
      <c r="AG144" s="5">
        <v>0</v>
      </c>
      <c r="AH144" s="5">
        <v>0</v>
      </c>
      <c r="AI144" s="5">
        <v>0</v>
      </c>
      <c r="AJ144" s="5">
        <v>0</v>
      </c>
      <c r="AK144" s="5">
        <v>0</v>
      </c>
      <c r="AL144" s="5">
        <v>0</v>
      </c>
      <c r="AM144" s="5">
        <v>0</v>
      </c>
      <c r="AN144" s="5">
        <v>0</v>
      </c>
      <c r="AO144" s="5">
        <v>0</v>
      </c>
      <c r="AP144" s="5">
        <v>0</v>
      </c>
      <c r="AQ144" s="5">
        <v>0</v>
      </c>
      <c r="AR144" s="5">
        <v>0</v>
      </c>
      <c r="AS144" s="5">
        <v>0</v>
      </c>
      <c r="AT144" s="5">
        <v>0</v>
      </c>
      <c r="AU144" s="5">
        <v>0</v>
      </c>
      <c r="AV144" s="5">
        <v>0</v>
      </c>
      <c r="AW144" s="40">
        <v>113.9</v>
      </c>
      <c r="AX144" s="5">
        <f t="shared" si="26"/>
        <v>0</v>
      </c>
      <c r="AY144" s="40">
        <f t="shared" si="27"/>
        <v>113.9</v>
      </c>
      <c r="AZ144" s="40">
        <f t="shared" si="28"/>
        <v>108.77</v>
      </c>
      <c r="BA144" s="40">
        <f t="shared" si="29"/>
        <v>8.0782988871224113</v>
      </c>
    </row>
    <row r="145" spans="1:53" ht="45" x14ac:dyDescent="0.25">
      <c r="A145" s="5" t="s">
        <v>8</v>
      </c>
      <c r="B145" s="16" t="s">
        <v>330</v>
      </c>
      <c r="C145" s="16">
        <v>1995</v>
      </c>
      <c r="D145" s="16">
        <v>1995</v>
      </c>
      <c r="E145" s="16">
        <v>1995</v>
      </c>
      <c r="F145" s="16" t="s">
        <v>51</v>
      </c>
      <c r="G145" s="16" t="s">
        <v>113</v>
      </c>
      <c r="H145" s="16" t="s">
        <v>331</v>
      </c>
      <c r="I145" s="16" t="s">
        <v>332</v>
      </c>
      <c r="J145" s="5">
        <v>0</v>
      </c>
      <c r="K145" s="5">
        <v>0</v>
      </c>
      <c r="L145" s="5">
        <v>0</v>
      </c>
      <c r="M145" s="5">
        <v>0</v>
      </c>
      <c r="N145" s="5">
        <v>0</v>
      </c>
      <c r="O145" s="5">
        <v>0</v>
      </c>
      <c r="P145" s="5">
        <v>0</v>
      </c>
      <c r="Q145" s="5">
        <v>0</v>
      </c>
      <c r="R145" s="5">
        <v>0</v>
      </c>
      <c r="S145" s="5">
        <v>0</v>
      </c>
      <c r="T145" s="5">
        <v>0</v>
      </c>
      <c r="U145" s="5">
        <v>0</v>
      </c>
      <c r="V145" s="5">
        <v>0</v>
      </c>
      <c r="W145" s="5">
        <v>2</v>
      </c>
      <c r="X145" s="5">
        <v>0</v>
      </c>
      <c r="Y145" s="5">
        <v>0</v>
      </c>
      <c r="Z145" s="5">
        <v>0</v>
      </c>
      <c r="AA145" s="5">
        <v>0</v>
      </c>
      <c r="AB145" s="40">
        <v>107.13</v>
      </c>
      <c r="AC145" s="5">
        <f t="shared" si="24"/>
        <v>2</v>
      </c>
      <c r="AD145" s="40">
        <f t="shared" si="25"/>
        <v>109.13</v>
      </c>
      <c r="AE145" s="5">
        <v>0</v>
      </c>
      <c r="AF145" s="5">
        <v>0</v>
      </c>
      <c r="AG145" s="5">
        <v>0</v>
      </c>
      <c r="AH145" s="5">
        <v>0</v>
      </c>
      <c r="AI145" s="5">
        <v>0</v>
      </c>
      <c r="AJ145" s="5">
        <v>0</v>
      </c>
      <c r="AK145" s="5">
        <v>0</v>
      </c>
      <c r="AL145" s="5">
        <v>0</v>
      </c>
      <c r="AM145" s="5">
        <v>0</v>
      </c>
      <c r="AN145" s="5">
        <v>0</v>
      </c>
      <c r="AO145" s="5">
        <v>2</v>
      </c>
      <c r="AP145" s="5">
        <v>0</v>
      </c>
      <c r="AQ145" s="5">
        <v>2</v>
      </c>
      <c r="AR145" s="5">
        <v>0</v>
      </c>
      <c r="AS145" s="5">
        <v>0</v>
      </c>
      <c r="AT145" s="5">
        <v>0</v>
      </c>
      <c r="AU145" s="5">
        <v>2</v>
      </c>
      <c r="AV145" s="5">
        <v>0</v>
      </c>
      <c r="AW145" s="40">
        <v>122.92</v>
      </c>
      <c r="AX145" s="5">
        <f t="shared" si="26"/>
        <v>6</v>
      </c>
      <c r="AY145" s="40">
        <f t="shared" si="27"/>
        <v>128.92000000000002</v>
      </c>
      <c r="AZ145" s="40">
        <f t="shared" si="28"/>
        <v>109.13</v>
      </c>
      <c r="BA145" s="40">
        <f t="shared" si="29"/>
        <v>8.4360095389507102</v>
      </c>
    </row>
    <row r="146" spans="1:53" ht="90" x14ac:dyDescent="0.25">
      <c r="A146" s="5">
        <v>8</v>
      </c>
      <c r="B146" s="16" t="s">
        <v>385</v>
      </c>
      <c r="C146" s="16">
        <v>2002</v>
      </c>
      <c r="D146" s="16">
        <v>2002</v>
      </c>
      <c r="E146" s="16">
        <v>2002</v>
      </c>
      <c r="F146" s="16" t="s">
        <v>11</v>
      </c>
      <c r="G146" s="16" t="s">
        <v>19</v>
      </c>
      <c r="H146" s="16" t="s">
        <v>102</v>
      </c>
      <c r="I146" s="16" t="s">
        <v>103</v>
      </c>
      <c r="J146" s="5">
        <v>0</v>
      </c>
      <c r="K146" s="5">
        <v>0</v>
      </c>
      <c r="L146" s="5">
        <v>0</v>
      </c>
      <c r="M146" s="5">
        <v>0</v>
      </c>
      <c r="N146" s="5">
        <v>0</v>
      </c>
      <c r="O146" s="5">
        <v>0</v>
      </c>
      <c r="P146" s="5">
        <v>0</v>
      </c>
      <c r="Q146" s="5">
        <v>0</v>
      </c>
      <c r="R146" s="5">
        <v>0</v>
      </c>
      <c r="S146" s="5">
        <v>0</v>
      </c>
      <c r="T146" s="5">
        <v>2</v>
      </c>
      <c r="U146" s="5">
        <v>2</v>
      </c>
      <c r="V146" s="5">
        <v>0</v>
      </c>
      <c r="W146" s="5">
        <v>0</v>
      </c>
      <c r="X146" s="5">
        <v>2</v>
      </c>
      <c r="Y146" s="5">
        <v>0</v>
      </c>
      <c r="Z146" s="5">
        <v>0</v>
      </c>
      <c r="AA146" s="5">
        <v>0</v>
      </c>
      <c r="AB146" s="40">
        <v>132.34</v>
      </c>
      <c r="AC146" s="5">
        <f t="shared" si="24"/>
        <v>6</v>
      </c>
      <c r="AD146" s="40">
        <f t="shared" si="25"/>
        <v>138.34</v>
      </c>
      <c r="AE146" s="5">
        <v>0</v>
      </c>
      <c r="AF146" s="5">
        <v>0</v>
      </c>
      <c r="AG146" s="5">
        <v>0</v>
      </c>
      <c r="AH146" s="5">
        <v>0</v>
      </c>
      <c r="AI146" s="5">
        <v>0</v>
      </c>
      <c r="AJ146" s="5">
        <v>0</v>
      </c>
      <c r="AK146" s="5">
        <v>0</v>
      </c>
      <c r="AL146" s="5">
        <v>0</v>
      </c>
      <c r="AM146" s="5">
        <v>0</v>
      </c>
      <c r="AN146" s="5">
        <v>0</v>
      </c>
      <c r="AO146" s="5">
        <v>0</v>
      </c>
      <c r="AP146" s="5">
        <v>0</v>
      </c>
      <c r="AQ146" s="5">
        <v>2</v>
      </c>
      <c r="AR146" s="5">
        <v>0</v>
      </c>
      <c r="AS146" s="5">
        <v>0</v>
      </c>
      <c r="AT146" s="5">
        <v>0</v>
      </c>
      <c r="AU146" s="5">
        <v>0</v>
      </c>
      <c r="AV146" s="5">
        <v>0</v>
      </c>
      <c r="AW146" s="40">
        <v>110.26</v>
      </c>
      <c r="AX146" s="5">
        <f t="shared" si="26"/>
        <v>2</v>
      </c>
      <c r="AY146" s="40">
        <f t="shared" si="27"/>
        <v>112.26</v>
      </c>
      <c r="AZ146" s="40">
        <f t="shared" si="28"/>
        <v>112.26</v>
      </c>
      <c r="BA146" s="40">
        <f t="shared" si="29"/>
        <v>11.546104928457874</v>
      </c>
    </row>
    <row r="147" spans="1:53" ht="60" x14ac:dyDescent="0.25">
      <c r="A147" s="5">
        <v>9</v>
      </c>
      <c r="B147" s="16" t="s">
        <v>398</v>
      </c>
      <c r="C147" s="16">
        <v>2002</v>
      </c>
      <c r="D147" s="16">
        <v>2002</v>
      </c>
      <c r="E147" s="16">
        <v>2002</v>
      </c>
      <c r="F147" s="16" t="s">
        <v>11</v>
      </c>
      <c r="G147" s="16" t="s">
        <v>36</v>
      </c>
      <c r="H147" s="16" t="s">
        <v>47</v>
      </c>
      <c r="I147" s="16" t="s">
        <v>48</v>
      </c>
      <c r="J147" s="5">
        <v>0</v>
      </c>
      <c r="K147" s="5">
        <v>0</v>
      </c>
      <c r="L147" s="5">
        <v>0</v>
      </c>
      <c r="M147" s="5">
        <v>0</v>
      </c>
      <c r="N147" s="5">
        <v>0</v>
      </c>
      <c r="O147" s="5">
        <v>2</v>
      </c>
      <c r="P147" s="5">
        <v>0</v>
      </c>
      <c r="Q147" s="5">
        <v>0</v>
      </c>
      <c r="R147" s="5">
        <v>0</v>
      </c>
      <c r="S147" s="5">
        <v>0</v>
      </c>
      <c r="T147" s="5">
        <v>0</v>
      </c>
      <c r="U147" s="5">
        <v>2</v>
      </c>
      <c r="V147" s="5">
        <v>0</v>
      </c>
      <c r="W147" s="5">
        <v>0</v>
      </c>
      <c r="X147" s="5">
        <v>0</v>
      </c>
      <c r="Y147" s="5">
        <v>0</v>
      </c>
      <c r="Z147" s="5">
        <v>0</v>
      </c>
      <c r="AA147" s="5">
        <v>0</v>
      </c>
      <c r="AB147" s="40">
        <v>112</v>
      </c>
      <c r="AC147" s="5">
        <f t="shared" si="24"/>
        <v>4</v>
      </c>
      <c r="AD147" s="40">
        <f t="shared" si="25"/>
        <v>116</v>
      </c>
      <c r="AE147" s="5">
        <v>0</v>
      </c>
      <c r="AF147" s="5">
        <v>2</v>
      </c>
      <c r="AG147" s="5">
        <v>0</v>
      </c>
      <c r="AH147" s="5">
        <v>2</v>
      </c>
      <c r="AI147" s="5">
        <v>0</v>
      </c>
      <c r="AJ147" s="5">
        <v>0</v>
      </c>
      <c r="AK147" s="5">
        <v>0</v>
      </c>
      <c r="AL147" s="5">
        <v>0</v>
      </c>
      <c r="AM147" s="5">
        <v>0</v>
      </c>
      <c r="AN147" s="5">
        <v>0</v>
      </c>
      <c r="AO147" s="5">
        <v>0</v>
      </c>
      <c r="AP147" s="5">
        <v>0</v>
      </c>
      <c r="AQ147" s="5">
        <v>0</v>
      </c>
      <c r="AR147" s="5">
        <v>0</v>
      </c>
      <c r="AS147" s="5">
        <v>0</v>
      </c>
      <c r="AT147" s="5">
        <v>0</v>
      </c>
      <c r="AU147" s="5">
        <v>0</v>
      </c>
      <c r="AV147" s="5">
        <v>0</v>
      </c>
      <c r="AW147" s="40">
        <v>119.38</v>
      </c>
      <c r="AX147" s="5">
        <f t="shared" si="26"/>
        <v>4</v>
      </c>
      <c r="AY147" s="40">
        <f t="shared" si="27"/>
        <v>123.38</v>
      </c>
      <c r="AZ147" s="40">
        <f t="shared" si="28"/>
        <v>116</v>
      </c>
      <c r="BA147" s="40">
        <f t="shared" si="29"/>
        <v>15.262321144674084</v>
      </c>
    </row>
    <row r="148" spans="1:53" ht="45" x14ac:dyDescent="0.25">
      <c r="A148" s="5">
        <v>10</v>
      </c>
      <c r="B148" s="16" t="s">
        <v>126</v>
      </c>
      <c r="C148" s="16">
        <v>1997</v>
      </c>
      <c r="D148" s="16">
        <v>1997</v>
      </c>
      <c r="E148" s="16">
        <v>1997</v>
      </c>
      <c r="F148" s="16" t="s">
        <v>51</v>
      </c>
      <c r="G148" s="16" t="s">
        <v>64</v>
      </c>
      <c r="H148" s="16" t="s">
        <v>127</v>
      </c>
      <c r="I148" s="16" t="s">
        <v>128</v>
      </c>
      <c r="J148" s="5">
        <v>0</v>
      </c>
      <c r="K148" s="5">
        <v>2</v>
      </c>
      <c r="L148" s="5">
        <v>0</v>
      </c>
      <c r="M148" s="5">
        <v>0</v>
      </c>
      <c r="N148" s="5">
        <v>0</v>
      </c>
      <c r="O148" s="5">
        <v>0</v>
      </c>
      <c r="P148" s="5">
        <v>0</v>
      </c>
      <c r="Q148" s="5">
        <v>0</v>
      </c>
      <c r="R148" s="5">
        <v>0</v>
      </c>
      <c r="S148" s="5">
        <v>0</v>
      </c>
      <c r="T148" s="5">
        <v>0</v>
      </c>
      <c r="U148" s="5">
        <v>0</v>
      </c>
      <c r="V148" s="5">
        <v>0</v>
      </c>
      <c r="W148" s="5">
        <v>0</v>
      </c>
      <c r="X148" s="5">
        <v>0</v>
      </c>
      <c r="Y148" s="5">
        <v>0</v>
      </c>
      <c r="Z148" s="5">
        <v>0</v>
      </c>
      <c r="AA148" s="5">
        <v>0</v>
      </c>
      <c r="AB148" s="40">
        <v>114.13</v>
      </c>
      <c r="AC148" s="5">
        <f t="shared" si="24"/>
        <v>2</v>
      </c>
      <c r="AD148" s="40">
        <f t="shared" si="25"/>
        <v>116.13</v>
      </c>
      <c r="AE148" s="5">
        <v>0</v>
      </c>
      <c r="AF148" s="5">
        <v>2</v>
      </c>
      <c r="AG148" s="5">
        <v>0</v>
      </c>
      <c r="AH148" s="5">
        <v>0</v>
      </c>
      <c r="AI148" s="5">
        <v>0</v>
      </c>
      <c r="AJ148" s="5">
        <v>0</v>
      </c>
      <c r="AK148" s="5">
        <v>0</v>
      </c>
      <c r="AL148" s="5">
        <v>0</v>
      </c>
      <c r="AM148" s="5">
        <v>0</v>
      </c>
      <c r="AN148" s="5">
        <v>0</v>
      </c>
      <c r="AO148" s="5">
        <v>0</v>
      </c>
      <c r="AP148" s="5">
        <v>50</v>
      </c>
      <c r="AQ148" s="5">
        <v>0</v>
      </c>
      <c r="AR148" s="5">
        <v>0</v>
      </c>
      <c r="AS148" s="5">
        <v>0</v>
      </c>
      <c r="AT148" s="5">
        <v>0</v>
      </c>
      <c r="AU148" s="5">
        <v>2</v>
      </c>
      <c r="AV148" s="5">
        <v>0</v>
      </c>
      <c r="AW148" s="40">
        <v>138.61000000000001</v>
      </c>
      <c r="AX148" s="5">
        <f t="shared" si="26"/>
        <v>54</v>
      </c>
      <c r="AY148" s="40">
        <f t="shared" si="27"/>
        <v>192.61</v>
      </c>
      <c r="AZ148" s="40">
        <f t="shared" si="28"/>
        <v>116.13</v>
      </c>
      <c r="BA148" s="40">
        <f t="shared" si="29"/>
        <v>15.391494435612078</v>
      </c>
    </row>
    <row r="149" spans="1:53" ht="45" x14ac:dyDescent="0.25">
      <c r="A149" s="5">
        <v>11</v>
      </c>
      <c r="B149" s="16" t="s">
        <v>361</v>
      </c>
      <c r="C149" s="16">
        <v>2003</v>
      </c>
      <c r="D149" s="16">
        <v>2003</v>
      </c>
      <c r="E149" s="16">
        <v>2003</v>
      </c>
      <c r="F149" s="16" t="s">
        <v>51</v>
      </c>
      <c r="G149" s="16" t="s">
        <v>12</v>
      </c>
      <c r="H149" s="16" t="s">
        <v>13</v>
      </c>
      <c r="I149" s="16" t="s">
        <v>14</v>
      </c>
      <c r="J149" s="5">
        <v>0</v>
      </c>
      <c r="K149" s="5">
        <v>0</v>
      </c>
      <c r="L149" s="5">
        <v>0</v>
      </c>
      <c r="M149" s="5">
        <v>0</v>
      </c>
      <c r="N149" s="5">
        <v>0</v>
      </c>
      <c r="O149" s="5">
        <v>0</v>
      </c>
      <c r="P149" s="5">
        <v>0</v>
      </c>
      <c r="Q149" s="5">
        <v>2</v>
      </c>
      <c r="R149" s="5">
        <v>0</v>
      </c>
      <c r="S149" s="5">
        <v>0</v>
      </c>
      <c r="T149" s="5">
        <v>0</v>
      </c>
      <c r="U149" s="5">
        <v>2</v>
      </c>
      <c r="V149" s="5">
        <v>0</v>
      </c>
      <c r="W149" s="5">
        <v>0</v>
      </c>
      <c r="X149" s="5">
        <v>2</v>
      </c>
      <c r="Y149" s="5">
        <v>0</v>
      </c>
      <c r="Z149" s="5">
        <v>0</v>
      </c>
      <c r="AA149" s="5">
        <v>0</v>
      </c>
      <c r="AB149" s="40">
        <v>110.41</v>
      </c>
      <c r="AC149" s="5">
        <f t="shared" si="24"/>
        <v>6</v>
      </c>
      <c r="AD149" s="40">
        <f t="shared" si="25"/>
        <v>116.41</v>
      </c>
      <c r="AE149" s="5"/>
      <c r="AF149" s="5"/>
      <c r="AG149" s="5"/>
      <c r="AH149" s="5"/>
      <c r="AI149" s="5"/>
      <c r="AJ149" s="5"/>
      <c r="AK149" s="5"/>
      <c r="AL149" s="5"/>
      <c r="AM149" s="5"/>
      <c r="AN149" s="5"/>
      <c r="AO149" s="5"/>
      <c r="AP149" s="5"/>
      <c r="AQ149" s="5"/>
      <c r="AR149" s="5"/>
      <c r="AS149" s="5"/>
      <c r="AT149" s="5"/>
      <c r="AU149" s="5"/>
      <c r="AV149" s="5"/>
      <c r="AW149" s="40"/>
      <c r="AX149" s="5">
        <f t="shared" si="26"/>
        <v>0</v>
      </c>
      <c r="AY149" s="40" t="s">
        <v>789</v>
      </c>
      <c r="AZ149" s="40">
        <f t="shared" si="28"/>
        <v>116.41</v>
      </c>
      <c r="BA149" s="40">
        <f t="shared" si="29"/>
        <v>15.669713831478532</v>
      </c>
    </row>
    <row r="150" spans="1:53" ht="45" x14ac:dyDescent="0.25">
      <c r="A150" s="5">
        <v>12</v>
      </c>
      <c r="B150" s="16" t="s">
        <v>233</v>
      </c>
      <c r="C150" s="16">
        <v>2000</v>
      </c>
      <c r="D150" s="16">
        <v>2000</v>
      </c>
      <c r="E150" s="16">
        <v>2000</v>
      </c>
      <c r="F150" s="16" t="s">
        <v>51</v>
      </c>
      <c r="G150" s="16" t="s">
        <v>64</v>
      </c>
      <c r="H150" s="16" t="s">
        <v>127</v>
      </c>
      <c r="I150" s="16" t="s">
        <v>99</v>
      </c>
      <c r="J150" s="5">
        <v>0</v>
      </c>
      <c r="K150" s="5">
        <v>0</v>
      </c>
      <c r="L150" s="5">
        <v>0</v>
      </c>
      <c r="M150" s="5">
        <v>0</v>
      </c>
      <c r="N150" s="5">
        <v>0</v>
      </c>
      <c r="O150" s="5">
        <v>0</v>
      </c>
      <c r="P150" s="5">
        <v>0</v>
      </c>
      <c r="Q150" s="5">
        <v>0</v>
      </c>
      <c r="R150" s="5">
        <v>2</v>
      </c>
      <c r="S150" s="5">
        <v>0</v>
      </c>
      <c r="T150" s="5">
        <v>0</v>
      </c>
      <c r="U150" s="5">
        <v>0</v>
      </c>
      <c r="V150" s="5">
        <v>0</v>
      </c>
      <c r="W150" s="5">
        <v>0</v>
      </c>
      <c r="X150" s="5">
        <v>2</v>
      </c>
      <c r="Y150" s="5">
        <v>0</v>
      </c>
      <c r="Z150" s="5">
        <v>0</v>
      </c>
      <c r="AA150" s="5">
        <v>0</v>
      </c>
      <c r="AB150" s="40">
        <v>112.48</v>
      </c>
      <c r="AC150" s="5">
        <f t="shared" si="24"/>
        <v>4</v>
      </c>
      <c r="AD150" s="40">
        <f t="shared" si="25"/>
        <v>116.48</v>
      </c>
      <c r="AE150" s="5">
        <v>0</v>
      </c>
      <c r="AF150" s="5">
        <v>0</v>
      </c>
      <c r="AG150" s="5">
        <v>0</v>
      </c>
      <c r="AH150" s="5">
        <v>0</v>
      </c>
      <c r="AI150" s="5">
        <v>0</v>
      </c>
      <c r="AJ150" s="5">
        <v>0</v>
      </c>
      <c r="AK150" s="5">
        <v>0</v>
      </c>
      <c r="AL150" s="5">
        <v>0</v>
      </c>
      <c r="AM150" s="5">
        <v>0</v>
      </c>
      <c r="AN150" s="5">
        <v>0</v>
      </c>
      <c r="AO150" s="5">
        <v>0</v>
      </c>
      <c r="AP150" s="5">
        <v>2</v>
      </c>
      <c r="AQ150" s="5">
        <v>0</v>
      </c>
      <c r="AR150" s="5">
        <v>0</v>
      </c>
      <c r="AS150" s="5">
        <v>0</v>
      </c>
      <c r="AT150" s="5">
        <v>0</v>
      </c>
      <c r="AU150" s="5">
        <v>0</v>
      </c>
      <c r="AV150" s="5">
        <v>0</v>
      </c>
      <c r="AW150" s="40">
        <v>116.22</v>
      </c>
      <c r="AX150" s="5">
        <f t="shared" si="26"/>
        <v>2</v>
      </c>
      <c r="AY150" s="40">
        <f t="shared" si="27"/>
        <v>118.22</v>
      </c>
      <c r="AZ150" s="40">
        <f t="shared" si="28"/>
        <v>116.48</v>
      </c>
      <c r="BA150" s="40">
        <f t="shared" si="29"/>
        <v>15.739268680445154</v>
      </c>
    </row>
    <row r="151" spans="1:53" ht="90" x14ac:dyDescent="0.25">
      <c r="A151" s="5">
        <v>13</v>
      </c>
      <c r="B151" s="16" t="s">
        <v>363</v>
      </c>
      <c r="C151" s="16">
        <v>2003</v>
      </c>
      <c r="D151" s="16">
        <v>2003</v>
      </c>
      <c r="E151" s="16">
        <v>2003</v>
      </c>
      <c r="F151" s="16" t="s">
        <v>11</v>
      </c>
      <c r="G151" s="16" t="s">
        <v>113</v>
      </c>
      <c r="H151" s="16" t="s">
        <v>364</v>
      </c>
      <c r="I151" s="16" t="s">
        <v>365</v>
      </c>
      <c r="J151" s="5">
        <v>0</v>
      </c>
      <c r="K151" s="5">
        <v>0</v>
      </c>
      <c r="L151" s="5">
        <v>0</v>
      </c>
      <c r="M151" s="5">
        <v>0</v>
      </c>
      <c r="N151" s="5">
        <v>0</v>
      </c>
      <c r="O151" s="5">
        <v>0</v>
      </c>
      <c r="P151" s="5">
        <v>2</v>
      </c>
      <c r="Q151" s="5">
        <v>0</v>
      </c>
      <c r="R151" s="5">
        <v>0</v>
      </c>
      <c r="S151" s="5">
        <v>0</v>
      </c>
      <c r="T151" s="5">
        <v>2</v>
      </c>
      <c r="U151" s="5">
        <v>2</v>
      </c>
      <c r="V151" s="5">
        <v>0</v>
      </c>
      <c r="W151" s="5">
        <v>0</v>
      </c>
      <c r="X151" s="5">
        <v>0</v>
      </c>
      <c r="Y151" s="5">
        <v>0</v>
      </c>
      <c r="Z151" s="5">
        <v>0</v>
      </c>
      <c r="AA151" s="5">
        <v>0</v>
      </c>
      <c r="AB151" s="40">
        <v>111.13</v>
      </c>
      <c r="AC151" s="5">
        <f t="shared" si="24"/>
        <v>6</v>
      </c>
      <c r="AD151" s="40">
        <f t="shared" si="25"/>
        <v>117.13</v>
      </c>
      <c r="AE151" s="5">
        <v>0</v>
      </c>
      <c r="AF151" s="5">
        <v>0</v>
      </c>
      <c r="AG151" s="5">
        <v>0</v>
      </c>
      <c r="AH151" s="5">
        <v>0</v>
      </c>
      <c r="AI151" s="5">
        <v>0</v>
      </c>
      <c r="AJ151" s="5">
        <v>0</v>
      </c>
      <c r="AK151" s="5">
        <v>0</v>
      </c>
      <c r="AL151" s="5">
        <v>0</v>
      </c>
      <c r="AM151" s="5">
        <v>2</v>
      </c>
      <c r="AN151" s="5">
        <v>0</v>
      </c>
      <c r="AO151" s="5">
        <v>0</v>
      </c>
      <c r="AP151" s="5">
        <v>0</v>
      </c>
      <c r="AQ151" s="5">
        <v>0</v>
      </c>
      <c r="AR151" s="5">
        <v>0</v>
      </c>
      <c r="AS151" s="5">
        <v>0</v>
      </c>
      <c r="AT151" s="5">
        <v>0</v>
      </c>
      <c r="AU151" s="5">
        <v>0</v>
      </c>
      <c r="AV151" s="5">
        <v>0</v>
      </c>
      <c r="AW151" s="40">
        <v>118.29</v>
      </c>
      <c r="AX151" s="5">
        <f t="shared" si="26"/>
        <v>2</v>
      </c>
      <c r="AY151" s="40">
        <f t="shared" si="27"/>
        <v>120.29</v>
      </c>
      <c r="AZ151" s="40">
        <f t="shared" si="28"/>
        <v>117.13</v>
      </c>
      <c r="BA151" s="40">
        <f t="shared" si="29"/>
        <v>16.38513513513513</v>
      </c>
    </row>
    <row r="152" spans="1:53" ht="45" x14ac:dyDescent="0.25">
      <c r="A152" s="5">
        <v>14</v>
      </c>
      <c r="B152" s="16" t="s">
        <v>334</v>
      </c>
      <c r="C152" s="16">
        <v>2000</v>
      </c>
      <c r="D152" s="16">
        <v>2000</v>
      </c>
      <c r="E152" s="16">
        <v>2000</v>
      </c>
      <c r="F152" s="16" t="s">
        <v>51</v>
      </c>
      <c r="G152" s="16" t="s">
        <v>42</v>
      </c>
      <c r="H152" s="16" t="s">
        <v>175</v>
      </c>
      <c r="I152" s="16" t="s">
        <v>176</v>
      </c>
      <c r="J152" s="5">
        <v>0</v>
      </c>
      <c r="K152" s="5">
        <v>0</v>
      </c>
      <c r="L152" s="5">
        <v>0</v>
      </c>
      <c r="M152" s="5">
        <v>0</v>
      </c>
      <c r="N152" s="5">
        <v>2</v>
      </c>
      <c r="O152" s="5">
        <v>0</v>
      </c>
      <c r="P152" s="5">
        <v>0</v>
      </c>
      <c r="Q152" s="5">
        <v>0</v>
      </c>
      <c r="R152" s="5">
        <v>0</v>
      </c>
      <c r="S152" s="5">
        <v>0</v>
      </c>
      <c r="T152" s="5">
        <v>0</v>
      </c>
      <c r="U152" s="5">
        <v>0</v>
      </c>
      <c r="V152" s="5">
        <v>0</v>
      </c>
      <c r="W152" s="5">
        <v>2</v>
      </c>
      <c r="X152" s="5">
        <v>2</v>
      </c>
      <c r="Y152" s="5">
        <v>0</v>
      </c>
      <c r="Z152" s="5">
        <v>0</v>
      </c>
      <c r="AA152" s="5">
        <v>2</v>
      </c>
      <c r="AB152" s="40">
        <v>111.7</v>
      </c>
      <c r="AC152" s="5">
        <f t="shared" si="24"/>
        <v>8</v>
      </c>
      <c r="AD152" s="40">
        <f t="shared" si="25"/>
        <v>119.7</v>
      </c>
      <c r="AE152" s="5">
        <v>0</v>
      </c>
      <c r="AF152" s="5">
        <v>2</v>
      </c>
      <c r="AG152" s="5">
        <v>0</v>
      </c>
      <c r="AH152" s="5">
        <v>0</v>
      </c>
      <c r="AI152" s="5">
        <v>0</v>
      </c>
      <c r="AJ152" s="5">
        <v>0</v>
      </c>
      <c r="AK152" s="5">
        <v>0</v>
      </c>
      <c r="AL152" s="5">
        <v>0</v>
      </c>
      <c r="AM152" s="5">
        <v>2</v>
      </c>
      <c r="AN152" s="5">
        <v>0</v>
      </c>
      <c r="AO152" s="5">
        <v>0</v>
      </c>
      <c r="AP152" s="5">
        <v>0</v>
      </c>
      <c r="AQ152" s="5">
        <v>0</v>
      </c>
      <c r="AR152" s="5">
        <v>0</v>
      </c>
      <c r="AS152" s="5">
        <v>0</v>
      </c>
      <c r="AT152" s="5">
        <v>0</v>
      </c>
      <c r="AU152" s="5">
        <v>0</v>
      </c>
      <c r="AV152" s="5">
        <v>2</v>
      </c>
      <c r="AW152" s="40">
        <v>117.37</v>
      </c>
      <c r="AX152" s="5">
        <f t="shared" si="26"/>
        <v>6</v>
      </c>
      <c r="AY152" s="40">
        <f t="shared" si="27"/>
        <v>123.37</v>
      </c>
      <c r="AZ152" s="40">
        <f t="shared" si="28"/>
        <v>119.7</v>
      </c>
      <c r="BA152" s="40">
        <f t="shared" si="29"/>
        <v>18.938791732909383</v>
      </c>
    </row>
    <row r="153" spans="1:53" ht="30" x14ac:dyDescent="0.25">
      <c r="A153" s="5">
        <v>15</v>
      </c>
      <c r="B153" s="16" t="s">
        <v>356</v>
      </c>
      <c r="C153" s="16">
        <v>1998</v>
      </c>
      <c r="D153" s="16">
        <v>1998</v>
      </c>
      <c r="E153" s="16">
        <v>1998</v>
      </c>
      <c r="F153" s="16" t="s">
        <v>51</v>
      </c>
      <c r="G153" s="16" t="s">
        <v>52</v>
      </c>
      <c r="H153" s="16" t="s">
        <v>53</v>
      </c>
      <c r="I153" s="16" t="s">
        <v>357</v>
      </c>
      <c r="J153" s="5">
        <v>0</v>
      </c>
      <c r="K153" s="5">
        <v>0</v>
      </c>
      <c r="L153" s="5">
        <v>0</v>
      </c>
      <c r="M153" s="5">
        <v>0</v>
      </c>
      <c r="N153" s="5">
        <v>2</v>
      </c>
      <c r="O153" s="5">
        <v>0</v>
      </c>
      <c r="P153" s="5">
        <v>0</v>
      </c>
      <c r="Q153" s="5">
        <v>0</v>
      </c>
      <c r="R153" s="5">
        <v>0</v>
      </c>
      <c r="S153" s="5">
        <v>0</v>
      </c>
      <c r="T153" s="5">
        <v>0</v>
      </c>
      <c r="U153" s="5">
        <v>2</v>
      </c>
      <c r="V153" s="5">
        <v>0</v>
      </c>
      <c r="W153" s="5">
        <v>0</v>
      </c>
      <c r="X153" s="5">
        <v>0</v>
      </c>
      <c r="Y153" s="5">
        <v>0</v>
      </c>
      <c r="Z153" s="5">
        <v>0</v>
      </c>
      <c r="AA153" s="5">
        <v>2</v>
      </c>
      <c r="AB153" s="40">
        <v>115.15</v>
      </c>
      <c r="AC153" s="5">
        <f t="shared" si="24"/>
        <v>6</v>
      </c>
      <c r="AD153" s="40">
        <f t="shared" si="25"/>
        <v>121.15</v>
      </c>
      <c r="AE153" s="5">
        <v>2</v>
      </c>
      <c r="AF153" s="5">
        <v>0</v>
      </c>
      <c r="AG153" s="5">
        <v>0</v>
      </c>
      <c r="AH153" s="5">
        <v>0</v>
      </c>
      <c r="AI153" s="5">
        <v>0</v>
      </c>
      <c r="AJ153" s="5">
        <v>0</v>
      </c>
      <c r="AK153" s="5">
        <v>0</v>
      </c>
      <c r="AL153" s="5">
        <v>0</v>
      </c>
      <c r="AM153" s="5">
        <v>0</v>
      </c>
      <c r="AN153" s="5">
        <v>0</v>
      </c>
      <c r="AO153" s="5">
        <v>0</v>
      </c>
      <c r="AP153" s="5">
        <v>2</v>
      </c>
      <c r="AQ153" s="5">
        <v>2</v>
      </c>
      <c r="AR153" s="5">
        <v>0</v>
      </c>
      <c r="AS153" s="5">
        <v>0</v>
      </c>
      <c r="AT153" s="5">
        <v>0</v>
      </c>
      <c r="AU153" s="5">
        <v>0</v>
      </c>
      <c r="AV153" s="5">
        <v>2</v>
      </c>
      <c r="AW153" s="40">
        <v>112.73</v>
      </c>
      <c r="AX153" s="5">
        <f t="shared" si="26"/>
        <v>8</v>
      </c>
      <c r="AY153" s="40">
        <f t="shared" si="27"/>
        <v>120.73</v>
      </c>
      <c r="AZ153" s="40">
        <f t="shared" si="28"/>
        <v>120.73</v>
      </c>
      <c r="BA153" s="40">
        <f t="shared" si="29"/>
        <v>19.962241653418129</v>
      </c>
    </row>
    <row r="154" spans="1:53" ht="90" x14ac:dyDescent="0.25">
      <c r="A154" s="5">
        <v>16</v>
      </c>
      <c r="B154" s="16" t="s">
        <v>101</v>
      </c>
      <c r="C154" s="16">
        <v>2003</v>
      </c>
      <c r="D154" s="16">
        <v>2003</v>
      </c>
      <c r="E154" s="16">
        <v>2003</v>
      </c>
      <c r="F154" s="16" t="s">
        <v>11</v>
      </c>
      <c r="G154" s="16" t="s">
        <v>19</v>
      </c>
      <c r="H154" s="16" t="s">
        <v>102</v>
      </c>
      <c r="I154" s="16" t="s">
        <v>103</v>
      </c>
      <c r="J154" s="5">
        <v>2</v>
      </c>
      <c r="K154" s="5">
        <v>2</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40">
        <v>116.77</v>
      </c>
      <c r="AC154" s="5">
        <f t="shared" si="24"/>
        <v>4</v>
      </c>
      <c r="AD154" s="40">
        <f t="shared" si="25"/>
        <v>120.77</v>
      </c>
      <c r="AE154" s="5">
        <v>2</v>
      </c>
      <c r="AF154" s="5">
        <v>2</v>
      </c>
      <c r="AG154" s="5">
        <v>0</v>
      </c>
      <c r="AH154" s="5">
        <v>0</v>
      </c>
      <c r="AI154" s="5">
        <v>0</v>
      </c>
      <c r="AJ154" s="5">
        <v>0</v>
      </c>
      <c r="AK154" s="5">
        <v>0</v>
      </c>
      <c r="AL154" s="5">
        <v>0</v>
      </c>
      <c r="AM154" s="5">
        <v>0</v>
      </c>
      <c r="AN154" s="5">
        <v>0</v>
      </c>
      <c r="AO154" s="5">
        <v>0</v>
      </c>
      <c r="AP154" s="5">
        <v>2</v>
      </c>
      <c r="AQ154" s="5">
        <v>0</v>
      </c>
      <c r="AR154" s="5">
        <v>0</v>
      </c>
      <c r="AS154" s="5">
        <v>0</v>
      </c>
      <c r="AT154" s="5">
        <v>0</v>
      </c>
      <c r="AU154" s="5">
        <v>0</v>
      </c>
      <c r="AV154" s="5">
        <v>0</v>
      </c>
      <c r="AW154" s="40">
        <v>126.55</v>
      </c>
      <c r="AX154" s="5">
        <f t="shared" si="26"/>
        <v>6</v>
      </c>
      <c r="AY154" s="40">
        <f t="shared" si="27"/>
        <v>132.55000000000001</v>
      </c>
      <c r="AZ154" s="40">
        <f t="shared" si="28"/>
        <v>120.77</v>
      </c>
      <c r="BA154" s="40">
        <f t="shared" si="29"/>
        <v>20.001987281399042</v>
      </c>
    </row>
    <row r="155" spans="1:53" ht="30" x14ac:dyDescent="0.25">
      <c r="A155" s="5">
        <v>17</v>
      </c>
      <c r="B155" s="16" t="s">
        <v>170</v>
      </c>
      <c r="C155" s="16">
        <v>2000</v>
      </c>
      <c r="D155" s="16">
        <v>2000</v>
      </c>
      <c r="E155" s="16">
        <v>2000</v>
      </c>
      <c r="F155" s="16" t="s">
        <v>51</v>
      </c>
      <c r="G155" s="16" t="s">
        <v>42</v>
      </c>
      <c r="H155" s="16" t="s">
        <v>171</v>
      </c>
      <c r="I155" s="16" t="s">
        <v>172</v>
      </c>
      <c r="J155" s="5">
        <v>0</v>
      </c>
      <c r="K155" s="5">
        <v>0</v>
      </c>
      <c r="L155" s="5">
        <v>0</v>
      </c>
      <c r="M155" s="5">
        <v>0</v>
      </c>
      <c r="N155" s="5">
        <v>0</v>
      </c>
      <c r="O155" s="5">
        <v>0</v>
      </c>
      <c r="P155" s="5">
        <v>0</v>
      </c>
      <c r="Q155" s="5">
        <v>0</v>
      </c>
      <c r="R155" s="5">
        <v>0</v>
      </c>
      <c r="S155" s="5">
        <v>0</v>
      </c>
      <c r="T155" s="5">
        <v>0</v>
      </c>
      <c r="U155" s="5">
        <v>2</v>
      </c>
      <c r="V155" s="5">
        <v>0</v>
      </c>
      <c r="W155" s="5">
        <v>0</v>
      </c>
      <c r="X155" s="5">
        <v>0</v>
      </c>
      <c r="Y155" s="5">
        <v>0</v>
      </c>
      <c r="Z155" s="5">
        <v>2</v>
      </c>
      <c r="AA155" s="5">
        <v>0</v>
      </c>
      <c r="AB155" s="40">
        <v>121.46</v>
      </c>
      <c r="AC155" s="5">
        <f t="shared" si="24"/>
        <v>4</v>
      </c>
      <c r="AD155" s="40">
        <f t="shared" si="25"/>
        <v>125.46</v>
      </c>
      <c r="AE155" s="5">
        <v>0</v>
      </c>
      <c r="AF155" s="5">
        <v>0</v>
      </c>
      <c r="AG155" s="5">
        <v>0</v>
      </c>
      <c r="AH155" s="5">
        <v>0</v>
      </c>
      <c r="AI155" s="5">
        <v>0</v>
      </c>
      <c r="AJ155" s="5">
        <v>0</v>
      </c>
      <c r="AK155" s="5">
        <v>0</v>
      </c>
      <c r="AL155" s="5">
        <v>0</v>
      </c>
      <c r="AM155" s="5">
        <v>0</v>
      </c>
      <c r="AN155" s="5">
        <v>0</v>
      </c>
      <c r="AO155" s="5">
        <v>0</v>
      </c>
      <c r="AP155" s="5">
        <v>2</v>
      </c>
      <c r="AQ155" s="5">
        <v>2</v>
      </c>
      <c r="AR155" s="5">
        <v>0</v>
      </c>
      <c r="AS155" s="5">
        <v>0</v>
      </c>
      <c r="AT155" s="5">
        <v>0</v>
      </c>
      <c r="AU155" s="5">
        <v>0</v>
      </c>
      <c r="AV155" s="5">
        <v>0</v>
      </c>
      <c r="AW155" s="40">
        <v>118.78</v>
      </c>
      <c r="AX155" s="5">
        <f t="shared" si="26"/>
        <v>4</v>
      </c>
      <c r="AY155" s="40">
        <f t="shared" si="27"/>
        <v>122.78</v>
      </c>
      <c r="AZ155" s="40">
        <f t="shared" si="28"/>
        <v>122.78</v>
      </c>
      <c r="BA155" s="40">
        <f t="shared" si="29"/>
        <v>21.999205087440384</v>
      </c>
    </row>
    <row r="156" spans="1:53" ht="30" x14ac:dyDescent="0.25">
      <c r="A156" s="5">
        <v>18</v>
      </c>
      <c r="B156" s="16" t="s">
        <v>274</v>
      </c>
      <c r="C156" s="16">
        <v>2002</v>
      </c>
      <c r="D156" s="16">
        <v>2002</v>
      </c>
      <c r="E156" s="16">
        <v>2002</v>
      </c>
      <c r="F156" s="16">
        <v>1</v>
      </c>
      <c r="G156" s="16" t="s">
        <v>106</v>
      </c>
      <c r="H156" s="16" t="s">
        <v>107</v>
      </c>
      <c r="I156" s="16" t="s">
        <v>108</v>
      </c>
      <c r="J156" s="5">
        <v>0</v>
      </c>
      <c r="K156" s="5">
        <v>0</v>
      </c>
      <c r="L156" s="5">
        <v>0</v>
      </c>
      <c r="M156" s="5">
        <v>0</v>
      </c>
      <c r="N156" s="5">
        <v>0</v>
      </c>
      <c r="O156" s="5">
        <v>0</v>
      </c>
      <c r="P156" s="5">
        <v>0</v>
      </c>
      <c r="Q156" s="5">
        <v>0</v>
      </c>
      <c r="R156" s="5">
        <v>0</v>
      </c>
      <c r="S156" s="5">
        <v>2</v>
      </c>
      <c r="T156" s="5">
        <v>0</v>
      </c>
      <c r="U156" s="5">
        <v>50</v>
      </c>
      <c r="V156" s="5">
        <v>0</v>
      </c>
      <c r="W156" s="5">
        <v>0</v>
      </c>
      <c r="X156" s="5">
        <v>2</v>
      </c>
      <c r="Y156" s="5">
        <v>0</v>
      </c>
      <c r="Z156" s="5">
        <v>2</v>
      </c>
      <c r="AA156" s="5">
        <v>0</v>
      </c>
      <c r="AB156" s="40">
        <v>147.65</v>
      </c>
      <c r="AC156" s="5">
        <f t="shared" si="24"/>
        <v>56</v>
      </c>
      <c r="AD156" s="40">
        <f t="shared" si="25"/>
        <v>203.65</v>
      </c>
      <c r="AE156" s="5">
        <v>0</v>
      </c>
      <c r="AF156" s="5">
        <v>2</v>
      </c>
      <c r="AG156" s="5">
        <v>0</v>
      </c>
      <c r="AH156" s="5">
        <v>0</v>
      </c>
      <c r="AI156" s="5">
        <v>0</v>
      </c>
      <c r="AJ156" s="5">
        <v>0</v>
      </c>
      <c r="AK156" s="5">
        <v>2</v>
      </c>
      <c r="AL156" s="5">
        <v>0</v>
      </c>
      <c r="AM156" s="5">
        <v>0</v>
      </c>
      <c r="AN156" s="5">
        <v>2</v>
      </c>
      <c r="AO156" s="5">
        <v>0</v>
      </c>
      <c r="AP156" s="5">
        <v>0</v>
      </c>
      <c r="AQ156" s="5">
        <v>2</v>
      </c>
      <c r="AR156" s="5">
        <v>0</v>
      </c>
      <c r="AS156" s="5">
        <v>0</v>
      </c>
      <c r="AT156" s="5">
        <v>0</v>
      </c>
      <c r="AU156" s="5">
        <v>0</v>
      </c>
      <c r="AV156" s="5">
        <v>0</v>
      </c>
      <c r="AW156" s="40">
        <v>114.8</v>
      </c>
      <c r="AX156" s="5">
        <f t="shared" si="26"/>
        <v>8</v>
      </c>
      <c r="AY156" s="40">
        <f t="shared" si="27"/>
        <v>122.8</v>
      </c>
      <c r="AZ156" s="40">
        <f t="shared" si="28"/>
        <v>122.8</v>
      </c>
      <c r="BA156" s="40">
        <f t="shared" si="29"/>
        <v>22.01907790143084</v>
      </c>
    </row>
    <row r="157" spans="1:53" ht="30" x14ac:dyDescent="0.25">
      <c r="A157" s="5">
        <v>19</v>
      </c>
      <c r="B157" s="16" t="s">
        <v>305</v>
      </c>
      <c r="C157" s="16">
        <v>2004</v>
      </c>
      <c r="D157" s="16">
        <v>2004</v>
      </c>
      <c r="E157" s="16">
        <v>2004</v>
      </c>
      <c r="F157" s="16">
        <v>1</v>
      </c>
      <c r="G157" s="16" t="s">
        <v>42</v>
      </c>
      <c r="H157" s="16" t="s">
        <v>171</v>
      </c>
      <c r="I157" s="16" t="s">
        <v>172</v>
      </c>
      <c r="J157" s="5">
        <v>0</v>
      </c>
      <c r="K157" s="5">
        <v>0</v>
      </c>
      <c r="L157" s="5">
        <v>0</v>
      </c>
      <c r="M157" s="5">
        <v>0</v>
      </c>
      <c r="N157" s="5">
        <v>0</v>
      </c>
      <c r="O157" s="5">
        <v>0</v>
      </c>
      <c r="P157" s="5">
        <v>0</v>
      </c>
      <c r="Q157" s="5">
        <v>0</v>
      </c>
      <c r="R157" s="5">
        <v>0</v>
      </c>
      <c r="S157" s="5">
        <v>0</v>
      </c>
      <c r="T157" s="5">
        <v>0</v>
      </c>
      <c r="U157" s="5">
        <v>0</v>
      </c>
      <c r="V157" s="5">
        <v>0</v>
      </c>
      <c r="W157" s="5">
        <v>2</v>
      </c>
      <c r="X157" s="5">
        <v>2</v>
      </c>
      <c r="Y157" s="5">
        <v>0</v>
      </c>
      <c r="Z157" s="5">
        <v>0</v>
      </c>
      <c r="AA157" s="5">
        <v>0</v>
      </c>
      <c r="AB157" s="40">
        <v>134.33000000000001</v>
      </c>
      <c r="AC157" s="5">
        <f t="shared" si="24"/>
        <v>4</v>
      </c>
      <c r="AD157" s="40">
        <f t="shared" si="25"/>
        <v>138.33000000000001</v>
      </c>
      <c r="AE157" s="5">
        <v>0</v>
      </c>
      <c r="AF157" s="5">
        <v>0</v>
      </c>
      <c r="AG157" s="5">
        <v>0</v>
      </c>
      <c r="AH157" s="5">
        <v>0</v>
      </c>
      <c r="AI157" s="5">
        <v>0</v>
      </c>
      <c r="AJ157" s="5">
        <v>0</v>
      </c>
      <c r="AK157" s="5">
        <v>0</v>
      </c>
      <c r="AL157" s="5">
        <v>0</v>
      </c>
      <c r="AM157" s="5">
        <v>0</v>
      </c>
      <c r="AN157" s="5">
        <v>0</v>
      </c>
      <c r="AO157" s="5">
        <v>2</v>
      </c>
      <c r="AP157" s="5">
        <v>0</v>
      </c>
      <c r="AQ157" s="5">
        <v>0</v>
      </c>
      <c r="AR157" s="5">
        <v>0</v>
      </c>
      <c r="AS157" s="5">
        <v>0</v>
      </c>
      <c r="AT157" s="5">
        <v>0</v>
      </c>
      <c r="AU157" s="5">
        <v>0</v>
      </c>
      <c r="AV157" s="5">
        <v>0</v>
      </c>
      <c r="AW157" s="40">
        <v>121.12</v>
      </c>
      <c r="AX157" s="5">
        <f t="shared" si="26"/>
        <v>2</v>
      </c>
      <c r="AY157" s="40">
        <f t="shared" si="27"/>
        <v>123.12</v>
      </c>
      <c r="AZ157" s="40">
        <f t="shared" si="28"/>
        <v>123.12</v>
      </c>
      <c r="BA157" s="40">
        <f t="shared" si="29"/>
        <v>22.337042925278222</v>
      </c>
    </row>
    <row r="158" spans="1:53" ht="75" x14ac:dyDescent="0.25">
      <c r="A158" s="5">
        <v>20</v>
      </c>
      <c r="B158" s="16" t="s">
        <v>191</v>
      </c>
      <c r="C158" s="16">
        <v>1998</v>
      </c>
      <c r="D158" s="16">
        <v>1998</v>
      </c>
      <c r="E158" s="16">
        <v>1998</v>
      </c>
      <c r="F158" s="16" t="s">
        <v>51</v>
      </c>
      <c r="G158" s="16" t="s">
        <v>118</v>
      </c>
      <c r="H158" s="16" t="s">
        <v>192</v>
      </c>
      <c r="I158" s="16" t="s">
        <v>193</v>
      </c>
      <c r="J158" s="5">
        <v>0</v>
      </c>
      <c r="K158" s="5">
        <v>0</v>
      </c>
      <c r="L158" s="5">
        <v>0</v>
      </c>
      <c r="M158" s="5">
        <v>0</v>
      </c>
      <c r="N158" s="5">
        <v>0</v>
      </c>
      <c r="O158" s="5">
        <v>0</v>
      </c>
      <c r="P158" s="5">
        <v>0</v>
      </c>
      <c r="Q158" s="5">
        <v>0</v>
      </c>
      <c r="R158" s="5">
        <v>0</v>
      </c>
      <c r="S158" s="5">
        <v>0</v>
      </c>
      <c r="T158" s="5">
        <v>0</v>
      </c>
      <c r="U158" s="5">
        <v>50</v>
      </c>
      <c r="V158" s="5">
        <v>2</v>
      </c>
      <c r="W158" s="5">
        <v>0</v>
      </c>
      <c r="X158" s="5">
        <v>2</v>
      </c>
      <c r="Y158" s="5">
        <v>50</v>
      </c>
      <c r="Z158" s="5">
        <v>0</v>
      </c>
      <c r="AA158" s="5">
        <v>0</v>
      </c>
      <c r="AB158" s="40">
        <v>119.84</v>
      </c>
      <c r="AC158" s="5">
        <f t="shared" si="24"/>
        <v>104</v>
      </c>
      <c r="AD158" s="40">
        <f t="shared" si="25"/>
        <v>223.84</v>
      </c>
      <c r="AE158" s="5">
        <v>2</v>
      </c>
      <c r="AF158" s="5">
        <v>0</v>
      </c>
      <c r="AG158" s="5">
        <v>0</v>
      </c>
      <c r="AH158" s="5">
        <v>0</v>
      </c>
      <c r="AI158" s="5">
        <v>0</v>
      </c>
      <c r="AJ158" s="5">
        <v>0</v>
      </c>
      <c r="AK158" s="5">
        <v>2</v>
      </c>
      <c r="AL158" s="5">
        <v>0</v>
      </c>
      <c r="AM158" s="5">
        <v>0</v>
      </c>
      <c r="AN158" s="5">
        <v>0</v>
      </c>
      <c r="AO158" s="5">
        <v>0</v>
      </c>
      <c r="AP158" s="5">
        <v>2</v>
      </c>
      <c r="AQ158" s="5">
        <v>0</v>
      </c>
      <c r="AR158" s="5">
        <v>2</v>
      </c>
      <c r="AS158" s="5">
        <v>0</v>
      </c>
      <c r="AT158" s="5">
        <v>2</v>
      </c>
      <c r="AU158" s="5">
        <v>0</v>
      </c>
      <c r="AV158" s="5">
        <v>0</v>
      </c>
      <c r="AW158" s="40">
        <v>113.22</v>
      </c>
      <c r="AX158" s="5">
        <f t="shared" si="26"/>
        <v>10</v>
      </c>
      <c r="AY158" s="40">
        <f t="shared" si="27"/>
        <v>123.22</v>
      </c>
      <c r="AZ158" s="40">
        <f t="shared" si="28"/>
        <v>123.22</v>
      </c>
      <c r="BA158" s="40">
        <f t="shared" si="29"/>
        <v>22.436406995230524</v>
      </c>
    </row>
    <row r="159" spans="1:53" ht="90" x14ac:dyDescent="0.25">
      <c r="A159" s="5">
        <v>21</v>
      </c>
      <c r="B159" s="16" t="s">
        <v>270</v>
      </c>
      <c r="C159" s="16">
        <v>2003</v>
      </c>
      <c r="D159" s="16">
        <v>2003</v>
      </c>
      <c r="E159" s="16">
        <v>2003</v>
      </c>
      <c r="F159" s="16" t="s">
        <v>11</v>
      </c>
      <c r="G159" s="16" t="s">
        <v>113</v>
      </c>
      <c r="H159" s="16" t="s">
        <v>271</v>
      </c>
      <c r="I159" s="16" t="s">
        <v>272</v>
      </c>
      <c r="J159" s="5">
        <v>0</v>
      </c>
      <c r="K159" s="5">
        <v>0</v>
      </c>
      <c r="L159" s="5">
        <v>0</v>
      </c>
      <c r="M159" s="5">
        <v>0</v>
      </c>
      <c r="N159" s="5">
        <v>0</v>
      </c>
      <c r="O159" s="5">
        <v>0</v>
      </c>
      <c r="P159" s="5">
        <v>0</v>
      </c>
      <c r="Q159" s="5">
        <v>2</v>
      </c>
      <c r="R159" s="5">
        <v>2</v>
      </c>
      <c r="S159" s="5">
        <v>0</v>
      </c>
      <c r="T159" s="5">
        <v>0</v>
      </c>
      <c r="U159" s="5">
        <v>0</v>
      </c>
      <c r="V159" s="5">
        <v>0</v>
      </c>
      <c r="W159" s="5">
        <v>0</v>
      </c>
      <c r="X159" s="5">
        <v>0</v>
      </c>
      <c r="Y159" s="5">
        <v>0</v>
      </c>
      <c r="Z159" s="5">
        <v>0</v>
      </c>
      <c r="AA159" s="5">
        <v>0</v>
      </c>
      <c r="AB159" s="40">
        <v>124.89</v>
      </c>
      <c r="AC159" s="5">
        <f t="shared" si="24"/>
        <v>4</v>
      </c>
      <c r="AD159" s="40">
        <f t="shared" si="25"/>
        <v>128.88999999999999</v>
      </c>
      <c r="AE159" s="5">
        <v>0</v>
      </c>
      <c r="AF159" s="5">
        <v>2</v>
      </c>
      <c r="AG159" s="5">
        <v>0</v>
      </c>
      <c r="AH159" s="5">
        <v>0</v>
      </c>
      <c r="AI159" s="5">
        <v>0</v>
      </c>
      <c r="AJ159" s="5">
        <v>0</v>
      </c>
      <c r="AK159" s="5">
        <v>0</v>
      </c>
      <c r="AL159" s="5">
        <v>0</v>
      </c>
      <c r="AM159" s="5">
        <v>0</v>
      </c>
      <c r="AN159" s="5">
        <v>0</v>
      </c>
      <c r="AO159" s="5">
        <v>0</v>
      </c>
      <c r="AP159" s="5">
        <v>2</v>
      </c>
      <c r="AQ159" s="5">
        <v>0</v>
      </c>
      <c r="AR159" s="5">
        <v>0</v>
      </c>
      <c r="AS159" s="5">
        <v>0</v>
      </c>
      <c r="AT159" s="5">
        <v>0</v>
      </c>
      <c r="AU159" s="5">
        <v>0</v>
      </c>
      <c r="AV159" s="5">
        <v>2</v>
      </c>
      <c r="AW159" s="40">
        <v>133.18</v>
      </c>
      <c r="AX159" s="5">
        <f t="shared" si="26"/>
        <v>6</v>
      </c>
      <c r="AY159" s="40">
        <f t="shared" si="27"/>
        <v>139.18</v>
      </c>
      <c r="AZ159" s="40">
        <f t="shared" si="28"/>
        <v>128.88999999999999</v>
      </c>
      <c r="BA159" s="40">
        <f t="shared" si="29"/>
        <v>28.07034976152622</v>
      </c>
    </row>
    <row r="160" spans="1:53" ht="90" x14ac:dyDescent="0.25">
      <c r="A160" s="5">
        <v>22</v>
      </c>
      <c r="B160" s="16" t="s">
        <v>296</v>
      </c>
      <c r="C160" s="16">
        <v>2002</v>
      </c>
      <c r="D160" s="16">
        <v>2002</v>
      </c>
      <c r="E160" s="16">
        <v>2002</v>
      </c>
      <c r="F160" s="16">
        <v>1</v>
      </c>
      <c r="G160" s="16" t="s">
        <v>118</v>
      </c>
      <c r="H160" s="16" t="s">
        <v>261</v>
      </c>
      <c r="I160" s="16" t="s">
        <v>262</v>
      </c>
      <c r="J160" s="5">
        <v>0</v>
      </c>
      <c r="K160" s="5">
        <v>0</v>
      </c>
      <c r="L160" s="5">
        <v>0</v>
      </c>
      <c r="M160" s="5">
        <v>0</v>
      </c>
      <c r="N160" s="5">
        <v>0</v>
      </c>
      <c r="O160" s="5">
        <v>0</v>
      </c>
      <c r="P160" s="5">
        <v>0</v>
      </c>
      <c r="Q160" s="5">
        <v>0</v>
      </c>
      <c r="R160" s="5">
        <v>0</v>
      </c>
      <c r="S160" s="5">
        <v>0</v>
      </c>
      <c r="T160" s="5">
        <v>0</v>
      </c>
      <c r="U160" s="5">
        <v>0</v>
      </c>
      <c r="V160" s="5">
        <v>2</v>
      </c>
      <c r="W160" s="5">
        <v>2</v>
      </c>
      <c r="X160" s="5">
        <v>0</v>
      </c>
      <c r="Y160" s="5">
        <v>0</v>
      </c>
      <c r="Z160" s="5">
        <v>0</v>
      </c>
      <c r="AA160" s="5">
        <v>2</v>
      </c>
      <c r="AB160" s="40">
        <v>124.96</v>
      </c>
      <c r="AC160" s="5">
        <f t="shared" si="24"/>
        <v>6</v>
      </c>
      <c r="AD160" s="40">
        <f t="shared" si="25"/>
        <v>130.95999999999998</v>
      </c>
      <c r="AE160" s="5">
        <v>0</v>
      </c>
      <c r="AF160" s="5">
        <v>0</v>
      </c>
      <c r="AG160" s="5">
        <v>0</v>
      </c>
      <c r="AH160" s="5">
        <v>0</v>
      </c>
      <c r="AI160" s="5">
        <v>0</v>
      </c>
      <c r="AJ160" s="5">
        <v>0</v>
      </c>
      <c r="AK160" s="5">
        <v>0</v>
      </c>
      <c r="AL160" s="5">
        <v>0</v>
      </c>
      <c r="AM160" s="5">
        <v>0</v>
      </c>
      <c r="AN160" s="5">
        <v>0</v>
      </c>
      <c r="AO160" s="5">
        <v>2</v>
      </c>
      <c r="AP160" s="5">
        <v>2</v>
      </c>
      <c r="AQ160" s="5">
        <v>2</v>
      </c>
      <c r="AR160" s="5">
        <v>2</v>
      </c>
      <c r="AS160" s="5">
        <v>0</v>
      </c>
      <c r="AT160" s="5">
        <v>0</v>
      </c>
      <c r="AU160" s="5">
        <v>2</v>
      </c>
      <c r="AV160" s="5">
        <v>0</v>
      </c>
      <c r="AW160" s="40">
        <v>183.39</v>
      </c>
      <c r="AX160" s="5">
        <f t="shared" si="26"/>
        <v>10</v>
      </c>
      <c r="AY160" s="40">
        <f t="shared" si="27"/>
        <v>193.39</v>
      </c>
      <c r="AZ160" s="40">
        <f t="shared" si="28"/>
        <v>130.95999999999998</v>
      </c>
      <c r="BA160" s="40">
        <f t="shared" si="29"/>
        <v>30.127186009538931</v>
      </c>
    </row>
    <row r="161" spans="1:53" ht="60" x14ac:dyDescent="0.25">
      <c r="A161" s="5">
        <v>23</v>
      </c>
      <c r="B161" s="16" t="s">
        <v>392</v>
      </c>
      <c r="C161" s="16">
        <v>2001</v>
      </c>
      <c r="D161" s="16">
        <v>2001</v>
      </c>
      <c r="E161" s="16">
        <v>2001</v>
      </c>
      <c r="F161" s="16" t="s">
        <v>11</v>
      </c>
      <c r="G161" s="16" t="s">
        <v>12</v>
      </c>
      <c r="H161" s="16" t="s">
        <v>214</v>
      </c>
      <c r="I161" s="16" t="s">
        <v>393</v>
      </c>
      <c r="J161" s="5">
        <v>0</v>
      </c>
      <c r="K161" s="5">
        <v>0</v>
      </c>
      <c r="L161" s="5">
        <v>0</v>
      </c>
      <c r="M161" s="5">
        <v>0</v>
      </c>
      <c r="N161" s="5">
        <v>0</v>
      </c>
      <c r="O161" s="5">
        <v>0</v>
      </c>
      <c r="P161" s="5">
        <v>0</v>
      </c>
      <c r="Q161" s="5">
        <v>0</v>
      </c>
      <c r="R161" s="5">
        <v>0</v>
      </c>
      <c r="S161" s="5">
        <v>0</v>
      </c>
      <c r="T161" s="5">
        <v>2</v>
      </c>
      <c r="U161" s="5">
        <v>2</v>
      </c>
      <c r="V161" s="5">
        <v>2</v>
      </c>
      <c r="W161" s="5">
        <v>2</v>
      </c>
      <c r="X161" s="5">
        <v>0</v>
      </c>
      <c r="Y161" s="5">
        <v>2</v>
      </c>
      <c r="Z161" s="5">
        <v>2</v>
      </c>
      <c r="AA161" s="5">
        <v>0</v>
      </c>
      <c r="AB161" s="40">
        <v>121.24</v>
      </c>
      <c r="AC161" s="5">
        <f t="shared" si="24"/>
        <v>12</v>
      </c>
      <c r="AD161" s="40">
        <f t="shared" si="25"/>
        <v>133.24</v>
      </c>
      <c r="AE161" s="5"/>
      <c r="AF161" s="5"/>
      <c r="AG161" s="5"/>
      <c r="AH161" s="5"/>
      <c r="AI161" s="5"/>
      <c r="AJ161" s="5"/>
      <c r="AK161" s="5"/>
      <c r="AL161" s="5"/>
      <c r="AM161" s="5"/>
      <c r="AN161" s="5"/>
      <c r="AO161" s="5"/>
      <c r="AP161" s="5"/>
      <c r="AQ161" s="5"/>
      <c r="AR161" s="5"/>
      <c r="AS161" s="5"/>
      <c r="AT161" s="5"/>
      <c r="AU161" s="5"/>
      <c r="AV161" s="5"/>
      <c r="AW161" s="40"/>
      <c r="AX161" s="5">
        <f t="shared" si="26"/>
        <v>0</v>
      </c>
      <c r="AY161" s="40" t="s">
        <v>789</v>
      </c>
      <c r="AZ161" s="40">
        <f t="shared" si="28"/>
        <v>133.24</v>
      </c>
      <c r="BA161" s="40">
        <f t="shared" si="29"/>
        <v>32.392686804451522</v>
      </c>
    </row>
    <row r="162" spans="1:53" ht="45" x14ac:dyDescent="0.25">
      <c r="A162" s="5">
        <v>24</v>
      </c>
      <c r="B162" s="16" t="s">
        <v>413</v>
      </c>
      <c r="C162" s="16">
        <v>2006</v>
      </c>
      <c r="D162" s="16">
        <v>2006</v>
      </c>
      <c r="E162" s="16">
        <v>2006</v>
      </c>
      <c r="F162" s="16" t="s">
        <v>11</v>
      </c>
      <c r="G162" s="16" t="s">
        <v>72</v>
      </c>
      <c r="H162" s="16" t="s">
        <v>77</v>
      </c>
      <c r="I162" s="16" t="s">
        <v>74</v>
      </c>
      <c r="J162" s="5">
        <v>0</v>
      </c>
      <c r="K162" s="5">
        <v>2</v>
      </c>
      <c r="L162" s="5">
        <v>0</v>
      </c>
      <c r="M162" s="5">
        <v>0</v>
      </c>
      <c r="N162" s="5">
        <v>0</v>
      </c>
      <c r="O162" s="5">
        <v>0</v>
      </c>
      <c r="P162" s="5">
        <v>0</v>
      </c>
      <c r="Q162" s="5">
        <v>0</v>
      </c>
      <c r="R162" s="5">
        <v>0</v>
      </c>
      <c r="S162" s="5">
        <v>0</v>
      </c>
      <c r="T162" s="5">
        <v>0</v>
      </c>
      <c r="U162" s="5">
        <v>2</v>
      </c>
      <c r="V162" s="5">
        <v>2</v>
      </c>
      <c r="W162" s="5">
        <v>2</v>
      </c>
      <c r="X162" s="5">
        <v>0</v>
      </c>
      <c r="Y162" s="5">
        <v>0</v>
      </c>
      <c r="Z162" s="5">
        <v>0</v>
      </c>
      <c r="AA162" s="5">
        <v>0</v>
      </c>
      <c r="AB162" s="40">
        <v>127.25</v>
      </c>
      <c r="AC162" s="5">
        <f t="shared" si="24"/>
        <v>8</v>
      </c>
      <c r="AD162" s="40">
        <f t="shared" si="25"/>
        <v>135.25</v>
      </c>
      <c r="AE162" s="5">
        <v>0</v>
      </c>
      <c r="AF162" s="5">
        <v>2</v>
      </c>
      <c r="AG162" s="5">
        <v>0</v>
      </c>
      <c r="AH162" s="5">
        <v>0</v>
      </c>
      <c r="AI162" s="5">
        <v>0</v>
      </c>
      <c r="AJ162" s="5">
        <v>0</v>
      </c>
      <c r="AK162" s="5">
        <v>2</v>
      </c>
      <c r="AL162" s="5">
        <v>0</v>
      </c>
      <c r="AM162" s="5">
        <v>2</v>
      </c>
      <c r="AN162" s="5">
        <v>0</v>
      </c>
      <c r="AO162" s="5">
        <v>0</v>
      </c>
      <c r="AP162" s="5">
        <v>2</v>
      </c>
      <c r="AQ162" s="5">
        <v>0</v>
      </c>
      <c r="AR162" s="5">
        <v>2</v>
      </c>
      <c r="AS162" s="5">
        <v>0</v>
      </c>
      <c r="AT162" s="5">
        <v>0</v>
      </c>
      <c r="AU162" s="5">
        <v>0</v>
      </c>
      <c r="AV162" s="5">
        <v>0</v>
      </c>
      <c r="AW162" s="40">
        <v>123.75</v>
      </c>
      <c r="AX162" s="5">
        <f t="shared" si="26"/>
        <v>10</v>
      </c>
      <c r="AY162" s="40">
        <f t="shared" si="27"/>
        <v>133.75</v>
      </c>
      <c r="AZ162" s="40">
        <f t="shared" si="28"/>
        <v>133.75</v>
      </c>
      <c r="BA162" s="40">
        <f t="shared" si="29"/>
        <v>32.899443561208265</v>
      </c>
    </row>
    <row r="163" spans="1:53" ht="105" x14ac:dyDescent="0.25">
      <c r="A163" s="5">
        <v>25</v>
      </c>
      <c r="B163" s="16" t="s">
        <v>117</v>
      </c>
      <c r="C163" s="16">
        <v>2003</v>
      </c>
      <c r="D163" s="16">
        <v>2003</v>
      </c>
      <c r="E163" s="16">
        <v>2003</v>
      </c>
      <c r="F163" s="16">
        <v>1</v>
      </c>
      <c r="G163" s="16" t="s">
        <v>118</v>
      </c>
      <c r="H163" s="16" t="s">
        <v>119</v>
      </c>
      <c r="I163" s="16" t="s">
        <v>120</v>
      </c>
      <c r="J163" s="5">
        <v>0</v>
      </c>
      <c r="K163" s="5">
        <v>0</v>
      </c>
      <c r="L163" s="5">
        <v>0</v>
      </c>
      <c r="M163" s="5">
        <v>2</v>
      </c>
      <c r="N163" s="5">
        <v>0</v>
      </c>
      <c r="O163" s="5">
        <v>0</v>
      </c>
      <c r="P163" s="5">
        <v>0</v>
      </c>
      <c r="Q163" s="5">
        <v>2</v>
      </c>
      <c r="R163" s="5">
        <v>0</v>
      </c>
      <c r="S163" s="5">
        <v>0</v>
      </c>
      <c r="T163" s="5">
        <v>0</v>
      </c>
      <c r="U163" s="5">
        <v>2</v>
      </c>
      <c r="V163" s="5">
        <v>2</v>
      </c>
      <c r="W163" s="5">
        <v>0</v>
      </c>
      <c r="X163" s="5">
        <v>0</v>
      </c>
      <c r="Y163" s="5">
        <v>0</v>
      </c>
      <c r="Z163" s="5">
        <v>0</v>
      </c>
      <c r="AA163" s="5">
        <v>0</v>
      </c>
      <c r="AB163" s="40">
        <v>125.77</v>
      </c>
      <c r="AC163" s="5">
        <f t="shared" si="24"/>
        <v>8</v>
      </c>
      <c r="AD163" s="40">
        <f t="shared" si="25"/>
        <v>133.76999999999998</v>
      </c>
      <c r="AE163" s="5">
        <v>0</v>
      </c>
      <c r="AF163" s="5">
        <v>0</v>
      </c>
      <c r="AG163" s="5">
        <v>0</v>
      </c>
      <c r="AH163" s="5">
        <v>0</v>
      </c>
      <c r="AI163" s="5">
        <v>0</v>
      </c>
      <c r="AJ163" s="5">
        <v>0</v>
      </c>
      <c r="AK163" s="5">
        <v>2</v>
      </c>
      <c r="AL163" s="5">
        <v>0</v>
      </c>
      <c r="AM163" s="5">
        <v>0</v>
      </c>
      <c r="AN163" s="5">
        <v>0</v>
      </c>
      <c r="AO163" s="5">
        <v>2</v>
      </c>
      <c r="AP163" s="5">
        <v>0</v>
      </c>
      <c r="AQ163" s="5">
        <v>0</v>
      </c>
      <c r="AR163" s="5">
        <v>2</v>
      </c>
      <c r="AS163" s="5">
        <v>0</v>
      </c>
      <c r="AT163" s="5">
        <v>0</v>
      </c>
      <c r="AU163" s="5">
        <v>0</v>
      </c>
      <c r="AV163" s="5">
        <v>2</v>
      </c>
      <c r="AW163" s="40">
        <v>129.65</v>
      </c>
      <c r="AX163" s="5">
        <f t="shared" si="26"/>
        <v>8</v>
      </c>
      <c r="AY163" s="40">
        <f t="shared" si="27"/>
        <v>137.65</v>
      </c>
      <c r="AZ163" s="40">
        <f t="shared" si="28"/>
        <v>133.76999999999998</v>
      </c>
      <c r="BA163" s="40">
        <f t="shared" si="29"/>
        <v>32.919316375198711</v>
      </c>
    </row>
    <row r="164" spans="1:53" ht="75" x14ac:dyDescent="0.25">
      <c r="A164" s="5">
        <v>26</v>
      </c>
      <c r="B164" s="16" t="s">
        <v>371</v>
      </c>
      <c r="C164" s="16">
        <v>2003</v>
      </c>
      <c r="D164" s="16">
        <v>2003</v>
      </c>
      <c r="E164" s="16">
        <v>2003</v>
      </c>
      <c r="F164" s="16" t="s">
        <v>11</v>
      </c>
      <c r="G164" s="16" t="s">
        <v>12</v>
      </c>
      <c r="H164" s="16" t="s">
        <v>13</v>
      </c>
      <c r="I164" s="16" t="s">
        <v>258</v>
      </c>
      <c r="J164" s="5">
        <v>0</v>
      </c>
      <c r="K164" s="5">
        <v>0</v>
      </c>
      <c r="L164" s="5">
        <v>0</v>
      </c>
      <c r="M164" s="5">
        <v>0</v>
      </c>
      <c r="N164" s="5">
        <v>0</v>
      </c>
      <c r="O164" s="5">
        <v>0</v>
      </c>
      <c r="P164" s="5">
        <v>0</v>
      </c>
      <c r="Q164" s="5">
        <v>0</v>
      </c>
      <c r="R164" s="5">
        <v>0</v>
      </c>
      <c r="S164" s="5">
        <v>2</v>
      </c>
      <c r="T164" s="5">
        <v>0</v>
      </c>
      <c r="U164" s="5">
        <v>2</v>
      </c>
      <c r="V164" s="5">
        <v>0</v>
      </c>
      <c r="W164" s="5">
        <v>0</v>
      </c>
      <c r="X164" s="5">
        <v>0</v>
      </c>
      <c r="Y164" s="5">
        <v>0</v>
      </c>
      <c r="Z164" s="5">
        <v>0</v>
      </c>
      <c r="AA164" s="5">
        <v>0</v>
      </c>
      <c r="AB164" s="40">
        <v>140.04</v>
      </c>
      <c r="AC164" s="5">
        <f t="shared" si="24"/>
        <v>4</v>
      </c>
      <c r="AD164" s="40">
        <f t="shared" si="25"/>
        <v>144.04</v>
      </c>
      <c r="AE164" s="5">
        <v>0</v>
      </c>
      <c r="AF164" s="5">
        <v>2</v>
      </c>
      <c r="AG164" s="5">
        <v>0</v>
      </c>
      <c r="AH164" s="5">
        <v>0</v>
      </c>
      <c r="AI164" s="5">
        <v>0</v>
      </c>
      <c r="AJ164" s="5">
        <v>0</v>
      </c>
      <c r="AK164" s="5">
        <v>0</v>
      </c>
      <c r="AL164" s="5">
        <v>0</v>
      </c>
      <c r="AM164" s="5">
        <v>0</v>
      </c>
      <c r="AN164" s="5">
        <v>0</v>
      </c>
      <c r="AO164" s="5">
        <v>0</v>
      </c>
      <c r="AP164" s="5">
        <v>2</v>
      </c>
      <c r="AQ164" s="5">
        <v>0</v>
      </c>
      <c r="AR164" s="5">
        <v>0</v>
      </c>
      <c r="AS164" s="5">
        <v>0</v>
      </c>
      <c r="AT164" s="5">
        <v>0</v>
      </c>
      <c r="AU164" s="5">
        <v>0</v>
      </c>
      <c r="AV164" s="5">
        <v>0</v>
      </c>
      <c r="AW164" s="40">
        <v>130.34</v>
      </c>
      <c r="AX164" s="5">
        <f t="shared" si="26"/>
        <v>4</v>
      </c>
      <c r="AY164" s="40">
        <f t="shared" si="27"/>
        <v>134.34</v>
      </c>
      <c r="AZ164" s="40">
        <f t="shared" si="28"/>
        <v>134.34</v>
      </c>
      <c r="BA164" s="40">
        <f t="shared" si="29"/>
        <v>33.485691573926871</v>
      </c>
    </row>
    <row r="165" spans="1:53" ht="75" x14ac:dyDescent="0.25">
      <c r="A165" s="5">
        <v>27</v>
      </c>
      <c r="B165" s="16" t="s">
        <v>147</v>
      </c>
      <c r="C165" s="16">
        <v>2005</v>
      </c>
      <c r="D165" s="16">
        <v>2005</v>
      </c>
      <c r="E165" s="16">
        <v>2005</v>
      </c>
      <c r="F165" s="16">
        <v>2</v>
      </c>
      <c r="G165" s="16" t="s">
        <v>42</v>
      </c>
      <c r="H165" s="16" t="s">
        <v>58</v>
      </c>
      <c r="I165" s="16" t="s">
        <v>59</v>
      </c>
      <c r="J165" s="5">
        <v>0</v>
      </c>
      <c r="K165" s="5">
        <v>0</v>
      </c>
      <c r="L165" s="5">
        <v>0</v>
      </c>
      <c r="M165" s="5">
        <v>0</v>
      </c>
      <c r="N165" s="5">
        <v>0</v>
      </c>
      <c r="O165" s="5">
        <v>2</v>
      </c>
      <c r="P165" s="5">
        <v>2</v>
      </c>
      <c r="Q165" s="5">
        <v>0</v>
      </c>
      <c r="R165" s="5">
        <v>0</v>
      </c>
      <c r="S165" s="5">
        <v>0</v>
      </c>
      <c r="T165" s="5">
        <v>0</v>
      </c>
      <c r="U165" s="5">
        <v>0</v>
      </c>
      <c r="V165" s="5">
        <v>0</v>
      </c>
      <c r="W165" s="5">
        <v>2</v>
      </c>
      <c r="X165" s="5">
        <v>0</v>
      </c>
      <c r="Y165" s="5">
        <v>0</v>
      </c>
      <c r="Z165" s="5">
        <v>0</v>
      </c>
      <c r="AA165" s="5">
        <v>2</v>
      </c>
      <c r="AB165" s="40">
        <v>146.9</v>
      </c>
      <c r="AC165" s="5">
        <f t="shared" si="24"/>
        <v>8</v>
      </c>
      <c r="AD165" s="40">
        <f t="shared" si="25"/>
        <v>154.9</v>
      </c>
      <c r="AE165" s="5">
        <v>0</v>
      </c>
      <c r="AF165" s="5">
        <v>0</v>
      </c>
      <c r="AG165" s="5">
        <v>0</v>
      </c>
      <c r="AH165" s="5">
        <v>0</v>
      </c>
      <c r="AI165" s="5">
        <v>0</v>
      </c>
      <c r="AJ165" s="5">
        <v>0</v>
      </c>
      <c r="AK165" s="5">
        <v>2</v>
      </c>
      <c r="AL165" s="5">
        <v>0</v>
      </c>
      <c r="AM165" s="5">
        <v>0</v>
      </c>
      <c r="AN165" s="5">
        <v>0</v>
      </c>
      <c r="AO165" s="5">
        <v>0</v>
      </c>
      <c r="AP165" s="5">
        <v>2</v>
      </c>
      <c r="AQ165" s="5">
        <v>0</v>
      </c>
      <c r="AR165" s="5">
        <v>0</v>
      </c>
      <c r="AS165" s="5">
        <v>2</v>
      </c>
      <c r="AT165" s="5">
        <v>0</v>
      </c>
      <c r="AU165" s="5">
        <v>0</v>
      </c>
      <c r="AV165" s="5">
        <v>2</v>
      </c>
      <c r="AW165" s="40">
        <v>126.36</v>
      </c>
      <c r="AX165" s="5">
        <f t="shared" si="26"/>
        <v>8</v>
      </c>
      <c r="AY165" s="40">
        <f t="shared" si="27"/>
        <v>134.36000000000001</v>
      </c>
      <c r="AZ165" s="40">
        <f t="shared" si="28"/>
        <v>134.36000000000001</v>
      </c>
      <c r="BA165" s="40">
        <f t="shared" si="29"/>
        <v>33.505564387917339</v>
      </c>
    </row>
    <row r="166" spans="1:53" ht="60" x14ac:dyDescent="0.25">
      <c r="A166" s="5">
        <v>28</v>
      </c>
      <c r="B166" s="16" t="s">
        <v>345</v>
      </c>
      <c r="C166" s="16">
        <v>2004</v>
      </c>
      <c r="D166" s="16">
        <v>2004</v>
      </c>
      <c r="E166" s="16">
        <v>2004</v>
      </c>
      <c r="F166" s="16" t="s">
        <v>11</v>
      </c>
      <c r="G166" s="16" t="s">
        <v>85</v>
      </c>
      <c r="H166" s="16" t="s">
        <v>86</v>
      </c>
      <c r="I166" s="16" t="s">
        <v>150</v>
      </c>
      <c r="J166" s="5">
        <v>0</v>
      </c>
      <c r="K166" s="5">
        <v>0</v>
      </c>
      <c r="L166" s="5">
        <v>0</v>
      </c>
      <c r="M166" s="5">
        <v>0</v>
      </c>
      <c r="N166" s="5">
        <v>0</v>
      </c>
      <c r="O166" s="5">
        <v>0</v>
      </c>
      <c r="P166" s="5">
        <v>0</v>
      </c>
      <c r="Q166" s="5">
        <v>2</v>
      </c>
      <c r="R166" s="5">
        <v>0</v>
      </c>
      <c r="S166" s="5">
        <v>0</v>
      </c>
      <c r="T166" s="5">
        <v>0</v>
      </c>
      <c r="U166" s="5">
        <v>2</v>
      </c>
      <c r="V166" s="5">
        <v>0</v>
      </c>
      <c r="W166" s="5">
        <v>0</v>
      </c>
      <c r="X166" s="5">
        <v>0</v>
      </c>
      <c r="Y166" s="5">
        <v>0</v>
      </c>
      <c r="Z166" s="5">
        <v>0</v>
      </c>
      <c r="AA166" s="5">
        <v>2</v>
      </c>
      <c r="AB166" s="40">
        <v>130.97999999999999</v>
      </c>
      <c r="AC166" s="5">
        <f t="shared" si="24"/>
        <v>6</v>
      </c>
      <c r="AD166" s="40">
        <f t="shared" si="25"/>
        <v>136.97999999999999</v>
      </c>
      <c r="AE166" s="5">
        <v>0</v>
      </c>
      <c r="AF166" s="5">
        <v>2</v>
      </c>
      <c r="AG166" s="5">
        <v>0</v>
      </c>
      <c r="AH166" s="5">
        <v>0</v>
      </c>
      <c r="AI166" s="5">
        <v>0</v>
      </c>
      <c r="AJ166" s="5">
        <v>0</v>
      </c>
      <c r="AK166" s="5">
        <v>0</v>
      </c>
      <c r="AL166" s="5">
        <v>0</v>
      </c>
      <c r="AM166" s="5">
        <v>0</v>
      </c>
      <c r="AN166" s="5">
        <v>0</v>
      </c>
      <c r="AO166" s="5">
        <v>0</v>
      </c>
      <c r="AP166" s="5">
        <v>0</v>
      </c>
      <c r="AQ166" s="5">
        <v>2</v>
      </c>
      <c r="AR166" s="5">
        <v>0</v>
      </c>
      <c r="AS166" s="5">
        <v>0</v>
      </c>
      <c r="AT166" s="5">
        <v>2</v>
      </c>
      <c r="AU166" s="5">
        <v>0</v>
      </c>
      <c r="AV166" s="5">
        <v>2</v>
      </c>
      <c r="AW166" s="40">
        <v>130.72</v>
      </c>
      <c r="AX166" s="5">
        <f t="shared" si="26"/>
        <v>8</v>
      </c>
      <c r="AY166" s="40">
        <f t="shared" si="27"/>
        <v>138.72</v>
      </c>
      <c r="AZ166" s="40">
        <f t="shared" si="28"/>
        <v>136.97999999999999</v>
      </c>
      <c r="BA166" s="40">
        <f t="shared" si="29"/>
        <v>36.108903020667718</v>
      </c>
    </row>
    <row r="167" spans="1:53" ht="60" x14ac:dyDescent="0.25">
      <c r="A167" s="5">
        <v>29</v>
      </c>
      <c r="B167" s="16" t="s">
        <v>139</v>
      </c>
      <c r="C167" s="16">
        <v>2004</v>
      </c>
      <c r="D167" s="16">
        <v>2004</v>
      </c>
      <c r="E167" s="16">
        <v>2004</v>
      </c>
      <c r="F167" s="16">
        <v>1</v>
      </c>
      <c r="G167" s="16" t="s">
        <v>12</v>
      </c>
      <c r="H167" s="16" t="s">
        <v>13</v>
      </c>
      <c r="I167" s="16" t="s">
        <v>140</v>
      </c>
      <c r="J167" s="5">
        <v>0</v>
      </c>
      <c r="K167" s="5">
        <v>2</v>
      </c>
      <c r="L167" s="5">
        <v>0</v>
      </c>
      <c r="M167" s="5">
        <v>0</v>
      </c>
      <c r="N167" s="5">
        <v>0</v>
      </c>
      <c r="O167" s="5">
        <v>0</v>
      </c>
      <c r="P167" s="5">
        <v>2</v>
      </c>
      <c r="Q167" s="5">
        <v>2</v>
      </c>
      <c r="R167" s="5">
        <v>0</v>
      </c>
      <c r="S167" s="5">
        <v>0</v>
      </c>
      <c r="T167" s="5">
        <v>0</v>
      </c>
      <c r="U167" s="5">
        <v>0</v>
      </c>
      <c r="V167" s="5">
        <v>0</v>
      </c>
      <c r="W167" s="5">
        <v>2</v>
      </c>
      <c r="X167" s="5">
        <v>0</v>
      </c>
      <c r="Y167" s="5">
        <v>0</v>
      </c>
      <c r="Z167" s="5">
        <v>2</v>
      </c>
      <c r="AA167" s="5">
        <v>0</v>
      </c>
      <c r="AB167" s="40">
        <v>128.63</v>
      </c>
      <c r="AC167" s="5">
        <f t="shared" ref="AC167:AC190" si="30">SUM(J167:AA167)</f>
        <v>10</v>
      </c>
      <c r="AD167" s="40">
        <f t="shared" ref="AD167:AD198" si="31">AB167+AC167</f>
        <v>138.63</v>
      </c>
      <c r="AE167" s="5">
        <v>0</v>
      </c>
      <c r="AF167" s="5">
        <v>2</v>
      </c>
      <c r="AG167" s="5">
        <v>0</v>
      </c>
      <c r="AH167" s="5">
        <v>2</v>
      </c>
      <c r="AI167" s="5">
        <v>0</v>
      </c>
      <c r="AJ167" s="5">
        <v>0</v>
      </c>
      <c r="AK167" s="5">
        <v>2</v>
      </c>
      <c r="AL167" s="5">
        <v>0</v>
      </c>
      <c r="AM167" s="5">
        <v>0</v>
      </c>
      <c r="AN167" s="5">
        <v>0</v>
      </c>
      <c r="AO167" s="5">
        <v>0</v>
      </c>
      <c r="AP167" s="5">
        <v>2</v>
      </c>
      <c r="AQ167" s="5">
        <v>0</v>
      </c>
      <c r="AR167" s="5">
        <v>2</v>
      </c>
      <c r="AS167" s="5">
        <v>2</v>
      </c>
      <c r="AT167" s="5">
        <v>0</v>
      </c>
      <c r="AU167" s="5">
        <v>0</v>
      </c>
      <c r="AV167" s="5">
        <v>0</v>
      </c>
      <c r="AW167" s="40">
        <v>125.11</v>
      </c>
      <c r="AX167" s="5">
        <f t="shared" ref="AX167:AX190" si="32">SUM(AE167:AV167)</f>
        <v>12</v>
      </c>
      <c r="AY167" s="40">
        <f t="shared" ref="AY167:AY198" si="33">AW167+AX167</f>
        <v>137.11000000000001</v>
      </c>
      <c r="AZ167" s="40">
        <f t="shared" ref="AZ167:AZ198" si="34">MIN(AY167,AD167)</f>
        <v>137.11000000000001</v>
      </c>
      <c r="BA167" s="40">
        <f t="shared" ref="BA167:BA198" si="35">IF( AND(ISNUMBER(AZ$135),ISNUMBER(AZ167)),(AZ167-AZ$135)/AZ$135*100,"")</f>
        <v>36.238076311605738</v>
      </c>
    </row>
    <row r="168" spans="1:53" ht="45" x14ac:dyDescent="0.25">
      <c r="A168" s="5">
        <v>30</v>
      </c>
      <c r="B168" s="16" t="s">
        <v>324</v>
      </c>
      <c r="C168" s="16">
        <v>2004</v>
      </c>
      <c r="D168" s="16">
        <v>2004</v>
      </c>
      <c r="E168" s="16">
        <v>2004</v>
      </c>
      <c r="F168" s="16" t="s">
        <v>11</v>
      </c>
      <c r="G168" s="16" t="s">
        <v>72</v>
      </c>
      <c r="H168" s="16" t="s">
        <v>77</v>
      </c>
      <c r="I168" s="16" t="s">
        <v>78</v>
      </c>
      <c r="J168" s="5">
        <v>0</v>
      </c>
      <c r="K168" s="5">
        <v>0</v>
      </c>
      <c r="L168" s="5">
        <v>0</v>
      </c>
      <c r="M168" s="5">
        <v>0</v>
      </c>
      <c r="N168" s="5">
        <v>0</v>
      </c>
      <c r="O168" s="5">
        <v>0</v>
      </c>
      <c r="P168" s="5">
        <v>0</v>
      </c>
      <c r="Q168" s="5">
        <v>0</v>
      </c>
      <c r="R168" s="5">
        <v>0</v>
      </c>
      <c r="S168" s="5">
        <v>0</v>
      </c>
      <c r="T168" s="5">
        <v>0</v>
      </c>
      <c r="U168" s="5">
        <v>0</v>
      </c>
      <c r="V168" s="5">
        <v>0</v>
      </c>
      <c r="W168" s="5">
        <v>0</v>
      </c>
      <c r="X168" s="5">
        <v>0</v>
      </c>
      <c r="Y168" s="5">
        <v>0</v>
      </c>
      <c r="Z168" s="5">
        <v>0</v>
      </c>
      <c r="AA168" s="5">
        <v>0</v>
      </c>
      <c r="AB168" s="40">
        <v>144.36000000000001</v>
      </c>
      <c r="AC168" s="5">
        <f t="shared" si="30"/>
        <v>0</v>
      </c>
      <c r="AD168" s="40">
        <f t="shared" si="31"/>
        <v>144.36000000000001</v>
      </c>
      <c r="AE168" s="5">
        <v>0</v>
      </c>
      <c r="AF168" s="5">
        <v>0</v>
      </c>
      <c r="AG168" s="5">
        <v>0</v>
      </c>
      <c r="AH168" s="5">
        <v>0</v>
      </c>
      <c r="AI168" s="5">
        <v>2</v>
      </c>
      <c r="AJ168" s="5">
        <v>0</v>
      </c>
      <c r="AK168" s="5">
        <v>0</v>
      </c>
      <c r="AL168" s="5">
        <v>0</v>
      </c>
      <c r="AM168" s="5">
        <v>0</v>
      </c>
      <c r="AN168" s="5">
        <v>0</v>
      </c>
      <c r="AO168" s="5">
        <v>0</v>
      </c>
      <c r="AP168" s="5">
        <v>0</v>
      </c>
      <c r="AQ168" s="5">
        <v>2</v>
      </c>
      <c r="AR168" s="5">
        <v>2</v>
      </c>
      <c r="AS168" s="5">
        <v>0</v>
      </c>
      <c r="AT168" s="5">
        <v>0</v>
      </c>
      <c r="AU168" s="5">
        <v>0</v>
      </c>
      <c r="AV168" s="5">
        <v>0</v>
      </c>
      <c r="AW168" s="40">
        <v>132.86000000000001</v>
      </c>
      <c r="AX168" s="5">
        <f t="shared" si="32"/>
        <v>6</v>
      </c>
      <c r="AY168" s="40">
        <f t="shared" si="33"/>
        <v>138.86000000000001</v>
      </c>
      <c r="AZ168" s="40">
        <f t="shared" si="34"/>
        <v>138.86000000000001</v>
      </c>
      <c r="BA168" s="40">
        <f t="shared" si="35"/>
        <v>37.976947535771075</v>
      </c>
    </row>
    <row r="169" spans="1:53" ht="60" x14ac:dyDescent="0.25">
      <c r="A169" s="5">
        <v>31</v>
      </c>
      <c r="B169" s="16" t="s">
        <v>187</v>
      </c>
      <c r="C169" s="16">
        <v>2002</v>
      </c>
      <c r="D169" s="16">
        <v>2002</v>
      </c>
      <c r="E169" s="16">
        <v>2002</v>
      </c>
      <c r="F169" s="16" t="s">
        <v>11</v>
      </c>
      <c r="G169" s="16" t="s">
        <v>85</v>
      </c>
      <c r="H169" s="16" t="s">
        <v>86</v>
      </c>
      <c r="I169" s="16" t="s">
        <v>150</v>
      </c>
      <c r="J169" s="5">
        <v>0</v>
      </c>
      <c r="K169" s="5">
        <v>0</v>
      </c>
      <c r="L169" s="5">
        <v>0</v>
      </c>
      <c r="M169" s="5">
        <v>0</v>
      </c>
      <c r="N169" s="5">
        <v>0</v>
      </c>
      <c r="O169" s="5">
        <v>0</v>
      </c>
      <c r="P169" s="5">
        <v>0</v>
      </c>
      <c r="Q169" s="5">
        <v>0</v>
      </c>
      <c r="R169" s="5">
        <v>0</v>
      </c>
      <c r="S169" s="5">
        <v>2</v>
      </c>
      <c r="T169" s="5">
        <v>0</v>
      </c>
      <c r="U169" s="5">
        <v>2</v>
      </c>
      <c r="V169" s="5">
        <v>0</v>
      </c>
      <c r="W169" s="5">
        <v>0</v>
      </c>
      <c r="X169" s="5">
        <v>0</v>
      </c>
      <c r="Y169" s="5">
        <v>0</v>
      </c>
      <c r="Z169" s="5">
        <v>0</v>
      </c>
      <c r="AA169" s="5">
        <v>2</v>
      </c>
      <c r="AB169" s="40">
        <v>138.59</v>
      </c>
      <c r="AC169" s="5">
        <f t="shared" si="30"/>
        <v>6</v>
      </c>
      <c r="AD169" s="40">
        <f t="shared" si="31"/>
        <v>144.59</v>
      </c>
      <c r="AE169" s="5">
        <v>0</v>
      </c>
      <c r="AF169" s="5">
        <v>0</v>
      </c>
      <c r="AG169" s="5">
        <v>0</v>
      </c>
      <c r="AH169" s="5">
        <v>0</v>
      </c>
      <c r="AI169" s="5">
        <v>0</v>
      </c>
      <c r="AJ169" s="5">
        <v>0</v>
      </c>
      <c r="AK169" s="5">
        <v>0</v>
      </c>
      <c r="AL169" s="5">
        <v>0</v>
      </c>
      <c r="AM169" s="5">
        <v>0</v>
      </c>
      <c r="AN169" s="5">
        <v>0</v>
      </c>
      <c r="AO169" s="5">
        <v>0</v>
      </c>
      <c r="AP169" s="5">
        <v>2</v>
      </c>
      <c r="AQ169" s="5">
        <v>2</v>
      </c>
      <c r="AR169" s="5">
        <v>2</v>
      </c>
      <c r="AS169" s="5">
        <v>0</v>
      </c>
      <c r="AT169" s="5">
        <v>0</v>
      </c>
      <c r="AU169" s="5">
        <v>0</v>
      </c>
      <c r="AV169" s="5">
        <v>0</v>
      </c>
      <c r="AW169" s="40">
        <v>135.56</v>
      </c>
      <c r="AX169" s="5">
        <f t="shared" si="32"/>
        <v>6</v>
      </c>
      <c r="AY169" s="40">
        <f t="shared" si="33"/>
        <v>141.56</v>
      </c>
      <c r="AZ169" s="40">
        <f t="shared" si="34"/>
        <v>141.56</v>
      </c>
      <c r="BA169" s="40">
        <f t="shared" si="35"/>
        <v>40.659777424483309</v>
      </c>
    </row>
    <row r="170" spans="1:53" ht="60" x14ac:dyDescent="0.25">
      <c r="A170" s="5">
        <v>32</v>
      </c>
      <c r="B170" s="16" t="s">
        <v>227</v>
      </c>
      <c r="C170" s="16">
        <v>2004</v>
      </c>
      <c r="D170" s="16">
        <v>2004</v>
      </c>
      <c r="E170" s="16">
        <v>2004</v>
      </c>
      <c r="F170" s="16" t="s">
        <v>11</v>
      </c>
      <c r="G170" s="16" t="s">
        <v>85</v>
      </c>
      <c r="H170" s="16" t="s">
        <v>86</v>
      </c>
      <c r="I170" s="16" t="s">
        <v>150</v>
      </c>
      <c r="J170" s="5">
        <v>0</v>
      </c>
      <c r="K170" s="5">
        <v>0</v>
      </c>
      <c r="L170" s="5">
        <v>0</v>
      </c>
      <c r="M170" s="5">
        <v>0</v>
      </c>
      <c r="N170" s="5">
        <v>0</v>
      </c>
      <c r="O170" s="5">
        <v>0</v>
      </c>
      <c r="P170" s="5">
        <v>0</v>
      </c>
      <c r="Q170" s="5">
        <v>2</v>
      </c>
      <c r="R170" s="5">
        <v>0</v>
      </c>
      <c r="S170" s="5">
        <v>0</v>
      </c>
      <c r="T170" s="5">
        <v>0</v>
      </c>
      <c r="U170" s="5">
        <v>2</v>
      </c>
      <c r="V170" s="5">
        <v>2</v>
      </c>
      <c r="W170" s="5">
        <v>0</v>
      </c>
      <c r="X170" s="5">
        <v>0</v>
      </c>
      <c r="Y170" s="5">
        <v>0</v>
      </c>
      <c r="Z170" s="5">
        <v>2</v>
      </c>
      <c r="AA170" s="5">
        <v>2</v>
      </c>
      <c r="AB170" s="40">
        <v>191.44</v>
      </c>
      <c r="AC170" s="5">
        <f t="shared" si="30"/>
        <v>10</v>
      </c>
      <c r="AD170" s="40">
        <f t="shared" si="31"/>
        <v>201.44</v>
      </c>
      <c r="AE170" s="5">
        <v>0</v>
      </c>
      <c r="AF170" s="5">
        <v>0</v>
      </c>
      <c r="AG170" s="5">
        <v>0</v>
      </c>
      <c r="AH170" s="5">
        <v>0</v>
      </c>
      <c r="AI170" s="5">
        <v>2</v>
      </c>
      <c r="AJ170" s="5">
        <v>0</v>
      </c>
      <c r="AK170" s="5">
        <v>0</v>
      </c>
      <c r="AL170" s="5">
        <v>0</v>
      </c>
      <c r="AM170" s="5">
        <v>2</v>
      </c>
      <c r="AN170" s="5">
        <v>0</v>
      </c>
      <c r="AO170" s="5">
        <v>0</v>
      </c>
      <c r="AP170" s="5">
        <v>2</v>
      </c>
      <c r="AQ170" s="5">
        <v>0</v>
      </c>
      <c r="AR170" s="5">
        <v>2</v>
      </c>
      <c r="AS170" s="5">
        <v>0</v>
      </c>
      <c r="AT170" s="5">
        <v>0</v>
      </c>
      <c r="AU170" s="5">
        <v>0</v>
      </c>
      <c r="AV170" s="5">
        <v>0</v>
      </c>
      <c r="AW170" s="40">
        <v>136.36000000000001</v>
      </c>
      <c r="AX170" s="5">
        <f t="shared" si="32"/>
        <v>8</v>
      </c>
      <c r="AY170" s="40">
        <f t="shared" si="33"/>
        <v>144.36000000000001</v>
      </c>
      <c r="AZ170" s="40">
        <f t="shared" si="34"/>
        <v>144.36000000000001</v>
      </c>
      <c r="BA170" s="40">
        <f t="shared" si="35"/>
        <v>43.441971383147866</v>
      </c>
    </row>
    <row r="171" spans="1:53" ht="45" x14ac:dyDescent="0.25">
      <c r="A171" s="5">
        <v>33</v>
      </c>
      <c r="B171" s="16" t="s">
        <v>185</v>
      </c>
      <c r="C171" s="16">
        <v>2002</v>
      </c>
      <c r="D171" s="16">
        <v>2002</v>
      </c>
      <c r="E171" s="16">
        <v>2002</v>
      </c>
      <c r="F171" s="16" t="s">
        <v>11</v>
      </c>
      <c r="G171" s="16" t="s">
        <v>12</v>
      </c>
      <c r="H171" s="16" t="s">
        <v>13</v>
      </c>
      <c r="I171" s="16" t="s">
        <v>145</v>
      </c>
      <c r="J171" s="5">
        <v>0</v>
      </c>
      <c r="K171" s="5">
        <v>0</v>
      </c>
      <c r="L171" s="5">
        <v>0</v>
      </c>
      <c r="M171" s="5">
        <v>0</v>
      </c>
      <c r="N171" s="5">
        <v>0</v>
      </c>
      <c r="O171" s="5">
        <v>0</v>
      </c>
      <c r="P171" s="5">
        <v>0</v>
      </c>
      <c r="Q171" s="5">
        <v>0</v>
      </c>
      <c r="R171" s="5">
        <v>0</v>
      </c>
      <c r="S171" s="5">
        <v>0</v>
      </c>
      <c r="T171" s="5">
        <v>0</v>
      </c>
      <c r="U171" s="5">
        <v>0</v>
      </c>
      <c r="V171" s="5">
        <v>0</v>
      </c>
      <c r="W171" s="5">
        <v>2</v>
      </c>
      <c r="X171" s="5">
        <v>0</v>
      </c>
      <c r="Y171" s="5">
        <v>2</v>
      </c>
      <c r="Z171" s="5">
        <v>0</v>
      </c>
      <c r="AA171" s="5">
        <v>0</v>
      </c>
      <c r="AB171" s="40">
        <v>140.86000000000001</v>
      </c>
      <c r="AC171" s="5">
        <f t="shared" si="30"/>
        <v>4</v>
      </c>
      <c r="AD171" s="40">
        <f t="shared" si="31"/>
        <v>144.86000000000001</v>
      </c>
      <c r="AE171" s="5">
        <v>0</v>
      </c>
      <c r="AF171" s="5">
        <v>0</v>
      </c>
      <c r="AG171" s="5">
        <v>0</v>
      </c>
      <c r="AH171" s="5">
        <v>0</v>
      </c>
      <c r="AI171" s="5">
        <v>0</v>
      </c>
      <c r="AJ171" s="5">
        <v>2</v>
      </c>
      <c r="AK171" s="5">
        <v>0</v>
      </c>
      <c r="AL171" s="5">
        <v>2</v>
      </c>
      <c r="AM171" s="5">
        <v>2</v>
      </c>
      <c r="AN171" s="5">
        <v>0</v>
      </c>
      <c r="AO171" s="5">
        <v>0</v>
      </c>
      <c r="AP171" s="5">
        <v>2</v>
      </c>
      <c r="AQ171" s="5">
        <v>0</v>
      </c>
      <c r="AR171" s="5">
        <v>2</v>
      </c>
      <c r="AS171" s="5">
        <v>0</v>
      </c>
      <c r="AT171" s="5">
        <v>0</v>
      </c>
      <c r="AU171" s="5">
        <v>0</v>
      </c>
      <c r="AV171" s="5">
        <v>0</v>
      </c>
      <c r="AW171" s="40">
        <v>150.22999999999999</v>
      </c>
      <c r="AX171" s="5">
        <f t="shared" si="32"/>
        <v>10</v>
      </c>
      <c r="AY171" s="40">
        <f t="shared" si="33"/>
        <v>160.22999999999999</v>
      </c>
      <c r="AZ171" s="40">
        <f t="shared" si="34"/>
        <v>144.86000000000001</v>
      </c>
      <c r="BA171" s="40">
        <f t="shared" si="35"/>
        <v>43.938791732909394</v>
      </c>
    </row>
    <row r="172" spans="1:53" ht="30" x14ac:dyDescent="0.25">
      <c r="A172" s="5">
        <v>34</v>
      </c>
      <c r="B172" s="16" t="s">
        <v>136</v>
      </c>
      <c r="C172" s="16">
        <v>2006</v>
      </c>
      <c r="D172" s="16">
        <v>2006</v>
      </c>
      <c r="E172" s="16">
        <v>2006</v>
      </c>
      <c r="F172" s="16">
        <v>1</v>
      </c>
      <c r="G172" s="16" t="s">
        <v>12</v>
      </c>
      <c r="H172" s="16" t="s">
        <v>13</v>
      </c>
      <c r="I172" s="16" t="s">
        <v>137</v>
      </c>
      <c r="J172" s="5">
        <v>0</v>
      </c>
      <c r="K172" s="5">
        <v>0</v>
      </c>
      <c r="L172" s="5">
        <v>0</v>
      </c>
      <c r="M172" s="5">
        <v>0</v>
      </c>
      <c r="N172" s="5">
        <v>0</v>
      </c>
      <c r="O172" s="5">
        <v>0</v>
      </c>
      <c r="P172" s="5">
        <v>0</v>
      </c>
      <c r="Q172" s="5">
        <v>2</v>
      </c>
      <c r="R172" s="5">
        <v>0</v>
      </c>
      <c r="S172" s="5">
        <v>2</v>
      </c>
      <c r="T172" s="5">
        <v>50</v>
      </c>
      <c r="U172" s="5">
        <v>2</v>
      </c>
      <c r="V172" s="5">
        <v>2</v>
      </c>
      <c r="W172" s="5">
        <v>0</v>
      </c>
      <c r="X172" s="5">
        <v>0</v>
      </c>
      <c r="Y172" s="5">
        <v>0</v>
      </c>
      <c r="Z172" s="5">
        <v>0</v>
      </c>
      <c r="AA172" s="5">
        <v>50</v>
      </c>
      <c r="AB172" s="40">
        <v>132.03</v>
      </c>
      <c r="AC172" s="5">
        <f t="shared" si="30"/>
        <v>108</v>
      </c>
      <c r="AD172" s="40">
        <f t="shared" si="31"/>
        <v>240.03</v>
      </c>
      <c r="AE172" s="5">
        <v>0</v>
      </c>
      <c r="AF172" s="5">
        <v>2</v>
      </c>
      <c r="AG172" s="5">
        <v>0</v>
      </c>
      <c r="AH172" s="5">
        <v>2</v>
      </c>
      <c r="AI172" s="5">
        <v>0</v>
      </c>
      <c r="AJ172" s="5">
        <v>0</v>
      </c>
      <c r="AK172" s="5">
        <v>0</v>
      </c>
      <c r="AL172" s="5">
        <v>2</v>
      </c>
      <c r="AM172" s="5">
        <v>2</v>
      </c>
      <c r="AN172" s="5">
        <v>2</v>
      </c>
      <c r="AO172" s="5">
        <v>0</v>
      </c>
      <c r="AP172" s="5">
        <v>0</v>
      </c>
      <c r="AQ172" s="5">
        <v>2</v>
      </c>
      <c r="AR172" s="5">
        <v>0</v>
      </c>
      <c r="AS172" s="5">
        <v>2</v>
      </c>
      <c r="AT172" s="5">
        <v>0</v>
      </c>
      <c r="AU172" s="5">
        <v>2</v>
      </c>
      <c r="AV172" s="5">
        <v>0</v>
      </c>
      <c r="AW172" s="40">
        <v>141</v>
      </c>
      <c r="AX172" s="5">
        <f t="shared" si="32"/>
        <v>16</v>
      </c>
      <c r="AY172" s="40">
        <f t="shared" si="33"/>
        <v>157</v>
      </c>
      <c r="AZ172" s="40">
        <f t="shared" si="34"/>
        <v>157</v>
      </c>
      <c r="BA172" s="40">
        <f t="shared" si="35"/>
        <v>56.001589825119233</v>
      </c>
    </row>
    <row r="173" spans="1:53" ht="60" x14ac:dyDescent="0.25">
      <c r="A173" s="5">
        <v>35</v>
      </c>
      <c r="B173" s="16" t="s">
        <v>155</v>
      </c>
      <c r="C173" s="16">
        <v>2004</v>
      </c>
      <c r="D173" s="16">
        <v>2004</v>
      </c>
      <c r="E173" s="16">
        <v>2004</v>
      </c>
      <c r="F173" s="16">
        <v>1</v>
      </c>
      <c r="G173" s="16" t="s">
        <v>19</v>
      </c>
      <c r="H173" s="16" t="s">
        <v>20</v>
      </c>
      <c r="I173" s="16" t="s">
        <v>21</v>
      </c>
      <c r="J173" s="5">
        <v>0</v>
      </c>
      <c r="K173" s="5">
        <v>0</v>
      </c>
      <c r="L173" s="5">
        <v>0</v>
      </c>
      <c r="M173" s="5">
        <v>0</v>
      </c>
      <c r="N173" s="5">
        <v>0</v>
      </c>
      <c r="O173" s="5">
        <v>0</v>
      </c>
      <c r="P173" s="5">
        <v>2</v>
      </c>
      <c r="Q173" s="5">
        <v>0</v>
      </c>
      <c r="R173" s="5">
        <v>0</v>
      </c>
      <c r="S173" s="5">
        <v>2</v>
      </c>
      <c r="T173" s="5">
        <v>0</v>
      </c>
      <c r="U173" s="5">
        <v>2</v>
      </c>
      <c r="V173" s="5">
        <v>0</v>
      </c>
      <c r="W173" s="5">
        <v>2</v>
      </c>
      <c r="X173" s="5">
        <v>0</v>
      </c>
      <c r="Y173" s="5">
        <v>0</v>
      </c>
      <c r="Z173" s="5">
        <v>0</v>
      </c>
      <c r="AA173" s="5">
        <v>0</v>
      </c>
      <c r="AB173" s="40">
        <v>150.13</v>
      </c>
      <c r="AC173" s="5">
        <f t="shared" si="30"/>
        <v>8</v>
      </c>
      <c r="AD173" s="40">
        <f t="shared" si="31"/>
        <v>158.13</v>
      </c>
      <c r="AE173" s="5">
        <v>2</v>
      </c>
      <c r="AF173" s="5">
        <v>50</v>
      </c>
      <c r="AG173" s="5">
        <v>50</v>
      </c>
      <c r="AH173" s="5">
        <v>0</v>
      </c>
      <c r="AI173" s="5">
        <v>0</v>
      </c>
      <c r="AJ173" s="5">
        <v>2</v>
      </c>
      <c r="AK173" s="5">
        <v>2</v>
      </c>
      <c r="AL173" s="5">
        <v>0</v>
      </c>
      <c r="AM173" s="5">
        <v>2</v>
      </c>
      <c r="AN173" s="5">
        <v>2</v>
      </c>
      <c r="AO173" s="5">
        <v>2</v>
      </c>
      <c r="AP173" s="5">
        <v>2</v>
      </c>
      <c r="AQ173" s="5">
        <v>2</v>
      </c>
      <c r="AR173" s="5">
        <v>2</v>
      </c>
      <c r="AS173" s="5">
        <v>2</v>
      </c>
      <c r="AT173" s="5">
        <v>0</v>
      </c>
      <c r="AU173" s="5">
        <v>0</v>
      </c>
      <c r="AV173" s="5">
        <v>2</v>
      </c>
      <c r="AW173" s="40">
        <v>150.79</v>
      </c>
      <c r="AX173" s="5">
        <f t="shared" si="32"/>
        <v>122</v>
      </c>
      <c r="AY173" s="40">
        <f t="shared" si="33"/>
        <v>272.78999999999996</v>
      </c>
      <c r="AZ173" s="40">
        <f t="shared" si="34"/>
        <v>158.13</v>
      </c>
      <c r="BA173" s="40">
        <f t="shared" si="35"/>
        <v>57.12440381558028</v>
      </c>
    </row>
    <row r="174" spans="1:53" ht="45" x14ac:dyDescent="0.25">
      <c r="A174" s="5">
        <v>36</v>
      </c>
      <c r="B174" s="16" t="s">
        <v>76</v>
      </c>
      <c r="C174" s="16">
        <v>2004</v>
      </c>
      <c r="D174" s="16">
        <v>2004</v>
      </c>
      <c r="E174" s="16">
        <v>2004</v>
      </c>
      <c r="F174" s="16">
        <v>1</v>
      </c>
      <c r="G174" s="16" t="s">
        <v>72</v>
      </c>
      <c r="H174" s="16" t="s">
        <v>77</v>
      </c>
      <c r="I174" s="16" t="s">
        <v>78</v>
      </c>
      <c r="J174" s="5">
        <v>0</v>
      </c>
      <c r="K174" s="5">
        <v>0</v>
      </c>
      <c r="L174" s="5">
        <v>0</v>
      </c>
      <c r="M174" s="5">
        <v>0</v>
      </c>
      <c r="N174" s="5">
        <v>0</v>
      </c>
      <c r="O174" s="5">
        <v>2</v>
      </c>
      <c r="P174" s="5">
        <v>0</v>
      </c>
      <c r="Q174" s="5">
        <v>0</v>
      </c>
      <c r="R174" s="5">
        <v>0</v>
      </c>
      <c r="S174" s="5">
        <v>2</v>
      </c>
      <c r="T174" s="5">
        <v>0</v>
      </c>
      <c r="U174" s="5">
        <v>2</v>
      </c>
      <c r="V174" s="5">
        <v>0</v>
      </c>
      <c r="W174" s="5">
        <v>0</v>
      </c>
      <c r="X174" s="5">
        <v>0</v>
      </c>
      <c r="Y174" s="5">
        <v>0</v>
      </c>
      <c r="Z174" s="5">
        <v>0</v>
      </c>
      <c r="AA174" s="5">
        <v>0</v>
      </c>
      <c r="AB174" s="40">
        <v>152.35</v>
      </c>
      <c r="AC174" s="5">
        <f t="shared" si="30"/>
        <v>6</v>
      </c>
      <c r="AD174" s="40">
        <f t="shared" si="31"/>
        <v>158.35</v>
      </c>
      <c r="AE174" s="5">
        <v>2</v>
      </c>
      <c r="AF174" s="5">
        <v>0</v>
      </c>
      <c r="AG174" s="5">
        <v>2</v>
      </c>
      <c r="AH174" s="5">
        <v>2</v>
      </c>
      <c r="AI174" s="5">
        <v>0</v>
      </c>
      <c r="AJ174" s="5">
        <v>2</v>
      </c>
      <c r="AK174" s="5">
        <v>2</v>
      </c>
      <c r="AL174" s="5">
        <v>0</v>
      </c>
      <c r="AM174" s="5">
        <v>0</v>
      </c>
      <c r="AN174" s="5">
        <v>0</v>
      </c>
      <c r="AO174" s="5">
        <v>0</v>
      </c>
      <c r="AP174" s="5">
        <v>0</v>
      </c>
      <c r="AQ174" s="5">
        <v>0</v>
      </c>
      <c r="AR174" s="5">
        <v>2</v>
      </c>
      <c r="AS174" s="5">
        <v>0</v>
      </c>
      <c r="AT174" s="5">
        <v>2</v>
      </c>
      <c r="AU174" s="5">
        <v>0</v>
      </c>
      <c r="AV174" s="5">
        <v>2</v>
      </c>
      <c r="AW174" s="40">
        <v>189.81</v>
      </c>
      <c r="AX174" s="5">
        <f t="shared" si="32"/>
        <v>16</v>
      </c>
      <c r="AY174" s="40">
        <f t="shared" si="33"/>
        <v>205.81</v>
      </c>
      <c r="AZ174" s="40">
        <f t="shared" si="34"/>
        <v>158.35</v>
      </c>
      <c r="BA174" s="40">
        <f t="shared" si="35"/>
        <v>57.34300476947535</v>
      </c>
    </row>
    <row r="175" spans="1:53" ht="45" x14ac:dyDescent="0.25">
      <c r="A175" s="5">
        <v>37</v>
      </c>
      <c r="B175" s="16" t="s">
        <v>326</v>
      </c>
      <c r="C175" s="16">
        <v>2005</v>
      </c>
      <c r="D175" s="16">
        <v>2005</v>
      </c>
      <c r="E175" s="16">
        <v>2005</v>
      </c>
      <c r="F175" s="16">
        <v>1</v>
      </c>
      <c r="G175" s="16" t="s">
        <v>72</v>
      </c>
      <c r="H175" s="16" t="s">
        <v>77</v>
      </c>
      <c r="I175" s="16" t="s">
        <v>74</v>
      </c>
      <c r="J175" s="5">
        <v>0</v>
      </c>
      <c r="K175" s="5">
        <v>0</v>
      </c>
      <c r="L175" s="5">
        <v>0</v>
      </c>
      <c r="M175" s="5">
        <v>0</v>
      </c>
      <c r="N175" s="5">
        <v>0</v>
      </c>
      <c r="O175" s="5">
        <v>0</v>
      </c>
      <c r="P175" s="5">
        <v>0</v>
      </c>
      <c r="Q175" s="5">
        <v>0</v>
      </c>
      <c r="R175" s="5">
        <v>0</v>
      </c>
      <c r="S175" s="5">
        <v>0</v>
      </c>
      <c r="T175" s="5">
        <v>0</v>
      </c>
      <c r="U175" s="5">
        <v>0</v>
      </c>
      <c r="V175" s="5">
        <v>2</v>
      </c>
      <c r="W175" s="5">
        <v>2</v>
      </c>
      <c r="X175" s="5">
        <v>0</v>
      </c>
      <c r="Y175" s="5">
        <v>0</v>
      </c>
      <c r="Z175" s="5">
        <v>0</v>
      </c>
      <c r="AA175" s="5">
        <v>2</v>
      </c>
      <c r="AB175" s="40">
        <v>170.36</v>
      </c>
      <c r="AC175" s="5">
        <f t="shared" si="30"/>
        <v>6</v>
      </c>
      <c r="AD175" s="40">
        <f t="shared" si="31"/>
        <v>176.36</v>
      </c>
      <c r="AE175" s="5">
        <v>0</v>
      </c>
      <c r="AF175" s="5">
        <v>2</v>
      </c>
      <c r="AG175" s="5">
        <v>0</v>
      </c>
      <c r="AH175" s="5">
        <v>0</v>
      </c>
      <c r="AI175" s="5">
        <v>0</v>
      </c>
      <c r="AJ175" s="5">
        <v>2</v>
      </c>
      <c r="AK175" s="5">
        <v>2</v>
      </c>
      <c r="AL175" s="5">
        <v>2</v>
      </c>
      <c r="AM175" s="5">
        <v>0</v>
      </c>
      <c r="AN175" s="5">
        <v>0</v>
      </c>
      <c r="AO175" s="5">
        <v>0</v>
      </c>
      <c r="AP175" s="5">
        <v>0</v>
      </c>
      <c r="AQ175" s="5">
        <v>0</v>
      </c>
      <c r="AR175" s="5">
        <v>2</v>
      </c>
      <c r="AS175" s="5">
        <v>0</v>
      </c>
      <c r="AT175" s="5">
        <v>0</v>
      </c>
      <c r="AU175" s="5">
        <v>2</v>
      </c>
      <c r="AV175" s="5">
        <v>2</v>
      </c>
      <c r="AW175" s="40">
        <v>144.41</v>
      </c>
      <c r="AX175" s="5">
        <f t="shared" si="32"/>
        <v>14</v>
      </c>
      <c r="AY175" s="40">
        <f t="shared" si="33"/>
        <v>158.41</v>
      </c>
      <c r="AZ175" s="40">
        <f t="shared" si="34"/>
        <v>158.41</v>
      </c>
      <c r="BA175" s="40">
        <f t="shared" si="35"/>
        <v>57.402623211446738</v>
      </c>
    </row>
    <row r="176" spans="1:53" ht="30" x14ac:dyDescent="0.25">
      <c r="A176" s="5">
        <v>38</v>
      </c>
      <c r="B176" s="16" t="s">
        <v>189</v>
      </c>
      <c r="C176" s="16">
        <v>2004</v>
      </c>
      <c r="D176" s="16">
        <v>2004</v>
      </c>
      <c r="E176" s="16">
        <v>2004</v>
      </c>
      <c r="F176" s="16" t="s">
        <v>11</v>
      </c>
      <c r="G176" s="16" t="s">
        <v>12</v>
      </c>
      <c r="H176" s="16" t="s">
        <v>13</v>
      </c>
      <c r="I176" s="16" t="s">
        <v>137</v>
      </c>
      <c r="J176" s="5">
        <v>0</v>
      </c>
      <c r="K176" s="5">
        <v>0</v>
      </c>
      <c r="L176" s="5">
        <v>0</v>
      </c>
      <c r="M176" s="5">
        <v>0</v>
      </c>
      <c r="N176" s="5">
        <v>2</v>
      </c>
      <c r="O176" s="5">
        <v>2</v>
      </c>
      <c r="P176" s="5">
        <v>2</v>
      </c>
      <c r="Q176" s="5">
        <v>0</v>
      </c>
      <c r="R176" s="5">
        <v>0</v>
      </c>
      <c r="S176" s="5">
        <v>2</v>
      </c>
      <c r="T176" s="5">
        <v>0</v>
      </c>
      <c r="U176" s="5">
        <v>2</v>
      </c>
      <c r="V176" s="5">
        <v>0</v>
      </c>
      <c r="W176" s="5">
        <v>2</v>
      </c>
      <c r="X176" s="5">
        <v>2</v>
      </c>
      <c r="Y176" s="5">
        <v>2</v>
      </c>
      <c r="Z176" s="5">
        <v>0</v>
      </c>
      <c r="AA176" s="5">
        <v>2</v>
      </c>
      <c r="AB176" s="40">
        <v>149.91</v>
      </c>
      <c r="AC176" s="5">
        <f t="shared" si="30"/>
        <v>18</v>
      </c>
      <c r="AD176" s="40">
        <f t="shared" si="31"/>
        <v>167.91</v>
      </c>
      <c r="AE176" s="5">
        <v>2</v>
      </c>
      <c r="AF176" s="5">
        <v>2</v>
      </c>
      <c r="AG176" s="5">
        <v>0</v>
      </c>
      <c r="AH176" s="5">
        <v>0</v>
      </c>
      <c r="AI176" s="5">
        <v>0</v>
      </c>
      <c r="AJ176" s="5">
        <v>0</v>
      </c>
      <c r="AK176" s="5">
        <v>2</v>
      </c>
      <c r="AL176" s="5">
        <v>2</v>
      </c>
      <c r="AM176" s="5">
        <v>0</v>
      </c>
      <c r="AN176" s="5">
        <v>0</v>
      </c>
      <c r="AO176" s="5">
        <v>2</v>
      </c>
      <c r="AP176" s="5">
        <v>2</v>
      </c>
      <c r="AQ176" s="5">
        <v>0</v>
      </c>
      <c r="AR176" s="5">
        <v>2</v>
      </c>
      <c r="AS176" s="5">
        <v>0</v>
      </c>
      <c r="AT176" s="5">
        <v>0</v>
      </c>
      <c r="AU176" s="5">
        <v>0</v>
      </c>
      <c r="AV176" s="5">
        <v>2</v>
      </c>
      <c r="AW176" s="40">
        <v>147.71</v>
      </c>
      <c r="AX176" s="5">
        <f t="shared" si="32"/>
        <v>16</v>
      </c>
      <c r="AY176" s="40">
        <f t="shared" si="33"/>
        <v>163.71</v>
      </c>
      <c r="AZ176" s="40">
        <f t="shared" si="34"/>
        <v>163.71</v>
      </c>
      <c r="BA176" s="40">
        <f t="shared" si="35"/>
        <v>62.668918918918926</v>
      </c>
    </row>
    <row r="177" spans="1:53" ht="45" x14ac:dyDescent="0.25">
      <c r="A177" s="5">
        <v>39</v>
      </c>
      <c r="B177" s="16" t="s">
        <v>406</v>
      </c>
      <c r="C177" s="16">
        <v>2006</v>
      </c>
      <c r="D177" s="16">
        <v>2006</v>
      </c>
      <c r="E177" s="16">
        <v>2006</v>
      </c>
      <c r="F177" s="16">
        <v>1</v>
      </c>
      <c r="G177" s="16" t="s">
        <v>12</v>
      </c>
      <c r="H177" s="16" t="s">
        <v>13</v>
      </c>
      <c r="I177" s="16" t="s">
        <v>14</v>
      </c>
      <c r="J177" s="5">
        <v>0</v>
      </c>
      <c r="K177" s="5">
        <v>0</v>
      </c>
      <c r="L177" s="5">
        <v>0</v>
      </c>
      <c r="M177" s="5">
        <v>2</v>
      </c>
      <c r="N177" s="5">
        <v>2</v>
      </c>
      <c r="O177" s="5">
        <v>2</v>
      </c>
      <c r="P177" s="5">
        <v>0</v>
      </c>
      <c r="Q177" s="5">
        <v>2</v>
      </c>
      <c r="R177" s="5">
        <v>0</v>
      </c>
      <c r="S177" s="5">
        <v>2</v>
      </c>
      <c r="T177" s="5">
        <v>2</v>
      </c>
      <c r="U177" s="5">
        <v>2</v>
      </c>
      <c r="V177" s="5">
        <v>2</v>
      </c>
      <c r="W177" s="5">
        <v>0</v>
      </c>
      <c r="X177" s="5">
        <v>0</v>
      </c>
      <c r="Y177" s="5">
        <v>2</v>
      </c>
      <c r="Z177" s="5">
        <v>0</v>
      </c>
      <c r="AA177" s="5">
        <v>2</v>
      </c>
      <c r="AB177" s="40">
        <v>151.81</v>
      </c>
      <c r="AC177" s="5">
        <f t="shared" si="30"/>
        <v>20</v>
      </c>
      <c r="AD177" s="40">
        <f t="shared" si="31"/>
        <v>171.81</v>
      </c>
      <c r="AE177" s="5">
        <v>0</v>
      </c>
      <c r="AF177" s="5">
        <v>0</v>
      </c>
      <c r="AG177" s="5">
        <v>0</v>
      </c>
      <c r="AH177" s="5">
        <v>0</v>
      </c>
      <c r="AI177" s="5">
        <v>0</v>
      </c>
      <c r="AJ177" s="5">
        <v>0</v>
      </c>
      <c r="AK177" s="5">
        <v>0</v>
      </c>
      <c r="AL177" s="5">
        <v>0</v>
      </c>
      <c r="AM177" s="5">
        <v>2</v>
      </c>
      <c r="AN177" s="5">
        <v>0</v>
      </c>
      <c r="AO177" s="5">
        <v>0</v>
      </c>
      <c r="AP177" s="5">
        <v>0</v>
      </c>
      <c r="AQ177" s="5">
        <v>2</v>
      </c>
      <c r="AR177" s="5">
        <v>2</v>
      </c>
      <c r="AS177" s="5">
        <v>0</v>
      </c>
      <c r="AT177" s="5">
        <v>0</v>
      </c>
      <c r="AU177" s="5">
        <v>0</v>
      </c>
      <c r="AV177" s="5">
        <v>0</v>
      </c>
      <c r="AW177" s="40">
        <v>189.11</v>
      </c>
      <c r="AX177" s="5">
        <f t="shared" si="32"/>
        <v>6</v>
      </c>
      <c r="AY177" s="40">
        <f t="shared" si="33"/>
        <v>195.11</v>
      </c>
      <c r="AZ177" s="40">
        <f t="shared" si="34"/>
        <v>171.81</v>
      </c>
      <c r="BA177" s="40">
        <f t="shared" si="35"/>
        <v>70.717408585055637</v>
      </c>
    </row>
    <row r="178" spans="1:53" ht="60" x14ac:dyDescent="0.25">
      <c r="A178" s="5">
        <v>40</v>
      </c>
      <c r="B178" s="16" t="s">
        <v>17</v>
      </c>
      <c r="C178" s="16">
        <v>2004</v>
      </c>
      <c r="D178" s="16">
        <v>2004</v>
      </c>
      <c r="E178" s="16">
        <v>2004</v>
      </c>
      <c r="F178" s="16">
        <v>1</v>
      </c>
      <c r="G178" s="16" t="s">
        <v>19</v>
      </c>
      <c r="H178" s="16" t="s">
        <v>20</v>
      </c>
      <c r="I178" s="16" t="s">
        <v>21</v>
      </c>
      <c r="J178" s="5">
        <v>0</v>
      </c>
      <c r="K178" s="5">
        <v>50</v>
      </c>
      <c r="L178" s="5">
        <v>0</v>
      </c>
      <c r="M178" s="5">
        <v>0</v>
      </c>
      <c r="N178" s="5">
        <v>2</v>
      </c>
      <c r="O178" s="5">
        <v>0</v>
      </c>
      <c r="P178" s="5">
        <v>2</v>
      </c>
      <c r="Q178" s="5">
        <v>0</v>
      </c>
      <c r="R178" s="5">
        <v>0</v>
      </c>
      <c r="S178" s="5">
        <v>2</v>
      </c>
      <c r="T178" s="5">
        <v>0</v>
      </c>
      <c r="U178" s="5">
        <v>0</v>
      </c>
      <c r="V178" s="5">
        <v>2</v>
      </c>
      <c r="W178" s="5">
        <v>2</v>
      </c>
      <c r="X178" s="5">
        <v>0</v>
      </c>
      <c r="Y178" s="5">
        <v>0</v>
      </c>
      <c r="Z178" s="5">
        <v>0</v>
      </c>
      <c r="AA178" s="5">
        <v>0</v>
      </c>
      <c r="AB178" s="40">
        <v>148.01</v>
      </c>
      <c r="AC178" s="5">
        <f t="shared" si="30"/>
        <v>60</v>
      </c>
      <c r="AD178" s="40">
        <f t="shared" si="31"/>
        <v>208.01</v>
      </c>
      <c r="AE178" s="5">
        <v>0</v>
      </c>
      <c r="AF178" s="5">
        <v>0</v>
      </c>
      <c r="AG178" s="5">
        <v>0</v>
      </c>
      <c r="AH178" s="5">
        <v>0</v>
      </c>
      <c r="AI178" s="5">
        <v>0</v>
      </c>
      <c r="AJ178" s="5">
        <v>0</v>
      </c>
      <c r="AK178" s="5">
        <v>0</v>
      </c>
      <c r="AL178" s="5">
        <v>2</v>
      </c>
      <c r="AM178" s="5">
        <v>0</v>
      </c>
      <c r="AN178" s="5">
        <v>2</v>
      </c>
      <c r="AO178" s="5">
        <v>2</v>
      </c>
      <c r="AP178" s="5">
        <v>2</v>
      </c>
      <c r="AQ178" s="5">
        <v>0</v>
      </c>
      <c r="AR178" s="5">
        <v>0</v>
      </c>
      <c r="AS178" s="5">
        <v>2</v>
      </c>
      <c r="AT178" s="5">
        <v>2</v>
      </c>
      <c r="AU178" s="5">
        <v>2</v>
      </c>
      <c r="AV178" s="5">
        <v>2</v>
      </c>
      <c r="AW178" s="40">
        <v>159.19</v>
      </c>
      <c r="AX178" s="5">
        <f t="shared" si="32"/>
        <v>16</v>
      </c>
      <c r="AY178" s="40">
        <f t="shared" si="33"/>
        <v>175.19</v>
      </c>
      <c r="AZ178" s="40">
        <f t="shared" si="34"/>
        <v>175.19</v>
      </c>
      <c r="BA178" s="40">
        <f t="shared" si="35"/>
        <v>74.075914149443562</v>
      </c>
    </row>
    <row r="179" spans="1:53" ht="45" x14ac:dyDescent="0.25">
      <c r="A179" s="5">
        <v>41</v>
      </c>
      <c r="B179" s="16" t="s">
        <v>24</v>
      </c>
      <c r="C179" s="16">
        <v>2003</v>
      </c>
      <c r="D179" s="16">
        <v>2003</v>
      </c>
      <c r="E179" s="16">
        <v>2003</v>
      </c>
      <c r="F179" s="16" t="s">
        <v>11</v>
      </c>
      <c r="G179" s="16" t="s">
        <v>25</v>
      </c>
      <c r="H179" s="16" t="s">
        <v>26</v>
      </c>
      <c r="I179" s="16" t="s">
        <v>27</v>
      </c>
      <c r="J179" s="5">
        <v>0</v>
      </c>
      <c r="K179" s="5">
        <v>0</v>
      </c>
      <c r="L179" s="5">
        <v>0</v>
      </c>
      <c r="M179" s="5">
        <v>0</v>
      </c>
      <c r="N179" s="5">
        <v>0</v>
      </c>
      <c r="O179" s="5">
        <v>0</v>
      </c>
      <c r="P179" s="5">
        <v>2</v>
      </c>
      <c r="Q179" s="5">
        <v>0</v>
      </c>
      <c r="R179" s="5">
        <v>2</v>
      </c>
      <c r="S179" s="5">
        <v>0</v>
      </c>
      <c r="T179" s="5">
        <v>0</v>
      </c>
      <c r="U179" s="5">
        <v>50</v>
      </c>
      <c r="V179" s="5">
        <v>2</v>
      </c>
      <c r="W179" s="5">
        <v>2</v>
      </c>
      <c r="X179" s="5">
        <v>2</v>
      </c>
      <c r="Y179" s="5">
        <v>0</v>
      </c>
      <c r="Z179" s="5">
        <v>2</v>
      </c>
      <c r="AA179" s="5">
        <v>0</v>
      </c>
      <c r="AB179" s="40">
        <v>158.38</v>
      </c>
      <c r="AC179" s="5">
        <f t="shared" si="30"/>
        <v>62</v>
      </c>
      <c r="AD179" s="40">
        <f t="shared" si="31"/>
        <v>220.38</v>
      </c>
      <c r="AE179" s="5">
        <v>0</v>
      </c>
      <c r="AF179" s="5">
        <v>0</v>
      </c>
      <c r="AG179" s="5">
        <v>0</v>
      </c>
      <c r="AH179" s="5">
        <v>0</v>
      </c>
      <c r="AI179" s="5">
        <v>2</v>
      </c>
      <c r="AJ179" s="5">
        <v>0</v>
      </c>
      <c r="AK179" s="5">
        <v>0</v>
      </c>
      <c r="AL179" s="5">
        <v>0</v>
      </c>
      <c r="AM179" s="5">
        <v>2</v>
      </c>
      <c r="AN179" s="5">
        <v>2</v>
      </c>
      <c r="AO179" s="5">
        <v>2</v>
      </c>
      <c r="AP179" s="5">
        <v>2</v>
      </c>
      <c r="AQ179" s="5">
        <v>0</v>
      </c>
      <c r="AR179" s="5">
        <v>2</v>
      </c>
      <c r="AS179" s="5">
        <v>0</v>
      </c>
      <c r="AT179" s="5">
        <v>0</v>
      </c>
      <c r="AU179" s="5">
        <v>2</v>
      </c>
      <c r="AV179" s="5">
        <v>2</v>
      </c>
      <c r="AW179" s="40">
        <v>164.34</v>
      </c>
      <c r="AX179" s="5">
        <f t="shared" si="32"/>
        <v>16</v>
      </c>
      <c r="AY179" s="40">
        <f t="shared" si="33"/>
        <v>180.34</v>
      </c>
      <c r="AZ179" s="40">
        <f t="shared" si="34"/>
        <v>180.34</v>
      </c>
      <c r="BA179" s="40">
        <f t="shared" si="35"/>
        <v>79.193163751987285</v>
      </c>
    </row>
    <row r="180" spans="1:53" ht="60" x14ac:dyDescent="0.25">
      <c r="A180" s="5">
        <v>42</v>
      </c>
      <c r="B180" s="16" t="s">
        <v>63</v>
      </c>
      <c r="C180" s="16">
        <v>2006</v>
      </c>
      <c r="D180" s="16">
        <v>2006</v>
      </c>
      <c r="E180" s="16">
        <v>2006</v>
      </c>
      <c r="F180" s="16">
        <v>1</v>
      </c>
      <c r="G180" s="16" t="s">
        <v>64</v>
      </c>
      <c r="H180" s="16" t="s">
        <v>65</v>
      </c>
      <c r="I180" s="16" t="s">
        <v>66</v>
      </c>
      <c r="J180" s="5">
        <v>0</v>
      </c>
      <c r="K180" s="5">
        <v>50</v>
      </c>
      <c r="L180" s="5">
        <v>0</v>
      </c>
      <c r="M180" s="5">
        <v>0</v>
      </c>
      <c r="N180" s="5">
        <v>0</v>
      </c>
      <c r="O180" s="5">
        <v>0</v>
      </c>
      <c r="P180" s="5">
        <v>0</v>
      </c>
      <c r="Q180" s="5">
        <v>0</v>
      </c>
      <c r="R180" s="5">
        <v>0</v>
      </c>
      <c r="S180" s="5">
        <v>0</v>
      </c>
      <c r="T180" s="5">
        <v>0</v>
      </c>
      <c r="U180" s="5">
        <v>0</v>
      </c>
      <c r="V180" s="5">
        <v>0</v>
      </c>
      <c r="W180" s="5">
        <v>0</v>
      </c>
      <c r="X180" s="5">
        <v>2</v>
      </c>
      <c r="Y180" s="5">
        <v>0</v>
      </c>
      <c r="Z180" s="5">
        <v>0</v>
      </c>
      <c r="AA180" s="5">
        <v>0</v>
      </c>
      <c r="AB180" s="40">
        <v>135.38</v>
      </c>
      <c r="AC180" s="5">
        <f t="shared" si="30"/>
        <v>52</v>
      </c>
      <c r="AD180" s="40">
        <f t="shared" si="31"/>
        <v>187.38</v>
      </c>
      <c r="AE180" s="5">
        <v>0</v>
      </c>
      <c r="AF180" s="5">
        <v>0</v>
      </c>
      <c r="AG180" s="5">
        <v>0</v>
      </c>
      <c r="AH180" s="5">
        <v>0</v>
      </c>
      <c r="AI180" s="5">
        <v>2</v>
      </c>
      <c r="AJ180" s="5">
        <v>0</v>
      </c>
      <c r="AK180" s="5">
        <v>0</v>
      </c>
      <c r="AL180" s="5">
        <v>0</v>
      </c>
      <c r="AM180" s="5">
        <v>0</v>
      </c>
      <c r="AN180" s="5">
        <v>0</v>
      </c>
      <c r="AO180" s="5">
        <v>0</v>
      </c>
      <c r="AP180" s="5">
        <v>0</v>
      </c>
      <c r="AQ180" s="5">
        <v>0</v>
      </c>
      <c r="AR180" s="5">
        <v>50</v>
      </c>
      <c r="AS180" s="5">
        <v>2</v>
      </c>
      <c r="AT180" s="5">
        <v>0</v>
      </c>
      <c r="AU180" s="5">
        <v>50</v>
      </c>
      <c r="AV180" s="5">
        <v>2</v>
      </c>
      <c r="AW180" s="40">
        <v>215.24</v>
      </c>
      <c r="AX180" s="5">
        <f t="shared" si="32"/>
        <v>106</v>
      </c>
      <c r="AY180" s="40">
        <f t="shared" si="33"/>
        <v>321.24</v>
      </c>
      <c r="AZ180" s="40">
        <f t="shared" si="34"/>
        <v>187.38</v>
      </c>
      <c r="BA180" s="40">
        <f t="shared" si="35"/>
        <v>86.188394276629566</v>
      </c>
    </row>
    <row r="181" spans="1:53" ht="45" x14ac:dyDescent="0.25">
      <c r="A181" s="5">
        <v>43</v>
      </c>
      <c r="B181" s="16" t="s">
        <v>298</v>
      </c>
      <c r="C181" s="16">
        <v>2002</v>
      </c>
      <c r="D181" s="16">
        <v>2002</v>
      </c>
      <c r="E181" s="16">
        <v>2002</v>
      </c>
      <c r="F181" s="16">
        <v>1</v>
      </c>
      <c r="G181" s="16" t="s">
        <v>12</v>
      </c>
      <c r="H181" s="16" t="s">
        <v>13</v>
      </c>
      <c r="I181" s="16" t="s">
        <v>14</v>
      </c>
      <c r="J181" s="5">
        <v>0</v>
      </c>
      <c r="K181" s="5">
        <v>2</v>
      </c>
      <c r="L181" s="5">
        <v>0</v>
      </c>
      <c r="M181" s="5">
        <v>0</v>
      </c>
      <c r="N181" s="5">
        <v>0</v>
      </c>
      <c r="O181" s="5">
        <v>0</v>
      </c>
      <c r="P181" s="5">
        <v>2</v>
      </c>
      <c r="Q181" s="5">
        <v>0</v>
      </c>
      <c r="R181" s="5">
        <v>0</v>
      </c>
      <c r="S181" s="5">
        <v>0</v>
      </c>
      <c r="T181" s="5">
        <v>0</v>
      </c>
      <c r="U181" s="5">
        <v>50</v>
      </c>
      <c r="V181" s="5">
        <v>0</v>
      </c>
      <c r="W181" s="5">
        <v>0</v>
      </c>
      <c r="X181" s="5">
        <v>0</v>
      </c>
      <c r="Y181" s="5">
        <v>0</v>
      </c>
      <c r="Z181" s="5">
        <v>0</v>
      </c>
      <c r="AA181" s="5">
        <v>2</v>
      </c>
      <c r="AB181" s="40">
        <v>135.12</v>
      </c>
      <c r="AC181" s="5">
        <f t="shared" si="30"/>
        <v>56</v>
      </c>
      <c r="AD181" s="40">
        <f t="shared" si="31"/>
        <v>191.12</v>
      </c>
      <c r="AE181" s="5"/>
      <c r="AF181" s="5"/>
      <c r="AG181" s="5"/>
      <c r="AH181" s="5"/>
      <c r="AI181" s="5"/>
      <c r="AJ181" s="5"/>
      <c r="AK181" s="5"/>
      <c r="AL181" s="5"/>
      <c r="AM181" s="5"/>
      <c r="AN181" s="5"/>
      <c r="AO181" s="5"/>
      <c r="AP181" s="5"/>
      <c r="AQ181" s="5"/>
      <c r="AR181" s="5"/>
      <c r="AS181" s="5"/>
      <c r="AT181" s="5"/>
      <c r="AU181" s="5"/>
      <c r="AV181" s="5"/>
      <c r="AW181" s="40"/>
      <c r="AX181" s="5">
        <f t="shared" si="32"/>
        <v>0</v>
      </c>
      <c r="AY181" s="40" t="s">
        <v>789</v>
      </c>
      <c r="AZ181" s="40">
        <f t="shared" si="34"/>
        <v>191.12</v>
      </c>
      <c r="BA181" s="40">
        <f t="shared" si="35"/>
        <v>89.904610492845791</v>
      </c>
    </row>
    <row r="182" spans="1:53" ht="60" x14ac:dyDescent="0.25">
      <c r="A182" s="5">
        <v>44</v>
      </c>
      <c r="B182" s="16" t="s">
        <v>229</v>
      </c>
      <c r="C182" s="16">
        <v>2005</v>
      </c>
      <c r="D182" s="16">
        <v>2005</v>
      </c>
      <c r="E182" s="16">
        <v>2005</v>
      </c>
      <c r="F182" s="16">
        <v>1</v>
      </c>
      <c r="G182" s="16" t="s">
        <v>12</v>
      </c>
      <c r="H182" s="16" t="s">
        <v>13</v>
      </c>
      <c r="I182" s="16" t="s">
        <v>140</v>
      </c>
      <c r="J182" s="5">
        <v>0</v>
      </c>
      <c r="K182" s="5">
        <v>50</v>
      </c>
      <c r="L182" s="5">
        <v>0</v>
      </c>
      <c r="M182" s="5">
        <v>0</v>
      </c>
      <c r="N182" s="5">
        <v>50</v>
      </c>
      <c r="O182" s="5">
        <v>0</v>
      </c>
      <c r="P182" s="5">
        <v>0</v>
      </c>
      <c r="Q182" s="5">
        <v>0</v>
      </c>
      <c r="R182" s="5">
        <v>0</v>
      </c>
      <c r="S182" s="5">
        <v>2</v>
      </c>
      <c r="T182" s="5">
        <v>0</v>
      </c>
      <c r="U182" s="5">
        <v>0</v>
      </c>
      <c r="V182" s="5">
        <v>2</v>
      </c>
      <c r="W182" s="5">
        <v>2</v>
      </c>
      <c r="X182" s="5">
        <v>0</v>
      </c>
      <c r="Y182" s="5">
        <v>2</v>
      </c>
      <c r="Z182" s="5">
        <v>2</v>
      </c>
      <c r="AA182" s="5">
        <v>0</v>
      </c>
      <c r="AB182" s="40">
        <v>225.37</v>
      </c>
      <c r="AC182" s="5">
        <f t="shared" si="30"/>
        <v>110</v>
      </c>
      <c r="AD182" s="40">
        <f t="shared" si="31"/>
        <v>335.37</v>
      </c>
      <c r="AE182" s="5">
        <v>0</v>
      </c>
      <c r="AF182" s="5">
        <v>0</v>
      </c>
      <c r="AG182" s="5">
        <v>0</v>
      </c>
      <c r="AH182" s="5">
        <v>0</v>
      </c>
      <c r="AI182" s="5">
        <v>0</v>
      </c>
      <c r="AJ182" s="5">
        <v>0</v>
      </c>
      <c r="AK182" s="5">
        <v>0</v>
      </c>
      <c r="AL182" s="5">
        <v>0</v>
      </c>
      <c r="AM182" s="5">
        <v>0</v>
      </c>
      <c r="AN182" s="5">
        <v>2</v>
      </c>
      <c r="AO182" s="5">
        <v>0</v>
      </c>
      <c r="AP182" s="5">
        <v>2</v>
      </c>
      <c r="AQ182" s="5">
        <v>0</v>
      </c>
      <c r="AR182" s="5">
        <v>2</v>
      </c>
      <c r="AS182" s="5">
        <v>0</v>
      </c>
      <c r="AT182" s="5">
        <v>0</v>
      </c>
      <c r="AU182" s="5">
        <v>2</v>
      </c>
      <c r="AV182" s="5">
        <v>2</v>
      </c>
      <c r="AW182" s="40">
        <v>188.9</v>
      </c>
      <c r="AX182" s="5">
        <f t="shared" si="32"/>
        <v>10</v>
      </c>
      <c r="AY182" s="40">
        <f t="shared" si="33"/>
        <v>198.9</v>
      </c>
      <c r="AZ182" s="40">
        <f t="shared" si="34"/>
        <v>198.9</v>
      </c>
      <c r="BA182" s="40">
        <f t="shared" si="35"/>
        <v>97.635135135135144</v>
      </c>
    </row>
    <row r="183" spans="1:53" ht="30" x14ac:dyDescent="0.25">
      <c r="A183" s="5">
        <v>45</v>
      </c>
      <c r="B183" s="16" t="s">
        <v>105</v>
      </c>
      <c r="C183" s="16">
        <v>2006</v>
      </c>
      <c r="D183" s="16">
        <v>2006</v>
      </c>
      <c r="E183" s="16">
        <v>2006</v>
      </c>
      <c r="F183" s="16">
        <v>2</v>
      </c>
      <c r="G183" s="16" t="s">
        <v>106</v>
      </c>
      <c r="H183" s="16" t="s">
        <v>107</v>
      </c>
      <c r="I183" s="16" t="s">
        <v>108</v>
      </c>
      <c r="J183" s="5">
        <v>0</v>
      </c>
      <c r="K183" s="5">
        <v>2</v>
      </c>
      <c r="L183" s="5">
        <v>0</v>
      </c>
      <c r="M183" s="5">
        <v>2</v>
      </c>
      <c r="N183" s="5">
        <v>50</v>
      </c>
      <c r="O183" s="5">
        <v>0</v>
      </c>
      <c r="P183" s="5">
        <v>2</v>
      </c>
      <c r="Q183" s="5">
        <v>0</v>
      </c>
      <c r="R183" s="5">
        <v>0</v>
      </c>
      <c r="S183" s="5">
        <v>2</v>
      </c>
      <c r="T183" s="5">
        <v>0</v>
      </c>
      <c r="U183" s="5">
        <v>0</v>
      </c>
      <c r="V183" s="5">
        <v>2</v>
      </c>
      <c r="W183" s="5">
        <v>0</v>
      </c>
      <c r="X183" s="5">
        <v>2</v>
      </c>
      <c r="Y183" s="5">
        <v>0</v>
      </c>
      <c r="Z183" s="5">
        <v>0</v>
      </c>
      <c r="AA183" s="5">
        <v>2</v>
      </c>
      <c r="AB183" s="40">
        <v>248.32</v>
      </c>
      <c r="AC183" s="5">
        <f t="shared" si="30"/>
        <v>64</v>
      </c>
      <c r="AD183" s="40">
        <f t="shared" si="31"/>
        <v>312.32</v>
      </c>
      <c r="AE183" s="5">
        <v>0</v>
      </c>
      <c r="AF183" s="5">
        <v>2</v>
      </c>
      <c r="AG183" s="5">
        <v>0</v>
      </c>
      <c r="AH183" s="5">
        <v>0</v>
      </c>
      <c r="AI183" s="5">
        <v>2</v>
      </c>
      <c r="AJ183" s="5">
        <v>2</v>
      </c>
      <c r="AK183" s="5">
        <v>0</v>
      </c>
      <c r="AL183" s="5">
        <v>0</v>
      </c>
      <c r="AM183" s="5">
        <v>0</v>
      </c>
      <c r="AN183" s="5">
        <v>2</v>
      </c>
      <c r="AO183" s="5">
        <v>0</v>
      </c>
      <c r="AP183" s="5">
        <v>2</v>
      </c>
      <c r="AQ183" s="5">
        <v>2</v>
      </c>
      <c r="AR183" s="5">
        <v>2</v>
      </c>
      <c r="AS183" s="5">
        <v>0</v>
      </c>
      <c r="AT183" s="5">
        <v>0</v>
      </c>
      <c r="AU183" s="5">
        <v>2</v>
      </c>
      <c r="AV183" s="5">
        <v>2</v>
      </c>
      <c r="AW183" s="40">
        <v>192.74</v>
      </c>
      <c r="AX183" s="5">
        <f t="shared" si="32"/>
        <v>18</v>
      </c>
      <c r="AY183" s="40">
        <f t="shared" si="33"/>
        <v>210.74</v>
      </c>
      <c r="AZ183" s="40">
        <f t="shared" si="34"/>
        <v>210.74</v>
      </c>
      <c r="BA183" s="40">
        <f t="shared" si="35"/>
        <v>109.39984101748807</v>
      </c>
    </row>
    <row r="184" spans="1:53" ht="45" x14ac:dyDescent="0.25">
      <c r="A184" s="5">
        <v>46</v>
      </c>
      <c r="B184" s="16" t="s">
        <v>286</v>
      </c>
      <c r="C184" s="16">
        <v>2005</v>
      </c>
      <c r="D184" s="16">
        <v>2005</v>
      </c>
      <c r="E184" s="16">
        <v>2005</v>
      </c>
      <c r="F184" s="16">
        <v>1</v>
      </c>
      <c r="G184" s="16" t="s">
        <v>36</v>
      </c>
      <c r="H184" s="16" t="s">
        <v>37</v>
      </c>
      <c r="I184" s="16" t="s">
        <v>38</v>
      </c>
      <c r="J184" s="5">
        <v>0</v>
      </c>
      <c r="K184" s="5">
        <v>0</v>
      </c>
      <c r="L184" s="5">
        <v>0</v>
      </c>
      <c r="M184" s="5">
        <v>2</v>
      </c>
      <c r="N184" s="5">
        <v>0</v>
      </c>
      <c r="O184" s="5">
        <v>2</v>
      </c>
      <c r="P184" s="5">
        <v>2</v>
      </c>
      <c r="Q184" s="5">
        <v>0</v>
      </c>
      <c r="R184" s="5">
        <v>0</v>
      </c>
      <c r="S184" s="5">
        <v>2</v>
      </c>
      <c r="T184" s="5">
        <v>2</v>
      </c>
      <c r="U184" s="5">
        <v>2</v>
      </c>
      <c r="V184" s="5">
        <v>2</v>
      </c>
      <c r="W184" s="5">
        <v>2</v>
      </c>
      <c r="X184" s="5">
        <v>0</v>
      </c>
      <c r="Y184" s="5">
        <v>2</v>
      </c>
      <c r="Z184" s="5">
        <v>2</v>
      </c>
      <c r="AA184" s="5">
        <v>2</v>
      </c>
      <c r="AB184" s="40">
        <v>190.14</v>
      </c>
      <c r="AC184" s="5">
        <f t="shared" si="30"/>
        <v>22</v>
      </c>
      <c r="AD184" s="40">
        <f t="shared" si="31"/>
        <v>212.14</v>
      </c>
      <c r="AE184" s="5"/>
      <c r="AF184" s="5"/>
      <c r="AG184" s="5"/>
      <c r="AH184" s="5"/>
      <c r="AI184" s="5"/>
      <c r="AJ184" s="5"/>
      <c r="AK184" s="5"/>
      <c r="AL184" s="5"/>
      <c r="AM184" s="5"/>
      <c r="AN184" s="5"/>
      <c r="AO184" s="5"/>
      <c r="AP184" s="5"/>
      <c r="AQ184" s="5"/>
      <c r="AR184" s="5"/>
      <c r="AS184" s="5"/>
      <c r="AT184" s="5"/>
      <c r="AU184" s="5"/>
      <c r="AV184" s="5"/>
      <c r="AW184" s="40"/>
      <c r="AX184" s="5">
        <f t="shared" si="32"/>
        <v>0</v>
      </c>
      <c r="AY184" s="40" t="s">
        <v>789</v>
      </c>
      <c r="AZ184" s="40">
        <f t="shared" si="34"/>
        <v>212.14</v>
      </c>
      <c r="BA184" s="40">
        <f t="shared" si="35"/>
        <v>110.79093799682033</v>
      </c>
    </row>
    <row r="185" spans="1:53" ht="30" x14ac:dyDescent="0.25">
      <c r="A185" s="5">
        <v>47</v>
      </c>
      <c r="B185" s="16" t="s">
        <v>211</v>
      </c>
      <c r="C185" s="16">
        <v>2004</v>
      </c>
      <c r="D185" s="16">
        <v>2004</v>
      </c>
      <c r="E185" s="16">
        <v>2004</v>
      </c>
      <c r="F185" s="16">
        <v>2</v>
      </c>
      <c r="G185" s="16" t="s">
        <v>207</v>
      </c>
      <c r="H185" s="16" t="s">
        <v>208</v>
      </c>
      <c r="I185" s="16" t="s">
        <v>209</v>
      </c>
      <c r="J185" s="5">
        <v>2</v>
      </c>
      <c r="K185" s="5">
        <v>2</v>
      </c>
      <c r="L185" s="5">
        <v>0</v>
      </c>
      <c r="M185" s="5">
        <v>2</v>
      </c>
      <c r="N185" s="5">
        <v>2</v>
      </c>
      <c r="O185" s="5">
        <v>0</v>
      </c>
      <c r="P185" s="5">
        <v>2</v>
      </c>
      <c r="Q185" s="5">
        <v>2</v>
      </c>
      <c r="R185" s="5">
        <v>0</v>
      </c>
      <c r="S185" s="5">
        <v>0</v>
      </c>
      <c r="T185" s="5">
        <v>2</v>
      </c>
      <c r="U185" s="5">
        <v>2</v>
      </c>
      <c r="V185" s="5">
        <v>0</v>
      </c>
      <c r="W185" s="5">
        <v>50</v>
      </c>
      <c r="X185" s="5">
        <v>0</v>
      </c>
      <c r="Y185" s="5">
        <v>50</v>
      </c>
      <c r="Z185" s="5">
        <v>50</v>
      </c>
      <c r="AA185" s="5">
        <v>50</v>
      </c>
      <c r="AB185" s="40">
        <v>166.07</v>
      </c>
      <c r="AC185" s="5">
        <f t="shared" si="30"/>
        <v>216</v>
      </c>
      <c r="AD185" s="40">
        <f t="shared" si="31"/>
        <v>382.07</v>
      </c>
      <c r="AE185" s="5">
        <v>0</v>
      </c>
      <c r="AF185" s="5">
        <v>2</v>
      </c>
      <c r="AG185" s="5">
        <v>0</v>
      </c>
      <c r="AH185" s="5">
        <v>0</v>
      </c>
      <c r="AI185" s="5">
        <v>0</v>
      </c>
      <c r="AJ185" s="5">
        <v>0</v>
      </c>
      <c r="AK185" s="5">
        <v>2</v>
      </c>
      <c r="AL185" s="5">
        <v>0</v>
      </c>
      <c r="AM185" s="5">
        <v>0</v>
      </c>
      <c r="AN185" s="5">
        <v>0</v>
      </c>
      <c r="AO185" s="5">
        <v>0</v>
      </c>
      <c r="AP185" s="5">
        <v>0</v>
      </c>
      <c r="AQ185" s="5">
        <v>0</v>
      </c>
      <c r="AR185" s="5">
        <v>2</v>
      </c>
      <c r="AS185" s="5">
        <v>2</v>
      </c>
      <c r="AT185" s="5">
        <v>0</v>
      </c>
      <c r="AU185" s="5">
        <v>2</v>
      </c>
      <c r="AV185" s="5">
        <v>0</v>
      </c>
      <c r="AW185" s="40">
        <v>212.27</v>
      </c>
      <c r="AX185" s="5">
        <f t="shared" si="32"/>
        <v>10</v>
      </c>
      <c r="AY185" s="40">
        <f t="shared" si="33"/>
        <v>222.27</v>
      </c>
      <c r="AZ185" s="40">
        <f t="shared" si="34"/>
        <v>222.27</v>
      </c>
      <c r="BA185" s="40">
        <f t="shared" si="35"/>
        <v>120.85651828298889</v>
      </c>
    </row>
    <row r="186" spans="1:53" ht="30" x14ac:dyDescent="0.25">
      <c r="A186" s="5">
        <v>48</v>
      </c>
      <c r="B186" s="16" t="s">
        <v>354</v>
      </c>
      <c r="C186" s="16">
        <v>2003</v>
      </c>
      <c r="D186" s="16">
        <v>2003</v>
      </c>
      <c r="E186" s="16">
        <v>2003</v>
      </c>
      <c r="F186" s="16">
        <v>1</v>
      </c>
      <c r="G186" s="16" t="s">
        <v>30</v>
      </c>
      <c r="H186" s="16" t="s">
        <v>31</v>
      </c>
      <c r="I186" s="16" t="s">
        <v>32</v>
      </c>
      <c r="J186" s="5">
        <v>0</v>
      </c>
      <c r="K186" s="5">
        <v>0</v>
      </c>
      <c r="L186" s="5">
        <v>0</v>
      </c>
      <c r="M186" s="5">
        <v>2</v>
      </c>
      <c r="N186" s="5">
        <v>0</v>
      </c>
      <c r="O186" s="5">
        <v>0</v>
      </c>
      <c r="P186" s="5">
        <v>0</v>
      </c>
      <c r="Q186" s="5">
        <v>0</v>
      </c>
      <c r="R186" s="5">
        <v>0</v>
      </c>
      <c r="S186" s="5">
        <v>2</v>
      </c>
      <c r="T186" s="5">
        <v>2</v>
      </c>
      <c r="U186" s="5">
        <v>2</v>
      </c>
      <c r="V186" s="5">
        <v>0</v>
      </c>
      <c r="W186" s="5">
        <v>2</v>
      </c>
      <c r="X186" s="5">
        <v>2</v>
      </c>
      <c r="Y186" s="5">
        <v>2</v>
      </c>
      <c r="Z186" s="5">
        <v>0</v>
      </c>
      <c r="AA186" s="5">
        <v>2</v>
      </c>
      <c r="AB186" s="40">
        <v>207.77</v>
      </c>
      <c r="AC186" s="5">
        <f t="shared" si="30"/>
        <v>16</v>
      </c>
      <c r="AD186" s="40">
        <f t="shared" si="31"/>
        <v>223.77</v>
      </c>
      <c r="AE186" s="5">
        <v>0</v>
      </c>
      <c r="AF186" s="5">
        <v>2</v>
      </c>
      <c r="AG186" s="5">
        <v>0</v>
      </c>
      <c r="AH186" s="5">
        <v>0</v>
      </c>
      <c r="AI186" s="5">
        <v>0</v>
      </c>
      <c r="AJ186" s="5">
        <v>0</v>
      </c>
      <c r="AK186" s="5">
        <v>2</v>
      </c>
      <c r="AL186" s="5">
        <v>0</v>
      </c>
      <c r="AM186" s="5">
        <v>0</v>
      </c>
      <c r="AN186" s="5">
        <v>2</v>
      </c>
      <c r="AO186" s="5">
        <v>50</v>
      </c>
      <c r="AP186" s="5">
        <v>50</v>
      </c>
      <c r="AQ186" s="5">
        <v>50</v>
      </c>
      <c r="AR186" s="5">
        <v>2</v>
      </c>
      <c r="AS186" s="5">
        <v>2</v>
      </c>
      <c r="AT186" s="5">
        <v>2</v>
      </c>
      <c r="AU186" s="5">
        <v>0</v>
      </c>
      <c r="AV186" s="5">
        <v>50</v>
      </c>
      <c r="AW186" s="40">
        <v>225.91</v>
      </c>
      <c r="AX186" s="5">
        <f t="shared" si="32"/>
        <v>212</v>
      </c>
      <c r="AY186" s="40">
        <f t="shared" si="33"/>
        <v>437.90999999999997</v>
      </c>
      <c r="AZ186" s="40">
        <f t="shared" si="34"/>
        <v>223.77</v>
      </c>
      <c r="BA186" s="40">
        <f t="shared" si="35"/>
        <v>122.34697933227345</v>
      </c>
    </row>
    <row r="187" spans="1:53" ht="60" x14ac:dyDescent="0.25">
      <c r="A187" s="5">
        <v>49</v>
      </c>
      <c r="B187" s="16" t="s">
        <v>303</v>
      </c>
      <c r="C187" s="16">
        <v>2004</v>
      </c>
      <c r="D187" s="16">
        <v>2004</v>
      </c>
      <c r="E187" s="16">
        <v>2004</v>
      </c>
      <c r="F187" s="16">
        <v>1</v>
      </c>
      <c r="G187" s="16" t="s">
        <v>85</v>
      </c>
      <c r="H187" s="16" t="s">
        <v>86</v>
      </c>
      <c r="I187" s="16" t="s">
        <v>150</v>
      </c>
      <c r="J187" s="5">
        <v>2</v>
      </c>
      <c r="K187" s="5">
        <v>0</v>
      </c>
      <c r="L187" s="5">
        <v>0</v>
      </c>
      <c r="M187" s="5">
        <v>2</v>
      </c>
      <c r="N187" s="5">
        <v>50</v>
      </c>
      <c r="O187" s="5">
        <v>0</v>
      </c>
      <c r="P187" s="5">
        <v>2</v>
      </c>
      <c r="Q187" s="5">
        <v>2</v>
      </c>
      <c r="R187" s="5">
        <v>0</v>
      </c>
      <c r="S187" s="5">
        <v>2</v>
      </c>
      <c r="T187" s="5">
        <v>0</v>
      </c>
      <c r="U187" s="5">
        <v>2</v>
      </c>
      <c r="V187" s="5">
        <v>0</v>
      </c>
      <c r="W187" s="5">
        <v>50</v>
      </c>
      <c r="X187" s="5">
        <v>2</v>
      </c>
      <c r="Y187" s="5">
        <v>0</v>
      </c>
      <c r="Z187" s="5">
        <v>2</v>
      </c>
      <c r="AA187" s="5">
        <v>0</v>
      </c>
      <c r="AB187" s="40">
        <v>143.01</v>
      </c>
      <c r="AC187" s="5">
        <f t="shared" si="30"/>
        <v>116</v>
      </c>
      <c r="AD187" s="40">
        <f t="shared" si="31"/>
        <v>259.01</v>
      </c>
      <c r="AE187" s="5">
        <v>0</v>
      </c>
      <c r="AF187" s="5">
        <v>0</v>
      </c>
      <c r="AG187" s="5">
        <v>0</v>
      </c>
      <c r="AH187" s="5">
        <v>2</v>
      </c>
      <c r="AI187" s="5">
        <v>50</v>
      </c>
      <c r="AJ187" s="5">
        <v>0</v>
      </c>
      <c r="AK187" s="5">
        <v>2</v>
      </c>
      <c r="AL187" s="5">
        <v>2</v>
      </c>
      <c r="AM187" s="5">
        <v>0</v>
      </c>
      <c r="AN187" s="5">
        <v>2</v>
      </c>
      <c r="AO187" s="5">
        <v>0</v>
      </c>
      <c r="AP187" s="5">
        <v>0</v>
      </c>
      <c r="AQ187" s="5">
        <v>2</v>
      </c>
      <c r="AR187" s="5">
        <v>2</v>
      </c>
      <c r="AS187" s="5">
        <v>0</v>
      </c>
      <c r="AT187" s="5">
        <v>0</v>
      </c>
      <c r="AU187" s="5">
        <v>2</v>
      </c>
      <c r="AV187" s="5">
        <v>2</v>
      </c>
      <c r="AW187" s="40">
        <v>158.69999999999999</v>
      </c>
      <c r="AX187" s="5">
        <f t="shared" si="32"/>
        <v>66</v>
      </c>
      <c r="AY187" s="40">
        <f t="shared" si="33"/>
        <v>224.7</v>
      </c>
      <c r="AZ187" s="40">
        <f t="shared" si="34"/>
        <v>224.7</v>
      </c>
      <c r="BA187" s="40">
        <f t="shared" si="35"/>
        <v>123.27106518282989</v>
      </c>
    </row>
    <row r="188" spans="1:53" ht="30" x14ac:dyDescent="0.25">
      <c r="A188" s="5">
        <v>50</v>
      </c>
      <c r="B188" s="16" t="s">
        <v>290</v>
      </c>
      <c r="C188" s="16">
        <v>2004</v>
      </c>
      <c r="D188" s="16">
        <v>2004</v>
      </c>
      <c r="E188" s="16">
        <v>2004</v>
      </c>
      <c r="F188" s="16">
        <v>1</v>
      </c>
      <c r="G188" s="16" t="s">
        <v>30</v>
      </c>
      <c r="H188" s="16" t="s">
        <v>31</v>
      </c>
      <c r="I188" s="16" t="s">
        <v>32</v>
      </c>
      <c r="J188" s="5">
        <v>0</v>
      </c>
      <c r="K188" s="5">
        <v>2</v>
      </c>
      <c r="L188" s="5">
        <v>2</v>
      </c>
      <c r="M188" s="5">
        <v>0</v>
      </c>
      <c r="N188" s="5">
        <v>2</v>
      </c>
      <c r="O188" s="5">
        <v>0</v>
      </c>
      <c r="P188" s="5">
        <v>2</v>
      </c>
      <c r="Q188" s="5">
        <v>0</v>
      </c>
      <c r="R188" s="5">
        <v>2</v>
      </c>
      <c r="S188" s="5">
        <v>0</v>
      </c>
      <c r="T188" s="5">
        <v>0</v>
      </c>
      <c r="U188" s="5">
        <v>2</v>
      </c>
      <c r="V188" s="5">
        <v>0</v>
      </c>
      <c r="W188" s="5">
        <v>2</v>
      </c>
      <c r="X188" s="5">
        <v>0</v>
      </c>
      <c r="Y188" s="5">
        <v>2</v>
      </c>
      <c r="Z188" s="5">
        <v>2</v>
      </c>
      <c r="AA188" s="5">
        <v>2</v>
      </c>
      <c r="AB188" s="40">
        <v>235.34</v>
      </c>
      <c r="AC188" s="5">
        <f t="shared" si="30"/>
        <v>20</v>
      </c>
      <c r="AD188" s="40">
        <f t="shared" si="31"/>
        <v>255.34</v>
      </c>
      <c r="AE188" s="5"/>
      <c r="AF188" s="5"/>
      <c r="AG188" s="5"/>
      <c r="AH188" s="5"/>
      <c r="AI188" s="5"/>
      <c r="AJ188" s="5"/>
      <c r="AK188" s="5"/>
      <c r="AL188" s="5"/>
      <c r="AM188" s="5"/>
      <c r="AN188" s="5"/>
      <c r="AO188" s="5"/>
      <c r="AP188" s="5"/>
      <c r="AQ188" s="5"/>
      <c r="AR188" s="5"/>
      <c r="AS188" s="5"/>
      <c r="AT188" s="5"/>
      <c r="AU188" s="5"/>
      <c r="AV188" s="5"/>
      <c r="AW188" s="40"/>
      <c r="AX188" s="5">
        <f t="shared" si="32"/>
        <v>0</v>
      </c>
      <c r="AY188" s="40" t="s">
        <v>789</v>
      </c>
      <c r="AZ188" s="40">
        <f t="shared" si="34"/>
        <v>255.34</v>
      </c>
      <c r="BA188" s="40">
        <f t="shared" si="35"/>
        <v>153.7162162162162</v>
      </c>
    </row>
    <row r="189" spans="1:53" ht="30" x14ac:dyDescent="0.25">
      <c r="A189" s="5">
        <v>51</v>
      </c>
      <c r="B189" s="16" t="s">
        <v>237</v>
      </c>
      <c r="C189" s="16">
        <v>2005</v>
      </c>
      <c r="D189" s="16">
        <v>2005</v>
      </c>
      <c r="E189" s="16">
        <v>2005</v>
      </c>
      <c r="F189" s="16">
        <v>1</v>
      </c>
      <c r="G189" s="16" t="s">
        <v>25</v>
      </c>
      <c r="H189" s="16" t="s">
        <v>95</v>
      </c>
      <c r="I189" s="16" t="s">
        <v>96</v>
      </c>
      <c r="J189" s="5">
        <v>2</v>
      </c>
      <c r="K189" s="5">
        <v>50</v>
      </c>
      <c r="L189" s="5">
        <v>0</v>
      </c>
      <c r="M189" s="5">
        <v>2</v>
      </c>
      <c r="N189" s="5">
        <v>0</v>
      </c>
      <c r="O189" s="5">
        <v>0</v>
      </c>
      <c r="P189" s="5">
        <v>2</v>
      </c>
      <c r="Q189" s="5">
        <v>2</v>
      </c>
      <c r="R189" s="5">
        <v>0</v>
      </c>
      <c r="S189" s="5">
        <v>0</v>
      </c>
      <c r="T189" s="5">
        <v>0</v>
      </c>
      <c r="U189" s="5">
        <v>50</v>
      </c>
      <c r="V189" s="5">
        <v>0</v>
      </c>
      <c r="W189" s="5">
        <v>0</v>
      </c>
      <c r="X189" s="5">
        <v>50</v>
      </c>
      <c r="Y189" s="5">
        <v>0</v>
      </c>
      <c r="Z189" s="5">
        <v>50</v>
      </c>
      <c r="AA189" s="5">
        <v>50</v>
      </c>
      <c r="AB189" s="40">
        <v>156.88999999999999</v>
      </c>
      <c r="AC189" s="5">
        <f t="shared" si="30"/>
        <v>258</v>
      </c>
      <c r="AD189" s="40">
        <f t="shared" si="31"/>
        <v>414.89</v>
      </c>
      <c r="AE189" s="5">
        <v>0</v>
      </c>
      <c r="AF189" s="5">
        <v>0</v>
      </c>
      <c r="AG189" s="5">
        <v>0</v>
      </c>
      <c r="AH189" s="5">
        <v>2</v>
      </c>
      <c r="AI189" s="5">
        <v>50</v>
      </c>
      <c r="AJ189" s="5">
        <v>0</v>
      </c>
      <c r="AK189" s="5">
        <v>0</v>
      </c>
      <c r="AL189" s="5">
        <v>0</v>
      </c>
      <c r="AM189" s="5">
        <v>0</v>
      </c>
      <c r="AN189" s="5">
        <v>2</v>
      </c>
      <c r="AO189" s="5">
        <v>2</v>
      </c>
      <c r="AP189" s="5">
        <v>2</v>
      </c>
      <c r="AQ189" s="5">
        <v>50</v>
      </c>
      <c r="AR189" s="5">
        <v>2</v>
      </c>
      <c r="AS189" s="5">
        <v>0</v>
      </c>
      <c r="AT189" s="5">
        <v>2</v>
      </c>
      <c r="AU189" s="5">
        <v>2</v>
      </c>
      <c r="AV189" s="5">
        <v>0</v>
      </c>
      <c r="AW189" s="40">
        <v>175.5</v>
      </c>
      <c r="AX189" s="5">
        <f t="shared" si="32"/>
        <v>114</v>
      </c>
      <c r="AY189" s="40">
        <f t="shared" si="33"/>
        <v>289.5</v>
      </c>
      <c r="AZ189" s="40">
        <f t="shared" si="34"/>
        <v>289.5</v>
      </c>
      <c r="BA189" s="40">
        <f t="shared" si="35"/>
        <v>187.65898251192371</v>
      </c>
    </row>
    <row r="190" spans="1:53" ht="30" x14ac:dyDescent="0.25">
      <c r="A190" s="5"/>
      <c r="B190" s="16" t="s">
        <v>422</v>
      </c>
      <c r="C190" s="16">
        <v>2006</v>
      </c>
      <c r="D190" s="16">
        <v>2006</v>
      </c>
      <c r="E190" s="16">
        <v>2006</v>
      </c>
      <c r="F190" s="16">
        <v>2</v>
      </c>
      <c r="G190" s="16" t="s">
        <v>207</v>
      </c>
      <c r="H190" s="16" t="s">
        <v>208</v>
      </c>
      <c r="I190" s="16" t="s">
        <v>209</v>
      </c>
      <c r="J190" s="5"/>
      <c r="K190" s="5"/>
      <c r="L190" s="5"/>
      <c r="M190" s="5"/>
      <c r="N190" s="5"/>
      <c r="O190" s="5"/>
      <c r="P190" s="5"/>
      <c r="Q190" s="5"/>
      <c r="R190" s="5"/>
      <c r="S190" s="5"/>
      <c r="T190" s="5"/>
      <c r="U190" s="5"/>
      <c r="V190" s="5"/>
      <c r="W190" s="5"/>
      <c r="X190" s="5"/>
      <c r="Y190" s="5"/>
      <c r="Z190" s="5"/>
      <c r="AA190" s="5"/>
      <c r="AB190" s="40"/>
      <c r="AC190" s="5">
        <f t="shared" si="30"/>
        <v>0</v>
      </c>
      <c r="AD190" s="40" t="s">
        <v>789</v>
      </c>
      <c r="AE190" s="5"/>
      <c r="AF190" s="5"/>
      <c r="AG190" s="5"/>
      <c r="AH190" s="5"/>
      <c r="AI190" s="5"/>
      <c r="AJ190" s="5"/>
      <c r="AK190" s="5"/>
      <c r="AL190" s="5"/>
      <c r="AM190" s="5"/>
      <c r="AN190" s="5"/>
      <c r="AO190" s="5"/>
      <c r="AP190" s="5"/>
      <c r="AQ190" s="5"/>
      <c r="AR190" s="5"/>
      <c r="AS190" s="5"/>
      <c r="AT190" s="5"/>
      <c r="AU190" s="5"/>
      <c r="AV190" s="5"/>
      <c r="AW190" s="40"/>
      <c r="AX190" s="5">
        <f t="shared" si="32"/>
        <v>0</v>
      </c>
      <c r="AY190" s="40" t="s">
        <v>789</v>
      </c>
      <c r="AZ190" s="40"/>
      <c r="BA190" s="40" t="str">
        <f t="shared" si="35"/>
        <v/>
      </c>
    </row>
    <row r="192" spans="1:53" ht="18.75" x14ac:dyDescent="0.25">
      <c r="A192" s="20" t="s">
        <v>832</v>
      </c>
      <c r="B192" s="20"/>
      <c r="C192" s="20"/>
      <c r="D192" s="20"/>
      <c r="E192" s="20"/>
      <c r="F192" s="20"/>
      <c r="G192" s="20"/>
      <c r="H192" s="20"/>
      <c r="I192" s="20"/>
      <c r="J192" s="20"/>
    </row>
    <row r="193" spans="1:53" x14ac:dyDescent="0.25">
      <c r="A193" s="27" t="s">
        <v>780</v>
      </c>
      <c r="B193" s="27" t="s">
        <v>1</v>
      </c>
      <c r="C193" s="27" t="s">
        <v>2</v>
      </c>
      <c r="D193" s="27" t="s">
        <v>434</v>
      </c>
      <c r="E193" s="27" t="s">
        <v>435</v>
      </c>
      <c r="F193" s="27" t="s">
        <v>3</v>
      </c>
      <c r="G193" s="27" t="s">
        <v>4</v>
      </c>
      <c r="H193" s="27" t="s">
        <v>5</v>
      </c>
      <c r="I193" s="27" t="s">
        <v>6</v>
      </c>
      <c r="J193" s="29" t="s">
        <v>782</v>
      </c>
      <c r="K193" s="30"/>
      <c r="L193" s="30"/>
      <c r="M193" s="30"/>
      <c r="N193" s="30"/>
      <c r="O193" s="30"/>
      <c r="P193" s="30"/>
      <c r="Q193" s="30"/>
      <c r="R193" s="30"/>
      <c r="S193" s="30"/>
      <c r="T193" s="30"/>
      <c r="U193" s="30"/>
      <c r="V193" s="30"/>
      <c r="W193" s="30"/>
      <c r="X193" s="30"/>
      <c r="Y193" s="30"/>
      <c r="Z193" s="30"/>
      <c r="AA193" s="30"/>
      <c r="AB193" s="30"/>
      <c r="AC193" s="30"/>
      <c r="AD193" s="31"/>
      <c r="AE193" s="29" t="s">
        <v>786</v>
      </c>
      <c r="AF193" s="30"/>
      <c r="AG193" s="30"/>
      <c r="AH193" s="30"/>
      <c r="AI193" s="30"/>
      <c r="AJ193" s="30"/>
      <c r="AK193" s="30"/>
      <c r="AL193" s="30"/>
      <c r="AM193" s="30"/>
      <c r="AN193" s="30"/>
      <c r="AO193" s="30"/>
      <c r="AP193" s="30"/>
      <c r="AQ193" s="30"/>
      <c r="AR193" s="30"/>
      <c r="AS193" s="30"/>
      <c r="AT193" s="30"/>
      <c r="AU193" s="30"/>
      <c r="AV193" s="30"/>
      <c r="AW193" s="30"/>
      <c r="AX193" s="30"/>
      <c r="AY193" s="31"/>
      <c r="AZ193" s="27" t="s">
        <v>787</v>
      </c>
      <c r="BA193" s="27" t="s">
        <v>788</v>
      </c>
    </row>
    <row r="194" spans="1:53" x14ac:dyDescent="0.25">
      <c r="A194" s="28"/>
      <c r="B194" s="28"/>
      <c r="C194" s="28"/>
      <c r="D194" s="28"/>
      <c r="E194" s="28"/>
      <c r="F194" s="28"/>
      <c r="G194" s="28"/>
      <c r="H194" s="28"/>
      <c r="I194" s="28"/>
      <c r="J194" s="32">
        <v>1</v>
      </c>
      <c r="K194" s="32">
        <v>2</v>
      </c>
      <c r="L194" s="32">
        <v>3</v>
      </c>
      <c r="M194" s="32">
        <v>4</v>
      </c>
      <c r="N194" s="32">
        <v>5</v>
      </c>
      <c r="O194" s="32">
        <v>6</v>
      </c>
      <c r="P194" s="32">
        <v>7</v>
      </c>
      <c r="Q194" s="32">
        <v>8</v>
      </c>
      <c r="R194" s="32">
        <v>9</v>
      </c>
      <c r="S194" s="32">
        <v>10</v>
      </c>
      <c r="T194" s="32">
        <v>11</v>
      </c>
      <c r="U194" s="32">
        <v>12</v>
      </c>
      <c r="V194" s="32">
        <v>13</v>
      </c>
      <c r="W194" s="32">
        <v>14</v>
      </c>
      <c r="X194" s="32">
        <v>15</v>
      </c>
      <c r="Y194" s="32">
        <v>16</v>
      </c>
      <c r="Z194" s="32">
        <v>17</v>
      </c>
      <c r="AA194" s="32">
        <v>18</v>
      </c>
      <c r="AB194" s="32" t="s">
        <v>783</v>
      </c>
      <c r="AC194" s="32" t="s">
        <v>784</v>
      </c>
      <c r="AD194" s="32" t="s">
        <v>785</v>
      </c>
      <c r="AE194" s="32">
        <v>1</v>
      </c>
      <c r="AF194" s="32">
        <v>2</v>
      </c>
      <c r="AG194" s="32">
        <v>3</v>
      </c>
      <c r="AH194" s="32">
        <v>4</v>
      </c>
      <c r="AI194" s="32">
        <v>5</v>
      </c>
      <c r="AJ194" s="32">
        <v>6</v>
      </c>
      <c r="AK194" s="32">
        <v>7</v>
      </c>
      <c r="AL194" s="32">
        <v>8</v>
      </c>
      <c r="AM194" s="32">
        <v>9</v>
      </c>
      <c r="AN194" s="32">
        <v>10</v>
      </c>
      <c r="AO194" s="32">
        <v>11</v>
      </c>
      <c r="AP194" s="32">
        <v>12</v>
      </c>
      <c r="AQ194" s="32">
        <v>13</v>
      </c>
      <c r="AR194" s="32">
        <v>14</v>
      </c>
      <c r="AS194" s="32">
        <v>15</v>
      </c>
      <c r="AT194" s="32">
        <v>16</v>
      </c>
      <c r="AU194" s="32">
        <v>17</v>
      </c>
      <c r="AV194" s="32">
        <v>18</v>
      </c>
      <c r="AW194" s="32" t="s">
        <v>783</v>
      </c>
      <c r="AX194" s="32" t="s">
        <v>784</v>
      </c>
      <c r="AY194" s="32" t="s">
        <v>785</v>
      </c>
      <c r="AZ194" s="28"/>
      <c r="BA194" s="28"/>
    </row>
    <row r="195" spans="1:53" ht="75" x14ac:dyDescent="0.25">
      <c r="A195" s="37">
        <v>1</v>
      </c>
      <c r="B195" s="38" t="s">
        <v>408</v>
      </c>
      <c r="C195" s="38">
        <v>2000</v>
      </c>
      <c r="D195" s="38">
        <v>2000</v>
      </c>
      <c r="E195" s="38">
        <v>2000</v>
      </c>
      <c r="F195" s="38" t="s">
        <v>51</v>
      </c>
      <c r="G195" s="38" t="s">
        <v>409</v>
      </c>
      <c r="H195" s="38" t="s">
        <v>410</v>
      </c>
      <c r="I195" s="38" t="s">
        <v>411</v>
      </c>
      <c r="J195" s="37">
        <v>0</v>
      </c>
      <c r="K195" s="37">
        <v>0</v>
      </c>
      <c r="L195" s="37">
        <v>0</v>
      </c>
      <c r="M195" s="37">
        <v>0</v>
      </c>
      <c r="N195" s="37">
        <v>0</v>
      </c>
      <c r="O195" s="37">
        <v>0</v>
      </c>
      <c r="P195" s="37">
        <v>0</v>
      </c>
      <c r="Q195" s="37">
        <v>0</v>
      </c>
      <c r="R195" s="37">
        <v>0</v>
      </c>
      <c r="S195" s="37">
        <v>0</v>
      </c>
      <c r="T195" s="37">
        <v>0</v>
      </c>
      <c r="U195" s="37">
        <v>2</v>
      </c>
      <c r="V195" s="37">
        <v>0</v>
      </c>
      <c r="W195" s="37">
        <v>0</v>
      </c>
      <c r="X195" s="37">
        <v>0</v>
      </c>
      <c r="Y195" s="37">
        <v>0</v>
      </c>
      <c r="Z195" s="37">
        <v>0</v>
      </c>
      <c r="AA195" s="37">
        <v>0</v>
      </c>
      <c r="AB195" s="39">
        <v>119.06</v>
      </c>
      <c r="AC195" s="37">
        <f t="shared" ref="AC195:AC224" si="36">SUM(J195:AA195)</f>
        <v>2</v>
      </c>
      <c r="AD195" s="39">
        <f t="shared" ref="AD195:AD224" si="37">AB195+AC195</f>
        <v>121.06</v>
      </c>
      <c r="AE195" s="37">
        <v>0</v>
      </c>
      <c r="AF195" s="37">
        <v>0</v>
      </c>
      <c r="AG195" s="37">
        <v>0</v>
      </c>
      <c r="AH195" s="37">
        <v>0</v>
      </c>
      <c r="AI195" s="37">
        <v>0</v>
      </c>
      <c r="AJ195" s="37">
        <v>0</v>
      </c>
      <c r="AK195" s="37">
        <v>0</v>
      </c>
      <c r="AL195" s="37">
        <v>0</v>
      </c>
      <c r="AM195" s="37">
        <v>0</v>
      </c>
      <c r="AN195" s="37">
        <v>0</v>
      </c>
      <c r="AO195" s="37">
        <v>0</v>
      </c>
      <c r="AP195" s="37">
        <v>0</v>
      </c>
      <c r="AQ195" s="37">
        <v>0</v>
      </c>
      <c r="AR195" s="37">
        <v>0</v>
      </c>
      <c r="AS195" s="37">
        <v>0</v>
      </c>
      <c r="AT195" s="37">
        <v>0</v>
      </c>
      <c r="AU195" s="37">
        <v>0</v>
      </c>
      <c r="AV195" s="37">
        <v>0</v>
      </c>
      <c r="AW195" s="39">
        <v>113.94</v>
      </c>
      <c r="AX195" s="37">
        <f t="shared" ref="AX195:AX224" si="38">SUM(AE195:AV195)</f>
        <v>0</v>
      </c>
      <c r="AY195" s="39">
        <f t="shared" ref="AY195:AY224" si="39">AW195+AX195</f>
        <v>113.94</v>
      </c>
      <c r="AZ195" s="39">
        <f t="shared" ref="AZ195:AZ224" si="40">MIN(AY195,AD195)</f>
        <v>113.94</v>
      </c>
      <c r="BA195" s="39">
        <f t="shared" ref="BA195:BA224" si="41">IF( AND(ISNUMBER(AZ$195),ISNUMBER(AZ195)),(AZ195-AZ$195)/AZ$195*100,"")</f>
        <v>0</v>
      </c>
    </row>
    <row r="196" spans="1:53" ht="75" x14ac:dyDescent="0.25">
      <c r="A196" s="5" t="s">
        <v>8</v>
      </c>
      <c r="B196" s="16" t="s">
        <v>278</v>
      </c>
      <c r="C196" s="16">
        <v>1991</v>
      </c>
      <c r="D196" s="16">
        <v>1991</v>
      </c>
      <c r="E196" s="16">
        <v>1991</v>
      </c>
      <c r="F196" s="16" t="s">
        <v>203</v>
      </c>
      <c r="G196" s="16" t="s">
        <v>72</v>
      </c>
      <c r="H196" s="16" t="s">
        <v>279</v>
      </c>
      <c r="I196" s="16" t="s">
        <v>280</v>
      </c>
      <c r="J196" s="5">
        <v>0</v>
      </c>
      <c r="K196" s="5">
        <v>2</v>
      </c>
      <c r="L196" s="5">
        <v>0</v>
      </c>
      <c r="M196" s="5">
        <v>0</v>
      </c>
      <c r="N196" s="5">
        <v>0</v>
      </c>
      <c r="O196" s="5">
        <v>0</v>
      </c>
      <c r="P196" s="5">
        <v>2</v>
      </c>
      <c r="Q196" s="5">
        <v>0</v>
      </c>
      <c r="R196" s="5">
        <v>0</v>
      </c>
      <c r="S196" s="5">
        <v>0</v>
      </c>
      <c r="T196" s="5">
        <v>0</v>
      </c>
      <c r="U196" s="5">
        <v>0</v>
      </c>
      <c r="V196" s="5">
        <v>0</v>
      </c>
      <c r="W196" s="5">
        <v>0</v>
      </c>
      <c r="X196" s="5">
        <v>0</v>
      </c>
      <c r="Y196" s="5">
        <v>0</v>
      </c>
      <c r="Z196" s="5">
        <v>0</v>
      </c>
      <c r="AA196" s="5">
        <v>0</v>
      </c>
      <c r="AB196" s="40">
        <v>119.47</v>
      </c>
      <c r="AC196" s="5">
        <f t="shared" si="36"/>
        <v>4</v>
      </c>
      <c r="AD196" s="40">
        <f t="shared" si="37"/>
        <v>123.47</v>
      </c>
      <c r="AE196" s="5">
        <v>0</v>
      </c>
      <c r="AF196" s="5">
        <v>2</v>
      </c>
      <c r="AG196" s="5">
        <v>0</v>
      </c>
      <c r="AH196" s="5">
        <v>0</v>
      </c>
      <c r="AI196" s="5">
        <v>0</v>
      </c>
      <c r="AJ196" s="5">
        <v>0</v>
      </c>
      <c r="AK196" s="5">
        <v>0</v>
      </c>
      <c r="AL196" s="5">
        <v>0</v>
      </c>
      <c r="AM196" s="5">
        <v>2</v>
      </c>
      <c r="AN196" s="5">
        <v>0</v>
      </c>
      <c r="AO196" s="5">
        <v>0</v>
      </c>
      <c r="AP196" s="5">
        <v>2</v>
      </c>
      <c r="AQ196" s="5">
        <v>0</v>
      </c>
      <c r="AR196" s="5">
        <v>0</v>
      </c>
      <c r="AS196" s="5">
        <v>0</v>
      </c>
      <c r="AT196" s="5">
        <v>0</v>
      </c>
      <c r="AU196" s="5">
        <v>0</v>
      </c>
      <c r="AV196" s="5">
        <v>0</v>
      </c>
      <c r="AW196" s="40">
        <v>111.97</v>
      </c>
      <c r="AX196" s="5">
        <f t="shared" si="38"/>
        <v>6</v>
      </c>
      <c r="AY196" s="40">
        <f t="shared" si="39"/>
        <v>117.97</v>
      </c>
      <c r="AZ196" s="40">
        <f t="shared" si="40"/>
        <v>117.97</v>
      </c>
      <c r="BA196" s="40">
        <f t="shared" si="41"/>
        <v>3.5369492715464288</v>
      </c>
    </row>
    <row r="197" spans="1:53" ht="45" x14ac:dyDescent="0.25">
      <c r="A197" s="5">
        <v>2</v>
      </c>
      <c r="B197" s="16" t="s">
        <v>375</v>
      </c>
      <c r="C197" s="16">
        <v>2001</v>
      </c>
      <c r="D197" s="16">
        <v>2001</v>
      </c>
      <c r="E197" s="16">
        <v>2001</v>
      </c>
      <c r="F197" s="16" t="s">
        <v>51</v>
      </c>
      <c r="G197" s="16" t="s">
        <v>12</v>
      </c>
      <c r="H197" s="16" t="s">
        <v>214</v>
      </c>
      <c r="I197" s="16" t="s">
        <v>376</v>
      </c>
      <c r="J197" s="5">
        <v>0</v>
      </c>
      <c r="K197" s="5">
        <v>0</v>
      </c>
      <c r="L197" s="5">
        <v>0</v>
      </c>
      <c r="M197" s="5">
        <v>0</v>
      </c>
      <c r="N197" s="5">
        <v>0</v>
      </c>
      <c r="O197" s="5">
        <v>0</v>
      </c>
      <c r="P197" s="5">
        <v>0</v>
      </c>
      <c r="Q197" s="5">
        <v>0</v>
      </c>
      <c r="R197" s="5">
        <v>0</v>
      </c>
      <c r="S197" s="5">
        <v>0</v>
      </c>
      <c r="T197" s="5">
        <v>0</v>
      </c>
      <c r="U197" s="5">
        <v>2</v>
      </c>
      <c r="V197" s="5">
        <v>0</v>
      </c>
      <c r="W197" s="5">
        <v>0</v>
      </c>
      <c r="X197" s="5">
        <v>0</v>
      </c>
      <c r="Y197" s="5">
        <v>0</v>
      </c>
      <c r="Z197" s="5">
        <v>0</v>
      </c>
      <c r="AA197" s="5">
        <v>2</v>
      </c>
      <c r="AB197" s="40">
        <v>120.88</v>
      </c>
      <c r="AC197" s="5">
        <f t="shared" si="36"/>
        <v>4</v>
      </c>
      <c r="AD197" s="40">
        <f t="shared" si="37"/>
        <v>124.88</v>
      </c>
      <c r="AE197" s="5">
        <v>0</v>
      </c>
      <c r="AF197" s="5">
        <v>0</v>
      </c>
      <c r="AG197" s="5">
        <v>0</v>
      </c>
      <c r="AH197" s="5">
        <v>0</v>
      </c>
      <c r="AI197" s="5">
        <v>0</v>
      </c>
      <c r="AJ197" s="5">
        <v>0</v>
      </c>
      <c r="AK197" s="5">
        <v>2</v>
      </c>
      <c r="AL197" s="5">
        <v>0</v>
      </c>
      <c r="AM197" s="5">
        <v>0</v>
      </c>
      <c r="AN197" s="5">
        <v>0</v>
      </c>
      <c r="AO197" s="5">
        <v>0</v>
      </c>
      <c r="AP197" s="5">
        <v>0</v>
      </c>
      <c r="AQ197" s="5">
        <v>2</v>
      </c>
      <c r="AR197" s="5">
        <v>0</v>
      </c>
      <c r="AS197" s="5">
        <v>2</v>
      </c>
      <c r="AT197" s="5">
        <v>0</v>
      </c>
      <c r="AU197" s="5">
        <v>0</v>
      </c>
      <c r="AV197" s="5">
        <v>0</v>
      </c>
      <c r="AW197" s="40">
        <v>144.24</v>
      </c>
      <c r="AX197" s="5">
        <f t="shared" si="38"/>
        <v>6</v>
      </c>
      <c r="AY197" s="40">
        <f t="shared" si="39"/>
        <v>150.24</v>
      </c>
      <c r="AZ197" s="40">
        <f t="shared" si="40"/>
        <v>124.88</v>
      </c>
      <c r="BA197" s="40">
        <f t="shared" si="41"/>
        <v>9.6015446726347182</v>
      </c>
    </row>
    <row r="198" spans="1:53" ht="45" x14ac:dyDescent="0.25">
      <c r="A198" s="5">
        <v>3</v>
      </c>
      <c r="B198" s="16" t="s">
        <v>292</v>
      </c>
      <c r="C198" s="16">
        <v>2003</v>
      </c>
      <c r="D198" s="16">
        <v>2003</v>
      </c>
      <c r="E198" s="16">
        <v>2003</v>
      </c>
      <c r="F198" s="16" t="s">
        <v>11</v>
      </c>
      <c r="G198" s="16" t="s">
        <v>113</v>
      </c>
      <c r="H198" s="16" t="s">
        <v>293</v>
      </c>
      <c r="I198" s="16" t="s">
        <v>294</v>
      </c>
      <c r="J198" s="5">
        <v>0</v>
      </c>
      <c r="K198" s="5">
        <v>2</v>
      </c>
      <c r="L198" s="5">
        <v>0</v>
      </c>
      <c r="M198" s="5">
        <v>0</v>
      </c>
      <c r="N198" s="5">
        <v>0</v>
      </c>
      <c r="O198" s="5">
        <v>0</v>
      </c>
      <c r="P198" s="5">
        <v>0</v>
      </c>
      <c r="Q198" s="5">
        <v>0</v>
      </c>
      <c r="R198" s="5">
        <v>0</v>
      </c>
      <c r="S198" s="5">
        <v>0</v>
      </c>
      <c r="T198" s="5">
        <v>2</v>
      </c>
      <c r="U198" s="5">
        <v>0</v>
      </c>
      <c r="V198" s="5">
        <v>2</v>
      </c>
      <c r="W198" s="5">
        <v>2</v>
      </c>
      <c r="X198" s="5">
        <v>0</v>
      </c>
      <c r="Y198" s="5">
        <v>0</v>
      </c>
      <c r="Z198" s="5">
        <v>2</v>
      </c>
      <c r="AA198" s="5">
        <v>0</v>
      </c>
      <c r="AB198" s="40">
        <v>116.99</v>
      </c>
      <c r="AC198" s="5">
        <f t="shared" si="36"/>
        <v>10</v>
      </c>
      <c r="AD198" s="40">
        <f t="shared" si="37"/>
        <v>126.99</v>
      </c>
      <c r="AE198" s="5">
        <v>0</v>
      </c>
      <c r="AF198" s="5">
        <v>0</v>
      </c>
      <c r="AG198" s="5">
        <v>0</v>
      </c>
      <c r="AH198" s="5">
        <v>0</v>
      </c>
      <c r="AI198" s="5">
        <v>0</v>
      </c>
      <c r="AJ198" s="5">
        <v>0</v>
      </c>
      <c r="AK198" s="5">
        <v>2</v>
      </c>
      <c r="AL198" s="5">
        <v>0</v>
      </c>
      <c r="AM198" s="5">
        <v>0</v>
      </c>
      <c r="AN198" s="5">
        <v>0</v>
      </c>
      <c r="AO198" s="5">
        <v>0</v>
      </c>
      <c r="AP198" s="5">
        <v>2</v>
      </c>
      <c r="AQ198" s="5">
        <v>0</v>
      </c>
      <c r="AR198" s="5">
        <v>50</v>
      </c>
      <c r="AS198" s="5">
        <v>0</v>
      </c>
      <c r="AT198" s="5">
        <v>0</v>
      </c>
      <c r="AU198" s="5">
        <v>0</v>
      </c>
      <c r="AV198" s="5">
        <v>0</v>
      </c>
      <c r="AW198" s="40">
        <v>138.88</v>
      </c>
      <c r="AX198" s="5">
        <f t="shared" si="38"/>
        <v>54</v>
      </c>
      <c r="AY198" s="40">
        <f t="shared" si="39"/>
        <v>192.88</v>
      </c>
      <c r="AZ198" s="40">
        <f t="shared" si="40"/>
        <v>126.99</v>
      </c>
      <c r="BA198" s="40">
        <f t="shared" si="41"/>
        <v>11.453396524486569</v>
      </c>
    </row>
    <row r="199" spans="1:53" ht="30" x14ac:dyDescent="0.25">
      <c r="A199" s="5">
        <v>4</v>
      </c>
      <c r="B199" s="16" t="s">
        <v>242</v>
      </c>
      <c r="C199" s="16">
        <v>2005</v>
      </c>
      <c r="D199" s="16">
        <v>2005</v>
      </c>
      <c r="E199" s="16">
        <v>2005</v>
      </c>
      <c r="F199" s="16" t="s">
        <v>11</v>
      </c>
      <c r="G199" s="16" t="s">
        <v>243</v>
      </c>
      <c r="H199" s="16" t="s">
        <v>214</v>
      </c>
      <c r="I199" s="16" t="s">
        <v>244</v>
      </c>
      <c r="J199" s="5">
        <v>0</v>
      </c>
      <c r="K199" s="5">
        <v>0</v>
      </c>
      <c r="L199" s="5">
        <v>0</v>
      </c>
      <c r="M199" s="5">
        <v>0</v>
      </c>
      <c r="N199" s="5">
        <v>0</v>
      </c>
      <c r="O199" s="5">
        <v>0</v>
      </c>
      <c r="P199" s="5">
        <v>0</v>
      </c>
      <c r="Q199" s="5">
        <v>0</v>
      </c>
      <c r="R199" s="5">
        <v>0</v>
      </c>
      <c r="S199" s="5">
        <v>0</v>
      </c>
      <c r="T199" s="5">
        <v>0</v>
      </c>
      <c r="U199" s="5">
        <v>2</v>
      </c>
      <c r="V199" s="5">
        <v>0</v>
      </c>
      <c r="W199" s="5">
        <v>0</v>
      </c>
      <c r="X199" s="5">
        <v>0</v>
      </c>
      <c r="Y199" s="5">
        <v>0</v>
      </c>
      <c r="Z199" s="5">
        <v>0</v>
      </c>
      <c r="AA199" s="5">
        <v>0</v>
      </c>
      <c r="AB199" s="40">
        <v>132.12</v>
      </c>
      <c r="AC199" s="5">
        <f t="shared" si="36"/>
        <v>2</v>
      </c>
      <c r="AD199" s="40">
        <f t="shared" si="37"/>
        <v>134.12</v>
      </c>
      <c r="AE199" s="5">
        <v>0</v>
      </c>
      <c r="AF199" s="5">
        <v>0</v>
      </c>
      <c r="AG199" s="5">
        <v>2</v>
      </c>
      <c r="AH199" s="5">
        <v>0</v>
      </c>
      <c r="AI199" s="5">
        <v>0</v>
      </c>
      <c r="AJ199" s="5">
        <v>0</v>
      </c>
      <c r="AK199" s="5">
        <v>2</v>
      </c>
      <c r="AL199" s="5">
        <v>0</v>
      </c>
      <c r="AM199" s="5">
        <v>0</v>
      </c>
      <c r="AN199" s="5">
        <v>0</v>
      </c>
      <c r="AO199" s="5">
        <v>0</v>
      </c>
      <c r="AP199" s="5">
        <v>2</v>
      </c>
      <c r="AQ199" s="5">
        <v>0</v>
      </c>
      <c r="AR199" s="5">
        <v>2</v>
      </c>
      <c r="AS199" s="5">
        <v>0</v>
      </c>
      <c r="AT199" s="5">
        <v>0</v>
      </c>
      <c r="AU199" s="5">
        <v>0</v>
      </c>
      <c r="AV199" s="5">
        <v>0</v>
      </c>
      <c r="AW199" s="40">
        <v>126.75</v>
      </c>
      <c r="AX199" s="5">
        <f t="shared" si="38"/>
        <v>8</v>
      </c>
      <c r="AY199" s="40">
        <f t="shared" si="39"/>
        <v>134.75</v>
      </c>
      <c r="AZ199" s="40">
        <f t="shared" si="40"/>
        <v>134.12</v>
      </c>
      <c r="BA199" s="40">
        <f t="shared" si="41"/>
        <v>17.711076004914876</v>
      </c>
    </row>
    <row r="200" spans="1:53" ht="90" x14ac:dyDescent="0.25">
      <c r="A200" s="5">
        <v>5</v>
      </c>
      <c r="B200" s="16" t="s">
        <v>112</v>
      </c>
      <c r="C200" s="16">
        <v>2003</v>
      </c>
      <c r="D200" s="16">
        <v>2003</v>
      </c>
      <c r="E200" s="16">
        <v>2003</v>
      </c>
      <c r="F200" s="16" t="s">
        <v>51</v>
      </c>
      <c r="G200" s="16" t="s">
        <v>113</v>
      </c>
      <c r="H200" s="16" t="s">
        <v>114</v>
      </c>
      <c r="I200" s="16" t="s">
        <v>115</v>
      </c>
      <c r="J200" s="5">
        <v>0</v>
      </c>
      <c r="K200" s="5">
        <v>2</v>
      </c>
      <c r="L200" s="5">
        <v>0</v>
      </c>
      <c r="M200" s="5">
        <v>0</v>
      </c>
      <c r="N200" s="5">
        <v>0</v>
      </c>
      <c r="O200" s="5">
        <v>0</v>
      </c>
      <c r="P200" s="5">
        <v>0</v>
      </c>
      <c r="Q200" s="5">
        <v>0</v>
      </c>
      <c r="R200" s="5">
        <v>0</v>
      </c>
      <c r="S200" s="5">
        <v>0</v>
      </c>
      <c r="T200" s="5">
        <v>0</v>
      </c>
      <c r="U200" s="5">
        <v>2</v>
      </c>
      <c r="V200" s="5">
        <v>0</v>
      </c>
      <c r="W200" s="5">
        <v>2</v>
      </c>
      <c r="X200" s="5">
        <v>0</v>
      </c>
      <c r="Y200" s="5">
        <v>0</v>
      </c>
      <c r="Z200" s="5">
        <v>2</v>
      </c>
      <c r="AA200" s="5">
        <v>2</v>
      </c>
      <c r="AB200" s="40">
        <v>160.30000000000001</v>
      </c>
      <c r="AC200" s="5">
        <f t="shared" si="36"/>
        <v>10</v>
      </c>
      <c r="AD200" s="40">
        <f t="shared" si="37"/>
        <v>170.3</v>
      </c>
      <c r="AE200" s="5">
        <v>0</v>
      </c>
      <c r="AF200" s="5">
        <v>0</v>
      </c>
      <c r="AG200" s="5">
        <v>0</v>
      </c>
      <c r="AH200" s="5">
        <v>0</v>
      </c>
      <c r="AI200" s="5">
        <v>0</v>
      </c>
      <c r="AJ200" s="5">
        <v>0</v>
      </c>
      <c r="AK200" s="5">
        <v>0</v>
      </c>
      <c r="AL200" s="5">
        <v>0</v>
      </c>
      <c r="AM200" s="5">
        <v>2</v>
      </c>
      <c r="AN200" s="5">
        <v>0</v>
      </c>
      <c r="AO200" s="5">
        <v>0</v>
      </c>
      <c r="AP200" s="5">
        <v>2</v>
      </c>
      <c r="AQ200" s="5">
        <v>0</v>
      </c>
      <c r="AR200" s="5">
        <v>0</v>
      </c>
      <c r="AS200" s="5">
        <v>0</v>
      </c>
      <c r="AT200" s="5">
        <v>0</v>
      </c>
      <c r="AU200" s="5">
        <v>0</v>
      </c>
      <c r="AV200" s="5">
        <v>2</v>
      </c>
      <c r="AW200" s="40">
        <v>129.1</v>
      </c>
      <c r="AX200" s="5">
        <f t="shared" si="38"/>
        <v>6</v>
      </c>
      <c r="AY200" s="40">
        <f t="shared" si="39"/>
        <v>135.1</v>
      </c>
      <c r="AZ200" s="40">
        <f t="shared" si="40"/>
        <v>135.1</v>
      </c>
      <c r="BA200" s="40">
        <f t="shared" si="41"/>
        <v>18.57117781288397</v>
      </c>
    </row>
    <row r="201" spans="1:53" ht="45" x14ac:dyDescent="0.25">
      <c r="A201" s="5">
        <v>6</v>
      </c>
      <c r="B201" s="16" t="s">
        <v>387</v>
      </c>
      <c r="C201" s="16">
        <v>2004</v>
      </c>
      <c r="D201" s="16">
        <v>2004</v>
      </c>
      <c r="E201" s="16">
        <v>2004</v>
      </c>
      <c r="F201" s="16" t="s">
        <v>11</v>
      </c>
      <c r="G201" s="16" t="s">
        <v>12</v>
      </c>
      <c r="H201" s="16" t="s">
        <v>13</v>
      </c>
      <c r="I201" s="16" t="s">
        <v>14</v>
      </c>
      <c r="J201" s="5">
        <v>0</v>
      </c>
      <c r="K201" s="5">
        <v>0</v>
      </c>
      <c r="L201" s="5">
        <v>0</v>
      </c>
      <c r="M201" s="5">
        <v>0</v>
      </c>
      <c r="N201" s="5">
        <v>0</v>
      </c>
      <c r="O201" s="5">
        <v>0</v>
      </c>
      <c r="P201" s="5">
        <v>0</v>
      </c>
      <c r="Q201" s="5">
        <v>0</v>
      </c>
      <c r="R201" s="5">
        <v>0</v>
      </c>
      <c r="S201" s="5">
        <v>0</v>
      </c>
      <c r="T201" s="5">
        <v>0</v>
      </c>
      <c r="U201" s="5">
        <v>0</v>
      </c>
      <c r="V201" s="5">
        <v>0</v>
      </c>
      <c r="W201" s="5">
        <v>0</v>
      </c>
      <c r="X201" s="5">
        <v>2</v>
      </c>
      <c r="Y201" s="5">
        <v>0</v>
      </c>
      <c r="Z201" s="5">
        <v>0</v>
      </c>
      <c r="AA201" s="5">
        <v>0</v>
      </c>
      <c r="AB201" s="40">
        <v>133.38999999999999</v>
      </c>
      <c r="AC201" s="5">
        <f t="shared" si="36"/>
        <v>2</v>
      </c>
      <c r="AD201" s="40">
        <f t="shared" si="37"/>
        <v>135.38999999999999</v>
      </c>
      <c r="AE201" s="5">
        <v>0</v>
      </c>
      <c r="AF201" s="5">
        <v>2</v>
      </c>
      <c r="AG201" s="5">
        <v>0</v>
      </c>
      <c r="AH201" s="5">
        <v>0</v>
      </c>
      <c r="AI201" s="5">
        <v>0</v>
      </c>
      <c r="AJ201" s="5">
        <v>0</v>
      </c>
      <c r="AK201" s="5">
        <v>2</v>
      </c>
      <c r="AL201" s="5">
        <v>0</v>
      </c>
      <c r="AM201" s="5">
        <v>0</v>
      </c>
      <c r="AN201" s="5">
        <v>0</v>
      </c>
      <c r="AO201" s="5">
        <v>0</v>
      </c>
      <c r="AP201" s="5">
        <v>2</v>
      </c>
      <c r="AQ201" s="5">
        <v>0</v>
      </c>
      <c r="AR201" s="5">
        <v>2</v>
      </c>
      <c r="AS201" s="5">
        <v>0</v>
      </c>
      <c r="AT201" s="5">
        <v>0</v>
      </c>
      <c r="AU201" s="5">
        <v>0</v>
      </c>
      <c r="AV201" s="5">
        <v>0</v>
      </c>
      <c r="AW201" s="40">
        <v>134.22</v>
      </c>
      <c r="AX201" s="5">
        <f t="shared" si="38"/>
        <v>8</v>
      </c>
      <c r="AY201" s="40">
        <f t="shared" si="39"/>
        <v>142.22</v>
      </c>
      <c r="AZ201" s="40">
        <f t="shared" si="40"/>
        <v>135.38999999999999</v>
      </c>
      <c r="BA201" s="40">
        <f t="shared" si="41"/>
        <v>18.825697735650333</v>
      </c>
    </row>
    <row r="202" spans="1:53" ht="45" x14ac:dyDescent="0.25">
      <c r="A202" s="5">
        <v>7</v>
      </c>
      <c r="B202" s="16" t="s">
        <v>340</v>
      </c>
      <c r="C202" s="16">
        <v>1999</v>
      </c>
      <c r="D202" s="16">
        <v>1999</v>
      </c>
      <c r="E202" s="16">
        <v>1999</v>
      </c>
      <c r="F202" s="16" t="s">
        <v>51</v>
      </c>
      <c r="G202" s="16" t="s">
        <v>167</v>
      </c>
      <c r="H202" s="16" t="s">
        <v>214</v>
      </c>
      <c r="I202" s="16" t="s">
        <v>341</v>
      </c>
      <c r="J202" s="5">
        <v>0</v>
      </c>
      <c r="K202" s="5">
        <v>2</v>
      </c>
      <c r="L202" s="5">
        <v>0</v>
      </c>
      <c r="M202" s="5">
        <v>0</v>
      </c>
      <c r="N202" s="5">
        <v>0</v>
      </c>
      <c r="O202" s="5">
        <v>2</v>
      </c>
      <c r="P202" s="5">
        <v>0</v>
      </c>
      <c r="Q202" s="5">
        <v>2</v>
      </c>
      <c r="R202" s="5">
        <v>0</v>
      </c>
      <c r="S202" s="5">
        <v>0</v>
      </c>
      <c r="T202" s="5">
        <v>2</v>
      </c>
      <c r="U202" s="5">
        <v>2</v>
      </c>
      <c r="V202" s="5">
        <v>0</v>
      </c>
      <c r="W202" s="5">
        <v>0</v>
      </c>
      <c r="X202" s="5">
        <v>2</v>
      </c>
      <c r="Y202" s="5">
        <v>0</v>
      </c>
      <c r="Z202" s="5">
        <v>2</v>
      </c>
      <c r="AA202" s="5">
        <v>0</v>
      </c>
      <c r="AB202" s="40">
        <v>138.16999999999999</v>
      </c>
      <c r="AC202" s="5">
        <f t="shared" si="36"/>
        <v>14</v>
      </c>
      <c r="AD202" s="40">
        <f t="shared" si="37"/>
        <v>152.16999999999999</v>
      </c>
      <c r="AE202" s="5">
        <v>0</v>
      </c>
      <c r="AF202" s="5">
        <v>0</v>
      </c>
      <c r="AG202" s="5">
        <v>0</v>
      </c>
      <c r="AH202" s="5">
        <v>2</v>
      </c>
      <c r="AI202" s="5">
        <v>0</v>
      </c>
      <c r="AJ202" s="5">
        <v>0</v>
      </c>
      <c r="AK202" s="5">
        <v>0</v>
      </c>
      <c r="AL202" s="5">
        <v>2</v>
      </c>
      <c r="AM202" s="5">
        <v>2</v>
      </c>
      <c r="AN202" s="5">
        <v>0</v>
      </c>
      <c r="AO202" s="5">
        <v>0</v>
      </c>
      <c r="AP202" s="5">
        <v>0</v>
      </c>
      <c r="AQ202" s="5">
        <v>0</v>
      </c>
      <c r="AR202" s="5">
        <v>2</v>
      </c>
      <c r="AS202" s="5">
        <v>0</v>
      </c>
      <c r="AT202" s="5">
        <v>0</v>
      </c>
      <c r="AU202" s="5">
        <v>2</v>
      </c>
      <c r="AV202" s="5">
        <v>0</v>
      </c>
      <c r="AW202" s="40">
        <v>127.33</v>
      </c>
      <c r="AX202" s="5">
        <f t="shared" si="38"/>
        <v>10</v>
      </c>
      <c r="AY202" s="40">
        <f t="shared" si="39"/>
        <v>137.32999999999998</v>
      </c>
      <c r="AZ202" s="40">
        <f t="shared" si="40"/>
        <v>137.32999999999998</v>
      </c>
      <c r="BA202" s="40">
        <f t="shared" si="41"/>
        <v>20.528348253466724</v>
      </c>
    </row>
    <row r="203" spans="1:53" ht="60" x14ac:dyDescent="0.25">
      <c r="A203" s="5">
        <v>8</v>
      </c>
      <c r="B203" s="16" t="s">
        <v>181</v>
      </c>
      <c r="C203" s="16">
        <v>2002</v>
      </c>
      <c r="D203" s="16">
        <v>2002</v>
      </c>
      <c r="E203" s="16">
        <v>2002</v>
      </c>
      <c r="F203" s="16" t="s">
        <v>11</v>
      </c>
      <c r="G203" s="16" t="s">
        <v>113</v>
      </c>
      <c r="H203" s="16" t="s">
        <v>182</v>
      </c>
      <c r="I203" s="16" t="s">
        <v>183</v>
      </c>
      <c r="J203" s="5">
        <v>0</v>
      </c>
      <c r="K203" s="5">
        <v>0</v>
      </c>
      <c r="L203" s="5">
        <v>0</v>
      </c>
      <c r="M203" s="5">
        <v>0</v>
      </c>
      <c r="N203" s="5">
        <v>0</v>
      </c>
      <c r="O203" s="5">
        <v>0</v>
      </c>
      <c r="P203" s="5">
        <v>0</v>
      </c>
      <c r="Q203" s="5">
        <v>0</v>
      </c>
      <c r="R203" s="5">
        <v>0</v>
      </c>
      <c r="S203" s="5">
        <v>0</v>
      </c>
      <c r="T203" s="5">
        <v>0</v>
      </c>
      <c r="U203" s="5">
        <v>2</v>
      </c>
      <c r="V203" s="5">
        <v>0</v>
      </c>
      <c r="W203" s="5">
        <v>0</v>
      </c>
      <c r="X203" s="5">
        <v>0</v>
      </c>
      <c r="Y203" s="5">
        <v>50</v>
      </c>
      <c r="Z203" s="5">
        <v>2</v>
      </c>
      <c r="AA203" s="5">
        <v>2</v>
      </c>
      <c r="AB203" s="40">
        <v>143.79</v>
      </c>
      <c r="AC203" s="5">
        <f t="shared" si="36"/>
        <v>56</v>
      </c>
      <c r="AD203" s="40">
        <f t="shared" si="37"/>
        <v>199.79</v>
      </c>
      <c r="AE203" s="5">
        <v>2</v>
      </c>
      <c r="AF203" s="5">
        <v>2</v>
      </c>
      <c r="AG203" s="5">
        <v>0</v>
      </c>
      <c r="AH203" s="5">
        <v>0</v>
      </c>
      <c r="AI203" s="5">
        <v>0</v>
      </c>
      <c r="AJ203" s="5">
        <v>0</v>
      </c>
      <c r="AK203" s="5">
        <v>0</v>
      </c>
      <c r="AL203" s="5">
        <v>0</v>
      </c>
      <c r="AM203" s="5">
        <v>0</v>
      </c>
      <c r="AN203" s="5">
        <v>0</v>
      </c>
      <c r="AO203" s="5">
        <v>0</v>
      </c>
      <c r="AP203" s="5">
        <v>0</v>
      </c>
      <c r="AQ203" s="5">
        <v>0</v>
      </c>
      <c r="AR203" s="5">
        <v>2</v>
      </c>
      <c r="AS203" s="5">
        <v>0</v>
      </c>
      <c r="AT203" s="5">
        <v>0</v>
      </c>
      <c r="AU203" s="5">
        <v>0</v>
      </c>
      <c r="AV203" s="5">
        <v>2</v>
      </c>
      <c r="AW203" s="40">
        <v>137.80000000000001</v>
      </c>
      <c r="AX203" s="5">
        <f t="shared" si="38"/>
        <v>8</v>
      </c>
      <c r="AY203" s="40">
        <f t="shared" si="39"/>
        <v>145.80000000000001</v>
      </c>
      <c r="AZ203" s="40">
        <f t="shared" si="40"/>
        <v>145.80000000000001</v>
      </c>
      <c r="BA203" s="40">
        <f t="shared" si="41"/>
        <v>27.962085308056885</v>
      </c>
    </row>
    <row r="204" spans="1:53" ht="90" x14ac:dyDescent="0.25">
      <c r="A204" s="5">
        <v>9</v>
      </c>
      <c r="B204" s="16" t="s">
        <v>367</v>
      </c>
      <c r="C204" s="16">
        <v>2001</v>
      </c>
      <c r="D204" s="16">
        <v>2001</v>
      </c>
      <c r="E204" s="16">
        <v>2001</v>
      </c>
      <c r="F204" s="16" t="s">
        <v>51</v>
      </c>
      <c r="G204" s="16" t="s">
        <v>113</v>
      </c>
      <c r="H204" s="16" t="s">
        <v>182</v>
      </c>
      <c r="I204" s="16" t="s">
        <v>365</v>
      </c>
      <c r="J204" s="5">
        <v>0</v>
      </c>
      <c r="K204" s="5">
        <v>2</v>
      </c>
      <c r="L204" s="5">
        <v>0</v>
      </c>
      <c r="M204" s="5">
        <v>0</v>
      </c>
      <c r="N204" s="5">
        <v>0</v>
      </c>
      <c r="O204" s="5">
        <v>0</v>
      </c>
      <c r="P204" s="5">
        <v>2</v>
      </c>
      <c r="Q204" s="5">
        <v>0</v>
      </c>
      <c r="R204" s="5">
        <v>0</v>
      </c>
      <c r="S204" s="5">
        <v>0</v>
      </c>
      <c r="T204" s="5">
        <v>0</v>
      </c>
      <c r="U204" s="5">
        <v>0</v>
      </c>
      <c r="V204" s="5">
        <v>0</v>
      </c>
      <c r="W204" s="5">
        <v>2</v>
      </c>
      <c r="X204" s="5">
        <v>0</v>
      </c>
      <c r="Y204" s="5">
        <v>0</v>
      </c>
      <c r="Z204" s="5">
        <v>2</v>
      </c>
      <c r="AA204" s="5">
        <v>2</v>
      </c>
      <c r="AB204" s="40">
        <v>138.35</v>
      </c>
      <c r="AC204" s="5">
        <f t="shared" si="36"/>
        <v>10</v>
      </c>
      <c r="AD204" s="40">
        <f t="shared" si="37"/>
        <v>148.35</v>
      </c>
      <c r="AE204" s="5">
        <v>0</v>
      </c>
      <c r="AF204" s="5">
        <v>0</v>
      </c>
      <c r="AG204" s="5">
        <v>0</v>
      </c>
      <c r="AH204" s="5">
        <v>0</v>
      </c>
      <c r="AI204" s="5">
        <v>0</v>
      </c>
      <c r="AJ204" s="5">
        <v>0</v>
      </c>
      <c r="AK204" s="5">
        <v>0</v>
      </c>
      <c r="AL204" s="5">
        <v>0</v>
      </c>
      <c r="AM204" s="5">
        <v>0</v>
      </c>
      <c r="AN204" s="5">
        <v>0</v>
      </c>
      <c r="AO204" s="5">
        <v>0</v>
      </c>
      <c r="AP204" s="5">
        <v>0</v>
      </c>
      <c r="AQ204" s="5">
        <v>0</v>
      </c>
      <c r="AR204" s="5">
        <v>0</v>
      </c>
      <c r="AS204" s="5">
        <v>0</v>
      </c>
      <c r="AT204" s="5">
        <v>0</v>
      </c>
      <c r="AU204" s="5">
        <v>2</v>
      </c>
      <c r="AV204" s="5">
        <v>2</v>
      </c>
      <c r="AW204" s="40">
        <v>176.1</v>
      </c>
      <c r="AX204" s="5">
        <f t="shared" si="38"/>
        <v>4</v>
      </c>
      <c r="AY204" s="40">
        <f t="shared" si="39"/>
        <v>180.1</v>
      </c>
      <c r="AZ204" s="40">
        <f t="shared" si="40"/>
        <v>148.35</v>
      </c>
      <c r="BA204" s="40">
        <f t="shared" si="41"/>
        <v>30.200105318588726</v>
      </c>
    </row>
    <row r="205" spans="1:53" ht="75" x14ac:dyDescent="0.25">
      <c r="A205" s="5">
        <v>10</v>
      </c>
      <c r="B205" s="16" t="s">
        <v>71</v>
      </c>
      <c r="C205" s="16">
        <v>2002</v>
      </c>
      <c r="D205" s="16">
        <v>2002</v>
      </c>
      <c r="E205" s="16">
        <v>2002</v>
      </c>
      <c r="F205" s="16" t="s">
        <v>11</v>
      </c>
      <c r="G205" s="16" t="s">
        <v>72</v>
      </c>
      <c r="H205" s="16" t="s">
        <v>73</v>
      </c>
      <c r="I205" s="16" t="s">
        <v>74</v>
      </c>
      <c r="J205" s="5">
        <v>2</v>
      </c>
      <c r="K205" s="5">
        <v>0</v>
      </c>
      <c r="L205" s="5">
        <v>0</v>
      </c>
      <c r="M205" s="5">
        <v>0</v>
      </c>
      <c r="N205" s="5">
        <v>0</v>
      </c>
      <c r="O205" s="5">
        <v>0</v>
      </c>
      <c r="P205" s="5">
        <v>0</v>
      </c>
      <c r="Q205" s="5">
        <v>0</v>
      </c>
      <c r="R205" s="5">
        <v>2</v>
      </c>
      <c r="S205" s="5">
        <v>0</v>
      </c>
      <c r="T205" s="5">
        <v>0</v>
      </c>
      <c r="U205" s="5">
        <v>0</v>
      </c>
      <c r="V205" s="5">
        <v>0</v>
      </c>
      <c r="W205" s="5">
        <v>0</v>
      </c>
      <c r="X205" s="5">
        <v>0</v>
      </c>
      <c r="Y205" s="5">
        <v>0</v>
      </c>
      <c r="Z205" s="5">
        <v>0</v>
      </c>
      <c r="AA205" s="5">
        <v>0</v>
      </c>
      <c r="AB205" s="40">
        <v>144.76</v>
      </c>
      <c r="AC205" s="5">
        <f t="shared" si="36"/>
        <v>4</v>
      </c>
      <c r="AD205" s="40">
        <f t="shared" si="37"/>
        <v>148.76</v>
      </c>
      <c r="AE205" s="5">
        <v>2</v>
      </c>
      <c r="AF205" s="5">
        <v>0</v>
      </c>
      <c r="AG205" s="5">
        <v>0</v>
      </c>
      <c r="AH205" s="5">
        <v>0</v>
      </c>
      <c r="AI205" s="5">
        <v>0</v>
      </c>
      <c r="AJ205" s="5">
        <v>0</v>
      </c>
      <c r="AK205" s="5">
        <v>0</v>
      </c>
      <c r="AL205" s="5">
        <v>0</v>
      </c>
      <c r="AM205" s="5">
        <v>0</v>
      </c>
      <c r="AN205" s="5">
        <v>0</v>
      </c>
      <c r="AO205" s="5">
        <v>0</v>
      </c>
      <c r="AP205" s="5">
        <v>0</v>
      </c>
      <c r="AQ205" s="5">
        <v>0</v>
      </c>
      <c r="AR205" s="5">
        <v>2</v>
      </c>
      <c r="AS205" s="5">
        <v>0</v>
      </c>
      <c r="AT205" s="5">
        <v>0</v>
      </c>
      <c r="AU205" s="5">
        <v>2</v>
      </c>
      <c r="AV205" s="5">
        <v>0</v>
      </c>
      <c r="AW205" s="40">
        <v>157.15</v>
      </c>
      <c r="AX205" s="5">
        <f t="shared" si="38"/>
        <v>6</v>
      </c>
      <c r="AY205" s="40">
        <f t="shared" si="39"/>
        <v>163.15</v>
      </c>
      <c r="AZ205" s="40">
        <f t="shared" si="40"/>
        <v>148.76</v>
      </c>
      <c r="BA205" s="40">
        <f t="shared" si="41"/>
        <v>30.559943830086006</v>
      </c>
    </row>
    <row r="206" spans="1:53" ht="30" x14ac:dyDescent="0.25">
      <c r="A206" s="5">
        <v>11</v>
      </c>
      <c r="B206" s="16" t="s">
        <v>276</v>
      </c>
      <c r="C206" s="16">
        <v>2000</v>
      </c>
      <c r="D206" s="16">
        <v>2000</v>
      </c>
      <c r="E206" s="16">
        <v>2000</v>
      </c>
      <c r="F206" s="16" t="s">
        <v>51</v>
      </c>
      <c r="G206" s="16" t="s">
        <v>167</v>
      </c>
      <c r="H206" s="16" t="s">
        <v>13</v>
      </c>
      <c r="I206" s="16" t="s">
        <v>220</v>
      </c>
      <c r="J206" s="5">
        <v>0</v>
      </c>
      <c r="K206" s="5">
        <v>2</v>
      </c>
      <c r="L206" s="5">
        <v>0</v>
      </c>
      <c r="M206" s="5">
        <v>0</v>
      </c>
      <c r="N206" s="5">
        <v>0</v>
      </c>
      <c r="O206" s="5">
        <v>0</v>
      </c>
      <c r="P206" s="5">
        <v>2</v>
      </c>
      <c r="Q206" s="5">
        <v>0</v>
      </c>
      <c r="R206" s="5">
        <v>2</v>
      </c>
      <c r="S206" s="5">
        <v>0</v>
      </c>
      <c r="T206" s="5">
        <v>0</v>
      </c>
      <c r="U206" s="5">
        <v>2</v>
      </c>
      <c r="V206" s="5">
        <v>0</v>
      </c>
      <c r="W206" s="5">
        <v>0</v>
      </c>
      <c r="X206" s="5">
        <v>0</v>
      </c>
      <c r="Y206" s="5">
        <v>0</v>
      </c>
      <c r="Z206" s="5">
        <v>2</v>
      </c>
      <c r="AA206" s="5">
        <v>2</v>
      </c>
      <c r="AB206" s="40">
        <v>165.04</v>
      </c>
      <c r="AC206" s="5">
        <f t="shared" si="36"/>
        <v>12</v>
      </c>
      <c r="AD206" s="40">
        <f t="shared" si="37"/>
        <v>177.04</v>
      </c>
      <c r="AE206" s="5">
        <v>0</v>
      </c>
      <c r="AF206" s="5">
        <v>0</v>
      </c>
      <c r="AG206" s="5">
        <v>0</v>
      </c>
      <c r="AH206" s="5">
        <v>0</v>
      </c>
      <c r="AI206" s="5">
        <v>0</v>
      </c>
      <c r="AJ206" s="5">
        <v>0</v>
      </c>
      <c r="AK206" s="5">
        <v>0</v>
      </c>
      <c r="AL206" s="5">
        <v>0</v>
      </c>
      <c r="AM206" s="5">
        <v>0</v>
      </c>
      <c r="AN206" s="5">
        <v>0</v>
      </c>
      <c r="AO206" s="5">
        <v>0</v>
      </c>
      <c r="AP206" s="5">
        <v>2</v>
      </c>
      <c r="AQ206" s="5">
        <v>2</v>
      </c>
      <c r="AR206" s="5">
        <v>0</v>
      </c>
      <c r="AS206" s="5">
        <v>0</v>
      </c>
      <c r="AT206" s="5">
        <v>0</v>
      </c>
      <c r="AU206" s="5">
        <v>0</v>
      </c>
      <c r="AV206" s="5">
        <v>0</v>
      </c>
      <c r="AW206" s="40">
        <v>148.53</v>
      </c>
      <c r="AX206" s="5">
        <f t="shared" si="38"/>
        <v>4</v>
      </c>
      <c r="AY206" s="40">
        <f t="shared" si="39"/>
        <v>152.53</v>
      </c>
      <c r="AZ206" s="40">
        <f t="shared" si="40"/>
        <v>152.53</v>
      </c>
      <c r="BA206" s="40">
        <f t="shared" si="41"/>
        <v>33.868702826048803</v>
      </c>
    </row>
    <row r="207" spans="1:53" ht="45" x14ac:dyDescent="0.25">
      <c r="A207" s="5">
        <v>12</v>
      </c>
      <c r="B207" s="16" t="s">
        <v>10</v>
      </c>
      <c r="C207" s="16">
        <v>2004</v>
      </c>
      <c r="D207" s="16">
        <v>2004</v>
      </c>
      <c r="E207" s="16">
        <v>2004</v>
      </c>
      <c r="F207" s="16" t="s">
        <v>11</v>
      </c>
      <c r="G207" s="16" t="s">
        <v>12</v>
      </c>
      <c r="H207" s="16" t="s">
        <v>13</v>
      </c>
      <c r="I207" s="16" t="s">
        <v>14</v>
      </c>
      <c r="J207" s="5">
        <v>0</v>
      </c>
      <c r="K207" s="5">
        <v>0</v>
      </c>
      <c r="L207" s="5">
        <v>0</v>
      </c>
      <c r="M207" s="5">
        <v>0</v>
      </c>
      <c r="N207" s="5">
        <v>0</v>
      </c>
      <c r="O207" s="5">
        <v>0</v>
      </c>
      <c r="P207" s="5">
        <v>0</v>
      </c>
      <c r="Q207" s="5">
        <v>0</v>
      </c>
      <c r="R207" s="5">
        <v>0</v>
      </c>
      <c r="S207" s="5">
        <v>2</v>
      </c>
      <c r="T207" s="5">
        <v>0</v>
      </c>
      <c r="U207" s="5">
        <v>2</v>
      </c>
      <c r="V207" s="5">
        <v>0</v>
      </c>
      <c r="W207" s="5">
        <v>2</v>
      </c>
      <c r="X207" s="5">
        <v>0</v>
      </c>
      <c r="Y207" s="5">
        <v>0</v>
      </c>
      <c r="Z207" s="5">
        <v>0</v>
      </c>
      <c r="AA207" s="5">
        <v>0</v>
      </c>
      <c r="AB207" s="40">
        <v>162.04</v>
      </c>
      <c r="AC207" s="5">
        <f t="shared" si="36"/>
        <v>6</v>
      </c>
      <c r="AD207" s="40">
        <f t="shared" si="37"/>
        <v>168.04</v>
      </c>
      <c r="AE207" s="5">
        <v>2</v>
      </c>
      <c r="AF207" s="5">
        <v>2</v>
      </c>
      <c r="AG207" s="5">
        <v>0</v>
      </c>
      <c r="AH207" s="5">
        <v>0</v>
      </c>
      <c r="AI207" s="5">
        <v>2</v>
      </c>
      <c r="AJ207" s="5">
        <v>2</v>
      </c>
      <c r="AK207" s="5">
        <v>0</v>
      </c>
      <c r="AL207" s="5">
        <v>0</v>
      </c>
      <c r="AM207" s="5">
        <v>0</v>
      </c>
      <c r="AN207" s="5">
        <v>0</v>
      </c>
      <c r="AO207" s="5">
        <v>0</v>
      </c>
      <c r="AP207" s="5">
        <v>2</v>
      </c>
      <c r="AQ207" s="5">
        <v>2</v>
      </c>
      <c r="AR207" s="5">
        <v>2</v>
      </c>
      <c r="AS207" s="5">
        <v>2</v>
      </c>
      <c r="AT207" s="5">
        <v>0</v>
      </c>
      <c r="AU207" s="5">
        <v>0</v>
      </c>
      <c r="AV207" s="5">
        <v>0</v>
      </c>
      <c r="AW207" s="40">
        <v>141.58000000000001</v>
      </c>
      <c r="AX207" s="5">
        <f t="shared" si="38"/>
        <v>16</v>
      </c>
      <c r="AY207" s="40">
        <f t="shared" si="39"/>
        <v>157.58000000000001</v>
      </c>
      <c r="AZ207" s="40">
        <f t="shared" si="40"/>
        <v>157.58000000000001</v>
      </c>
      <c r="BA207" s="40">
        <f t="shared" si="41"/>
        <v>38.300860101807984</v>
      </c>
    </row>
    <row r="208" spans="1:53" ht="90" x14ac:dyDescent="0.25">
      <c r="A208" s="5">
        <v>13</v>
      </c>
      <c r="B208" s="16" t="s">
        <v>260</v>
      </c>
      <c r="C208" s="16">
        <v>2003</v>
      </c>
      <c r="D208" s="16">
        <v>2003</v>
      </c>
      <c r="E208" s="16">
        <v>2003</v>
      </c>
      <c r="F208" s="16" t="s">
        <v>11</v>
      </c>
      <c r="G208" s="16" t="s">
        <v>118</v>
      </c>
      <c r="H208" s="16" t="s">
        <v>261</v>
      </c>
      <c r="I208" s="16" t="s">
        <v>262</v>
      </c>
      <c r="J208" s="5">
        <v>0</v>
      </c>
      <c r="K208" s="5">
        <v>0</v>
      </c>
      <c r="L208" s="5">
        <v>0</v>
      </c>
      <c r="M208" s="5">
        <v>2</v>
      </c>
      <c r="N208" s="5">
        <v>0</v>
      </c>
      <c r="O208" s="5">
        <v>0</v>
      </c>
      <c r="P208" s="5">
        <v>0</v>
      </c>
      <c r="Q208" s="5">
        <v>0</v>
      </c>
      <c r="R208" s="5">
        <v>0</v>
      </c>
      <c r="S208" s="5">
        <v>0</v>
      </c>
      <c r="T208" s="5">
        <v>2</v>
      </c>
      <c r="U208" s="5">
        <v>0</v>
      </c>
      <c r="V208" s="5">
        <v>0</v>
      </c>
      <c r="W208" s="5">
        <v>2</v>
      </c>
      <c r="X208" s="5">
        <v>0</v>
      </c>
      <c r="Y208" s="5">
        <v>2</v>
      </c>
      <c r="Z208" s="5">
        <v>2</v>
      </c>
      <c r="AA208" s="5">
        <v>2</v>
      </c>
      <c r="AB208" s="40">
        <v>153.43</v>
      </c>
      <c r="AC208" s="5">
        <f t="shared" si="36"/>
        <v>12</v>
      </c>
      <c r="AD208" s="40">
        <f t="shared" si="37"/>
        <v>165.43</v>
      </c>
      <c r="AE208" s="5">
        <v>0</v>
      </c>
      <c r="AF208" s="5">
        <v>2</v>
      </c>
      <c r="AG208" s="5">
        <v>0</v>
      </c>
      <c r="AH208" s="5">
        <v>0</v>
      </c>
      <c r="AI208" s="5">
        <v>50</v>
      </c>
      <c r="AJ208" s="5">
        <v>0</v>
      </c>
      <c r="AK208" s="5">
        <v>0</v>
      </c>
      <c r="AL208" s="5">
        <v>0</v>
      </c>
      <c r="AM208" s="5"/>
      <c r="AN208" s="5"/>
      <c r="AO208" s="5"/>
      <c r="AP208" s="5"/>
      <c r="AQ208" s="5"/>
      <c r="AR208" s="5"/>
      <c r="AS208" s="5"/>
      <c r="AT208" s="5"/>
      <c r="AU208" s="5"/>
      <c r="AV208" s="5"/>
      <c r="AW208" s="40"/>
      <c r="AX208" s="5">
        <f t="shared" si="38"/>
        <v>52</v>
      </c>
      <c r="AY208" s="40" t="s">
        <v>790</v>
      </c>
      <c r="AZ208" s="40">
        <f t="shared" si="40"/>
        <v>165.43</v>
      </c>
      <c r="BA208" s="40">
        <f t="shared" si="41"/>
        <v>45.190451114621737</v>
      </c>
    </row>
    <row r="209" spans="1:53" ht="75" x14ac:dyDescent="0.25">
      <c r="A209" s="5">
        <v>14</v>
      </c>
      <c r="B209" s="16" t="s">
        <v>328</v>
      </c>
      <c r="C209" s="16">
        <v>2002</v>
      </c>
      <c r="D209" s="16">
        <v>2002</v>
      </c>
      <c r="E209" s="16">
        <v>2002</v>
      </c>
      <c r="F209" s="16" t="s">
        <v>11</v>
      </c>
      <c r="G209" s="16" t="s">
        <v>52</v>
      </c>
      <c r="H209" s="16" t="s">
        <v>81</v>
      </c>
      <c r="I209" s="16" t="s">
        <v>694</v>
      </c>
      <c r="J209" s="5">
        <v>0</v>
      </c>
      <c r="K209" s="5">
        <v>0</v>
      </c>
      <c r="L209" s="5">
        <v>0</v>
      </c>
      <c r="M209" s="5">
        <v>0</v>
      </c>
      <c r="N209" s="5">
        <v>50</v>
      </c>
      <c r="O209" s="5">
        <v>0</v>
      </c>
      <c r="P209" s="5">
        <v>2</v>
      </c>
      <c r="Q209" s="5">
        <v>0</v>
      </c>
      <c r="R209" s="5">
        <v>0</v>
      </c>
      <c r="S209" s="5">
        <v>0</v>
      </c>
      <c r="T209" s="5">
        <v>0</v>
      </c>
      <c r="U209" s="5">
        <v>2</v>
      </c>
      <c r="V209" s="5">
        <v>0</v>
      </c>
      <c r="W209" s="5">
        <v>0</v>
      </c>
      <c r="X209" s="5">
        <v>0</v>
      </c>
      <c r="Y209" s="5">
        <v>0</v>
      </c>
      <c r="Z209" s="5">
        <v>2</v>
      </c>
      <c r="AA209" s="5">
        <v>2</v>
      </c>
      <c r="AB209" s="40">
        <v>161.04</v>
      </c>
      <c r="AC209" s="5">
        <f t="shared" si="36"/>
        <v>58</v>
      </c>
      <c r="AD209" s="40">
        <f t="shared" si="37"/>
        <v>219.04</v>
      </c>
      <c r="AE209" s="5">
        <v>0</v>
      </c>
      <c r="AF209" s="5">
        <v>0</v>
      </c>
      <c r="AG209" s="5">
        <v>0</v>
      </c>
      <c r="AH209" s="5">
        <v>0</v>
      </c>
      <c r="AI209" s="5">
        <v>0</v>
      </c>
      <c r="AJ209" s="5">
        <v>0</v>
      </c>
      <c r="AK209" s="5">
        <v>2</v>
      </c>
      <c r="AL209" s="5">
        <v>0</v>
      </c>
      <c r="AM209" s="5">
        <v>0</v>
      </c>
      <c r="AN209" s="5">
        <v>0</v>
      </c>
      <c r="AO209" s="5">
        <v>0</v>
      </c>
      <c r="AP209" s="5">
        <v>2</v>
      </c>
      <c r="AQ209" s="5">
        <v>0</v>
      </c>
      <c r="AR209" s="5">
        <v>0</v>
      </c>
      <c r="AS209" s="5">
        <v>0</v>
      </c>
      <c r="AT209" s="5">
        <v>0</v>
      </c>
      <c r="AU209" s="5">
        <v>0</v>
      </c>
      <c r="AV209" s="5">
        <v>0</v>
      </c>
      <c r="AW209" s="40">
        <v>183.63</v>
      </c>
      <c r="AX209" s="5">
        <f t="shared" si="38"/>
        <v>4</v>
      </c>
      <c r="AY209" s="40">
        <f t="shared" si="39"/>
        <v>187.63</v>
      </c>
      <c r="AZ209" s="40">
        <f t="shared" si="40"/>
        <v>187.63</v>
      </c>
      <c r="BA209" s="40">
        <f t="shared" si="41"/>
        <v>64.674390029840268</v>
      </c>
    </row>
    <row r="210" spans="1:53" ht="45" x14ac:dyDescent="0.25">
      <c r="A210" s="5">
        <v>15</v>
      </c>
      <c r="B210" s="16" t="s">
        <v>251</v>
      </c>
      <c r="C210" s="16">
        <v>2006</v>
      </c>
      <c r="D210" s="16">
        <v>2006</v>
      </c>
      <c r="E210" s="16">
        <v>2006</v>
      </c>
      <c r="F210" s="16" t="s">
        <v>11</v>
      </c>
      <c r="G210" s="16" t="s">
        <v>72</v>
      </c>
      <c r="H210" s="16" t="s">
        <v>77</v>
      </c>
      <c r="I210" s="16" t="s">
        <v>74</v>
      </c>
      <c r="J210" s="5">
        <v>0</v>
      </c>
      <c r="K210" s="5">
        <v>2</v>
      </c>
      <c r="L210" s="5">
        <v>0</v>
      </c>
      <c r="M210" s="5">
        <v>0</v>
      </c>
      <c r="N210" s="5">
        <v>0</v>
      </c>
      <c r="O210" s="5">
        <v>2</v>
      </c>
      <c r="P210" s="5">
        <v>2</v>
      </c>
      <c r="Q210" s="5">
        <v>0</v>
      </c>
      <c r="R210" s="5">
        <v>0</v>
      </c>
      <c r="S210" s="5">
        <v>2</v>
      </c>
      <c r="T210" s="5">
        <v>0</v>
      </c>
      <c r="U210" s="5">
        <v>0</v>
      </c>
      <c r="V210" s="5">
        <v>2</v>
      </c>
      <c r="W210" s="5">
        <v>2</v>
      </c>
      <c r="X210" s="5">
        <v>0</v>
      </c>
      <c r="Y210" s="5">
        <v>0</v>
      </c>
      <c r="Z210" s="5">
        <v>0</v>
      </c>
      <c r="AA210" s="5">
        <v>0</v>
      </c>
      <c r="AB210" s="40">
        <v>177.03</v>
      </c>
      <c r="AC210" s="5">
        <f t="shared" si="36"/>
        <v>12</v>
      </c>
      <c r="AD210" s="40">
        <f t="shared" si="37"/>
        <v>189.03</v>
      </c>
      <c r="AE210" s="5">
        <v>0</v>
      </c>
      <c r="AF210" s="5">
        <v>2</v>
      </c>
      <c r="AG210" s="5">
        <v>0</v>
      </c>
      <c r="AH210" s="5">
        <v>0</v>
      </c>
      <c r="AI210" s="5">
        <v>2</v>
      </c>
      <c r="AJ210" s="5">
        <v>0</v>
      </c>
      <c r="AK210" s="5">
        <v>0</v>
      </c>
      <c r="AL210" s="5">
        <v>0</v>
      </c>
      <c r="AM210" s="5">
        <v>2</v>
      </c>
      <c r="AN210" s="5">
        <v>2</v>
      </c>
      <c r="AO210" s="5">
        <v>0</v>
      </c>
      <c r="AP210" s="5">
        <v>2</v>
      </c>
      <c r="AQ210" s="5">
        <v>0</v>
      </c>
      <c r="AR210" s="5">
        <v>2</v>
      </c>
      <c r="AS210" s="5">
        <v>2</v>
      </c>
      <c r="AT210" s="5">
        <v>0</v>
      </c>
      <c r="AU210" s="5">
        <v>0</v>
      </c>
      <c r="AV210" s="5">
        <v>2</v>
      </c>
      <c r="AW210" s="40">
        <v>178.29</v>
      </c>
      <c r="AX210" s="5">
        <f t="shared" si="38"/>
        <v>16</v>
      </c>
      <c r="AY210" s="40">
        <f t="shared" si="39"/>
        <v>194.29</v>
      </c>
      <c r="AZ210" s="40">
        <f t="shared" si="40"/>
        <v>189.03</v>
      </c>
      <c r="BA210" s="40">
        <f t="shared" si="41"/>
        <v>65.903106898367568</v>
      </c>
    </row>
    <row r="211" spans="1:53" ht="45" x14ac:dyDescent="0.25">
      <c r="A211" s="5">
        <v>16</v>
      </c>
      <c r="B211" s="16" t="s">
        <v>347</v>
      </c>
      <c r="C211" s="16">
        <v>2004</v>
      </c>
      <c r="D211" s="16">
        <v>2004</v>
      </c>
      <c r="E211" s="16">
        <v>2004</v>
      </c>
      <c r="F211" s="16" t="s">
        <v>11</v>
      </c>
      <c r="G211" s="16" t="s">
        <v>72</v>
      </c>
      <c r="H211" s="16" t="s">
        <v>77</v>
      </c>
      <c r="I211" s="16" t="s">
        <v>78</v>
      </c>
      <c r="J211" s="5">
        <v>0</v>
      </c>
      <c r="K211" s="5">
        <v>0</v>
      </c>
      <c r="L211" s="5">
        <v>0</v>
      </c>
      <c r="M211" s="5">
        <v>0</v>
      </c>
      <c r="N211" s="5">
        <v>2</v>
      </c>
      <c r="O211" s="5">
        <v>0</v>
      </c>
      <c r="P211" s="5">
        <v>0</v>
      </c>
      <c r="Q211" s="5">
        <v>0</v>
      </c>
      <c r="R211" s="5">
        <v>0</v>
      </c>
      <c r="S211" s="5">
        <v>0</v>
      </c>
      <c r="T211" s="5">
        <v>2</v>
      </c>
      <c r="U211" s="5">
        <v>2</v>
      </c>
      <c r="V211" s="5">
        <v>0</v>
      </c>
      <c r="W211" s="5">
        <v>2</v>
      </c>
      <c r="X211" s="5">
        <v>0</v>
      </c>
      <c r="Y211" s="5">
        <v>0</v>
      </c>
      <c r="Z211" s="5">
        <v>0</v>
      </c>
      <c r="AA211" s="5">
        <v>0</v>
      </c>
      <c r="AB211" s="40">
        <v>192.54</v>
      </c>
      <c r="AC211" s="5">
        <f t="shared" si="36"/>
        <v>8</v>
      </c>
      <c r="AD211" s="40">
        <f t="shared" si="37"/>
        <v>200.54</v>
      </c>
      <c r="AE211" s="5">
        <v>0</v>
      </c>
      <c r="AF211" s="5">
        <v>2</v>
      </c>
      <c r="AG211" s="5">
        <v>0</v>
      </c>
      <c r="AH211" s="5">
        <v>0</v>
      </c>
      <c r="AI211" s="5">
        <v>0</v>
      </c>
      <c r="AJ211" s="5">
        <v>0</v>
      </c>
      <c r="AK211" s="5">
        <v>2</v>
      </c>
      <c r="AL211" s="5">
        <v>0</v>
      </c>
      <c r="AM211" s="5">
        <v>2</v>
      </c>
      <c r="AN211" s="5">
        <v>0</v>
      </c>
      <c r="AO211" s="5">
        <v>0</v>
      </c>
      <c r="AP211" s="5">
        <v>0</v>
      </c>
      <c r="AQ211" s="5">
        <v>0</v>
      </c>
      <c r="AR211" s="5">
        <v>0</v>
      </c>
      <c r="AS211" s="5">
        <v>2</v>
      </c>
      <c r="AT211" s="5">
        <v>0</v>
      </c>
      <c r="AU211" s="5">
        <v>2</v>
      </c>
      <c r="AV211" s="5">
        <v>0</v>
      </c>
      <c r="AW211" s="40">
        <v>207.92</v>
      </c>
      <c r="AX211" s="5">
        <f t="shared" si="38"/>
        <v>10</v>
      </c>
      <c r="AY211" s="40">
        <f t="shared" si="39"/>
        <v>217.92</v>
      </c>
      <c r="AZ211" s="40">
        <f t="shared" si="40"/>
        <v>200.54</v>
      </c>
      <c r="BA211" s="40">
        <f t="shared" si="41"/>
        <v>76.004914867474099</v>
      </c>
    </row>
    <row r="212" spans="1:53" ht="60" x14ac:dyDescent="0.25">
      <c r="A212" s="5">
        <v>17</v>
      </c>
      <c r="B212" s="16" t="s">
        <v>110</v>
      </c>
      <c r="C212" s="16">
        <v>2004</v>
      </c>
      <c r="D212" s="16">
        <v>2004</v>
      </c>
      <c r="E212" s="16">
        <v>2004</v>
      </c>
      <c r="F212" s="16" t="s">
        <v>11</v>
      </c>
      <c r="G212" s="16" t="s">
        <v>85</v>
      </c>
      <c r="H212" s="16" t="s">
        <v>86</v>
      </c>
      <c r="I212" s="16" t="s">
        <v>87</v>
      </c>
      <c r="J212" s="5">
        <v>0</v>
      </c>
      <c r="K212" s="5">
        <v>2</v>
      </c>
      <c r="L212" s="5">
        <v>0</v>
      </c>
      <c r="M212" s="5">
        <v>0</v>
      </c>
      <c r="N212" s="5">
        <v>0</v>
      </c>
      <c r="O212" s="5">
        <v>0</v>
      </c>
      <c r="P212" s="5">
        <v>2</v>
      </c>
      <c r="Q212" s="5">
        <v>0</v>
      </c>
      <c r="R212" s="5">
        <v>2</v>
      </c>
      <c r="S212" s="5">
        <v>2</v>
      </c>
      <c r="T212" s="5">
        <v>0</v>
      </c>
      <c r="U212" s="5">
        <v>50</v>
      </c>
      <c r="V212" s="5">
        <v>0</v>
      </c>
      <c r="W212" s="5">
        <v>0</v>
      </c>
      <c r="X212" s="5">
        <v>0</v>
      </c>
      <c r="Y212" s="5">
        <v>0</v>
      </c>
      <c r="Z212" s="5">
        <v>2</v>
      </c>
      <c r="AA212" s="5">
        <v>2</v>
      </c>
      <c r="AB212" s="40">
        <v>171.54</v>
      </c>
      <c r="AC212" s="5">
        <f t="shared" si="36"/>
        <v>62</v>
      </c>
      <c r="AD212" s="40">
        <f t="shared" si="37"/>
        <v>233.54</v>
      </c>
      <c r="AE212" s="5">
        <v>0</v>
      </c>
      <c r="AF212" s="5">
        <v>2</v>
      </c>
      <c r="AG212" s="5">
        <v>0</v>
      </c>
      <c r="AH212" s="5">
        <v>0</v>
      </c>
      <c r="AI212" s="5">
        <v>0</v>
      </c>
      <c r="AJ212" s="5">
        <v>0</v>
      </c>
      <c r="AK212" s="5">
        <v>2</v>
      </c>
      <c r="AL212" s="5">
        <v>0</v>
      </c>
      <c r="AM212" s="5">
        <v>2</v>
      </c>
      <c r="AN212" s="5">
        <v>2</v>
      </c>
      <c r="AO212" s="5">
        <v>2</v>
      </c>
      <c r="AP212" s="5">
        <v>2</v>
      </c>
      <c r="AQ212" s="5">
        <v>0</v>
      </c>
      <c r="AR212" s="5">
        <v>0</v>
      </c>
      <c r="AS212" s="5">
        <v>0</v>
      </c>
      <c r="AT212" s="5">
        <v>0</v>
      </c>
      <c r="AU212" s="5">
        <v>2</v>
      </c>
      <c r="AV212" s="5">
        <v>2</v>
      </c>
      <c r="AW212" s="40">
        <v>198.64</v>
      </c>
      <c r="AX212" s="5">
        <f t="shared" si="38"/>
        <v>16</v>
      </c>
      <c r="AY212" s="40">
        <f t="shared" si="39"/>
        <v>214.64</v>
      </c>
      <c r="AZ212" s="40">
        <f t="shared" si="40"/>
        <v>214.64</v>
      </c>
      <c r="BA212" s="40">
        <f t="shared" si="41"/>
        <v>88.379849043356145</v>
      </c>
    </row>
    <row r="213" spans="1:53" ht="30" x14ac:dyDescent="0.25">
      <c r="A213" s="5">
        <v>18</v>
      </c>
      <c r="B213" s="16" t="s">
        <v>200</v>
      </c>
      <c r="C213" s="16">
        <v>2006</v>
      </c>
      <c r="D213" s="16">
        <v>2006</v>
      </c>
      <c r="E213" s="16">
        <v>2006</v>
      </c>
      <c r="F213" s="16">
        <v>1</v>
      </c>
      <c r="G213" s="16" t="s">
        <v>106</v>
      </c>
      <c r="H213" s="16" t="s">
        <v>107</v>
      </c>
      <c r="I213" s="16" t="s">
        <v>108</v>
      </c>
      <c r="J213" s="5">
        <v>0</v>
      </c>
      <c r="K213" s="5">
        <v>0</v>
      </c>
      <c r="L213" s="5">
        <v>0</v>
      </c>
      <c r="M213" s="5">
        <v>0</v>
      </c>
      <c r="N213" s="5">
        <v>0</v>
      </c>
      <c r="O213" s="5">
        <v>0</v>
      </c>
      <c r="P213" s="5">
        <v>2</v>
      </c>
      <c r="Q213" s="5">
        <v>0</v>
      </c>
      <c r="R213" s="5">
        <v>0</v>
      </c>
      <c r="S213" s="5">
        <v>0</v>
      </c>
      <c r="T213" s="5">
        <v>50</v>
      </c>
      <c r="U213" s="5">
        <v>50</v>
      </c>
      <c r="V213" s="5">
        <v>50</v>
      </c>
      <c r="W213" s="5">
        <v>2</v>
      </c>
      <c r="X213" s="5">
        <v>0</v>
      </c>
      <c r="Y213" s="5">
        <v>0</v>
      </c>
      <c r="Z213" s="5">
        <v>0</v>
      </c>
      <c r="AA213" s="5">
        <v>0</v>
      </c>
      <c r="AB213" s="40">
        <v>211.09</v>
      </c>
      <c r="AC213" s="5">
        <f t="shared" si="36"/>
        <v>154</v>
      </c>
      <c r="AD213" s="40">
        <f t="shared" si="37"/>
        <v>365.09000000000003</v>
      </c>
      <c r="AE213" s="5">
        <v>0</v>
      </c>
      <c r="AF213" s="5">
        <v>2</v>
      </c>
      <c r="AG213" s="5">
        <v>0</v>
      </c>
      <c r="AH213" s="5">
        <v>0</v>
      </c>
      <c r="AI213" s="5">
        <v>50</v>
      </c>
      <c r="AJ213" s="5">
        <v>2</v>
      </c>
      <c r="AK213" s="5">
        <v>2</v>
      </c>
      <c r="AL213" s="5">
        <v>0</v>
      </c>
      <c r="AM213" s="5">
        <v>0</v>
      </c>
      <c r="AN213" s="5">
        <v>0</v>
      </c>
      <c r="AO213" s="5">
        <v>2</v>
      </c>
      <c r="AP213" s="5">
        <v>2</v>
      </c>
      <c r="AQ213" s="5">
        <v>0</v>
      </c>
      <c r="AR213" s="5">
        <v>0</v>
      </c>
      <c r="AS213" s="5">
        <v>0</v>
      </c>
      <c r="AT213" s="5">
        <v>2</v>
      </c>
      <c r="AU213" s="5">
        <v>0</v>
      </c>
      <c r="AV213" s="5">
        <v>0</v>
      </c>
      <c r="AW213" s="40">
        <v>162.78</v>
      </c>
      <c r="AX213" s="5">
        <f t="shared" si="38"/>
        <v>62</v>
      </c>
      <c r="AY213" s="40">
        <f t="shared" si="39"/>
        <v>224.78</v>
      </c>
      <c r="AZ213" s="40">
        <f t="shared" si="40"/>
        <v>224.78</v>
      </c>
      <c r="BA213" s="40">
        <f t="shared" si="41"/>
        <v>97.279269791118139</v>
      </c>
    </row>
    <row r="214" spans="1:53" ht="60" x14ac:dyDescent="0.25">
      <c r="A214" s="5">
        <v>19</v>
      </c>
      <c r="B214" s="16" t="s">
        <v>380</v>
      </c>
      <c r="C214" s="16">
        <v>2005</v>
      </c>
      <c r="D214" s="16">
        <v>2005</v>
      </c>
      <c r="E214" s="16">
        <v>2005</v>
      </c>
      <c r="F214" s="16">
        <v>1</v>
      </c>
      <c r="G214" s="16" t="s">
        <v>36</v>
      </c>
      <c r="H214" s="16" t="s">
        <v>381</v>
      </c>
      <c r="I214" s="16" t="s">
        <v>48</v>
      </c>
      <c r="J214" s="5">
        <v>0</v>
      </c>
      <c r="K214" s="5">
        <v>0</v>
      </c>
      <c r="L214" s="5">
        <v>0</v>
      </c>
      <c r="M214" s="5">
        <v>2</v>
      </c>
      <c r="N214" s="5">
        <v>0</v>
      </c>
      <c r="O214" s="5">
        <v>0</v>
      </c>
      <c r="P214" s="5">
        <v>2</v>
      </c>
      <c r="Q214" s="5">
        <v>0</v>
      </c>
      <c r="R214" s="5">
        <v>0</v>
      </c>
      <c r="S214" s="5">
        <v>2</v>
      </c>
      <c r="T214" s="5">
        <v>0</v>
      </c>
      <c r="U214" s="5">
        <v>50</v>
      </c>
      <c r="V214" s="5">
        <v>0</v>
      </c>
      <c r="W214" s="5">
        <v>2</v>
      </c>
      <c r="X214" s="5">
        <v>0</v>
      </c>
      <c r="Y214" s="5">
        <v>0</v>
      </c>
      <c r="Z214" s="5">
        <v>2</v>
      </c>
      <c r="AA214" s="5">
        <v>0</v>
      </c>
      <c r="AB214" s="40">
        <v>165.7</v>
      </c>
      <c r="AC214" s="5">
        <f t="shared" si="36"/>
        <v>60</v>
      </c>
      <c r="AD214" s="40">
        <f t="shared" si="37"/>
        <v>225.7</v>
      </c>
      <c r="AE214" s="5">
        <v>2</v>
      </c>
      <c r="AF214" s="5">
        <v>0</v>
      </c>
      <c r="AG214" s="5">
        <v>0</v>
      </c>
      <c r="AH214" s="5">
        <v>0</v>
      </c>
      <c r="AI214" s="5">
        <v>50</v>
      </c>
      <c r="AJ214" s="5">
        <v>50</v>
      </c>
      <c r="AK214" s="5">
        <v>50</v>
      </c>
      <c r="AL214" s="5">
        <v>0</v>
      </c>
      <c r="AM214" s="5">
        <v>2</v>
      </c>
      <c r="AN214" s="5">
        <v>0</v>
      </c>
      <c r="AO214" s="5">
        <v>2</v>
      </c>
      <c r="AP214" s="5">
        <v>0</v>
      </c>
      <c r="AQ214" s="5">
        <v>50</v>
      </c>
      <c r="AR214" s="5">
        <v>2</v>
      </c>
      <c r="AS214" s="5">
        <v>2</v>
      </c>
      <c r="AT214" s="5">
        <v>0</v>
      </c>
      <c r="AU214" s="5">
        <v>0</v>
      </c>
      <c r="AV214" s="5">
        <v>0</v>
      </c>
      <c r="AW214" s="40">
        <v>189.49</v>
      </c>
      <c r="AX214" s="5">
        <f t="shared" si="38"/>
        <v>210</v>
      </c>
      <c r="AY214" s="40">
        <f t="shared" si="39"/>
        <v>399.49</v>
      </c>
      <c r="AZ214" s="40">
        <f t="shared" si="40"/>
        <v>225.7</v>
      </c>
      <c r="BA214" s="40">
        <f t="shared" si="41"/>
        <v>98.086712304721786</v>
      </c>
    </row>
    <row r="215" spans="1:53" ht="30" x14ac:dyDescent="0.25">
      <c r="A215" s="5">
        <v>20</v>
      </c>
      <c r="B215" s="16" t="s">
        <v>383</v>
      </c>
      <c r="C215" s="16">
        <v>2006</v>
      </c>
      <c r="D215" s="16">
        <v>2006</v>
      </c>
      <c r="E215" s="16">
        <v>2006</v>
      </c>
      <c r="F215" s="16" t="s">
        <v>11</v>
      </c>
      <c r="G215" s="16" t="s">
        <v>42</v>
      </c>
      <c r="H215" s="16" t="s">
        <v>171</v>
      </c>
      <c r="I215" s="16" t="s">
        <v>196</v>
      </c>
      <c r="J215" s="5">
        <v>0</v>
      </c>
      <c r="K215" s="5">
        <v>0</v>
      </c>
      <c r="L215" s="5">
        <v>0</v>
      </c>
      <c r="M215" s="5">
        <v>0</v>
      </c>
      <c r="N215" s="5">
        <v>50</v>
      </c>
      <c r="O215" s="5">
        <v>0</v>
      </c>
      <c r="P215" s="5">
        <v>0</v>
      </c>
      <c r="Q215" s="5">
        <v>0</v>
      </c>
      <c r="R215" s="5">
        <v>0</v>
      </c>
      <c r="S215" s="5">
        <v>2</v>
      </c>
      <c r="T215" s="5">
        <v>0</v>
      </c>
      <c r="U215" s="5">
        <v>2</v>
      </c>
      <c r="V215" s="5">
        <v>0</v>
      </c>
      <c r="W215" s="5">
        <v>2</v>
      </c>
      <c r="X215" s="5">
        <v>2</v>
      </c>
      <c r="Y215" s="5">
        <v>0</v>
      </c>
      <c r="Z215" s="5">
        <v>2</v>
      </c>
      <c r="AA215" s="5">
        <v>2</v>
      </c>
      <c r="AB215" s="40">
        <v>191.63</v>
      </c>
      <c r="AC215" s="5">
        <f t="shared" si="36"/>
        <v>62</v>
      </c>
      <c r="AD215" s="40">
        <f t="shared" si="37"/>
        <v>253.63</v>
      </c>
      <c r="AE215" s="5">
        <v>0</v>
      </c>
      <c r="AF215" s="5">
        <v>0</v>
      </c>
      <c r="AG215" s="5">
        <v>0</v>
      </c>
      <c r="AH215" s="5">
        <v>2</v>
      </c>
      <c r="AI215" s="5">
        <v>0</v>
      </c>
      <c r="AJ215" s="5">
        <v>0</v>
      </c>
      <c r="AK215" s="5">
        <v>2</v>
      </c>
      <c r="AL215" s="5">
        <v>2</v>
      </c>
      <c r="AM215" s="5">
        <v>0</v>
      </c>
      <c r="AN215" s="5">
        <v>2</v>
      </c>
      <c r="AO215" s="5">
        <v>0</v>
      </c>
      <c r="AP215" s="5">
        <v>2</v>
      </c>
      <c r="AQ215" s="5">
        <v>0</v>
      </c>
      <c r="AR215" s="5">
        <v>0</v>
      </c>
      <c r="AS215" s="5">
        <v>0</v>
      </c>
      <c r="AT215" s="5">
        <v>0</v>
      </c>
      <c r="AU215" s="5">
        <v>2</v>
      </c>
      <c r="AV215" s="5">
        <v>2</v>
      </c>
      <c r="AW215" s="40">
        <v>213.59</v>
      </c>
      <c r="AX215" s="5">
        <f t="shared" si="38"/>
        <v>14</v>
      </c>
      <c r="AY215" s="40">
        <f t="shared" si="39"/>
        <v>227.59</v>
      </c>
      <c r="AZ215" s="40">
        <f t="shared" si="40"/>
        <v>227.59</v>
      </c>
      <c r="BA215" s="40">
        <f t="shared" si="41"/>
        <v>99.745480077233637</v>
      </c>
    </row>
    <row r="216" spans="1:53" ht="60" x14ac:dyDescent="0.25">
      <c r="A216" s="5">
        <v>21</v>
      </c>
      <c r="B216" s="16" t="s">
        <v>124</v>
      </c>
      <c r="C216" s="16">
        <v>2005</v>
      </c>
      <c r="D216" s="16">
        <v>2005</v>
      </c>
      <c r="E216" s="16">
        <v>2005</v>
      </c>
      <c r="F216" s="16">
        <v>1</v>
      </c>
      <c r="G216" s="16" t="s">
        <v>85</v>
      </c>
      <c r="H216" s="16" t="s">
        <v>86</v>
      </c>
      <c r="I216" s="16" t="s">
        <v>87</v>
      </c>
      <c r="J216" s="5">
        <v>0</v>
      </c>
      <c r="K216" s="5">
        <v>2</v>
      </c>
      <c r="L216" s="5">
        <v>0</v>
      </c>
      <c r="M216" s="5">
        <v>0</v>
      </c>
      <c r="N216" s="5">
        <v>0</v>
      </c>
      <c r="O216" s="5">
        <v>2</v>
      </c>
      <c r="P216" s="5">
        <v>2</v>
      </c>
      <c r="Q216" s="5">
        <v>2</v>
      </c>
      <c r="R216" s="5">
        <v>2</v>
      </c>
      <c r="S216" s="5">
        <v>2</v>
      </c>
      <c r="T216" s="5">
        <v>50</v>
      </c>
      <c r="U216" s="5">
        <v>50</v>
      </c>
      <c r="V216" s="5">
        <v>50</v>
      </c>
      <c r="W216" s="5">
        <v>0</v>
      </c>
      <c r="X216" s="5">
        <v>2</v>
      </c>
      <c r="Y216" s="5">
        <v>0</v>
      </c>
      <c r="Z216" s="5">
        <v>0</v>
      </c>
      <c r="AA216" s="5">
        <v>0</v>
      </c>
      <c r="AB216" s="40">
        <v>166.96</v>
      </c>
      <c r="AC216" s="5">
        <f t="shared" si="36"/>
        <v>164</v>
      </c>
      <c r="AD216" s="40">
        <f t="shared" si="37"/>
        <v>330.96000000000004</v>
      </c>
      <c r="AE216" s="5">
        <v>0</v>
      </c>
      <c r="AF216" s="5">
        <v>0</v>
      </c>
      <c r="AG216" s="5">
        <v>0</v>
      </c>
      <c r="AH216" s="5">
        <v>0</v>
      </c>
      <c r="AI216" s="5">
        <v>2</v>
      </c>
      <c r="AJ216" s="5">
        <v>2</v>
      </c>
      <c r="AK216" s="5">
        <v>0</v>
      </c>
      <c r="AL216" s="5">
        <v>2</v>
      </c>
      <c r="AM216" s="5">
        <v>2</v>
      </c>
      <c r="AN216" s="5">
        <v>2</v>
      </c>
      <c r="AO216" s="5">
        <v>0</v>
      </c>
      <c r="AP216" s="5">
        <v>2</v>
      </c>
      <c r="AQ216" s="5">
        <v>2</v>
      </c>
      <c r="AR216" s="5">
        <v>0</v>
      </c>
      <c r="AS216" s="5">
        <v>0</v>
      </c>
      <c r="AT216" s="5">
        <v>0</v>
      </c>
      <c r="AU216" s="5">
        <v>2</v>
      </c>
      <c r="AV216" s="5">
        <v>0</v>
      </c>
      <c r="AW216" s="40">
        <v>212.92</v>
      </c>
      <c r="AX216" s="5">
        <f t="shared" si="38"/>
        <v>16</v>
      </c>
      <c r="AY216" s="40">
        <f t="shared" si="39"/>
        <v>228.92</v>
      </c>
      <c r="AZ216" s="40">
        <f t="shared" si="40"/>
        <v>228.92</v>
      </c>
      <c r="BA216" s="40">
        <f t="shared" si="41"/>
        <v>100.91276110233456</v>
      </c>
    </row>
    <row r="217" spans="1:53" ht="60" x14ac:dyDescent="0.25">
      <c r="A217" s="5">
        <v>22</v>
      </c>
      <c r="B217" s="16" t="s">
        <v>46</v>
      </c>
      <c r="C217" s="16">
        <v>2004</v>
      </c>
      <c r="D217" s="16">
        <v>2004</v>
      </c>
      <c r="E217" s="16">
        <v>2004</v>
      </c>
      <c r="F217" s="16" t="s">
        <v>11</v>
      </c>
      <c r="G217" s="16" t="s">
        <v>36</v>
      </c>
      <c r="H217" s="16" t="s">
        <v>47</v>
      </c>
      <c r="I217" s="16" t="s">
        <v>48</v>
      </c>
      <c r="J217" s="5">
        <v>0</v>
      </c>
      <c r="K217" s="5">
        <v>0</v>
      </c>
      <c r="L217" s="5">
        <v>0</v>
      </c>
      <c r="M217" s="5">
        <v>0</v>
      </c>
      <c r="N217" s="5">
        <v>50</v>
      </c>
      <c r="O217" s="5">
        <v>0</v>
      </c>
      <c r="P217" s="5">
        <v>2</v>
      </c>
      <c r="Q217" s="5">
        <v>2</v>
      </c>
      <c r="R217" s="5">
        <v>0</v>
      </c>
      <c r="S217" s="5">
        <v>2</v>
      </c>
      <c r="T217" s="5">
        <v>2</v>
      </c>
      <c r="U217" s="5">
        <v>2</v>
      </c>
      <c r="V217" s="5">
        <v>0</v>
      </c>
      <c r="W217" s="5">
        <v>0</v>
      </c>
      <c r="X217" s="5">
        <v>2</v>
      </c>
      <c r="Y217" s="5">
        <v>0</v>
      </c>
      <c r="Z217" s="5">
        <v>2</v>
      </c>
      <c r="AA217" s="5">
        <v>0</v>
      </c>
      <c r="AB217" s="40">
        <v>184.93</v>
      </c>
      <c r="AC217" s="5">
        <f t="shared" si="36"/>
        <v>64</v>
      </c>
      <c r="AD217" s="40">
        <f t="shared" si="37"/>
        <v>248.93</v>
      </c>
      <c r="AE217" s="5">
        <v>2</v>
      </c>
      <c r="AF217" s="5">
        <v>2</v>
      </c>
      <c r="AG217" s="5">
        <v>0</v>
      </c>
      <c r="AH217" s="5">
        <v>2</v>
      </c>
      <c r="AI217" s="5">
        <v>0</v>
      </c>
      <c r="AJ217" s="5">
        <v>0</v>
      </c>
      <c r="AK217" s="5">
        <v>0</v>
      </c>
      <c r="AL217" s="5">
        <v>0</v>
      </c>
      <c r="AM217" s="5">
        <v>0</v>
      </c>
      <c r="AN217" s="5">
        <v>0</v>
      </c>
      <c r="AO217" s="5">
        <v>0</v>
      </c>
      <c r="AP217" s="5">
        <v>50</v>
      </c>
      <c r="AQ217" s="5">
        <v>0</v>
      </c>
      <c r="AR217" s="5">
        <v>0</v>
      </c>
      <c r="AS217" s="5">
        <v>2</v>
      </c>
      <c r="AT217" s="5">
        <v>0</v>
      </c>
      <c r="AU217" s="5">
        <v>0</v>
      </c>
      <c r="AV217" s="5">
        <v>0</v>
      </c>
      <c r="AW217" s="40">
        <v>173.42</v>
      </c>
      <c r="AX217" s="5">
        <f t="shared" si="38"/>
        <v>58</v>
      </c>
      <c r="AY217" s="40">
        <f t="shared" si="39"/>
        <v>231.42</v>
      </c>
      <c r="AZ217" s="40">
        <f t="shared" si="40"/>
        <v>231.42</v>
      </c>
      <c r="BA217" s="40">
        <f t="shared" si="41"/>
        <v>103.10689836756185</v>
      </c>
    </row>
    <row r="218" spans="1:53" ht="60" x14ac:dyDescent="0.25">
      <c r="A218" s="5">
        <v>23</v>
      </c>
      <c r="B218" s="16" t="s">
        <v>157</v>
      </c>
      <c r="C218" s="16">
        <v>2004</v>
      </c>
      <c r="D218" s="16">
        <v>2004</v>
      </c>
      <c r="E218" s="16">
        <v>2004</v>
      </c>
      <c r="F218" s="16" t="s">
        <v>11</v>
      </c>
      <c r="G218" s="16" t="s">
        <v>36</v>
      </c>
      <c r="H218" s="16" t="s">
        <v>47</v>
      </c>
      <c r="I218" s="16" t="s">
        <v>48</v>
      </c>
      <c r="J218" s="5">
        <v>2</v>
      </c>
      <c r="K218" s="5">
        <v>0</v>
      </c>
      <c r="L218" s="5">
        <v>0</v>
      </c>
      <c r="M218" s="5">
        <v>0</v>
      </c>
      <c r="N218" s="5">
        <v>50</v>
      </c>
      <c r="O218" s="5">
        <v>0</v>
      </c>
      <c r="P218" s="5">
        <v>2</v>
      </c>
      <c r="Q218" s="5">
        <v>0</v>
      </c>
      <c r="R218" s="5">
        <v>0</v>
      </c>
      <c r="S218" s="5">
        <v>0</v>
      </c>
      <c r="T218" s="5">
        <v>2</v>
      </c>
      <c r="U218" s="5">
        <v>2</v>
      </c>
      <c r="V218" s="5">
        <v>0</v>
      </c>
      <c r="W218" s="5">
        <v>2</v>
      </c>
      <c r="X218" s="5">
        <v>0</v>
      </c>
      <c r="Y218" s="5">
        <v>0</v>
      </c>
      <c r="Z218" s="5">
        <v>2</v>
      </c>
      <c r="AA218" s="5">
        <v>0</v>
      </c>
      <c r="AB218" s="40">
        <v>178.22</v>
      </c>
      <c r="AC218" s="5">
        <f t="shared" si="36"/>
        <v>62</v>
      </c>
      <c r="AD218" s="40">
        <f t="shared" si="37"/>
        <v>240.22</v>
      </c>
      <c r="AE218" s="5">
        <v>0</v>
      </c>
      <c r="AF218" s="5">
        <v>0</v>
      </c>
      <c r="AG218" s="5">
        <v>0</v>
      </c>
      <c r="AH218" s="5">
        <v>0</v>
      </c>
      <c r="AI218" s="5">
        <v>50</v>
      </c>
      <c r="AJ218" s="5">
        <v>0</v>
      </c>
      <c r="AK218" s="5">
        <v>0</v>
      </c>
      <c r="AL218" s="5">
        <v>2</v>
      </c>
      <c r="AM218" s="5">
        <v>0</v>
      </c>
      <c r="AN218" s="5">
        <v>0</v>
      </c>
      <c r="AO218" s="5">
        <v>2</v>
      </c>
      <c r="AP218" s="5">
        <v>50</v>
      </c>
      <c r="AQ218" s="5">
        <v>2</v>
      </c>
      <c r="AR218" s="5">
        <v>2</v>
      </c>
      <c r="AS218" s="5">
        <v>2</v>
      </c>
      <c r="AT218" s="5">
        <v>0</v>
      </c>
      <c r="AU218" s="5">
        <v>2</v>
      </c>
      <c r="AV218" s="5">
        <v>0</v>
      </c>
      <c r="AW218" s="40">
        <v>170.37</v>
      </c>
      <c r="AX218" s="5">
        <f t="shared" si="38"/>
        <v>112</v>
      </c>
      <c r="AY218" s="40">
        <f t="shared" si="39"/>
        <v>282.37</v>
      </c>
      <c r="AZ218" s="40">
        <f t="shared" si="40"/>
        <v>240.22</v>
      </c>
      <c r="BA218" s="40">
        <f t="shared" si="41"/>
        <v>110.83026154116202</v>
      </c>
    </row>
    <row r="219" spans="1:53" ht="45" x14ac:dyDescent="0.25">
      <c r="A219" s="5">
        <v>24</v>
      </c>
      <c r="B219" s="16" t="s">
        <v>159</v>
      </c>
      <c r="C219" s="16">
        <v>2005</v>
      </c>
      <c r="D219" s="16">
        <v>2005</v>
      </c>
      <c r="E219" s="16">
        <v>2005</v>
      </c>
      <c r="F219" s="16">
        <v>1</v>
      </c>
      <c r="G219" s="16" t="s">
        <v>12</v>
      </c>
      <c r="H219" s="16" t="s">
        <v>13</v>
      </c>
      <c r="I219" s="16" t="s">
        <v>14</v>
      </c>
      <c r="J219" s="5">
        <v>0</v>
      </c>
      <c r="K219" s="5">
        <v>2</v>
      </c>
      <c r="L219" s="5">
        <v>0</v>
      </c>
      <c r="M219" s="5">
        <v>0</v>
      </c>
      <c r="N219" s="5">
        <v>0</v>
      </c>
      <c r="O219" s="5">
        <v>0</v>
      </c>
      <c r="P219" s="5">
        <v>2</v>
      </c>
      <c r="Q219" s="5">
        <v>0</v>
      </c>
      <c r="R219" s="5">
        <v>0</v>
      </c>
      <c r="S219" s="5">
        <v>2</v>
      </c>
      <c r="T219" s="5">
        <v>0</v>
      </c>
      <c r="U219" s="5">
        <v>2</v>
      </c>
      <c r="V219" s="5">
        <v>0</v>
      </c>
      <c r="W219" s="5">
        <v>2</v>
      </c>
      <c r="X219" s="5">
        <v>0</v>
      </c>
      <c r="Y219" s="5">
        <v>0</v>
      </c>
      <c r="Z219" s="5">
        <v>2</v>
      </c>
      <c r="AA219" s="5">
        <v>2</v>
      </c>
      <c r="AB219" s="40">
        <v>240.98</v>
      </c>
      <c r="AC219" s="5">
        <f t="shared" si="36"/>
        <v>14</v>
      </c>
      <c r="AD219" s="40">
        <f t="shared" si="37"/>
        <v>254.98</v>
      </c>
      <c r="AE219" s="5">
        <v>0</v>
      </c>
      <c r="AF219" s="5">
        <v>50</v>
      </c>
      <c r="AG219" s="5">
        <v>0</v>
      </c>
      <c r="AH219" s="5">
        <v>2</v>
      </c>
      <c r="AI219" s="5">
        <v>0</v>
      </c>
      <c r="AJ219" s="5">
        <v>2</v>
      </c>
      <c r="AK219" s="5">
        <v>50</v>
      </c>
      <c r="AL219" s="5">
        <v>0</v>
      </c>
      <c r="AM219" s="5">
        <v>0</v>
      </c>
      <c r="AN219" s="5">
        <v>2</v>
      </c>
      <c r="AO219" s="5">
        <v>2</v>
      </c>
      <c r="AP219" s="5">
        <v>2</v>
      </c>
      <c r="AQ219" s="5">
        <v>2</v>
      </c>
      <c r="AR219" s="5">
        <v>50</v>
      </c>
      <c r="AS219" s="5">
        <v>2</v>
      </c>
      <c r="AT219" s="5">
        <v>0</v>
      </c>
      <c r="AU219" s="5">
        <v>0</v>
      </c>
      <c r="AV219" s="5">
        <v>2</v>
      </c>
      <c r="AW219" s="40">
        <v>185.19</v>
      </c>
      <c r="AX219" s="5">
        <f t="shared" si="38"/>
        <v>166</v>
      </c>
      <c r="AY219" s="40">
        <f t="shared" si="39"/>
        <v>351.19</v>
      </c>
      <c r="AZ219" s="40">
        <f t="shared" si="40"/>
        <v>254.98</v>
      </c>
      <c r="BA219" s="40">
        <f t="shared" si="41"/>
        <v>123.78444795506407</v>
      </c>
    </row>
    <row r="220" spans="1:53" ht="75" x14ac:dyDescent="0.25">
      <c r="A220" s="5">
        <v>25</v>
      </c>
      <c r="B220" s="16" t="s">
        <v>317</v>
      </c>
      <c r="C220" s="16">
        <v>2001</v>
      </c>
      <c r="D220" s="16">
        <v>2001</v>
      </c>
      <c r="E220" s="16">
        <v>2001</v>
      </c>
      <c r="F220" s="16" t="s">
        <v>51</v>
      </c>
      <c r="G220" s="16" t="s">
        <v>42</v>
      </c>
      <c r="H220" s="16" t="s">
        <v>318</v>
      </c>
      <c r="I220" s="16" t="s">
        <v>319</v>
      </c>
      <c r="J220" s="5">
        <v>0</v>
      </c>
      <c r="K220" s="5">
        <v>2</v>
      </c>
      <c r="L220" s="5">
        <v>0</v>
      </c>
      <c r="M220" s="5">
        <v>2</v>
      </c>
      <c r="N220" s="5">
        <v>50</v>
      </c>
      <c r="O220" s="5">
        <v>2</v>
      </c>
      <c r="P220" s="5">
        <v>2</v>
      </c>
      <c r="Q220" s="5">
        <v>0</v>
      </c>
      <c r="R220" s="5">
        <v>0</v>
      </c>
      <c r="S220" s="5">
        <v>0</v>
      </c>
      <c r="T220" s="5">
        <v>0</v>
      </c>
      <c r="U220" s="5">
        <v>2</v>
      </c>
      <c r="V220" s="5">
        <v>0</v>
      </c>
      <c r="W220" s="5">
        <v>2</v>
      </c>
      <c r="X220" s="5">
        <v>0</v>
      </c>
      <c r="Y220" s="5">
        <v>0</v>
      </c>
      <c r="Z220" s="5">
        <v>50</v>
      </c>
      <c r="AA220" s="5">
        <v>2</v>
      </c>
      <c r="AB220" s="40">
        <v>176.95</v>
      </c>
      <c r="AC220" s="5">
        <f t="shared" si="36"/>
        <v>114</v>
      </c>
      <c r="AD220" s="40">
        <f t="shared" si="37"/>
        <v>290.95</v>
      </c>
      <c r="AE220" s="5"/>
      <c r="AF220" s="5"/>
      <c r="AG220" s="5"/>
      <c r="AH220" s="5"/>
      <c r="AI220" s="5"/>
      <c r="AJ220" s="5"/>
      <c r="AK220" s="5"/>
      <c r="AL220" s="5"/>
      <c r="AM220" s="5"/>
      <c r="AN220" s="5"/>
      <c r="AO220" s="5"/>
      <c r="AP220" s="5"/>
      <c r="AQ220" s="5"/>
      <c r="AR220" s="5"/>
      <c r="AS220" s="5"/>
      <c r="AT220" s="5"/>
      <c r="AU220" s="5"/>
      <c r="AV220" s="5"/>
      <c r="AW220" s="40"/>
      <c r="AX220" s="5">
        <f t="shared" si="38"/>
        <v>0</v>
      </c>
      <c r="AY220" s="40" t="s">
        <v>789</v>
      </c>
      <c r="AZ220" s="40">
        <f t="shared" si="40"/>
        <v>290.95</v>
      </c>
      <c r="BA220" s="40">
        <f t="shared" si="41"/>
        <v>155.35369492715463</v>
      </c>
    </row>
    <row r="221" spans="1:53" ht="60" x14ac:dyDescent="0.25">
      <c r="A221" s="5">
        <v>26</v>
      </c>
      <c r="B221" s="16" t="s">
        <v>336</v>
      </c>
      <c r="C221" s="16">
        <v>1997</v>
      </c>
      <c r="D221" s="16">
        <v>1997</v>
      </c>
      <c r="E221" s="16">
        <v>1997</v>
      </c>
      <c r="F221" s="16" t="s">
        <v>11</v>
      </c>
      <c r="G221" s="16" t="s">
        <v>223</v>
      </c>
      <c r="H221" s="16" t="s">
        <v>337</v>
      </c>
      <c r="I221" s="16" t="s">
        <v>338</v>
      </c>
      <c r="J221" s="5">
        <v>0</v>
      </c>
      <c r="K221" s="5">
        <v>0</v>
      </c>
      <c r="L221" s="5">
        <v>0</v>
      </c>
      <c r="M221" s="5">
        <v>0</v>
      </c>
      <c r="N221" s="5">
        <v>2</v>
      </c>
      <c r="O221" s="5">
        <v>0</v>
      </c>
      <c r="P221" s="5">
        <v>2</v>
      </c>
      <c r="Q221" s="5">
        <v>0</v>
      </c>
      <c r="R221" s="5">
        <v>0</v>
      </c>
      <c r="S221" s="5">
        <v>0</v>
      </c>
      <c r="T221" s="5">
        <v>0</v>
      </c>
      <c r="U221" s="5">
        <v>2</v>
      </c>
      <c r="V221" s="5">
        <v>50</v>
      </c>
      <c r="W221" s="5">
        <v>2</v>
      </c>
      <c r="X221" s="5">
        <v>0</v>
      </c>
      <c r="Y221" s="5">
        <v>0</v>
      </c>
      <c r="Z221" s="5">
        <v>0</v>
      </c>
      <c r="AA221" s="5">
        <v>0</v>
      </c>
      <c r="AB221" s="40">
        <v>245.83</v>
      </c>
      <c r="AC221" s="5">
        <f t="shared" si="36"/>
        <v>58</v>
      </c>
      <c r="AD221" s="40">
        <f t="shared" si="37"/>
        <v>303.83000000000004</v>
      </c>
      <c r="AE221" s="5"/>
      <c r="AF221" s="5"/>
      <c r="AG221" s="5"/>
      <c r="AH221" s="5"/>
      <c r="AI221" s="5"/>
      <c r="AJ221" s="5"/>
      <c r="AK221" s="5"/>
      <c r="AL221" s="5"/>
      <c r="AM221" s="5"/>
      <c r="AN221" s="5"/>
      <c r="AO221" s="5"/>
      <c r="AP221" s="5"/>
      <c r="AQ221" s="5"/>
      <c r="AR221" s="5"/>
      <c r="AS221" s="5"/>
      <c r="AT221" s="5"/>
      <c r="AU221" s="5"/>
      <c r="AV221" s="5"/>
      <c r="AW221" s="40"/>
      <c r="AX221" s="5">
        <f t="shared" si="38"/>
        <v>0</v>
      </c>
      <c r="AY221" s="40" t="s">
        <v>789</v>
      </c>
      <c r="AZ221" s="40">
        <f t="shared" si="40"/>
        <v>303.83000000000004</v>
      </c>
      <c r="BA221" s="40">
        <f t="shared" si="41"/>
        <v>166.6578901176058</v>
      </c>
    </row>
    <row r="222" spans="1:53" ht="30" x14ac:dyDescent="0.25">
      <c r="A222" s="5">
        <v>27</v>
      </c>
      <c r="B222" s="16" t="s">
        <v>195</v>
      </c>
      <c r="C222" s="16">
        <v>2005</v>
      </c>
      <c r="D222" s="16">
        <v>2005</v>
      </c>
      <c r="E222" s="16">
        <v>2005</v>
      </c>
      <c r="F222" s="16">
        <v>1</v>
      </c>
      <c r="G222" s="16" t="s">
        <v>42</v>
      </c>
      <c r="H222" s="16" t="s">
        <v>171</v>
      </c>
      <c r="I222" s="16" t="s">
        <v>196</v>
      </c>
      <c r="J222" s="5">
        <v>0</v>
      </c>
      <c r="K222" s="5">
        <v>0</v>
      </c>
      <c r="L222" s="5">
        <v>0</v>
      </c>
      <c r="M222" s="5">
        <v>0</v>
      </c>
      <c r="N222" s="5">
        <v>50</v>
      </c>
      <c r="O222" s="5"/>
      <c r="P222" s="5"/>
      <c r="Q222" s="5"/>
      <c r="R222" s="5"/>
      <c r="S222" s="5"/>
      <c r="T222" s="5"/>
      <c r="U222" s="5"/>
      <c r="V222" s="5"/>
      <c r="W222" s="5"/>
      <c r="X222" s="5"/>
      <c r="Y222" s="5"/>
      <c r="Z222" s="5"/>
      <c r="AA222" s="5"/>
      <c r="AB222" s="40"/>
      <c r="AC222" s="5">
        <f t="shared" si="36"/>
        <v>50</v>
      </c>
      <c r="AD222" s="40" t="s">
        <v>790</v>
      </c>
      <c r="AE222" s="5">
        <v>0</v>
      </c>
      <c r="AF222" s="5">
        <v>0</v>
      </c>
      <c r="AG222" s="5">
        <v>0</v>
      </c>
      <c r="AH222" s="5">
        <v>50</v>
      </c>
      <c r="AI222" s="5">
        <v>2</v>
      </c>
      <c r="AJ222" s="5">
        <v>0</v>
      </c>
      <c r="AK222" s="5">
        <v>2</v>
      </c>
      <c r="AL222" s="5">
        <v>2</v>
      </c>
      <c r="AM222" s="5">
        <v>0</v>
      </c>
      <c r="AN222" s="5">
        <v>2</v>
      </c>
      <c r="AO222" s="5">
        <v>2</v>
      </c>
      <c r="AP222" s="5">
        <v>2</v>
      </c>
      <c r="AQ222" s="5">
        <v>2</v>
      </c>
      <c r="AR222" s="5">
        <v>50</v>
      </c>
      <c r="AS222" s="5">
        <v>2</v>
      </c>
      <c r="AT222" s="5">
        <v>0</v>
      </c>
      <c r="AU222" s="5">
        <v>2</v>
      </c>
      <c r="AV222" s="5">
        <v>0</v>
      </c>
      <c r="AW222" s="40">
        <v>224.88</v>
      </c>
      <c r="AX222" s="5">
        <f t="shared" si="38"/>
        <v>118</v>
      </c>
      <c r="AY222" s="40">
        <f t="shared" si="39"/>
        <v>342.88</v>
      </c>
      <c r="AZ222" s="40">
        <f t="shared" si="40"/>
        <v>342.88</v>
      </c>
      <c r="BA222" s="40">
        <f t="shared" si="41"/>
        <v>200.93031420045637</v>
      </c>
    </row>
    <row r="223" spans="1:53" ht="75" x14ac:dyDescent="0.25">
      <c r="A223" s="5">
        <v>28</v>
      </c>
      <c r="B223" s="16" t="s">
        <v>56</v>
      </c>
      <c r="C223" s="16">
        <v>2006</v>
      </c>
      <c r="D223" s="16">
        <v>2006</v>
      </c>
      <c r="E223" s="16">
        <v>2006</v>
      </c>
      <c r="F223" s="16">
        <v>2</v>
      </c>
      <c r="G223" s="16" t="s">
        <v>42</v>
      </c>
      <c r="H223" s="16" t="s">
        <v>58</v>
      </c>
      <c r="I223" s="16" t="s">
        <v>59</v>
      </c>
      <c r="J223" s="5">
        <v>0</v>
      </c>
      <c r="K223" s="5">
        <v>50</v>
      </c>
      <c r="L223" s="5">
        <v>0</v>
      </c>
      <c r="M223" s="5">
        <v>0</v>
      </c>
      <c r="N223" s="5">
        <v>50</v>
      </c>
      <c r="O223" s="5">
        <v>50</v>
      </c>
      <c r="P223" s="5">
        <v>2</v>
      </c>
      <c r="Q223" s="5">
        <v>0</v>
      </c>
      <c r="R223" s="5">
        <v>0</v>
      </c>
      <c r="S223" s="5">
        <v>0</v>
      </c>
      <c r="T223" s="5">
        <v>0</v>
      </c>
      <c r="U223" s="5">
        <v>2</v>
      </c>
      <c r="V223" s="5">
        <v>0</v>
      </c>
      <c r="W223" s="5">
        <v>0</v>
      </c>
      <c r="X223" s="5">
        <v>2</v>
      </c>
      <c r="Y223" s="5">
        <v>0</v>
      </c>
      <c r="Z223" s="5">
        <v>2</v>
      </c>
      <c r="AA223" s="5">
        <v>2</v>
      </c>
      <c r="AB223" s="40">
        <v>228.11</v>
      </c>
      <c r="AC223" s="5">
        <f t="shared" si="36"/>
        <v>160</v>
      </c>
      <c r="AD223" s="40">
        <f t="shared" si="37"/>
        <v>388.11</v>
      </c>
      <c r="AE223" s="5"/>
      <c r="AF223" s="5"/>
      <c r="AG223" s="5"/>
      <c r="AH223" s="5"/>
      <c r="AI223" s="5"/>
      <c r="AJ223" s="5"/>
      <c r="AK223" s="5"/>
      <c r="AL223" s="5"/>
      <c r="AM223" s="5"/>
      <c r="AN223" s="5"/>
      <c r="AO223" s="5"/>
      <c r="AP223" s="5"/>
      <c r="AQ223" s="5"/>
      <c r="AR223" s="5"/>
      <c r="AS223" s="5"/>
      <c r="AT223" s="5"/>
      <c r="AU223" s="5"/>
      <c r="AV223" s="5"/>
      <c r="AW223" s="40"/>
      <c r="AX223" s="5">
        <f t="shared" si="38"/>
        <v>0</v>
      </c>
      <c r="AY223" s="40" t="s">
        <v>789</v>
      </c>
      <c r="AZ223" s="40">
        <f t="shared" si="40"/>
        <v>388.11</v>
      </c>
      <c r="BA223" s="40">
        <f t="shared" si="41"/>
        <v>240.62664560294894</v>
      </c>
    </row>
    <row r="224" spans="1:53" ht="30" x14ac:dyDescent="0.25">
      <c r="A224" s="5">
        <v>29</v>
      </c>
      <c r="B224" s="16" t="s">
        <v>29</v>
      </c>
      <c r="C224" s="16">
        <v>2005</v>
      </c>
      <c r="D224" s="16">
        <v>2005</v>
      </c>
      <c r="E224" s="16">
        <v>2005</v>
      </c>
      <c r="F224" s="16">
        <v>1</v>
      </c>
      <c r="G224" s="16" t="s">
        <v>30</v>
      </c>
      <c r="H224" s="16" t="s">
        <v>31</v>
      </c>
      <c r="I224" s="16" t="s">
        <v>32</v>
      </c>
      <c r="J224" s="5">
        <v>0</v>
      </c>
      <c r="K224" s="5">
        <v>50</v>
      </c>
      <c r="L224" s="5">
        <v>0</v>
      </c>
      <c r="M224" s="5">
        <v>0</v>
      </c>
      <c r="N224" s="5">
        <v>50</v>
      </c>
      <c r="O224" s="5">
        <v>0</v>
      </c>
      <c r="P224" s="5">
        <v>50</v>
      </c>
      <c r="Q224" s="5">
        <v>2</v>
      </c>
      <c r="R224" s="5">
        <v>0</v>
      </c>
      <c r="S224" s="5">
        <v>0</v>
      </c>
      <c r="T224" s="5">
        <v>50</v>
      </c>
      <c r="U224" s="5">
        <v>50</v>
      </c>
      <c r="V224" s="5">
        <v>50</v>
      </c>
      <c r="W224" s="5">
        <v>50</v>
      </c>
      <c r="X224" s="5">
        <v>0</v>
      </c>
      <c r="Y224" s="5">
        <v>0</v>
      </c>
      <c r="Z224" s="5">
        <v>50</v>
      </c>
      <c r="AA224" s="5">
        <v>0</v>
      </c>
      <c r="AB224" s="40">
        <v>192.41</v>
      </c>
      <c r="AC224" s="5">
        <f t="shared" si="36"/>
        <v>402</v>
      </c>
      <c r="AD224" s="40">
        <f t="shared" si="37"/>
        <v>594.41</v>
      </c>
      <c r="AE224" s="5"/>
      <c r="AF224" s="5"/>
      <c r="AG224" s="5"/>
      <c r="AH224" s="5"/>
      <c r="AI224" s="5"/>
      <c r="AJ224" s="5"/>
      <c r="AK224" s="5"/>
      <c r="AL224" s="5"/>
      <c r="AM224" s="5"/>
      <c r="AN224" s="5"/>
      <c r="AO224" s="5"/>
      <c r="AP224" s="5"/>
      <c r="AQ224" s="5"/>
      <c r="AR224" s="5"/>
      <c r="AS224" s="5"/>
      <c r="AT224" s="5"/>
      <c r="AU224" s="5"/>
      <c r="AV224" s="5"/>
      <c r="AW224" s="40"/>
      <c r="AX224" s="5">
        <f t="shared" si="38"/>
        <v>0</v>
      </c>
      <c r="AY224" s="40" t="s">
        <v>789</v>
      </c>
      <c r="AZ224" s="40">
        <f t="shared" si="40"/>
        <v>594.41</v>
      </c>
      <c r="BA224" s="40">
        <f t="shared" si="41"/>
        <v>421.68685272950671</v>
      </c>
    </row>
    <row r="226" spans="1:53" ht="18.75" x14ac:dyDescent="0.25">
      <c r="A226" s="20" t="s">
        <v>833</v>
      </c>
      <c r="B226" s="20"/>
      <c r="C226" s="20"/>
      <c r="D226" s="20"/>
      <c r="E226" s="20"/>
      <c r="F226" s="20"/>
      <c r="G226" s="20"/>
      <c r="H226" s="20"/>
      <c r="I226" s="20"/>
      <c r="J226" s="20"/>
    </row>
    <row r="227" spans="1:53" x14ac:dyDescent="0.25">
      <c r="A227" s="27" t="s">
        <v>780</v>
      </c>
      <c r="B227" s="27" t="s">
        <v>1</v>
      </c>
      <c r="C227" s="27" t="s">
        <v>2</v>
      </c>
      <c r="D227" s="27" t="s">
        <v>434</v>
      </c>
      <c r="E227" s="27" t="s">
        <v>435</v>
      </c>
      <c r="F227" s="27" t="s">
        <v>3</v>
      </c>
      <c r="G227" s="27" t="s">
        <v>4</v>
      </c>
      <c r="H227" s="27" t="s">
        <v>5</v>
      </c>
      <c r="I227" s="27" t="s">
        <v>6</v>
      </c>
      <c r="J227" s="29" t="s">
        <v>782</v>
      </c>
      <c r="K227" s="30"/>
      <c r="L227" s="30"/>
      <c r="M227" s="30"/>
      <c r="N227" s="30"/>
      <c r="O227" s="30"/>
      <c r="P227" s="30"/>
      <c r="Q227" s="30"/>
      <c r="R227" s="30"/>
      <c r="S227" s="30"/>
      <c r="T227" s="30"/>
      <c r="U227" s="30"/>
      <c r="V227" s="30"/>
      <c r="W227" s="30"/>
      <c r="X227" s="30"/>
      <c r="Y227" s="30"/>
      <c r="Z227" s="30"/>
      <c r="AA227" s="30"/>
      <c r="AB227" s="30"/>
      <c r="AC227" s="30"/>
      <c r="AD227" s="31"/>
      <c r="AE227" s="29" t="s">
        <v>786</v>
      </c>
      <c r="AF227" s="30"/>
      <c r="AG227" s="30"/>
      <c r="AH227" s="30"/>
      <c r="AI227" s="30"/>
      <c r="AJ227" s="30"/>
      <c r="AK227" s="30"/>
      <c r="AL227" s="30"/>
      <c r="AM227" s="30"/>
      <c r="AN227" s="30"/>
      <c r="AO227" s="30"/>
      <c r="AP227" s="30"/>
      <c r="AQ227" s="30"/>
      <c r="AR227" s="30"/>
      <c r="AS227" s="30"/>
      <c r="AT227" s="30"/>
      <c r="AU227" s="30"/>
      <c r="AV227" s="30"/>
      <c r="AW227" s="30"/>
      <c r="AX227" s="30"/>
      <c r="AY227" s="31"/>
      <c r="AZ227" s="27" t="s">
        <v>787</v>
      </c>
      <c r="BA227" s="27" t="s">
        <v>788</v>
      </c>
    </row>
    <row r="228" spans="1:53" x14ac:dyDescent="0.25">
      <c r="A228" s="28"/>
      <c r="B228" s="28"/>
      <c r="C228" s="28"/>
      <c r="D228" s="28"/>
      <c r="E228" s="28"/>
      <c r="F228" s="28"/>
      <c r="G228" s="28"/>
      <c r="H228" s="28"/>
      <c r="I228" s="28"/>
      <c r="J228" s="32">
        <v>1</v>
      </c>
      <c r="K228" s="32">
        <v>2</v>
      </c>
      <c r="L228" s="32">
        <v>3</v>
      </c>
      <c r="M228" s="32">
        <v>4</v>
      </c>
      <c r="N228" s="32">
        <v>5</v>
      </c>
      <c r="O228" s="32">
        <v>6</v>
      </c>
      <c r="P228" s="32">
        <v>7</v>
      </c>
      <c r="Q228" s="32">
        <v>8</v>
      </c>
      <c r="R228" s="32">
        <v>9</v>
      </c>
      <c r="S228" s="32">
        <v>10</v>
      </c>
      <c r="T228" s="32">
        <v>11</v>
      </c>
      <c r="U228" s="32">
        <v>12</v>
      </c>
      <c r="V228" s="32">
        <v>13</v>
      </c>
      <c r="W228" s="32">
        <v>14</v>
      </c>
      <c r="X228" s="32">
        <v>15</v>
      </c>
      <c r="Y228" s="32">
        <v>16</v>
      </c>
      <c r="Z228" s="32">
        <v>17</v>
      </c>
      <c r="AA228" s="32">
        <v>18</v>
      </c>
      <c r="AB228" s="32" t="s">
        <v>783</v>
      </c>
      <c r="AC228" s="32" t="s">
        <v>784</v>
      </c>
      <c r="AD228" s="32" t="s">
        <v>785</v>
      </c>
      <c r="AE228" s="32">
        <v>1</v>
      </c>
      <c r="AF228" s="32">
        <v>2</v>
      </c>
      <c r="AG228" s="32">
        <v>3</v>
      </c>
      <c r="AH228" s="32">
        <v>4</v>
      </c>
      <c r="AI228" s="32">
        <v>5</v>
      </c>
      <c r="AJ228" s="32">
        <v>6</v>
      </c>
      <c r="AK228" s="32">
        <v>7</v>
      </c>
      <c r="AL228" s="32">
        <v>8</v>
      </c>
      <c r="AM228" s="32">
        <v>9</v>
      </c>
      <c r="AN228" s="32">
        <v>10</v>
      </c>
      <c r="AO228" s="32">
        <v>11</v>
      </c>
      <c r="AP228" s="32">
        <v>12</v>
      </c>
      <c r="AQ228" s="32">
        <v>13</v>
      </c>
      <c r="AR228" s="32">
        <v>14</v>
      </c>
      <c r="AS228" s="32">
        <v>15</v>
      </c>
      <c r="AT228" s="32">
        <v>16</v>
      </c>
      <c r="AU228" s="32">
        <v>17</v>
      </c>
      <c r="AV228" s="32">
        <v>18</v>
      </c>
      <c r="AW228" s="32" t="s">
        <v>783</v>
      </c>
      <c r="AX228" s="32" t="s">
        <v>784</v>
      </c>
      <c r="AY228" s="32" t="s">
        <v>785</v>
      </c>
      <c r="AZ228" s="28"/>
      <c r="BA228" s="28"/>
    </row>
    <row r="229" spans="1:53" ht="75" x14ac:dyDescent="0.25">
      <c r="A229" s="37">
        <v>1</v>
      </c>
      <c r="B229" s="38" t="s">
        <v>834</v>
      </c>
      <c r="C229" s="38" t="s">
        <v>835</v>
      </c>
      <c r="D229" s="38">
        <v>2000</v>
      </c>
      <c r="E229" s="38">
        <v>1999</v>
      </c>
      <c r="F229" s="38" t="s">
        <v>797</v>
      </c>
      <c r="G229" s="38" t="s">
        <v>735</v>
      </c>
      <c r="H229" s="38" t="s">
        <v>410</v>
      </c>
      <c r="I229" s="38" t="s">
        <v>736</v>
      </c>
      <c r="J229" s="37"/>
      <c r="K229" s="37"/>
      <c r="L229" s="37"/>
      <c r="M229" s="37"/>
      <c r="N229" s="37"/>
      <c r="O229" s="37"/>
      <c r="P229" s="37"/>
      <c r="Q229" s="37"/>
      <c r="R229" s="37"/>
      <c r="S229" s="37"/>
      <c r="T229" s="37"/>
      <c r="U229" s="37"/>
      <c r="V229" s="37"/>
      <c r="W229" s="37"/>
      <c r="X229" s="37"/>
      <c r="Y229" s="37"/>
      <c r="Z229" s="37"/>
      <c r="AA229" s="37"/>
      <c r="AB229" s="39"/>
      <c r="AC229" s="37">
        <f t="shared" ref="AC229:AC247" si="42">SUM(J229:AA229)</f>
        <v>0</v>
      </c>
      <c r="AD229" s="39" t="s">
        <v>789</v>
      </c>
      <c r="AE229" s="37">
        <v>0</v>
      </c>
      <c r="AF229" s="37">
        <v>0</v>
      </c>
      <c r="AG229" s="37">
        <v>0</v>
      </c>
      <c r="AH229" s="37">
        <v>0</v>
      </c>
      <c r="AI229" s="37">
        <v>0</v>
      </c>
      <c r="AJ229" s="37">
        <v>2</v>
      </c>
      <c r="AK229" s="37">
        <v>0</v>
      </c>
      <c r="AL229" s="37">
        <v>0</v>
      </c>
      <c r="AM229" s="37">
        <v>2</v>
      </c>
      <c r="AN229" s="37">
        <v>0</v>
      </c>
      <c r="AO229" s="37">
        <v>0</v>
      </c>
      <c r="AP229" s="37">
        <v>0</v>
      </c>
      <c r="AQ229" s="37">
        <v>0</v>
      </c>
      <c r="AR229" s="37">
        <v>0</v>
      </c>
      <c r="AS229" s="37">
        <v>0</v>
      </c>
      <c r="AT229" s="37">
        <v>0</v>
      </c>
      <c r="AU229" s="37">
        <v>0</v>
      </c>
      <c r="AV229" s="37">
        <v>0</v>
      </c>
      <c r="AW229" s="39">
        <v>145.27000000000001</v>
      </c>
      <c r="AX229" s="37">
        <f t="shared" ref="AX229:AX247" si="43">SUM(AE229:AV229)</f>
        <v>4</v>
      </c>
      <c r="AY229" s="39">
        <f t="shared" ref="AY229:AY247" si="44">AW229+AX229</f>
        <v>149.27000000000001</v>
      </c>
      <c r="AZ229" s="39">
        <f t="shared" ref="AZ229:AZ247" si="45">MIN(AY229,AD229)</f>
        <v>149.27000000000001</v>
      </c>
      <c r="BA229" s="39">
        <f t="shared" ref="BA229:BA247" si="46">IF( AND(ISNUMBER(AZ$229),ISNUMBER(AZ229)),(AZ229-AZ$229)/AZ$229*100,"")</f>
        <v>0</v>
      </c>
    </row>
    <row r="230" spans="1:53" ht="135" x14ac:dyDescent="0.25">
      <c r="A230" s="5">
        <v>2</v>
      </c>
      <c r="B230" s="16" t="s">
        <v>836</v>
      </c>
      <c r="C230" s="16" t="s">
        <v>821</v>
      </c>
      <c r="D230" s="16">
        <v>2003</v>
      </c>
      <c r="E230" s="16">
        <v>2003</v>
      </c>
      <c r="F230" s="16" t="s">
        <v>800</v>
      </c>
      <c r="G230" s="16" t="s">
        <v>521</v>
      </c>
      <c r="H230" s="16" t="s">
        <v>709</v>
      </c>
      <c r="I230" s="16" t="s">
        <v>710</v>
      </c>
      <c r="J230" s="5">
        <v>0</v>
      </c>
      <c r="K230" s="5">
        <v>0</v>
      </c>
      <c r="L230" s="5">
        <v>0</v>
      </c>
      <c r="M230" s="5">
        <v>2</v>
      </c>
      <c r="N230" s="5">
        <v>2</v>
      </c>
      <c r="O230" s="5">
        <v>2</v>
      </c>
      <c r="P230" s="5">
        <v>0</v>
      </c>
      <c r="Q230" s="5">
        <v>2</v>
      </c>
      <c r="R230" s="5">
        <v>0</v>
      </c>
      <c r="S230" s="5">
        <v>2</v>
      </c>
      <c r="T230" s="5">
        <v>2</v>
      </c>
      <c r="U230" s="5">
        <v>2</v>
      </c>
      <c r="V230" s="5">
        <v>0</v>
      </c>
      <c r="W230" s="5">
        <v>2</v>
      </c>
      <c r="X230" s="5">
        <v>2</v>
      </c>
      <c r="Y230" s="5">
        <v>2</v>
      </c>
      <c r="Z230" s="5">
        <v>2</v>
      </c>
      <c r="AA230" s="5">
        <v>2</v>
      </c>
      <c r="AB230" s="40">
        <v>151.43</v>
      </c>
      <c r="AC230" s="5">
        <f t="shared" si="42"/>
        <v>24</v>
      </c>
      <c r="AD230" s="40">
        <f t="shared" ref="AD229:AD247" si="47">AB230+AC230</f>
        <v>175.43</v>
      </c>
      <c r="AE230" s="5">
        <v>0</v>
      </c>
      <c r="AF230" s="5">
        <v>0</v>
      </c>
      <c r="AG230" s="5">
        <v>0</v>
      </c>
      <c r="AH230" s="5">
        <v>0</v>
      </c>
      <c r="AI230" s="5">
        <v>0</v>
      </c>
      <c r="AJ230" s="5">
        <v>0</v>
      </c>
      <c r="AK230" s="5">
        <v>2</v>
      </c>
      <c r="AL230" s="5">
        <v>2</v>
      </c>
      <c r="AM230" s="5">
        <v>2</v>
      </c>
      <c r="AN230" s="5">
        <v>0</v>
      </c>
      <c r="AO230" s="5">
        <v>0</v>
      </c>
      <c r="AP230" s="5">
        <v>0</v>
      </c>
      <c r="AQ230" s="5">
        <v>2</v>
      </c>
      <c r="AR230" s="5">
        <v>0</v>
      </c>
      <c r="AS230" s="5">
        <v>0</v>
      </c>
      <c r="AT230" s="5">
        <v>2</v>
      </c>
      <c r="AU230" s="5">
        <v>0</v>
      </c>
      <c r="AV230" s="5">
        <v>2</v>
      </c>
      <c r="AW230" s="40">
        <v>143.26</v>
      </c>
      <c r="AX230" s="5">
        <f t="shared" si="43"/>
        <v>12</v>
      </c>
      <c r="AY230" s="40">
        <f t="shared" si="44"/>
        <v>155.26</v>
      </c>
      <c r="AZ230" s="40">
        <f t="shared" si="45"/>
        <v>155.26</v>
      </c>
      <c r="BA230" s="40">
        <f t="shared" si="46"/>
        <v>4.0128625979768078</v>
      </c>
    </row>
    <row r="231" spans="1:53" ht="75" x14ac:dyDescent="0.25">
      <c r="A231" s="5">
        <v>3</v>
      </c>
      <c r="B231" s="16" t="s">
        <v>837</v>
      </c>
      <c r="C231" s="16" t="s">
        <v>838</v>
      </c>
      <c r="D231" s="16">
        <v>2002</v>
      </c>
      <c r="E231" s="16">
        <v>1998</v>
      </c>
      <c r="F231" s="16" t="s">
        <v>803</v>
      </c>
      <c r="G231" s="16" t="s">
        <v>52</v>
      </c>
      <c r="H231" s="16" t="s">
        <v>81</v>
      </c>
      <c r="I231" s="16" t="s">
        <v>756</v>
      </c>
      <c r="J231" s="5">
        <v>2</v>
      </c>
      <c r="K231" s="5">
        <v>0</v>
      </c>
      <c r="L231" s="5">
        <v>0</v>
      </c>
      <c r="M231" s="5">
        <v>0</v>
      </c>
      <c r="N231" s="5">
        <v>0</v>
      </c>
      <c r="O231" s="5">
        <v>0</v>
      </c>
      <c r="P231" s="5">
        <v>2</v>
      </c>
      <c r="Q231" s="5">
        <v>0</v>
      </c>
      <c r="R231" s="5">
        <v>0</v>
      </c>
      <c r="S231" s="5">
        <v>2</v>
      </c>
      <c r="T231" s="5">
        <v>0</v>
      </c>
      <c r="U231" s="5">
        <v>0</v>
      </c>
      <c r="V231" s="5">
        <v>0</v>
      </c>
      <c r="W231" s="5">
        <v>0</v>
      </c>
      <c r="X231" s="5">
        <v>2</v>
      </c>
      <c r="Y231" s="5">
        <v>0</v>
      </c>
      <c r="Z231" s="5">
        <v>0</v>
      </c>
      <c r="AA231" s="5">
        <v>2</v>
      </c>
      <c r="AB231" s="40">
        <v>145.66</v>
      </c>
      <c r="AC231" s="5">
        <f t="shared" si="42"/>
        <v>10</v>
      </c>
      <c r="AD231" s="40">
        <f t="shared" si="47"/>
        <v>155.66</v>
      </c>
      <c r="AE231" s="5">
        <v>0</v>
      </c>
      <c r="AF231" s="5">
        <v>0</v>
      </c>
      <c r="AG231" s="5">
        <v>0</v>
      </c>
      <c r="AH231" s="5">
        <v>0</v>
      </c>
      <c r="AI231" s="5">
        <v>0</v>
      </c>
      <c r="AJ231" s="5">
        <v>0</v>
      </c>
      <c r="AK231" s="5">
        <v>0</v>
      </c>
      <c r="AL231" s="5">
        <v>0</v>
      </c>
      <c r="AM231" s="5">
        <v>0</v>
      </c>
      <c r="AN231" s="5">
        <v>0</v>
      </c>
      <c r="AO231" s="5">
        <v>0</v>
      </c>
      <c r="AP231" s="5">
        <v>2</v>
      </c>
      <c r="AQ231" s="5">
        <v>0</v>
      </c>
      <c r="AR231" s="5">
        <v>0</v>
      </c>
      <c r="AS231" s="5">
        <v>2</v>
      </c>
      <c r="AT231" s="5">
        <v>0</v>
      </c>
      <c r="AU231" s="5">
        <v>0</v>
      </c>
      <c r="AV231" s="5">
        <v>2</v>
      </c>
      <c r="AW231" s="40">
        <v>167.83</v>
      </c>
      <c r="AX231" s="5">
        <f t="shared" si="43"/>
        <v>6</v>
      </c>
      <c r="AY231" s="40">
        <f t="shared" si="44"/>
        <v>173.83</v>
      </c>
      <c r="AZ231" s="40">
        <f t="shared" si="45"/>
        <v>155.66</v>
      </c>
      <c r="BA231" s="40">
        <f t="shared" si="46"/>
        <v>4.2808333891605725</v>
      </c>
    </row>
    <row r="232" spans="1:53" ht="60" x14ac:dyDescent="0.25">
      <c r="A232" s="5">
        <v>4</v>
      </c>
      <c r="B232" s="16" t="s">
        <v>839</v>
      </c>
      <c r="C232" s="16" t="s">
        <v>818</v>
      </c>
      <c r="D232" s="16">
        <v>2004</v>
      </c>
      <c r="E232" s="16">
        <v>2002</v>
      </c>
      <c r="F232" s="16" t="s">
        <v>800</v>
      </c>
      <c r="G232" s="16" t="s">
        <v>36</v>
      </c>
      <c r="H232" s="16" t="s">
        <v>47</v>
      </c>
      <c r="I232" s="16" t="s">
        <v>48</v>
      </c>
      <c r="J232" s="5">
        <v>0</v>
      </c>
      <c r="K232" s="5">
        <v>0</v>
      </c>
      <c r="L232" s="5">
        <v>0</v>
      </c>
      <c r="M232" s="5">
        <v>0</v>
      </c>
      <c r="N232" s="5">
        <v>0</v>
      </c>
      <c r="O232" s="5">
        <v>0</v>
      </c>
      <c r="P232" s="5">
        <v>50</v>
      </c>
      <c r="Q232" s="5">
        <v>0</v>
      </c>
      <c r="R232" s="5">
        <v>2</v>
      </c>
      <c r="S232" s="5">
        <v>0</v>
      </c>
      <c r="T232" s="5">
        <v>2</v>
      </c>
      <c r="U232" s="5">
        <v>2</v>
      </c>
      <c r="V232" s="5">
        <v>2</v>
      </c>
      <c r="W232" s="5">
        <v>2</v>
      </c>
      <c r="X232" s="5">
        <v>2</v>
      </c>
      <c r="Y232" s="5">
        <v>0</v>
      </c>
      <c r="Z232" s="5">
        <v>2</v>
      </c>
      <c r="AA232" s="5">
        <v>0</v>
      </c>
      <c r="AB232" s="40">
        <v>164.34</v>
      </c>
      <c r="AC232" s="5">
        <f t="shared" si="42"/>
        <v>64</v>
      </c>
      <c r="AD232" s="40">
        <f t="shared" si="47"/>
        <v>228.34</v>
      </c>
      <c r="AE232" s="5">
        <v>2</v>
      </c>
      <c r="AF232" s="5">
        <v>0</v>
      </c>
      <c r="AG232" s="5">
        <v>0</v>
      </c>
      <c r="AH232" s="5">
        <v>0</v>
      </c>
      <c r="AI232" s="5">
        <v>0</v>
      </c>
      <c r="AJ232" s="5">
        <v>0</v>
      </c>
      <c r="AK232" s="5">
        <v>2</v>
      </c>
      <c r="AL232" s="5">
        <v>0</v>
      </c>
      <c r="AM232" s="5">
        <v>0</v>
      </c>
      <c r="AN232" s="5">
        <v>2</v>
      </c>
      <c r="AO232" s="5">
        <v>0</v>
      </c>
      <c r="AP232" s="5">
        <v>0</v>
      </c>
      <c r="AQ232" s="5">
        <v>0</v>
      </c>
      <c r="AR232" s="5">
        <v>2</v>
      </c>
      <c r="AS232" s="5">
        <v>2</v>
      </c>
      <c r="AT232" s="5">
        <v>0</v>
      </c>
      <c r="AU232" s="5">
        <v>0</v>
      </c>
      <c r="AV232" s="5">
        <v>2</v>
      </c>
      <c r="AW232" s="40">
        <v>153.49</v>
      </c>
      <c r="AX232" s="5">
        <f t="shared" si="43"/>
        <v>12</v>
      </c>
      <c r="AY232" s="40">
        <f t="shared" si="44"/>
        <v>165.49</v>
      </c>
      <c r="AZ232" s="40">
        <f t="shared" si="45"/>
        <v>165.49</v>
      </c>
      <c r="BA232" s="40">
        <f t="shared" si="46"/>
        <v>10.866215582501505</v>
      </c>
    </row>
    <row r="233" spans="1:53" ht="90" x14ac:dyDescent="0.25">
      <c r="A233" s="5">
        <v>5</v>
      </c>
      <c r="B233" s="16" t="s">
        <v>840</v>
      </c>
      <c r="C233" s="16" t="s">
        <v>807</v>
      </c>
      <c r="D233" s="16">
        <v>2002</v>
      </c>
      <c r="E233" s="16">
        <v>2002</v>
      </c>
      <c r="F233" s="16" t="s">
        <v>800</v>
      </c>
      <c r="G233" s="16" t="s">
        <v>521</v>
      </c>
      <c r="H233" s="16" t="s">
        <v>102</v>
      </c>
      <c r="I233" s="16" t="s">
        <v>759</v>
      </c>
      <c r="J233" s="5">
        <v>2</v>
      </c>
      <c r="K233" s="5">
        <v>2</v>
      </c>
      <c r="L233" s="5">
        <v>0</v>
      </c>
      <c r="M233" s="5">
        <v>0</v>
      </c>
      <c r="N233" s="5">
        <v>0</v>
      </c>
      <c r="O233" s="5">
        <v>0</v>
      </c>
      <c r="P233" s="5">
        <v>2</v>
      </c>
      <c r="Q233" s="5">
        <v>0</v>
      </c>
      <c r="R233" s="5">
        <v>2</v>
      </c>
      <c r="S233" s="5">
        <v>0</v>
      </c>
      <c r="T233" s="5">
        <v>0</v>
      </c>
      <c r="U233" s="5">
        <v>0</v>
      </c>
      <c r="V233" s="5">
        <v>2</v>
      </c>
      <c r="W233" s="5">
        <v>2</v>
      </c>
      <c r="X233" s="5">
        <v>2</v>
      </c>
      <c r="Y233" s="5">
        <v>0</v>
      </c>
      <c r="Z233" s="5">
        <v>0</v>
      </c>
      <c r="AA233" s="5">
        <v>0</v>
      </c>
      <c r="AB233" s="40">
        <v>157.91</v>
      </c>
      <c r="AC233" s="5">
        <f t="shared" si="42"/>
        <v>14</v>
      </c>
      <c r="AD233" s="40">
        <f t="shared" si="47"/>
        <v>171.91</v>
      </c>
      <c r="AE233" s="5">
        <v>0</v>
      </c>
      <c r="AF233" s="5">
        <v>0</v>
      </c>
      <c r="AG233" s="5">
        <v>0</v>
      </c>
      <c r="AH233" s="5">
        <v>0</v>
      </c>
      <c r="AI233" s="5">
        <v>0</v>
      </c>
      <c r="AJ233" s="5">
        <v>0</v>
      </c>
      <c r="AK233" s="5">
        <v>0</v>
      </c>
      <c r="AL233" s="5">
        <v>2</v>
      </c>
      <c r="AM233" s="5">
        <v>0</v>
      </c>
      <c r="AN233" s="5">
        <v>0</v>
      </c>
      <c r="AO233" s="5">
        <v>0</v>
      </c>
      <c r="AP233" s="5">
        <v>0</v>
      </c>
      <c r="AQ233" s="5">
        <v>0</v>
      </c>
      <c r="AR233" s="5">
        <v>0</v>
      </c>
      <c r="AS233" s="5">
        <v>50</v>
      </c>
      <c r="AT233" s="5">
        <v>0</v>
      </c>
      <c r="AU233" s="5">
        <v>2</v>
      </c>
      <c r="AV233" s="5">
        <v>0</v>
      </c>
      <c r="AW233" s="40">
        <v>147.19</v>
      </c>
      <c r="AX233" s="5">
        <f t="shared" si="43"/>
        <v>54</v>
      </c>
      <c r="AY233" s="40">
        <f t="shared" si="44"/>
        <v>201.19</v>
      </c>
      <c r="AZ233" s="40">
        <f t="shared" si="45"/>
        <v>171.91</v>
      </c>
      <c r="BA233" s="40">
        <f t="shared" si="46"/>
        <v>15.167146781000863</v>
      </c>
    </row>
    <row r="234" spans="1:53" ht="60" x14ac:dyDescent="0.25">
      <c r="A234" s="5">
        <v>6</v>
      </c>
      <c r="B234" s="16" t="s">
        <v>841</v>
      </c>
      <c r="C234" s="16" t="s">
        <v>842</v>
      </c>
      <c r="D234" s="16">
        <v>2005</v>
      </c>
      <c r="E234" s="16">
        <v>2002</v>
      </c>
      <c r="F234" s="16" t="s">
        <v>819</v>
      </c>
      <c r="G234" s="16" t="s">
        <v>85</v>
      </c>
      <c r="H234" s="16" t="s">
        <v>86</v>
      </c>
      <c r="I234" s="16" t="s">
        <v>725</v>
      </c>
      <c r="J234" s="5">
        <v>0</v>
      </c>
      <c r="K234" s="5">
        <v>2</v>
      </c>
      <c r="L234" s="5">
        <v>0</v>
      </c>
      <c r="M234" s="5">
        <v>0</v>
      </c>
      <c r="N234" s="5">
        <v>0</v>
      </c>
      <c r="O234" s="5">
        <v>0</v>
      </c>
      <c r="P234" s="5">
        <v>2</v>
      </c>
      <c r="Q234" s="5">
        <v>2</v>
      </c>
      <c r="R234" s="5">
        <v>0</v>
      </c>
      <c r="S234" s="5">
        <v>0</v>
      </c>
      <c r="T234" s="5">
        <v>2</v>
      </c>
      <c r="U234" s="5">
        <v>2</v>
      </c>
      <c r="V234" s="5">
        <v>0</v>
      </c>
      <c r="W234" s="5">
        <v>2</v>
      </c>
      <c r="X234" s="5">
        <v>0</v>
      </c>
      <c r="Y234" s="5">
        <v>0</v>
      </c>
      <c r="Z234" s="5">
        <v>2</v>
      </c>
      <c r="AA234" s="5">
        <v>0</v>
      </c>
      <c r="AB234" s="40">
        <v>187.15</v>
      </c>
      <c r="AC234" s="5">
        <f t="shared" si="42"/>
        <v>14</v>
      </c>
      <c r="AD234" s="40">
        <f t="shared" si="47"/>
        <v>201.15</v>
      </c>
      <c r="AE234" s="5">
        <v>0</v>
      </c>
      <c r="AF234" s="5">
        <v>2</v>
      </c>
      <c r="AG234" s="5">
        <v>0</v>
      </c>
      <c r="AH234" s="5">
        <v>2</v>
      </c>
      <c r="AI234" s="5">
        <v>0</v>
      </c>
      <c r="AJ234" s="5">
        <v>2</v>
      </c>
      <c r="AK234" s="5">
        <v>2</v>
      </c>
      <c r="AL234" s="5">
        <v>0</v>
      </c>
      <c r="AM234" s="5">
        <v>0</v>
      </c>
      <c r="AN234" s="5">
        <v>0</v>
      </c>
      <c r="AO234" s="5">
        <v>0</v>
      </c>
      <c r="AP234" s="5">
        <v>2</v>
      </c>
      <c r="AQ234" s="5">
        <v>0</v>
      </c>
      <c r="AR234" s="5">
        <v>0</v>
      </c>
      <c r="AS234" s="5">
        <v>0</v>
      </c>
      <c r="AT234" s="5">
        <v>0</v>
      </c>
      <c r="AU234" s="5">
        <v>0</v>
      </c>
      <c r="AV234" s="5">
        <v>0</v>
      </c>
      <c r="AW234" s="40">
        <v>164.7</v>
      </c>
      <c r="AX234" s="5">
        <f t="shared" si="43"/>
        <v>10</v>
      </c>
      <c r="AY234" s="40">
        <f t="shared" si="44"/>
        <v>174.7</v>
      </c>
      <c r="AZ234" s="40">
        <f t="shared" si="45"/>
        <v>174.7</v>
      </c>
      <c r="BA234" s="40">
        <f t="shared" si="46"/>
        <v>17.036243049507586</v>
      </c>
    </row>
    <row r="235" spans="1:53" ht="45" x14ac:dyDescent="0.25">
      <c r="A235" s="5">
        <v>7</v>
      </c>
      <c r="B235" s="16" t="s">
        <v>843</v>
      </c>
      <c r="C235" s="16" t="s">
        <v>844</v>
      </c>
      <c r="D235" s="16">
        <v>2006</v>
      </c>
      <c r="E235" s="16">
        <v>2006</v>
      </c>
      <c r="F235" s="16" t="s">
        <v>800</v>
      </c>
      <c r="G235" s="16" t="s">
        <v>72</v>
      </c>
      <c r="H235" s="16" t="s">
        <v>77</v>
      </c>
      <c r="I235" s="16" t="s">
        <v>74</v>
      </c>
      <c r="J235" s="5">
        <v>0</v>
      </c>
      <c r="K235" s="5">
        <v>0</v>
      </c>
      <c r="L235" s="5">
        <v>0</v>
      </c>
      <c r="M235" s="5">
        <v>0</v>
      </c>
      <c r="N235" s="5">
        <v>0</v>
      </c>
      <c r="O235" s="5">
        <v>0</v>
      </c>
      <c r="P235" s="5">
        <v>0</v>
      </c>
      <c r="Q235" s="5">
        <v>0</v>
      </c>
      <c r="R235" s="5">
        <v>0</v>
      </c>
      <c r="S235" s="5">
        <v>0</v>
      </c>
      <c r="T235" s="5">
        <v>2</v>
      </c>
      <c r="U235" s="5">
        <v>2</v>
      </c>
      <c r="V235" s="5">
        <v>0</v>
      </c>
      <c r="W235" s="5">
        <v>2</v>
      </c>
      <c r="X235" s="5">
        <v>0</v>
      </c>
      <c r="Y235" s="5">
        <v>0</v>
      </c>
      <c r="Z235" s="5">
        <v>2</v>
      </c>
      <c r="AA235" s="5">
        <v>2</v>
      </c>
      <c r="AB235" s="40">
        <v>166.82</v>
      </c>
      <c r="AC235" s="5">
        <f t="shared" si="42"/>
        <v>10</v>
      </c>
      <c r="AD235" s="40">
        <f t="shared" si="47"/>
        <v>176.82</v>
      </c>
      <c r="AE235" s="5">
        <v>0</v>
      </c>
      <c r="AF235" s="5">
        <v>2</v>
      </c>
      <c r="AG235" s="5">
        <v>0</v>
      </c>
      <c r="AH235" s="5">
        <v>2</v>
      </c>
      <c r="AI235" s="5">
        <v>50</v>
      </c>
      <c r="AJ235" s="5">
        <v>0</v>
      </c>
      <c r="AK235" s="5">
        <v>2</v>
      </c>
      <c r="AL235" s="5">
        <v>2</v>
      </c>
      <c r="AM235" s="5">
        <v>2</v>
      </c>
      <c r="AN235" s="5">
        <v>2</v>
      </c>
      <c r="AO235" s="5">
        <v>2</v>
      </c>
      <c r="AP235" s="5">
        <v>2</v>
      </c>
      <c r="AQ235" s="5">
        <v>2</v>
      </c>
      <c r="AR235" s="5">
        <v>0</v>
      </c>
      <c r="AS235" s="5">
        <v>2</v>
      </c>
      <c r="AT235" s="5">
        <v>0</v>
      </c>
      <c r="AU235" s="5">
        <v>0</v>
      </c>
      <c r="AV235" s="5">
        <v>0</v>
      </c>
      <c r="AW235" s="40">
        <v>205.63</v>
      </c>
      <c r="AX235" s="5">
        <f t="shared" si="43"/>
        <v>70</v>
      </c>
      <c r="AY235" s="40">
        <f t="shared" si="44"/>
        <v>275.63</v>
      </c>
      <c r="AZ235" s="40">
        <f t="shared" si="45"/>
        <v>176.82</v>
      </c>
      <c r="BA235" s="40">
        <f t="shared" si="46"/>
        <v>18.456488242781525</v>
      </c>
    </row>
    <row r="236" spans="1:53" ht="75" x14ac:dyDescent="0.25">
      <c r="A236" s="5">
        <v>8</v>
      </c>
      <c r="B236" s="16" t="s">
        <v>845</v>
      </c>
      <c r="C236" s="16" t="s">
        <v>846</v>
      </c>
      <c r="D236" s="16">
        <v>2005</v>
      </c>
      <c r="E236" s="16">
        <v>2005</v>
      </c>
      <c r="F236" s="16" t="s">
        <v>813</v>
      </c>
      <c r="G236" s="16" t="s">
        <v>36</v>
      </c>
      <c r="H236" s="16" t="s">
        <v>381</v>
      </c>
      <c r="I236" s="16" t="s">
        <v>742</v>
      </c>
      <c r="J236" s="5">
        <v>0</v>
      </c>
      <c r="K236" s="5">
        <v>0</v>
      </c>
      <c r="L236" s="5">
        <v>0</v>
      </c>
      <c r="M236" s="5">
        <v>2</v>
      </c>
      <c r="N236" s="5">
        <v>0</v>
      </c>
      <c r="O236" s="5">
        <v>0</v>
      </c>
      <c r="P236" s="5">
        <v>2</v>
      </c>
      <c r="Q236" s="5">
        <v>0</v>
      </c>
      <c r="R236" s="5">
        <v>2</v>
      </c>
      <c r="S236" s="5">
        <v>0</v>
      </c>
      <c r="T236" s="5">
        <v>0</v>
      </c>
      <c r="U236" s="5">
        <v>2</v>
      </c>
      <c r="V236" s="5">
        <v>0</v>
      </c>
      <c r="W236" s="5">
        <v>2</v>
      </c>
      <c r="X236" s="5">
        <v>2</v>
      </c>
      <c r="Y236" s="5">
        <v>0</v>
      </c>
      <c r="Z236" s="5">
        <v>0</v>
      </c>
      <c r="AA236" s="5">
        <v>2</v>
      </c>
      <c r="AB236" s="40">
        <v>169.93</v>
      </c>
      <c r="AC236" s="5">
        <f t="shared" si="42"/>
        <v>14</v>
      </c>
      <c r="AD236" s="40">
        <f t="shared" si="47"/>
        <v>183.93</v>
      </c>
      <c r="AE236" s="5">
        <v>0</v>
      </c>
      <c r="AF236" s="5">
        <v>2</v>
      </c>
      <c r="AG236" s="5">
        <v>0</v>
      </c>
      <c r="AH236" s="5">
        <v>0</v>
      </c>
      <c r="AI236" s="5">
        <v>0</v>
      </c>
      <c r="AJ236" s="5">
        <v>0</v>
      </c>
      <c r="AK236" s="5">
        <v>2</v>
      </c>
      <c r="AL236" s="5">
        <v>2</v>
      </c>
      <c r="AM236" s="5">
        <v>0</v>
      </c>
      <c r="AN236" s="5">
        <v>0</v>
      </c>
      <c r="AO236" s="5">
        <v>2</v>
      </c>
      <c r="AP236" s="5">
        <v>2</v>
      </c>
      <c r="AQ236" s="5">
        <v>2</v>
      </c>
      <c r="AR236" s="5">
        <v>0</v>
      </c>
      <c r="AS236" s="5">
        <v>0</v>
      </c>
      <c r="AT236" s="5">
        <v>2</v>
      </c>
      <c r="AU236" s="5">
        <v>2</v>
      </c>
      <c r="AV236" s="5">
        <v>2</v>
      </c>
      <c r="AW236" s="40">
        <v>244.66</v>
      </c>
      <c r="AX236" s="5">
        <f t="shared" si="43"/>
        <v>18</v>
      </c>
      <c r="AY236" s="40">
        <f t="shared" si="44"/>
        <v>262.65999999999997</v>
      </c>
      <c r="AZ236" s="40">
        <f t="shared" si="45"/>
        <v>183.93</v>
      </c>
      <c r="BA236" s="40">
        <f t="shared" si="46"/>
        <v>23.219669056072885</v>
      </c>
    </row>
    <row r="237" spans="1:53" ht="90" x14ac:dyDescent="0.25">
      <c r="A237" s="5">
        <v>9</v>
      </c>
      <c r="B237" s="16" t="s">
        <v>847</v>
      </c>
      <c r="C237" s="16" t="s">
        <v>818</v>
      </c>
      <c r="D237" s="16">
        <v>2004</v>
      </c>
      <c r="E237" s="16">
        <v>2002</v>
      </c>
      <c r="F237" s="16" t="s">
        <v>800</v>
      </c>
      <c r="G237" s="16" t="s">
        <v>72</v>
      </c>
      <c r="H237" s="16" t="s">
        <v>73</v>
      </c>
      <c r="I237" s="16" t="s">
        <v>561</v>
      </c>
      <c r="J237" s="5">
        <v>0</v>
      </c>
      <c r="K237" s="5">
        <v>2</v>
      </c>
      <c r="L237" s="5">
        <v>0</v>
      </c>
      <c r="M237" s="5">
        <v>0</v>
      </c>
      <c r="N237" s="5">
        <v>0</v>
      </c>
      <c r="O237" s="5">
        <v>0</v>
      </c>
      <c r="P237" s="5">
        <v>2</v>
      </c>
      <c r="Q237" s="5">
        <v>0</v>
      </c>
      <c r="R237" s="5">
        <v>0</v>
      </c>
      <c r="S237" s="5">
        <v>0</v>
      </c>
      <c r="T237" s="5">
        <v>2</v>
      </c>
      <c r="U237" s="5">
        <v>2</v>
      </c>
      <c r="V237" s="5">
        <v>0</v>
      </c>
      <c r="W237" s="5">
        <v>2</v>
      </c>
      <c r="X237" s="5">
        <v>0</v>
      </c>
      <c r="Y237" s="5">
        <v>0</v>
      </c>
      <c r="Z237" s="5">
        <v>2</v>
      </c>
      <c r="AA237" s="5">
        <v>0</v>
      </c>
      <c r="AB237" s="40">
        <v>175.3</v>
      </c>
      <c r="AC237" s="5">
        <f t="shared" si="42"/>
        <v>12</v>
      </c>
      <c r="AD237" s="40">
        <f t="shared" si="47"/>
        <v>187.3</v>
      </c>
      <c r="AE237" s="5">
        <v>0</v>
      </c>
      <c r="AF237" s="5">
        <v>2</v>
      </c>
      <c r="AG237" s="5">
        <v>0</v>
      </c>
      <c r="AH237" s="5">
        <v>0</v>
      </c>
      <c r="AI237" s="5">
        <v>2</v>
      </c>
      <c r="AJ237" s="5">
        <v>0</v>
      </c>
      <c r="AK237" s="5">
        <v>0</v>
      </c>
      <c r="AL237" s="5">
        <v>0</v>
      </c>
      <c r="AM237" s="5">
        <v>0</v>
      </c>
      <c r="AN237" s="5">
        <v>0</v>
      </c>
      <c r="AO237" s="5">
        <v>0</v>
      </c>
      <c r="AP237" s="5">
        <v>2</v>
      </c>
      <c r="AQ237" s="5">
        <v>0</v>
      </c>
      <c r="AR237" s="5">
        <v>2</v>
      </c>
      <c r="AS237" s="5">
        <v>2</v>
      </c>
      <c r="AT237" s="5">
        <v>0</v>
      </c>
      <c r="AU237" s="5">
        <v>2</v>
      </c>
      <c r="AV237" s="5">
        <v>2</v>
      </c>
      <c r="AW237" s="40">
        <v>184.01</v>
      </c>
      <c r="AX237" s="5">
        <f t="shared" si="43"/>
        <v>14</v>
      </c>
      <c r="AY237" s="40">
        <f t="shared" si="44"/>
        <v>198.01</v>
      </c>
      <c r="AZ237" s="40">
        <f t="shared" si="45"/>
        <v>187.3</v>
      </c>
      <c r="BA237" s="40">
        <f t="shared" si="46"/>
        <v>25.477322971796074</v>
      </c>
    </row>
    <row r="238" spans="1:53" ht="105" x14ac:dyDescent="0.25">
      <c r="A238" s="5">
        <v>10</v>
      </c>
      <c r="B238" s="16" t="s">
        <v>848</v>
      </c>
      <c r="C238" s="16" t="s">
        <v>821</v>
      </c>
      <c r="D238" s="16">
        <v>2003</v>
      </c>
      <c r="E238" s="16">
        <v>2003</v>
      </c>
      <c r="F238" s="16" t="s">
        <v>803</v>
      </c>
      <c r="G238" s="16" t="s">
        <v>113</v>
      </c>
      <c r="H238" s="16" t="s">
        <v>713</v>
      </c>
      <c r="I238" s="16" t="s">
        <v>115</v>
      </c>
      <c r="J238" s="5">
        <v>0</v>
      </c>
      <c r="K238" s="5">
        <v>0</v>
      </c>
      <c r="L238" s="5">
        <v>0</v>
      </c>
      <c r="M238" s="5">
        <v>0</v>
      </c>
      <c r="N238" s="5">
        <v>0</v>
      </c>
      <c r="O238" s="5">
        <v>0</v>
      </c>
      <c r="P238" s="5">
        <v>2</v>
      </c>
      <c r="Q238" s="5">
        <v>0</v>
      </c>
      <c r="R238" s="5">
        <v>2</v>
      </c>
      <c r="S238" s="5">
        <v>0</v>
      </c>
      <c r="T238" s="5">
        <v>2</v>
      </c>
      <c r="U238" s="5">
        <v>50</v>
      </c>
      <c r="V238" s="5">
        <v>0</v>
      </c>
      <c r="W238" s="5">
        <v>0</v>
      </c>
      <c r="X238" s="5">
        <v>2</v>
      </c>
      <c r="Y238" s="5">
        <v>0</v>
      </c>
      <c r="Z238" s="5">
        <v>0</v>
      </c>
      <c r="AA238" s="5">
        <v>0</v>
      </c>
      <c r="AB238" s="40">
        <v>148.97</v>
      </c>
      <c r="AC238" s="5">
        <f t="shared" si="42"/>
        <v>58</v>
      </c>
      <c r="AD238" s="40">
        <f t="shared" si="47"/>
        <v>206.97</v>
      </c>
      <c r="AE238" s="5">
        <v>0</v>
      </c>
      <c r="AF238" s="5">
        <v>0</v>
      </c>
      <c r="AG238" s="5">
        <v>0</v>
      </c>
      <c r="AH238" s="5">
        <v>0</v>
      </c>
      <c r="AI238" s="5">
        <v>0</v>
      </c>
      <c r="AJ238" s="5">
        <v>0</v>
      </c>
      <c r="AK238" s="5">
        <v>0</v>
      </c>
      <c r="AL238" s="5">
        <v>0</v>
      </c>
      <c r="AM238" s="5">
        <v>0</v>
      </c>
      <c r="AN238" s="5">
        <v>0</v>
      </c>
      <c r="AO238" s="5">
        <v>0</v>
      </c>
      <c r="AP238" s="5">
        <v>50</v>
      </c>
      <c r="AQ238" s="5">
        <v>2</v>
      </c>
      <c r="AR238" s="5">
        <v>2</v>
      </c>
      <c r="AS238" s="5">
        <v>0</v>
      </c>
      <c r="AT238" s="5">
        <v>2</v>
      </c>
      <c r="AU238" s="5">
        <v>50</v>
      </c>
      <c r="AV238" s="5">
        <v>50</v>
      </c>
      <c r="AW238" s="40">
        <v>201.87</v>
      </c>
      <c r="AX238" s="5">
        <f t="shared" si="43"/>
        <v>156</v>
      </c>
      <c r="AY238" s="40">
        <f t="shared" si="44"/>
        <v>357.87</v>
      </c>
      <c r="AZ238" s="40">
        <f t="shared" si="45"/>
        <v>206.97</v>
      </c>
      <c r="BA238" s="40">
        <f t="shared" si="46"/>
        <v>38.654786628257511</v>
      </c>
    </row>
    <row r="239" spans="1:53" ht="45" x14ac:dyDescent="0.25">
      <c r="A239" s="5">
        <v>11</v>
      </c>
      <c r="B239" s="16" t="s">
        <v>849</v>
      </c>
      <c r="C239" s="16" t="s">
        <v>818</v>
      </c>
      <c r="D239" s="16">
        <v>2004</v>
      </c>
      <c r="E239" s="16">
        <v>2002</v>
      </c>
      <c r="F239" s="16" t="s">
        <v>850</v>
      </c>
      <c r="G239" s="16" t="s">
        <v>12</v>
      </c>
      <c r="H239" s="16" t="s">
        <v>13</v>
      </c>
      <c r="I239" s="16" t="s">
        <v>14</v>
      </c>
      <c r="J239" s="5">
        <v>0</v>
      </c>
      <c r="K239" s="5">
        <v>2</v>
      </c>
      <c r="L239" s="5">
        <v>0</v>
      </c>
      <c r="M239" s="5">
        <v>2</v>
      </c>
      <c r="N239" s="5">
        <v>0</v>
      </c>
      <c r="O239" s="5">
        <v>0</v>
      </c>
      <c r="P239" s="5">
        <v>2</v>
      </c>
      <c r="Q239" s="5">
        <v>2</v>
      </c>
      <c r="R239" s="5">
        <v>2</v>
      </c>
      <c r="S239" s="5">
        <v>0</v>
      </c>
      <c r="T239" s="5">
        <v>2</v>
      </c>
      <c r="U239" s="5">
        <v>2</v>
      </c>
      <c r="V239" s="5">
        <v>2</v>
      </c>
      <c r="W239" s="5">
        <v>2</v>
      </c>
      <c r="X239" s="5">
        <v>0</v>
      </c>
      <c r="Y239" s="5">
        <v>0</v>
      </c>
      <c r="Z239" s="5">
        <v>0</v>
      </c>
      <c r="AA239" s="5">
        <v>2</v>
      </c>
      <c r="AB239" s="40">
        <v>201.1</v>
      </c>
      <c r="AC239" s="5">
        <f t="shared" si="42"/>
        <v>20</v>
      </c>
      <c r="AD239" s="40">
        <f t="shared" si="47"/>
        <v>221.1</v>
      </c>
      <c r="AE239" s="5">
        <v>0</v>
      </c>
      <c r="AF239" s="5">
        <v>2</v>
      </c>
      <c r="AG239" s="5">
        <v>0</v>
      </c>
      <c r="AH239" s="5">
        <v>2</v>
      </c>
      <c r="AI239" s="5">
        <v>0</v>
      </c>
      <c r="AJ239" s="5">
        <v>0</v>
      </c>
      <c r="AK239" s="5">
        <v>2</v>
      </c>
      <c r="AL239" s="5">
        <v>2</v>
      </c>
      <c r="AM239" s="5">
        <v>2</v>
      </c>
      <c r="AN239" s="5">
        <v>2</v>
      </c>
      <c r="AO239" s="5">
        <v>2</v>
      </c>
      <c r="AP239" s="5">
        <v>2</v>
      </c>
      <c r="AQ239" s="5">
        <v>50</v>
      </c>
      <c r="AR239" s="5">
        <v>2</v>
      </c>
      <c r="AS239" s="5">
        <v>0</v>
      </c>
      <c r="AT239" s="5">
        <v>0</v>
      </c>
      <c r="AU239" s="5">
        <v>2</v>
      </c>
      <c r="AV239" s="5">
        <v>2</v>
      </c>
      <c r="AW239" s="40">
        <v>193.43</v>
      </c>
      <c r="AX239" s="5">
        <f t="shared" si="43"/>
        <v>72</v>
      </c>
      <c r="AY239" s="40">
        <f t="shared" si="44"/>
        <v>265.43</v>
      </c>
      <c r="AZ239" s="40">
        <f t="shared" si="45"/>
        <v>221.1</v>
      </c>
      <c r="BA239" s="40">
        <f t="shared" si="46"/>
        <v>48.120854826823859</v>
      </c>
    </row>
    <row r="240" spans="1:53" ht="60" x14ac:dyDescent="0.25">
      <c r="A240" s="5">
        <v>12</v>
      </c>
      <c r="B240" s="16" t="s">
        <v>851</v>
      </c>
      <c r="C240" s="16" t="s">
        <v>815</v>
      </c>
      <c r="D240" s="16">
        <v>2005</v>
      </c>
      <c r="E240" s="16">
        <v>2004</v>
      </c>
      <c r="F240" s="16" t="s">
        <v>800</v>
      </c>
      <c r="G240" s="16" t="s">
        <v>85</v>
      </c>
      <c r="H240" s="16" t="s">
        <v>86</v>
      </c>
      <c r="I240" s="16" t="s">
        <v>150</v>
      </c>
      <c r="J240" s="5">
        <v>0</v>
      </c>
      <c r="K240" s="5">
        <v>2</v>
      </c>
      <c r="L240" s="5">
        <v>0</v>
      </c>
      <c r="M240" s="5">
        <v>0</v>
      </c>
      <c r="N240" s="5">
        <v>0</v>
      </c>
      <c r="O240" s="5">
        <v>0</v>
      </c>
      <c r="P240" s="5">
        <v>2</v>
      </c>
      <c r="Q240" s="5">
        <v>2</v>
      </c>
      <c r="R240" s="5">
        <v>0</v>
      </c>
      <c r="S240" s="5">
        <v>0</v>
      </c>
      <c r="T240" s="5">
        <v>2</v>
      </c>
      <c r="U240" s="5">
        <v>2</v>
      </c>
      <c r="V240" s="5">
        <v>0</v>
      </c>
      <c r="W240" s="5">
        <v>2</v>
      </c>
      <c r="X240" s="5">
        <v>2</v>
      </c>
      <c r="Y240" s="5">
        <v>0</v>
      </c>
      <c r="Z240" s="5">
        <v>2</v>
      </c>
      <c r="AA240" s="5">
        <v>2</v>
      </c>
      <c r="AB240" s="40">
        <v>220.91</v>
      </c>
      <c r="AC240" s="5">
        <f t="shared" si="42"/>
        <v>18</v>
      </c>
      <c r="AD240" s="40">
        <f t="shared" si="47"/>
        <v>238.91</v>
      </c>
      <c r="AE240" s="5">
        <v>0</v>
      </c>
      <c r="AF240" s="5">
        <v>2</v>
      </c>
      <c r="AG240" s="5">
        <v>0</v>
      </c>
      <c r="AH240" s="5">
        <v>0</v>
      </c>
      <c r="AI240" s="5">
        <v>0</v>
      </c>
      <c r="AJ240" s="5">
        <v>0</v>
      </c>
      <c r="AK240" s="5">
        <v>2</v>
      </c>
      <c r="AL240" s="5">
        <v>2</v>
      </c>
      <c r="AM240" s="5">
        <v>2</v>
      </c>
      <c r="AN240" s="5">
        <v>0</v>
      </c>
      <c r="AO240" s="5">
        <v>2</v>
      </c>
      <c r="AP240" s="5">
        <v>2</v>
      </c>
      <c r="AQ240" s="5">
        <v>2</v>
      </c>
      <c r="AR240" s="5">
        <v>0</v>
      </c>
      <c r="AS240" s="5">
        <v>2</v>
      </c>
      <c r="AT240" s="5">
        <v>0</v>
      </c>
      <c r="AU240" s="5">
        <v>2</v>
      </c>
      <c r="AV240" s="5">
        <v>0</v>
      </c>
      <c r="AW240" s="40">
        <v>206.03</v>
      </c>
      <c r="AX240" s="5">
        <f t="shared" si="43"/>
        <v>18</v>
      </c>
      <c r="AY240" s="40">
        <f t="shared" si="44"/>
        <v>224.03</v>
      </c>
      <c r="AZ240" s="40">
        <f t="shared" si="45"/>
        <v>224.03</v>
      </c>
      <c r="BA240" s="40">
        <f t="shared" si="46"/>
        <v>50.083740872244917</v>
      </c>
    </row>
    <row r="241" spans="1:53" ht="60" x14ac:dyDescent="0.25">
      <c r="A241" s="5">
        <v>13</v>
      </c>
      <c r="B241" s="16" t="s">
        <v>852</v>
      </c>
      <c r="C241" s="16" t="s">
        <v>827</v>
      </c>
      <c r="D241" s="16">
        <v>2004</v>
      </c>
      <c r="E241" s="16">
        <v>2003</v>
      </c>
      <c r="F241" s="16" t="s">
        <v>800</v>
      </c>
      <c r="G241" s="16" t="s">
        <v>36</v>
      </c>
      <c r="H241" s="16" t="s">
        <v>47</v>
      </c>
      <c r="I241" s="16" t="s">
        <v>48</v>
      </c>
      <c r="J241" s="5">
        <v>0</v>
      </c>
      <c r="K241" s="5">
        <v>2</v>
      </c>
      <c r="L241" s="5">
        <v>0</v>
      </c>
      <c r="M241" s="5">
        <v>0</v>
      </c>
      <c r="N241" s="5">
        <v>0</v>
      </c>
      <c r="O241" s="5">
        <v>0</v>
      </c>
      <c r="P241" s="5">
        <v>2</v>
      </c>
      <c r="Q241" s="5">
        <v>0</v>
      </c>
      <c r="R241" s="5">
        <v>2</v>
      </c>
      <c r="S241" s="5">
        <v>0</v>
      </c>
      <c r="T241" s="5">
        <v>0</v>
      </c>
      <c r="U241" s="5">
        <v>50</v>
      </c>
      <c r="V241" s="5">
        <v>0</v>
      </c>
      <c r="W241" s="5">
        <v>2</v>
      </c>
      <c r="X241" s="5">
        <v>2</v>
      </c>
      <c r="Y241" s="5">
        <v>0</v>
      </c>
      <c r="Z241" s="5">
        <v>0</v>
      </c>
      <c r="AA241" s="5">
        <v>0</v>
      </c>
      <c r="AB241" s="40">
        <v>166.83</v>
      </c>
      <c r="AC241" s="5">
        <f t="shared" si="42"/>
        <v>60</v>
      </c>
      <c r="AD241" s="40">
        <f t="shared" si="47"/>
        <v>226.83</v>
      </c>
      <c r="AE241" s="5">
        <v>0</v>
      </c>
      <c r="AF241" s="5">
        <v>50</v>
      </c>
      <c r="AG241" s="5">
        <v>2</v>
      </c>
      <c r="AH241" s="5">
        <v>2</v>
      </c>
      <c r="AI241" s="5">
        <v>50</v>
      </c>
      <c r="AJ241" s="5">
        <v>0</v>
      </c>
      <c r="AK241" s="5">
        <v>2</v>
      </c>
      <c r="AL241" s="5">
        <v>50</v>
      </c>
      <c r="AM241" s="5">
        <v>2</v>
      </c>
      <c r="AN241" s="5">
        <v>0</v>
      </c>
      <c r="AO241" s="5">
        <v>0</v>
      </c>
      <c r="AP241" s="5">
        <v>50</v>
      </c>
      <c r="AQ241" s="5">
        <v>50</v>
      </c>
      <c r="AR241" s="5">
        <v>0</v>
      </c>
      <c r="AS241" s="5">
        <v>2</v>
      </c>
      <c r="AT241" s="5">
        <v>0</v>
      </c>
      <c r="AU241" s="5">
        <v>2</v>
      </c>
      <c r="AV241" s="5">
        <v>0</v>
      </c>
      <c r="AW241" s="40">
        <v>173.38</v>
      </c>
      <c r="AX241" s="5">
        <f t="shared" si="43"/>
        <v>262</v>
      </c>
      <c r="AY241" s="40">
        <f t="shared" si="44"/>
        <v>435.38</v>
      </c>
      <c r="AZ241" s="40">
        <f t="shared" si="45"/>
        <v>226.83</v>
      </c>
      <c r="BA241" s="40">
        <f t="shared" si="46"/>
        <v>51.95953641053125</v>
      </c>
    </row>
    <row r="242" spans="1:53" ht="30" x14ac:dyDescent="0.25">
      <c r="A242" s="5">
        <v>14</v>
      </c>
      <c r="B242" s="16" t="s">
        <v>853</v>
      </c>
      <c r="C242" s="16" t="s">
        <v>815</v>
      </c>
      <c r="D242" s="16">
        <v>2005</v>
      </c>
      <c r="E242" s="16">
        <v>2004</v>
      </c>
      <c r="F242" s="16" t="s">
        <v>813</v>
      </c>
      <c r="G242" s="16" t="s">
        <v>30</v>
      </c>
      <c r="H242" s="16" t="s">
        <v>31</v>
      </c>
      <c r="I242" s="16" t="s">
        <v>32</v>
      </c>
      <c r="J242" s="5">
        <v>0</v>
      </c>
      <c r="K242" s="5">
        <v>0</v>
      </c>
      <c r="L242" s="5">
        <v>0</v>
      </c>
      <c r="M242" s="5">
        <v>2</v>
      </c>
      <c r="N242" s="5">
        <v>2</v>
      </c>
      <c r="O242" s="5">
        <v>0</v>
      </c>
      <c r="P242" s="5">
        <v>0</v>
      </c>
      <c r="Q242" s="5">
        <v>0</v>
      </c>
      <c r="R242" s="5">
        <v>2</v>
      </c>
      <c r="S242" s="5">
        <v>0</v>
      </c>
      <c r="T242" s="5">
        <v>50</v>
      </c>
      <c r="U242" s="5">
        <v>50</v>
      </c>
      <c r="V242" s="5">
        <v>0</v>
      </c>
      <c r="W242" s="5">
        <v>2</v>
      </c>
      <c r="X242" s="5">
        <v>0</v>
      </c>
      <c r="Y242" s="5">
        <v>0</v>
      </c>
      <c r="Z242" s="5"/>
      <c r="AA242" s="5"/>
      <c r="AB242" s="40"/>
      <c r="AC242" s="5">
        <f t="shared" si="42"/>
        <v>108</v>
      </c>
      <c r="AD242" s="40" t="s">
        <v>790</v>
      </c>
      <c r="AE242" s="5">
        <v>0</v>
      </c>
      <c r="AF242" s="5">
        <v>2</v>
      </c>
      <c r="AG242" s="5">
        <v>0</v>
      </c>
      <c r="AH242" s="5">
        <v>0</v>
      </c>
      <c r="AI242" s="5">
        <v>0</v>
      </c>
      <c r="AJ242" s="5">
        <v>2</v>
      </c>
      <c r="AK242" s="5">
        <v>2</v>
      </c>
      <c r="AL242" s="5">
        <v>0</v>
      </c>
      <c r="AM242" s="5">
        <v>2</v>
      </c>
      <c r="AN242" s="5">
        <v>0</v>
      </c>
      <c r="AO242" s="5">
        <v>2</v>
      </c>
      <c r="AP242" s="5">
        <v>2</v>
      </c>
      <c r="AQ242" s="5">
        <v>2</v>
      </c>
      <c r="AR242" s="5">
        <v>2</v>
      </c>
      <c r="AS242" s="5">
        <v>2</v>
      </c>
      <c r="AT242" s="5">
        <v>0</v>
      </c>
      <c r="AU242" s="5">
        <v>50</v>
      </c>
      <c r="AV242" s="5">
        <v>2</v>
      </c>
      <c r="AW242" s="40">
        <v>196.33</v>
      </c>
      <c r="AX242" s="5">
        <f t="shared" si="43"/>
        <v>70</v>
      </c>
      <c r="AY242" s="40">
        <f t="shared" si="44"/>
        <v>266.33000000000004</v>
      </c>
      <c r="AZ242" s="40">
        <f t="shared" si="45"/>
        <v>266.33000000000004</v>
      </c>
      <c r="BA242" s="40">
        <f t="shared" si="46"/>
        <v>78.421652039927665</v>
      </c>
    </row>
    <row r="243" spans="1:53" ht="120" x14ac:dyDescent="0.25">
      <c r="A243" s="5">
        <v>15</v>
      </c>
      <c r="B243" s="16" t="s">
        <v>854</v>
      </c>
      <c r="C243" s="16" t="s">
        <v>855</v>
      </c>
      <c r="D243" s="16">
        <v>2003</v>
      </c>
      <c r="E243" s="16">
        <v>1998</v>
      </c>
      <c r="F243" s="16" t="s">
        <v>856</v>
      </c>
      <c r="G243" s="16" t="s">
        <v>118</v>
      </c>
      <c r="H243" s="16" t="s">
        <v>730</v>
      </c>
      <c r="I243" s="16" t="s">
        <v>731</v>
      </c>
      <c r="J243" s="5"/>
      <c r="K243" s="5"/>
      <c r="L243" s="5"/>
      <c r="M243" s="5"/>
      <c r="N243" s="5"/>
      <c r="O243" s="5"/>
      <c r="P243" s="5"/>
      <c r="Q243" s="5"/>
      <c r="R243" s="5"/>
      <c r="S243" s="5"/>
      <c r="T243" s="5"/>
      <c r="U243" s="5"/>
      <c r="V243" s="5"/>
      <c r="W243" s="5"/>
      <c r="X243" s="5"/>
      <c r="Y243" s="5"/>
      <c r="Z243" s="5"/>
      <c r="AA243" s="5"/>
      <c r="AB243" s="40"/>
      <c r="AC243" s="5">
        <f t="shared" si="42"/>
        <v>0</v>
      </c>
      <c r="AD243" s="40" t="s">
        <v>789</v>
      </c>
      <c r="AE243" s="5">
        <v>0</v>
      </c>
      <c r="AF243" s="5">
        <v>2</v>
      </c>
      <c r="AG243" s="5">
        <v>2</v>
      </c>
      <c r="AH243" s="5">
        <v>0</v>
      </c>
      <c r="AI243" s="5">
        <v>0</v>
      </c>
      <c r="AJ243" s="5">
        <v>2</v>
      </c>
      <c r="AK243" s="5">
        <v>2</v>
      </c>
      <c r="AL243" s="5">
        <v>0</v>
      </c>
      <c r="AM243" s="5">
        <v>0</v>
      </c>
      <c r="AN243" s="5">
        <v>0</v>
      </c>
      <c r="AO243" s="5">
        <v>2</v>
      </c>
      <c r="AP243" s="5">
        <v>50</v>
      </c>
      <c r="AQ243" s="5">
        <v>0</v>
      </c>
      <c r="AR243" s="5">
        <v>2</v>
      </c>
      <c r="AS243" s="5">
        <v>50</v>
      </c>
      <c r="AT243" s="5">
        <v>0</v>
      </c>
      <c r="AU243" s="5">
        <v>2</v>
      </c>
      <c r="AV243" s="5">
        <v>2</v>
      </c>
      <c r="AW243" s="40">
        <v>152.36000000000001</v>
      </c>
      <c r="AX243" s="5">
        <f t="shared" si="43"/>
        <v>116</v>
      </c>
      <c r="AY243" s="40">
        <f t="shared" si="44"/>
        <v>268.36</v>
      </c>
      <c r="AZ243" s="40">
        <f t="shared" si="45"/>
        <v>268.36</v>
      </c>
      <c r="BA243" s="40">
        <f t="shared" si="46"/>
        <v>79.781603805185227</v>
      </c>
    </row>
    <row r="244" spans="1:53" ht="60" x14ac:dyDescent="0.25">
      <c r="A244" s="5">
        <v>16</v>
      </c>
      <c r="B244" s="16" t="s">
        <v>857</v>
      </c>
      <c r="C244" s="16" t="s">
        <v>858</v>
      </c>
      <c r="D244" s="16">
        <v>2005</v>
      </c>
      <c r="E244" s="16">
        <v>2000</v>
      </c>
      <c r="F244" s="16" t="s">
        <v>859</v>
      </c>
      <c r="G244" s="16" t="s">
        <v>42</v>
      </c>
      <c r="H244" s="16" t="s">
        <v>601</v>
      </c>
      <c r="I244" s="16" t="s">
        <v>721</v>
      </c>
      <c r="J244" s="5">
        <v>0</v>
      </c>
      <c r="K244" s="5">
        <v>2</v>
      </c>
      <c r="L244" s="5">
        <v>0</v>
      </c>
      <c r="M244" s="5">
        <v>0</v>
      </c>
      <c r="N244" s="5">
        <v>0</v>
      </c>
      <c r="O244" s="5">
        <v>0</v>
      </c>
      <c r="P244" s="5">
        <v>0</v>
      </c>
      <c r="Q244" s="5">
        <v>0</v>
      </c>
      <c r="R244" s="5">
        <v>0</v>
      </c>
      <c r="S244" s="5">
        <v>2</v>
      </c>
      <c r="T244" s="5">
        <v>2</v>
      </c>
      <c r="U244" s="5">
        <v>2</v>
      </c>
      <c r="V244" s="5">
        <v>50</v>
      </c>
      <c r="W244" s="5">
        <v>2</v>
      </c>
      <c r="X244" s="5">
        <v>50</v>
      </c>
      <c r="Y244" s="5">
        <v>0</v>
      </c>
      <c r="Z244" s="5">
        <v>0</v>
      </c>
      <c r="AA244" s="5">
        <v>2</v>
      </c>
      <c r="AB244" s="40">
        <v>171.57</v>
      </c>
      <c r="AC244" s="5">
        <f t="shared" si="42"/>
        <v>112</v>
      </c>
      <c r="AD244" s="40">
        <f t="shared" si="47"/>
        <v>283.57</v>
      </c>
      <c r="AE244" s="5"/>
      <c r="AF244" s="5"/>
      <c r="AG244" s="5"/>
      <c r="AH244" s="5"/>
      <c r="AI244" s="5"/>
      <c r="AJ244" s="5"/>
      <c r="AK244" s="5"/>
      <c r="AL244" s="5"/>
      <c r="AM244" s="5"/>
      <c r="AN244" s="5"/>
      <c r="AO244" s="5"/>
      <c r="AP244" s="5"/>
      <c r="AQ244" s="5"/>
      <c r="AR244" s="5"/>
      <c r="AS244" s="5"/>
      <c r="AT244" s="5"/>
      <c r="AU244" s="5"/>
      <c r="AV244" s="5"/>
      <c r="AW244" s="40"/>
      <c r="AX244" s="5">
        <f t="shared" si="43"/>
        <v>0</v>
      </c>
      <c r="AY244" s="40" t="s">
        <v>789</v>
      </c>
      <c r="AZ244" s="40">
        <f t="shared" si="45"/>
        <v>283.57</v>
      </c>
      <c r="BA244" s="40">
        <f t="shared" si="46"/>
        <v>89.971193139947729</v>
      </c>
    </row>
    <row r="245" spans="1:53" ht="60" x14ac:dyDescent="0.25">
      <c r="A245" s="5">
        <v>17</v>
      </c>
      <c r="B245" s="16" t="s">
        <v>860</v>
      </c>
      <c r="C245" s="16" t="s">
        <v>809</v>
      </c>
      <c r="D245" s="16">
        <v>2004</v>
      </c>
      <c r="E245" s="16">
        <v>2004</v>
      </c>
      <c r="F245" s="16" t="s">
        <v>800</v>
      </c>
      <c r="G245" s="16" t="s">
        <v>85</v>
      </c>
      <c r="H245" s="16" t="s">
        <v>86</v>
      </c>
      <c r="I245" s="16" t="s">
        <v>150</v>
      </c>
      <c r="J245" s="5">
        <v>0</v>
      </c>
      <c r="K245" s="5">
        <v>2</v>
      </c>
      <c r="L245" s="5">
        <v>0</v>
      </c>
      <c r="M245" s="5">
        <v>0</v>
      </c>
      <c r="N245" s="5">
        <v>0</v>
      </c>
      <c r="O245" s="5">
        <v>0</v>
      </c>
      <c r="P245" s="5">
        <v>0</v>
      </c>
      <c r="Q245" s="5">
        <v>2</v>
      </c>
      <c r="R245" s="5">
        <v>0</v>
      </c>
      <c r="S245" s="5">
        <v>2</v>
      </c>
      <c r="T245" s="5">
        <v>0</v>
      </c>
      <c r="U245" s="5">
        <v>2</v>
      </c>
      <c r="V245" s="5">
        <v>50</v>
      </c>
      <c r="W245" s="5">
        <v>2</v>
      </c>
      <c r="X245" s="5">
        <v>0</v>
      </c>
      <c r="Y245" s="5">
        <v>0</v>
      </c>
      <c r="Z245" s="5">
        <v>2</v>
      </c>
      <c r="AA245" s="5">
        <v>0</v>
      </c>
      <c r="AB245" s="40">
        <v>225.27</v>
      </c>
      <c r="AC245" s="5">
        <f t="shared" si="42"/>
        <v>62</v>
      </c>
      <c r="AD245" s="40">
        <f t="shared" si="47"/>
        <v>287.27</v>
      </c>
      <c r="AE245" s="5">
        <v>0</v>
      </c>
      <c r="AF245" s="5">
        <v>2</v>
      </c>
      <c r="AG245" s="5">
        <v>0</v>
      </c>
      <c r="AH245" s="5">
        <v>0</v>
      </c>
      <c r="AI245" s="5">
        <v>0</v>
      </c>
      <c r="AJ245" s="5">
        <v>0</v>
      </c>
      <c r="AK245" s="5">
        <v>2</v>
      </c>
      <c r="AL245" s="5">
        <v>0</v>
      </c>
      <c r="AM245" s="5">
        <v>0</v>
      </c>
      <c r="AN245" s="5">
        <v>2</v>
      </c>
      <c r="AO245" s="5">
        <v>0</v>
      </c>
      <c r="AP245" s="5">
        <v>50</v>
      </c>
      <c r="AQ245" s="5">
        <v>50</v>
      </c>
      <c r="AR245" s="5">
        <v>2</v>
      </c>
      <c r="AS245" s="5">
        <v>2</v>
      </c>
      <c r="AT245" s="5">
        <v>2</v>
      </c>
      <c r="AU245" s="5">
        <v>50</v>
      </c>
      <c r="AV245" s="5">
        <v>50</v>
      </c>
      <c r="AW245" s="40">
        <v>185.74</v>
      </c>
      <c r="AX245" s="5">
        <f t="shared" si="43"/>
        <v>212</v>
      </c>
      <c r="AY245" s="40">
        <f t="shared" si="44"/>
        <v>397.74</v>
      </c>
      <c r="AZ245" s="40">
        <f t="shared" si="45"/>
        <v>287.27</v>
      </c>
      <c r="BA245" s="40">
        <f t="shared" si="46"/>
        <v>92.449922958397508</v>
      </c>
    </row>
    <row r="246" spans="1:53" ht="60" x14ac:dyDescent="0.25">
      <c r="A246" s="5">
        <v>18</v>
      </c>
      <c r="B246" s="16" t="s">
        <v>861</v>
      </c>
      <c r="C246" s="16" t="s">
        <v>815</v>
      </c>
      <c r="D246" s="16">
        <v>2005</v>
      </c>
      <c r="E246" s="16">
        <v>2004</v>
      </c>
      <c r="F246" s="16" t="s">
        <v>813</v>
      </c>
      <c r="G246" s="16" t="s">
        <v>42</v>
      </c>
      <c r="H246" s="16" t="s">
        <v>171</v>
      </c>
      <c r="I246" s="16" t="s">
        <v>750</v>
      </c>
      <c r="J246" s="5"/>
      <c r="K246" s="5"/>
      <c r="L246" s="5"/>
      <c r="M246" s="5"/>
      <c r="N246" s="5"/>
      <c r="O246" s="5"/>
      <c r="P246" s="5"/>
      <c r="Q246" s="5"/>
      <c r="R246" s="5"/>
      <c r="S246" s="5"/>
      <c r="T246" s="5"/>
      <c r="U246" s="5"/>
      <c r="V246" s="5"/>
      <c r="W246" s="5"/>
      <c r="X246" s="5"/>
      <c r="Y246" s="5"/>
      <c r="Z246" s="5"/>
      <c r="AA246" s="5"/>
      <c r="AB246" s="40"/>
      <c r="AC246" s="5">
        <f t="shared" si="42"/>
        <v>0</v>
      </c>
      <c r="AD246" s="40" t="s">
        <v>789</v>
      </c>
      <c r="AE246" s="5">
        <v>0</v>
      </c>
      <c r="AF246" s="5">
        <v>2</v>
      </c>
      <c r="AG246" s="5">
        <v>2</v>
      </c>
      <c r="AH246" s="5">
        <v>2</v>
      </c>
      <c r="AI246" s="5">
        <v>0</v>
      </c>
      <c r="AJ246" s="5">
        <v>2</v>
      </c>
      <c r="AK246" s="5">
        <v>2</v>
      </c>
      <c r="AL246" s="5">
        <v>0</v>
      </c>
      <c r="AM246" s="5">
        <v>0</v>
      </c>
      <c r="AN246" s="5">
        <v>0</v>
      </c>
      <c r="AO246" s="5">
        <v>0</v>
      </c>
      <c r="AP246" s="5">
        <v>2</v>
      </c>
      <c r="AQ246" s="5">
        <v>50</v>
      </c>
      <c r="AR246" s="5">
        <v>2</v>
      </c>
      <c r="AS246" s="5">
        <v>2</v>
      </c>
      <c r="AT246" s="5">
        <v>0</v>
      </c>
      <c r="AU246" s="5">
        <v>2</v>
      </c>
      <c r="AV246" s="5">
        <v>2</v>
      </c>
      <c r="AW246" s="40">
        <v>222.75</v>
      </c>
      <c r="AX246" s="5">
        <f t="shared" si="43"/>
        <v>70</v>
      </c>
      <c r="AY246" s="40">
        <f t="shared" si="44"/>
        <v>292.75</v>
      </c>
      <c r="AZ246" s="40">
        <f t="shared" si="45"/>
        <v>292.75</v>
      </c>
      <c r="BA246" s="40">
        <f t="shared" si="46"/>
        <v>96.121122797615044</v>
      </c>
    </row>
    <row r="247" spans="1:53" ht="75" x14ac:dyDescent="0.25">
      <c r="A247" s="5">
        <v>19</v>
      </c>
      <c r="B247" s="16" t="s">
        <v>862</v>
      </c>
      <c r="C247" s="16" t="s">
        <v>863</v>
      </c>
      <c r="D247" s="16">
        <v>2006</v>
      </c>
      <c r="E247" s="16">
        <v>2005</v>
      </c>
      <c r="F247" s="16" t="s">
        <v>829</v>
      </c>
      <c r="G247" s="16" t="s">
        <v>42</v>
      </c>
      <c r="H247" s="16" t="s">
        <v>58</v>
      </c>
      <c r="I247" s="16" t="s">
        <v>59</v>
      </c>
      <c r="J247" s="5"/>
      <c r="K247" s="5"/>
      <c r="L247" s="5"/>
      <c r="M247" s="5"/>
      <c r="N247" s="5"/>
      <c r="O247" s="5"/>
      <c r="P247" s="5"/>
      <c r="Q247" s="5"/>
      <c r="R247" s="5"/>
      <c r="S247" s="5"/>
      <c r="T247" s="5"/>
      <c r="U247" s="5"/>
      <c r="V247" s="5"/>
      <c r="W247" s="5"/>
      <c r="X247" s="5"/>
      <c r="Y247" s="5"/>
      <c r="Z247" s="5"/>
      <c r="AA247" s="5"/>
      <c r="AB247" s="40"/>
      <c r="AC247" s="5">
        <f t="shared" si="42"/>
        <v>0</v>
      </c>
      <c r="AD247" s="40" t="s">
        <v>789</v>
      </c>
      <c r="AE247" s="5">
        <v>2</v>
      </c>
      <c r="AF247" s="5">
        <v>50</v>
      </c>
      <c r="AG247" s="5">
        <v>0</v>
      </c>
      <c r="AH247" s="5">
        <v>0</v>
      </c>
      <c r="AI247" s="5">
        <v>0</v>
      </c>
      <c r="AJ247" s="5">
        <v>0</v>
      </c>
      <c r="AK247" s="5">
        <v>0</v>
      </c>
      <c r="AL247" s="5">
        <v>2</v>
      </c>
      <c r="AM247" s="5">
        <v>2</v>
      </c>
      <c r="AN247" s="5">
        <v>0</v>
      </c>
      <c r="AO247" s="5">
        <v>0</v>
      </c>
      <c r="AP247" s="5">
        <v>50</v>
      </c>
      <c r="AQ247" s="5">
        <v>0</v>
      </c>
      <c r="AR247" s="5">
        <v>2</v>
      </c>
      <c r="AS247" s="5">
        <v>2</v>
      </c>
      <c r="AT247" s="5">
        <v>0</v>
      </c>
      <c r="AU247" s="5">
        <v>2</v>
      </c>
      <c r="AV247" s="5">
        <v>0</v>
      </c>
      <c r="AW247" s="40">
        <v>186.94</v>
      </c>
      <c r="AX247" s="5">
        <f t="shared" si="43"/>
        <v>112</v>
      </c>
      <c r="AY247" s="40">
        <f t="shared" si="44"/>
        <v>298.94</v>
      </c>
      <c r="AZ247" s="40">
        <f t="shared" si="45"/>
        <v>298.94</v>
      </c>
      <c r="BA247" s="40">
        <f t="shared" si="46"/>
        <v>100.26797079118374</v>
      </c>
    </row>
  </sheetData>
  <mergeCells count="90">
    <mergeCell ref="I227:I228"/>
    <mergeCell ref="A226:J226"/>
    <mergeCell ref="J227:AD227"/>
    <mergeCell ref="AE227:AY227"/>
    <mergeCell ref="AZ227:AZ228"/>
    <mergeCell ref="BA227:BA228"/>
    <mergeCell ref="AZ193:AZ194"/>
    <mergeCell ref="BA193:BA194"/>
    <mergeCell ref="A227:A228"/>
    <mergeCell ref="B227:B228"/>
    <mergeCell ref="C227:C228"/>
    <mergeCell ref="D227:D228"/>
    <mergeCell ref="E227:E228"/>
    <mergeCell ref="F227:F228"/>
    <mergeCell ref="G227:G228"/>
    <mergeCell ref="H227:H228"/>
    <mergeCell ref="G193:G194"/>
    <mergeCell ref="H193:H194"/>
    <mergeCell ref="I193:I194"/>
    <mergeCell ref="A192:J192"/>
    <mergeCell ref="J193:AD193"/>
    <mergeCell ref="AE193:AY193"/>
    <mergeCell ref="A193:A194"/>
    <mergeCell ref="B193:B194"/>
    <mergeCell ref="C193:C194"/>
    <mergeCell ref="D193:D194"/>
    <mergeCell ref="E193:E194"/>
    <mergeCell ref="F193:F194"/>
    <mergeCell ref="I133:I134"/>
    <mergeCell ref="A132:J132"/>
    <mergeCell ref="J133:AD133"/>
    <mergeCell ref="AE133:AY133"/>
    <mergeCell ref="AZ133:AZ134"/>
    <mergeCell ref="BA133:BA134"/>
    <mergeCell ref="AZ92:AZ93"/>
    <mergeCell ref="BA92:BA93"/>
    <mergeCell ref="A133:A134"/>
    <mergeCell ref="B133:B134"/>
    <mergeCell ref="C133:C134"/>
    <mergeCell ref="D133:D134"/>
    <mergeCell ref="E133:E134"/>
    <mergeCell ref="F133:F134"/>
    <mergeCell ref="G133:G134"/>
    <mergeCell ref="H133:H134"/>
    <mergeCell ref="G92:G93"/>
    <mergeCell ref="H92:H93"/>
    <mergeCell ref="I92:I93"/>
    <mergeCell ref="A91:J91"/>
    <mergeCell ref="J92:AD92"/>
    <mergeCell ref="AE92:AY92"/>
    <mergeCell ref="A92:A93"/>
    <mergeCell ref="B92:B93"/>
    <mergeCell ref="C92:C93"/>
    <mergeCell ref="D92:D93"/>
    <mergeCell ref="E92:E93"/>
    <mergeCell ref="F92:F93"/>
    <mergeCell ref="I72:I73"/>
    <mergeCell ref="A71:J71"/>
    <mergeCell ref="J72:AD72"/>
    <mergeCell ref="AE72:AY72"/>
    <mergeCell ref="AZ72:AZ73"/>
    <mergeCell ref="BA72:BA73"/>
    <mergeCell ref="AZ8:AZ9"/>
    <mergeCell ref="BA8:BA9"/>
    <mergeCell ref="A72:A73"/>
    <mergeCell ref="B72:B73"/>
    <mergeCell ref="C72:C73"/>
    <mergeCell ref="D72:D73"/>
    <mergeCell ref="E72:E73"/>
    <mergeCell ref="F72:F73"/>
    <mergeCell ref="G72:G73"/>
    <mergeCell ref="H72:H73"/>
    <mergeCell ref="G8:G9"/>
    <mergeCell ref="H8:H9"/>
    <mergeCell ref="I8:I9"/>
    <mergeCell ref="A7:J7"/>
    <mergeCell ref="J8:AD8"/>
    <mergeCell ref="AE8:AY8"/>
    <mergeCell ref="A8:A9"/>
    <mergeCell ref="B8:B9"/>
    <mergeCell ref="C8:C9"/>
    <mergeCell ref="D8:D9"/>
    <mergeCell ref="E8:E9"/>
    <mergeCell ref="F8:F9"/>
    <mergeCell ref="A1:BA1"/>
    <mergeCell ref="A2:BA2"/>
    <mergeCell ref="A3:B3"/>
    <mergeCell ref="C3:BA3"/>
    <mergeCell ref="A4:BA4"/>
    <mergeCell ref="A5:BA5"/>
  </mergeCells>
  <pageMargins left="0.7" right="0.7" top="0.75" bottom="0.75" header="0.3" footer="0.3"/>
  <pageSetup paperSize="9" orientation="landscape" horizontalDpi="300" verticalDpi="300" r:id="rId1"/>
  <ignoredErrors>
    <ignoredError sqref="AC10:AC67 AX10:AX62 AX64:AX65 AX68:AX69 AC69 AC74:AC76 AX75:AX84 AC78:AC87 AX86:AX88 AC94:AC125 AX94:AX127 AC127 AC135:AC189 AX135:AX148 AX150:AX160 AX162:AX180 AX182:AX183 AX185:AX187 AX189 AC195:AC221 AX195:AX207 AX209:AX219 AX222 AC223:AC224 AX229:AX243 AC230:AC241 AC244:AC245 AX245:AX247"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13</vt:i4>
      </vt:variant>
    </vt:vector>
  </HeadingPairs>
  <TitlesOfParts>
    <vt:vector size="13" baseType="lpstr">
      <vt:lpstr>Комплексный зачёт</vt:lpstr>
      <vt:lpstr>Разряды и звания</vt:lpstr>
      <vt:lpstr>К-1ж - экстрим</vt:lpstr>
      <vt:lpstr>К-1м - экстрим</vt:lpstr>
      <vt:lpstr>Экстрим - квалификация(п)</vt:lpstr>
      <vt:lpstr>Экстрим - квалификация</vt:lpstr>
      <vt:lpstr>Командные гонки(п)</vt:lpstr>
      <vt:lpstr>Командные гонки</vt:lpstr>
      <vt:lpstr>Индивидуальная гонка(п)</vt:lpstr>
      <vt:lpstr>Индивидуальная гонка</vt:lpstr>
      <vt:lpstr>Экипажи индивидуальных гонок</vt:lpstr>
      <vt:lpstr>Сводка по участникам</vt:lpstr>
      <vt:lpstr>Все участники соревнований</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2020-10-20T14:17:17Z</dcterms:created>
  <dcterms:modified xsi:type="dcterms:W3CDTF">2020-10-20T14:20:56Z</dcterms:modified>
</cp:coreProperties>
</file>