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axBook/Desktop/"/>
    </mc:Choice>
  </mc:AlternateContent>
  <bookViews>
    <workbookView xWindow="80" yWindow="460" windowWidth="28720" windowHeight="17540" tabRatio="825"/>
  </bookViews>
  <sheets>
    <sheet name="C1Ж юноши" sheetId="1" r:id="rId1"/>
    <sheet name="С1Ж Юниоры" sheetId="2" r:id="rId2"/>
    <sheet name="К1М Юниоры" sheetId="3" r:id="rId3"/>
    <sheet name="К1М Юноши" sheetId="4" r:id="rId4"/>
    <sheet name="К1Ж Юноши" sheetId="6" r:id="rId5"/>
    <sheet name="К1Ж Юниоры" sheetId="7" r:id="rId6"/>
    <sheet name="C2 Юниоры" sheetId="8" r:id="rId7"/>
    <sheet name="С2 Юноши" sheetId="9" r:id="rId8"/>
    <sheet name="С1М Юниоры" sheetId="10" r:id="rId9"/>
    <sheet name="С1М Юноши" sheetId="11" r:id="rId10"/>
  </sheets>
  <definedNames>
    <definedName name="_xlnm.Print_Area" localSheetId="5">'К1Ж Юниоры'!$A$1:$K$31</definedName>
    <definedName name="_xlnm.Print_Area" localSheetId="4">'К1Ж Юноши'!$A$1:$K$23</definedName>
    <definedName name="_xlnm.Print_Area" localSheetId="2">'К1М Юниоры'!$A$1:$K$37</definedName>
    <definedName name="_xlnm.Print_Area" localSheetId="3">'К1М Юноши'!$A$1:$K$29</definedName>
    <definedName name="_xlnm.Print_Area" localSheetId="1">'С1Ж Юниоры'!$A$1:$K$23</definedName>
    <definedName name="_xlnm.Print_Area" localSheetId="8">'С1М Юниоры'!$A$1:$K$50</definedName>
    <definedName name="_xlnm.Print_Area" localSheetId="9">'С1М Юноши'!$A$1:$K$29</definedName>
    <definedName name="_xlnm.Print_Area" localSheetId="7">'С2 Юноши'!$A$1:$K$11</definedName>
    <definedName name="_xlnm.Print_Area" localSheetId="0">'C1Ж юноши'!$A$1:$K$15</definedName>
    <definedName name="_xlnm.Print_Area" localSheetId="6">'C2 Юниоры'!$A$1:$K$17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" i="11" l="1"/>
  <c r="J22" i="11"/>
  <c r="K22" i="11"/>
  <c r="I25" i="11"/>
  <c r="J25" i="11"/>
  <c r="K25" i="11"/>
  <c r="I23" i="11"/>
  <c r="J23" i="11"/>
  <c r="K23" i="11"/>
  <c r="I26" i="11"/>
  <c r="J26" i="11"/>
  <c r="K26" i="11"/>
  <c r="I24" i="11"/>
  <c r="J24" i="11"/>
  <c r="K24" i="11"/>
  <c r="I27" i="11"/>
  <c r="J27" i="11"/>
  <c r="K27" i="11"/>
  <c r="I28" i="11"/>
  <c r="J28" i="11"/>
  <c r="K28" i="11"/>
  <c r="I29" i="11"/>
  <c r="J29" i="11"/>
  <c r="K29" i="11"/>
  <c r="K21" i="11"/>
  <c r="J21" i="11"/>
  <c r="I21" i="11"/>
  <c r="K19" i="11"/>
  <c r="J19" i="11"/>
  <c r="I19" i="11"/>
  <c r="K18" i="11"/>
  <c r="J18" i="11"/>
  <c r="I18" i="11"/>
  <c r="K20" i="11"/>
  <c r="J20" i="11"/>
  <c r="I20" i="11"/>
  <c r="K16" i="11"/>
  <c r="J16" i="11"/>
  <c r="I16" i="11"/>
  <c r="K17" i="11"/>
  <c r="J17" i="11"/>
  <c r="I17" i="11"/>
  <c r="K14" i="11"/>
  <c r="J14" i="11"/>
  <c r="I14" i="11"/>
  <c r="K13" i="11"/>
  <c r="J13" i="11"/>
  <c r="I13" i="11"/>
  <c r="K15" i="11"/>
  <c r="J15" i="11"/>
  <c r="I15" i="11"/>
  <c r="K8" i="11"/>
  <c r="J8" i="11"/>
  <c r="I8" i="11"/>
  <c r="K10" i="11"/>
  <c r="J10" i="11"/>
  <c r="I10" i="11"/>
  <c r="K11" i="11"/>
  <c r="J11" i="11"/>
  <c r="I11" i="11"/>
  <c r="K12" i="11"/>
  <c r="J12" i="11"/>
  <c r="I12" i="11"/>
  <c r="K9" i="11"/>
  <c r="J9" i="11"/>
  <c r="I9" i="11"/>
  <c r="K7" i="11"/>
  <c r="J7" i="11"/>
  <c r="I7" i="11"/>
  <c r="K5" i="11"/>
  <c r="J5" i="11"/>
  <c r="I5" i="11"/>
  <c r="K6" i="11"/>
  <c r="J6" i="11"/>
  <c r="I6" i="11"/>
  <c r="K4" i="11"/>
  <c r="J4" i="11"/>
  <c r="I4" i="11"/>
  <c r="K3" i="11"/>
  <c r="J3" i="11"/>
  <c r="I3" i="11"/>
  <c r="I9" i="10"/>
  <c r="J9" i="10"/>
  <c r="K9" i="10"/>
  <c r="I11" i="10"/>
  <c r="J11" i="10"/>
  <c r="K11" i="10"/>
  <c r="I13" i="10"/>
  <c r="J13" i="10"/>
  <c r="K13" i="10"/>
  <c r="I14" i="10"/>
  <c r="J14" i="10"/>
  <c r="K14" i="10"/>
  <c r="I12" i="10"/>
  <c r="J12" i="10"/>
  <c r="K12" i="10"/>
  <c r="I8" i="10"/>
  <c r="J8" i="10"/>
  <c r="K8" i="10"/>
  <c r="I15" i="10"/>
  <c r="J15" i="10"/>
  <c r="K15" i="10"/>
  <c r="I10" i="10"/>
  <c r="J10" i="10"/>
  <c r="K10" i="10"/>
  <c r="I20" i="10"/>
  <c r="J20" i="10"/>
  <c r="K20" i="10"/>
  <c r="I18" i="10"/>
  <c r="J18" i="10"/>
  <c r="K18" i="10"/>
  <c r="I21" i="10"/>
  <c r="J21" i="10"/>
  <c r="K21" i="10"/>
  <c r="I16" i="10"/>
  <c r="J16" i="10"/>
  <c r="K16" i="10"/>
  <c r="I17" i="10"/>
  <c r="J17" i="10"/>
  <c r="K17" i="10"/>
  <c r="I22" i="10"/>
  <c r="J22" i="10"/>
  <c r="K22" i="10"/>
  <c r="I19" i="10"/>
  <c r="J19" i="10"/>
  <c r="K19" i="10"/>
  <c r="I24" i="10"/>
  <c r="J24" i="10"/>
  <c r="K24" i="10"/>
  <c r="I23" i="10"/>
  <c r="J23" i="10"/>
  <c r="K23" i="10"/>
  <c r="I26" i="10"/>
  <c r="J26" i="10"/>
  <c r="K26" i="10"/>
  <c r="I27" i="10"/>
  <c r="J27" i="10"/>
  <c r="K27" i="10"/>
  <c r="I29" i="10"/>
  <c r="J29" i="10"/>
  <c r="K29" i="10"/>
  <c r="I25" i="10"/>
  <c r="J25" i="10"/>
  <c r="K25" i="10"/>
  <c r="I28" i="10"/>
  <c r="J28" i="10"/>
  <c r="K28" i="10"/>
  <c r="I33" i="10"/>
  <c r="J33" i="10"/>
  <c r="K33" i="10"/>
  <c r="I30" i="10"/>
  <c r="J30" i="10"/>
  <c r="K30" i="10"/>
  <c r="I32" i="10"/>
  <c r="J32" i="10"/>
  <c r="K32" i="10"/>
  <c r="I31" i="10"/>
  <c r="J31" i="10"/>
  <c r="K31" i="10"/>
  <c r="I35" i="10"/>
  <c r="J35" i="10"/>
  <c r="K35" i="10"/>
  <c r="I34" i="10"/>
  <c r="J34" i="10"/>
  <c r="K34" i="10"/>
  <c r="I38" i="10"/>
  <c r="J38" i="10"/>
  <c r="K38" i="10"/>
  <c r="I36" i="10"/>
  <c r="J36" i="10"/>
  <c r="K36" i="10"/>
  <c r="I37" i="10"/>
  <c r="J37" i="10"/>
  <c r="K37" i="10"/>
  <c r="I39" i="10"/>
  <c r="J39" i="10"/>
  <c r="K39" i="10"/>
  <c r="I44" i="10"/>
  <c r="J44" i="10"/>
  <c r="K44" i="10"/>
  <c r="I40" i="10"/>
  <c r="J40" i="10"/>
  <c r="K40" i="10"/>
  <c r="I45" i="10"/>
  <c r="J45" i="10"/>
  <c r="K45" i="10"/>
  <c r="I42" i="10"/>
  <c r="J42" i="10"/>
  <c r="K42" i="10"/>
  <c r="I41" i="10"/>
  <c r="J41" i="10"/>
  <c r="K41" i="10"/>
  <c r="I43" i="10"/>
  <c r="J43" i="10"/>
  <c r="K43" i="10"/>
  <c r="I46" i="10"/>
  <c r="J46" i="10"/>
  <c r="K46" i="10"/>
  <c r="I47" i="10"/>
  <c r="J47" i="10"/>
  <c r="K47" i="10"/>
  <c r="I48" i="10"/>
  <c r="J48" i="10"/>
  <c r="K48" i="10"/>
  <c r="I50" i="10"/>
  <c r="J50" i="10"/>
  <c r="K50" i="10"/>
  <c r="I49" i="10"/>
  <c r="J49" i="10"/>
  <c r="K49" i="10"/>
  <c r="K6" i="10"/>
  <c r="J6" i="10"/>
  <c r="I6" i="10"/>
  <c r="K7" i="10"/>
  <c r="J7" i="10"/>
  <c r="I7" i="10"/>
  <c r="K5" i="10"/>
  <c r="J5" i="10"/>
  <c r="I5" i="10"/>
  <c r="K3" i="10"/>
  <c r="J3" i="10"/>
  <c r="I3" i="10"/>
  <c r="K4" i="10"/>
  <c r="J4" i="10"/>
  <c r="I4" i="10"/>
  <c r="K8" i="9"/>
  <c r="J8" i="9"/>
  <c r="I8" i="9"/>
  <c r="K9" i="9"/>
  <c r="J9" i="9"/>
  <c r="I9" i="9"/>
  <c r="K10" i="9"/>
  <c r="J10" i="9"/>
  <c r="I10" i="9"/>
  <c r="K7" i="9"/>
  <c r="J7" i="9"/>
  <c r="I7" i="9"/>
  <c r="K6" i="9"/>
  <c r="J6" i="9"/>
  <c r="I6" i="9"/>
  <c r="K11" i="9"/>
  <c r="J11" i="9"/>
  <c r="I11" i="9"/>
  <c r="K4" i="9"/>
  <c r="J4" i="9"/>
  <c r="I4" i="9"/>
  <c r="K5" i="9"/>
  <c r="J5" i="9"/>
  <c r="I5" i="9"/>
  <c r="K3" i="9"/>
  <c r="J3" i="9"/>
  <c r="I3" i="9"/>
  <c r="K14" i="8"/>
  <c r="J14" i="8"/>
  <c r="I14" i="8"/>
  <c r="K15" i="8"/>
  <c r="J15" i="8"/>
  <c r="I15" i="8"/>
  <c r="K16" i="8"/>
  <c r="J16" i="8"/>
  <c r="I16" i="8"/>
  <c r="K13" i="8"/>
  <c r="J13" i="8"/>
  <c r="I13" i="8"/>
  <c r="K12" i="8"/>
  <c r="J12" i="8"/>
  <c r="I12" i="8"/>
  <c r="K17" i="8"/>
  <c r="J17" i="8"/>
  <c r="I17" i="8"/>
  <c r="K9" i="8"/>
  <c r="J9" i="8"/>
  <c r="I9" i="8"/>
  <c r="K11" i="8"/>
  <c r="J11" i="8"/>
  <c r="I11" i="8"/>
  <c r="K8" i="8"/>
  <c r="J8" i="8"/>
  <c r="I8" i="8"/>
  <c r="K10" i="8"/>
  <c r="J10" i="8"/>
  <c r="I10" i="8"/>
  <c r="K5" i="8"/>
  <c r="J5" i="8"/>
  <c r="I5" i="8"/>
  <c r="K6" i="8"/>
  <c r="J6" i="8"/>
  <c r="I6" i="8"/>
  <c r="K7" i="8"/>
  <c r="J7" i="8"/>
  <c r="I7" i="8"/>
  <c r="K4" i="8"/>
  <c r="J4" i="8"/>
  <c r="I4" i="8"/>
  <c r="K3" i="8"/>
  <c r="J3" i="8"/>
  <c r="I3" i="8"/>
  <c r="I31" i="7"/>
  <c r="J31" i="7"/>
  <c r="K31" i="7"/>
  <c r="I30" i="7"/>
  <c r="J30" i="7"/>
  <c r="K30" i="7"/>
  <c r="K28" i="7"/>
  <c r="J28" i="7"/>
  <c r="I28" i="7"/>
  <c r="K29" i="7"/>
  <c r="J29" i="7"/>
  <c r="I29" i="7"/>
  <c r="K27" i="7"/>
  <c r="J27" i="7"/>
  <c r="I27" i="7"/>
  <c r="K24" i="7"/>
  <c r="J24" i="7"/>
  <c r="I24" i="7"/>
  <c r="K25" i="7"/>
  <c r="J25" i="7"/>
  <c r="I25" i="7"/>
  <c r="K26" i="7"/>
  <c r="J26" i="7"/>
  <c r="I26" i="7"/>
  <c r="K22" i="7"/>
  <c r="J22" i="7"/>
  <c r="I22" i="7"/>
  <c r="K23" i="7"/>
  <c r="J23" i="7"/>
  <c r="I23" i="7"/>
  <c r="K19" i="7"/>
  <c r="J19" i="7"/>
  <c r="I19" i="7"/>
  <c r="K21" i="7"/>
  <c r="J21" i="7"/>
  <c r="I21" i="7"/>
  <c r="K20" i="7"/>
  <c r="J20" i="7"/>
  <c r="I20" i="7"/>
  <c r="K17" i="7"/>
  <c r="J17" i="7"/>
  <c r="I17" i="7"/>
  <c r="K16" i="7"/>
  <c r="J16" i="7"/>
  <c r="I16" i="7"/>
  <c r="K18" i="7"/>
  <c r="J18" i="7"/>
  <c r="I18" i="7"/>
  <c r="K12" i="7"/>
  <c r="J12" i="7"/>
  <c r="I12" i="7"/>
  <c r="K8" i="7"/>
  <c r="J8" i="7"/>
  <c r="I8" i="7"/>
  <c r="K15" i="7"/>
  <c r="J15" i="7"/>
  <c r="I15" i="7"/>
  <c r="K10" i="7"/>
  <c r="J10" i="7"/>
  <c r="I10" i="7"/>
  <c r="K9" i="7"/>
  <c r="J9" i="7"/>
  <c r="I9" i="7"/>
  <c r="K13" i="7"/>
  <c r="J13" i="7"/>
  <c r="I13" i="7"/>
  <c r="K14" i="7"/>
  <c r="J14" i="7"/>
  <c r="I14" i="7"/>
  <c r="K5" i="7"/>
  <c r="J5" i="7"/>
  <c r="I5" i="7"/>
  <c r="K11" i="7"/>
  <c r="J11" i="7"/>
  <c r="I11" i="7"/>
  <c r="K7" i="7"/>
  <c r="J7" i="7"/>
  <c r="I7" i="7"/>
  <c r="K6" i="7"/>
  <c r="J6" i="7"/>
  <c r="I6" i="7"/>
  <c r="K4" i="7"/>
  <c r="J4" i="7"/>
  <c r="I4" i="7"/>
  <c r="K3" i="7"/>
  <c r="J3" i="7"/>
  <c r="I3" i="7"/>
  <c r="K23" i="6"/>
  <c r="J23" i="6"/>
  <c r="I23" i="6"/>
  <c r="K22" i="6"/>
  <c r="J22" i="6"/>
  <c r="I22" i="6"/>
  <c r="K20" i="6"/>
  <c r="J20" i="6"/>
  <c r="I20" i="6"/>
  <c r="K21" i="6"/>
  <c r="J21" i="6"/>
  <c r="I21" i="6"/>
  <c r="K17" i="6"/>
  <c r="J17" i="6"/>
  <c r="I17" i="6"/>
  <c r="K19" i="6"/>
  <c r="J19" i="6"/>
  <c r="I19" i="6"/>
  <c r="K18" i="6"/>
  <c r="J18" i="6"/>
  <c r="I18" i="6"/>
  <c r="K15" i="6"/>
  <c r="J15" i="6"/>
  <c r="I15" i="6"/>
  <c r="K16" i="6"/>
  <c r="J16" i="6"/>
  <c r="I16" i="6"/>
  <c r="K14" i="6"/>
  <c r="J14" i="6"/>
  <c r="I14" i="6"/>
  <c r="K13" i="6"/>
  <c r="J13" i="6"/>
  <c r="I13" i="6"/>
  <c r="K11" i="6"/>
  <c r="J11" i="6"/>
  <c r="I11" i="6"/>
  <c r="K10" i="6"/>
  <c r="J10" i="6"/>
  <c r="I10" i="6"/>
  <c r="K12" i="6"/>
  <c r="J12" i="6"/>
  <c r="I12" i="6"/>
  <c r="K7" i="6"/>
  <c r="J7" i="6"/>
  <c r="I7" i="6"/>
  <c r="K6" i="6"/>
  <c r="J6" i="6"/>
  <c r="I6" i="6"/>
  <c r="K5" i="6"/>
  <c r="J5" i="6"/>
  <c r="I5" i="6"/>
  <c r="K9" i="6"/>
  <c r="J9" i="6"/>
  <c r="I9" i="6"/>
  <c r="K8" i="6"/>
  <c r="J8" i="6"/>
  <c r="I8" i="6"/>
  <c r="K3" i="6"/>
  <c r="J3" i="6"/>
  <c r="I3" i="6"/>
  <c r="K4" i="6"/>
  <c r="J4" i="6"/>
  <c r="I4" i="6"/>
  <c r="K29" i="4"/>
  <c r="J29" i="4"/>
  <c r="I29" i="4"/>
  <c r="K28" i="4"/>
  <c r="J28" i="4"/>
  <c r="I28" i="4"/>
  <c r="K27" i="4"/>
  <c r="J27" i="4"/>
  <c r="I27" i="4"/>
  <c r="K26" i="4"/>
  <c r="J26" i="4"/>
  <c r="I26" i="4"/>
  <c r="K25" i="4"/>
  <c r="J25" i="4"/>
  <c r="I25" i="4"/>
  <c r="K24" i="4"/>
  <c r="J24" i="4"/>
  <c r="I24" i="4"/>
  <c r="K23" i="4"/>
  <c r="J23" i="4"/>
  <c r="I23" i="4"/>
  <c r="K22" i="4"/>
  <c r="J22" i="4"/>
  <c r="I22" i="4"/>
  <c r="K21" i="4"/>
  <c r="J21" i="4"/>
  <c r="I21" i="4"/>
  <c r="K20" i="4"/>
  <c r="J20" i="4"/>
  <c r="I20" i="4"/>
  <c r="K19" i="4"/>
  <c r="J19" i="4"/>
  <c r="I19" i="4"/>
  <c r="K17" i="4"/>
  <c r="J17" i="4"/>
  <c r="I17" i="4"/>
  <c r="K18" i="4"/>
  <c r="J18" i="4"/>
  <c r="I18" i="4"/>
  <c r="K15" i="4"/>
  <c r="J15" i="4"/>
  <c r="I15" i="4"/>
  <c r="K13" i="4"/>
  <c r="J13" i="4"/>
  <c r="I13" i="4"/>
  <c r="K16" i="4"/>
  <c r="J16" i="4"/>
  <c r="I16" i="4"/>
  <c r="K14" i="4"/>
  <c r="J14" i="4"/>
  <c r="I14" i="4"/>
  <c r="K11" i="4"/>
  <c r="J11" i="4"/>
  <c r="I11" i="4"/>
  <c r="K12" i="4"/>
  <c r="J12" i="4"/>
  <c r="I12" i="4"/>
  <c r="K10" i="4"/>
  <c r="J10" i="4"/>
  <c r="I10" i="4"/>
  <c r="K6" i="4"/>
  <c r="J6" i="4"/>
  <c r="I6" i="4"/>
  <c r="K9" i="4"/>
  <c r="J9" i="4"/>
  <c r="I9" i="4"/>
  <c r="K8" i="4"/>
  <c r="J8" i="4"/>
  <c r="I8" i="4"/>
  <c r="K3" i="4"/>
  <c r="J3" i="4"/>
  <c r="I3" i="4"/>
  <c r="K7" i="4"/>
  <c r="J7" i="4"/>
  <c r="I7" i="4"/>
  <c r="K4" i="4"/>
  <c r="J4" i="4"/>
  <c r="I4" i="4"/>
  <c r="K5" i="4"/>
  <c r="J5" i="4"/>
  <c r="I5" i="4"/>
  <c r="I16" i="3"/>
  <c r="J16" i="3"/>
  <c r="K16" i="3"/>
  <c r="I19" i="3"/>
  <c r="J19" i="3"/>
  <c r="K19" i="3"/>
  <c r="I17" i="3"/>
  <c r="J17" i="3"/>
  <c r="K17" i="3"/>
  <c r="I22" i="3"/>
  <c r="J22" i="3"/>
  <c r="K22" i="3"/>
  <c r="I23" i="3"/>
  <c r="J23" i="3"/>
  <c r="K23" i="3"/>
  <c r="I18" i="3"/>
  <c r="J18" i="3"/>
  <c r="K18" i="3"/>
  <c r="I21" i="3"/>
  <c r="J21" i="3"/>
  <c r="K21" i="3"/>
  <c r="I20" i="3"/>
  <c r="J20" i="3"/>
  <c r="K20" i="3"/>
  <c r="I24" i="3"/>
  <c r="J24" i="3"/>
  <c r="K24" i="3"/>
  <c r="I25" i="3"/>
  <c r="J25" i="3"/>
  <c r="K25" i="3"/>
  <c r="I26" i="3"/>
  <c r="J26" i="3"/>
  <c r="K26" i="3"/>
  <c r="I27" i="3"/>
  <c r="J27" i="3"/>
  <c r="K27" i="3"/>
  <c r="I28" i="3"/>
  <c r="J28" i="3"/>
  <c r="K28" i="3"/>
  <c r="I29" i="3"/>
  <c r="J29" i="3"/>
  <c r="K29" i="3"/>
  <c r="I30" i="3"/>
  <c r="J30" i="3"/>
  <c r="K30" i="3"/>
  <c r="I31" i="3"/>
  <c r="J31" i="3"/>
  <c r="K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K15" i="3"/>
  <c r="J15" i="3"/>
  <c r="I15" i="3"/>
  <c r="K11" i="3"/>
  <c r="J11" i="3"/>
  <c r="I11" i="3"/>
  <c r="K10" i="3"/>
  <c r="J10" i="3"/>
  <c r="I10" i="3"/>
  <c r="K14" i="3"/>
  <c r="J14" i="3"/>
  <c r="I14" i="3"/>
  <c r="K8" i="3"/>
  <c r="J8" i="3"/>
  <c r="I8" i="3"/>
  <c r="K7" i="3"/>
  <c r="J7" i="3"/>
  <c r="I7" i="3"/>
  <c r="K12" i="3"/>
  <c r="J12" i="3"/>
  <c r="I12" i="3"/>
  <c r="K9" i="3"/>
  <c r="J9" i="3"/>
  <c r="I9" i="3"/>
  <c r="K4" i="3"/>
  <c r="J4" i="3"/>
  <c r="I4" i="3"/>
  <c r="K13" i="3"/>
  <c r="J13" i="3"/>
  <c r="I13" i="3"/>
  <c r="K6" i="3"/>
  <c r="J6" i="3"/>
  <c r="I6" i="3"/>
  <c r="K3" i="3"/>
  <c r="J3" i="3"/>
  <c r="I3" i="3"/>
  <c r="K5" i="3"/>
  <c r="J5" i="3"/>
  <c r="I5" i="3"/>
  <c r="I16" i="2"/>
  <c r="I17" i="2"/>
  <c r="I22" i="2"/>
  <c r="I19" i="2"/>
  <c r="I18" i="2"/>
  <c r="I20" i="2"/>
  <c r="I23" i="2"/>
  <c r="I21" i="2"/>
  <c r="J16" i="2"/>
  <c r="J17" i="2"/>
  <c r="J22" i="2"/>
  <c r="J19" i="2"/>
  <c r="J18" i="2"/>
  <c r="J20" i="2"/>
  <c r="J23" i="2"/>
  <c r="J21" i="2"/>
  <c r="K16" i="2"/>
  <c r="K17" i="2"/>
  <c r="K22" i="2"/>
  <c r="K19" i="2"/>
  <c r="K18" i="2"/>
  <c r="K20" i="2"/>
  <c r="K23" i="2"/>
  <c r="K21" i="2"/>
  <c r="K15" i="2"/>
  <c r="J15" i="2"/>
  <c r="I15" i="2"/>
  <c r="K14" i="2"/>
  <c r="J14" i="2"/>
  <c r="I14" i="2"/>
  <c r="K13" i="2"/>
  <c r="J13" i="2"/>
  <c r="I13" i="2"/>
  <c r="K11" i="2"/>
  <c r="J11" i="2"/>
  <c r="I11" i="2"/>
  <c r="K12" i="2"/>
  <c r="J12" i="2"/>
  <c r="I12" i="2"/>
  <c r="K7" i="2"/>
  <c r="J7" i="2"/>
  <c r="I7" i="2"/>
  <c r="K8" i="2"/>
  <c r="J8" i="2"/>
  <c r="I8" i="2"/>
  <c r="K10" i="2"/>
  <c r="J10" i="2"/>
  <c r="I10" i="2"/>
  <c r="K9" i="2"/>
  <c r="J9" i="2"/>
  <c r="I9" i="2"/>
  <c r="K4" i="2"/>
  <c r="J4" i="2"/>
  <c r="I4" i="2"/>
  <c r="K6" i="2"/>
  <c r="J6" i="2"/>
  <c r="I6" i="2"/>
  <c r="K5" i="2"/>
  <c r="J5" i="2"/>
  <c r="I5" i="2"/>
  <c r="K3" i="2"/>
  <c r="J3" i="2"/>
  <c r="I3" i="2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  <c r="K4" i="1"/>
  <c r="J4" i="1"/>
  <c r="I4" i="1"/>
  <c r="K3" i="1"/>
  <c r="J3" i="1"/>
  <c r="I3" i="1"/>
  <c r="E49" i="10"/>
  <c r="D49" i="10"/>
  <c r="E50" i="10"/>
  <c r="D50" i="10"/>
  <c r="E48" i="10"/>
  <c r="D48" i="10"/>
  <c r="E47" i="10"/>
  <c r="D47" i="10"/>
  <c r="E43" i="10"/>
  <c r="D43" i="10"/>
  <c r="E46" i="10"/>
  <c r="D46" i="10"/>
  <c r="E41" i="10"/>
  <c r="D41" i="10"/>
  <c r="E42" i="10"/>
  <c r="D42" i="10"/>
  <c r="E45" i="10"/>
  <c r="D45" i="10"/>
  <c r="E44" i="10"/>
  <c r="D44" i="10"/>
  <c r="E40" i="10"/>
  <c r="D40" i="10"/>
  <c r="E36" i="10"/>
  <c r="D36" i="10"/>
  <c r="E39" i="10"/>
  <c r="D39" i="10"/>
  <c r="E37" i="10"/>
  <c r="D37" i="10"/>
  <c r="E38" i="10"/>
  <c r="D38" i="10"/>
  <c r="E34" i="10"/>
  <c r="D34" i="10"/>
  <c r="E35" i="10"/>
  <c r="D35" i="10"/>
  <c r="E31" i="10"/>
  <c r="D31" i="10"/>
  <c r="E32" i="10"/>
  <c r="D32" i="10"/>
  <c r="E30" i="10"/>
  <c r="D30" i="10"/>
  <c r="E33" i="10"/>
  <c r="D33" i="10"/>
  <c r="E28" i="10"/>
  <c r="D28" i="10"/>
  <c r="E29" i="10"/>
  <c r="D29" i="10"/>
  <c r="E25" i="10"/>
  <c r="D25" i="10"/>
  <c r="E26" i="10"/>
  <c r="D26" i="10"/>
  <c r="E27" i="10"/>
  <c r="D27" i="10"/>
  <c r="E23" i="10"/>
  <c r="D23" i="10"/>
  <c r="E24" i="10"/>
  <c r="D24" i="10"/>
  <c r="E22" i="10"/>
  <c r="D22" i="10"/>
  <c r="E16" i="10"/>
  <c r="D16" i="10"/>
  <c r="E19" i="10"/>
  <c r="D19" i="10"/>
  <c r="E17" i="10"/>
  <c r="D17" i="10"/>
  <c r="E18" i="10"/>
  <c r="D18" i="10"/>
  <c r="E21" i="10"/>
  <c r="D21" i="10"/>
  <c r="E20" i="10"/>
  <c r="D20" i="10"/>
  <c r="E10" i="10"/>
  <c r="D10" i="10"/>
  <c r="E15" i="10"/>
  <c r="D15" i="10"/>
  <c r="E8" i="10"/>
  <c r="D8" i="10"/>
  <c r="E14" i="10"/>
  <c r="D14" i="10"/>
  <c r="E12" i="10"/>
  <c r="D12" i="10"/>
  <c r="E13" i="10"/>
  <c r="D13" i="10"/>
  <c r="E11" i="10"/>
  <c r="D11" i="10"/>
  <c r="E9" i="10"/>
  <c r="D9" i="10"/>
  <c r="E7" i="10"/>
  <c r="D7" i="10"/>
  <c r="E6" i="10"/>
  <c r="D6" i="10"/>
  <c r="E5" i="10"/>
  <c r="D5" i="10"/>
  <c r="E3" i="10"/>
  <c r="D3" i="10"/>
  <c r="E4" i="10"/>
  <c r="D4" i="10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8" i="3"/>
  <c r="D28" i="3"/>
  <c r="E29" i="3"/>
  <c r="D29" i="3"/>
  <c r="E27" i="3"/>
  <c r="D27" i="3"/>
  <c r="E25" i="3"/>
  <c r="D25" i="3"/>
  <c r="E26" i="3"/>
  <c r="D26" i="3"/>
  <c r="E21" i="3"/>
  <c r="D21" i="3"/>
  <c r="E18" i="3"/>
  <c r="D18" i="3"/>
  <c r="E24" i="3"/>
  <c r="D24" i="3"/>
  <c r="E20" i="3"/>
  <c r="D20" i="3"/>
  <c r="E23" i="3"/>
  <c r="D23" i="3"/>
  <c r="E22" i="3"/>
  <c r="D22" i="3"/>
  <c r="E19" i="3"/>
  <c r="D19" i="3"/>
  <c r="E17" i="3"/>
  <c r="D17" i="3"/>
  <c r="E16" i="3"/>
  <c r="D16" i="3"/>
  <c r="E11" i="3"/>
  <c r="D11" i="3"/>
  <c r="E15" i="3"/>
  <c r="D15" i="3"/>
  <c r="E10" i="3"/>
  <c r="D10" i="3"/>
  <c r="E14" i="3"/>
  <c r="D14" i="3"/>
  <c r="E8" i="3"/>
  <c r="D8" i="3"/>
  <c r="E13" i="3"/>
  <c r="D13" i="3"/>
  <c r="E7" i="3"/>
  <c r="D7" i="3"/>
  <c r="E12" i="3"/>
  <c r="D12" i="3"/>
  <c r="E9" i="3"/>
  <c r="D9" i="3"/>
  <c r="E4" i="3"/>
  <c r="D4" i="3"/>
  <c r="E6" i="3"/>
  <c r="D6" i="3"/>
  <c r="E3" i="3"/>
  <c r="D3" i="3"/>
  <c r="E5" i="3"/>
  <c r="D5" i="3"/>
  <c r="E14" i="8"/>
  <c r="D14" i="8"/>
  <c r="E15" i="8"/>
  <c r="D15" i="8"/>
  <c r="E16" i="8"/>
  <c r="D16" i="8"/>
  <c r="E13" i="8"/>
  <c r="D13" i="8"/>
  <c r="E12" i="8"/>
  <c r="D12" i="8"/>
  <c r="E17" i="8"/>
  <c r="D17" i="8"/>
  <c r="E9" i="8"/>
  <c r="D9" i="8"/>
  <c r="E11" i="8"/>
  <c r="D11" i="8"/>
  <c r="E8" i="8"/>
  <c r="D8" i="8"/>
  <c r="E10" i="8"/>
  <c r="D10" i="8"/>
  <c r="E5" i="8"/>
  <c r="D5" i="8"/>
  <c r="E6" i="8"/>
  <c r="D6" i="8"/>
  <c r="E7" i="8"/>
  <c r="D7" i="8"/>
  <c r="E4" i="8"/>
  <c r="D4" i="8"/>
  <c r="E3" i="8"/>
  <c r="D3" i="8"/>
  <c r="E21" i="2"/>
  <c r="D21" i="2"/>
  <c r="E23" i="2"/>
  <c r="D23" i="2"/>
  <c r="E20" i="2"/>
  <c r="D20" i="2"/>
  <c r="E18" i="2"/>
  <c r="D18" i="2"/>
  <c r="E19" i="2"/>
  <c r="D19" i="2"/>
  <c r="E22" i="2"/>
  <c r="D22" i="2"/>
  <c r="E17" i="2"/>
  <c r="D17" i="2"/>
  <c r="E16" i="2"/>
  <c r="D16" i="2"/>
  <c r="E14" i="2"/>
  <c r="D14" i="2"/>
  <c r="E15" i="2"/>
  <c r="D15" i="2"/>
  <c r="E13" i="2"/>
  <c r="D13" i="2"/>
  <c r="E11" i="2"/>
  <c r="D11" i="2"/>
  <c r="E12" i="2"/>
  <c r="D12" i="2"/>
  <c r="E7" i="2"/>
  <c r="D7" i="2"/>
  <c r="E8" i="2"/>
  <c r="D8" i="2"/>
  <c r="E10" i="2"/>
  <c r="D10" i="2"/>
  <c r="E9" i="2"/>
  <c r="D9" i="2"/>
  <c r="E4" i="2"/>
  <c r="D4" i="2"/>
  <c r="E6" i="2"/>
  <c r="D6" i="2"/>
  <c r="E3" i="2"/>
  <c r="D3" i="2"/>
  <c r="E5" i="2"/>
  <c r="D5" i="2"/>
  <c r="E31" i="7"/>
  <c r="D31" i="7"/>
  <c r="E30" i="7"/>
  <c r="D30" i="7"/>
  <c r="E28" i="7"/>
  <c r="D28" i="7"/>
  <c r="E29" i="7"/>
  <c r="D29" i="7"/>
  <c r="E27" i="7"/>
  <c r="D27" i="7"/>
  <c r="E24" i="7"/>
  <c r="D24" i="7"/>
  <c r="E25" i="7"/>
  <c r="D25" i="7"/>
  <c r="E26" i="7"/>
  <c r="D26" i="7"/>
  <c r="E23" i="7"/>
  <c r="D23" i="7"/>
  <c r="E22" i="7"/>
  <c r="D22" i="7"/>
  <c r="E19" i="7"/>
  <c r="D19" i="7"/>
  <c r="E21" i="7"/>
  <c r="D21" i="7"/>
  <c r="E20" i="7"/>
  <c r="D20" i="7"/>
  <c r="E17" i="7"/>
  <c r="D17" i="7"/>
  <c r="E16" i="7"/>
  <c r="D16" i="7"/>
  <c r="E18" i="7"/>
  <c r="D18" i="7"/>
  <c r="E12" i="7"/>
  <c r="D12" i="7"/>
  <c r="E8" i="7"/>
  <c r="D8" i="7"/>
  <c r="E10" i="7"/>
  <c r="D10" i="7"/>
  <c r="E15" i="7"/>
  <c r="D15" i="7"/>
  <c r="E13" i="7"/>
  <c r="D13" i="7"/>
  <c r="E9" i="7"/>
  <c r="D9" i="7"/>
  <c r="E5" i="7"/>
  <c r="D5" i="7"/>
  <c r="E14" i="7"/>
  <c r="D14" i="7"/>
  <c r="E11" i="7"/>
  <c r="D11" i="7"/>
  <c r="E7" i="7"/>
  <c r="D7" i="7"/>
  <c r="E6" i="7"/>
  <c r="D6" i="7"/>
  <c r="E4" i="7"/>
  <c r="D4" i="7"/>
  <c r="E3" i="7"/>
  <c r="D3" i="7"/>
</calcChain>
</file>

<file path=xl/sharedStrings.xml><?xml version="1.0" encoding="utf-8"?>
<sst xmlns="http://schemas.openxmlformats.org/spreadsheetml/2006/main" count="559" uniqueCount="148">
  <si>
    <t>Фамилия, Имя</t>
  </si>
  <si>
    <t>Год</t>
  </si>
  <si>
    <t>Шайдурова Дарья</t>
  </si>
  <si>
    <t>J</t>
  </si>
  <si>
    <t>U23</t>
  </si>
  <si>
    <t>Миназова Алсу</t>
  </si>
  <si>
    <t>Козырева Анастасия</t>
  </si>
  <si>
    <t>Терехова Елизавета</t>
  </si>
  <si>
    <t>Пешкова Валерия</t>
  </si>
  <si>
    <t>Пучнина Вероника</t>
  </si>
  <si>
    <t>Белова Екатерина</t>
  </si>
  <si>
    <t>Кузнецова Дарья</t>
  </si>
  <si>
    <t>Гоголева Алена</t>
  </si>
  <si>
    <t>Игнатьева Мария</t>
  </si>
  <si>
    <t>Ильиных Влада</t>
  </si>
  <si>
    <t>Коник Маргарита</t>
  </si>
  <si>
    <t>Попова Виктория</t>
  </si>
  <si>
    <t>Деревянко Наталья</t>
  </si>
  <si>
    <t>Тропкина Анастасия</t>
  </si>
  <si>
    <t>Сабитова Зульфия</t>
  </si>
  <si>
    <t>Бедоева Арина</t>
  </si>
  <si>
    <t>Попыхова Наталья</t>
  </si>
  <si>
    <t>Шарипова Екатерина</t>
  </si>
  <si>
    <t>Жукова Анна</t>
  </si>
  <si>
    <t>Сапожникова Виктория</t>
  </si>
  <si>
    <t>Маймистов Сергей</t>
  </si>
  <si>
    <t>Губенко Никита</t>
  </si>
  <si>
    <t>Непогодин Александр</t>
  </si>
  <si>
    <t>Шабанов Максим</t>
  </si>
  <si>
    <t>Казанцев Никита</t>
  </si>
  <si>
    <t>Гоголев Дмитрий</t>
  </si>
  <si>
    <t>Тищенко Дмитрий</t>
  </si>
  <si>
    <t>Сеткин Артём</t>
  </si>
  <si>
    <t>Изюмов Игорь</t>
  </si>
  <si>
    <t>Гладких Илья</t>
  </si>
  <si>
    <t>Лабасов Дмитрий</t>
  </si>
  <si>
    <t>Савицкий Александр</t>
  </si>
  <si>
    <t>Кудрявцев Даниил</t>
  </si>
  <si>
    <t>Горомлев Данил</t>
  </si>
  <si>
    <t>Поспелов Андрей</t>
  </si>
  <si>
    <t>Рашев Александр</t>
  </si>
  <si>
    <t>Гончаров Сергей</t>
  </si>
  <si>
    <t>Стафеев Игорь</t>
  </si>
  <si>
    <t>Лебедев Денис</t>
  </si>
  <si>
    <t>Быков Данила</t>
  </si>
  <si>
    <t>Фетисов Никита</t>
  </si>
  <si>
    <t>Кузнецов Виктор</t>
  </si>
  <si>
    <t>Малышев Максим</t>
  </si>
  <si>
    <t>Стратула Иван</t>
  </si>
  <si>
    <t>Медведчук Вячеслав</t>
  </si>
  <si>
    <t>Боровков Дмитрий</t>
  </si>
  <si>
    <t>Салаватуллин Артур</t>
  </si>
  <si>
    <t>Мещеряков Александр</t>
  </si>
  <si>
    <t>Белкин Никита</t>
  </si>
  <si>
    <t>Мугафаров Ильмир</t>
  </si>
  <si>
    <t>Кирсанов Евгений</t>
  </si>
  <si>
    <t>Аминев Руслан</t>
  </si>
  <si>
    <t>Губайдуллин Артем</t>
  </si>
  <si>
    <t>Соковнин Павел</t>
  </si>
  <si>
    <t>Хасанзанов Данил</t>
  </si>
  <si>
    <t>Смирнова Полина</t>
  </si>
  <si>
    <t>Крылова Ксения</t>
  </si>
  <si>
    <t>Гребенёк Светлана</t>
  </si>
  <si>
    <t>Чувилова Екатерина</t>
  </si>
  <si>
    <t>Макарова Алиса</t>
  </si>
  <si>
    <t>Ильюхина Полина</t>
  </si>
  <si>
    <t>Подобряева Евдокия</t>
  </si>
  <si>
    <t>Юдина Анна</t>
  </si>
  <si>
    <t>Мосина Юлия</t>
  </si>
  <si>
    <t>Стороженко Ольга</t>
  </si>
  <si>
    <t>Какорина Полина</t>
  </si>
  <si>
    <t>Деревянко Лейла</t>
  </si>
  <si>
    <t>Плюснина Анна</t>
  </si>
  <si>
    <t>Войналович Вадим
Попов Алексей</t>
  </si>
  <si>
    <t>Михайлов Игорь
Шклярук Николай</t>
  </si>
  <si>
    <t>Азанов Дмитрий
Говер Егор</t>
  </si>
  <si>
    <t>Максимов Виталий
Снегирёв Юрий</t>
  </si>
  <si>
    <t>Кочеев Михаил
Тищенко Дмитрий</t>
  </si>
  <si>
    <t>Богданов Артём
Ковальков Павел</t>
  </si>
  <si>
    <t>Котов Павел
Комков Сергей</t>
  </si>
  <si>
    <t>Сироткин Антон
Буйнов Александр</t>
  </si>
  <si>
    <t>Горомлев Данил
Терин Артем</t>
  </si>
  <si>
    <t>Храмцов Дмитрий
Лабасов Дмитрий</t>
  </si>
  <si>
    <t>Преснов Павел
Крюков Глеб</t>
  </si>
  <si>
    <t>Гончаров Сергей
Манушкин Дмитрий</t>
  </si>
  <si>
    <t>Горбачёв Владислав
Сучилин Александр</t>
  </si>
  <si>
    <t>Липихин Даниил
Стафеев Игорь</t>
  </si>
  <si>
    <t>Фетисов Никита
Грачев Владислав</t>
  </si>
  <si>
    <t>Максимов Виталий</t>
  </si>
  <si>
    <t>Смирнов Павел</t>
  </si>
  <si>
    <t>Овчинников Александр</t>
  </si>
  <si>
    <t>Сеткин Кирилл</t>
  </si>
  <si>
    <t>Снегирёв Юрий</t>
  </si>
  <si>
    <t>Азанов Дмитрий</t>
  </si>
  <si>
    <t>Баранов Николай</t>
  </si>
  <si>
    <t>Шклярук Николай</t>
  </si>
  <si>
    <t>Малышев Роман</t>
  </si>
  <si>
    <t>Клевлеев Анвар</t>
  </si>
  <si>
    <t>Говер Егор</t>
  </si>
  <si>
    <t>Попов Алексей</t>
  </si>
  <si>
    <t>Дегтярев Андрей</t>
  </si>
  <si>
    <t>Кочеев Михаил</t>
  </si>
  <si>
    <t>Михайлов Игорь</t>
  </si>
  <si>
    <t>Войналович Вадим</t>
  </si>
  <si>
    <t>Гвоздев Олег</t>
  </si>
  <si>
    <t>Алейников Владислав</t>
  </si>
  <si>
    <t>Казаков Матвей</t>
  </si>
  <si>
    <t>Лутковский Владимир</t>
  </si>
  <si>
    <t>Храмцов Дмитрий</t>
  </si>
  <si>
    <t>Котов Павел</t>
  </si>
  <si>
    <t>Круглов Михаил</t>
  </si>
  <si>
    <t>Буйнов Александр</t>
  </si>
  <si>
    <t>Бояркин Данил</t>
  </si>
  <si>
    <t>Терин Артем</t>
  </si>
  <si>
    <t>Комков Сергей</t>
  </si>
  <si>
    <t>Манушкин Дмитрий</t>
  </si>
  <si>
    <t>Сироткин Антон</t>
  </si>
  <si>
    <t>Меновщиков Виктор</t>
  </si>
  <si>
    <t>Полянских Максим</t>
  </si>
  <si>
    <t>Васильев Вячеслав</t>
  </si>
  <si>
    <t>Флёров Владимир</t>
  </si>
  <si>
    <t>Молоков Артем</t>
  </si>
  <si>
    <t>Крюков Глеб</t>
  </si>
  <si>
    <t>Преснов Павел</t>
  </si>
  <si>
    <t>Горбачёв Владислав</t>
  </si>
  <si>
    <t>Немчинов Матвей</t>
  </si>
  <si>
    <t>Грачев Владислав</t>
  </si>
  <si>
    <t>Иманкулов Дастан</t>
  </si>
  <si>
    <t>Липихин Даниил</t>
  </si>
  <si>
    <t>Сучилин Александр</t>
  </si>
  <si>
    <t>Место в рейтинге</t>
  </si>
  <si>
    <t>Возростная группа</t>
  </si>
  <si>
    <t>Группа до 24 лет.</t>
  </si>
  <si>
    <t>Соревнования 1</t>
  </si>
  <si>
    <t>Соревнования 2</t>
  </si>
  <si>
    <t>Соревнования 3</t>
  </si>
  <si>
    <t>Сумма 2 лушчих из 3 мест</t>
  </si>
  <si>
    <t>Лучшее место из 3</t>
  </si>
  <si>
    <t>Место в соревновании 3</t>
  </si>
  <si>
    <t xml:space="preserve">РЕЙТИНГ ПО ИТОГАМ КУБКА РОССИИ В КЛАССЕ С1Ж ЮНОШИ
</t>
  </si>
  <si>
    <t xml:space="preserve">РЕЙТИНГ ПО ИТОГАМ КУБКА РОССИИ В КЛАССЕ С1Ж ЮНИОРЫ
</t>
  </si>
  <si>
    <t xml:space="preserve">РЕЙТИНГ ПО ИТОГАМ КУБКА РОССИИ В КЛАССЕ К1М ЮНИОРЫ
</t>
  </si>
  <si>
    <t xml:space="preserve">РЕЙТИНГ ПО ИТОГАМ КУБКА РОССИИ В КЛАССЕ К1М ЮНОШИ
</t>
  </si>
  <si>
    <t xml:space="preserve">РЕЙТИНГ ПО ИТОГАМ КУБКА РОССИИ В КЛАССЕ С2 ЮНИОРЫ
</t>
  </si>
  <si>
    <t xml:space="preserve">РЕЙТИНГ ПО ИТОГАМ КУБКА РОССИИ В КЛАССЕ С2 ЮНОШИ
</t>
  </si>
  <si>
    <t xml:space="preserve">РЕЙТИНГ ПО ИТОГАМ КУБКА РОССИИ В КЛАССЕ С1М ЮНИОРЫ
</t>
  </si>
  <si>
    <t xml:space="preserve">РЕЙТИНГ ПО ИТОГАМ КУБКА РОССИИ В КЛАССЕ С1М ЮНОШИ
</t>
  </si>
  <si>
    <t xml:space="preserve">РЕЙТИНГ ПО ИТОГАМ КУБКА РОССИИ В КЛАССЕ К1Ж ЮНИОРЫ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</si>
</sst>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Calibri"/>
      <family val="2"/>
      <scheme val="minor"/>
    </font>
    <font>
      <b/>
      <sz val="12"/>
      <name val="Times New Roman"/>
    </font>
    <font>
      <b/>
      <sz val="12"/>
      <color theme="1"/>
      <name val="Times New Roman"/>
      <family val="2"/>
    </font>
    <font>
      <sz val="12"/>
      <name val="Times New Roman"/>
    </font>
    <font>
      <sz val="12"/>
      <color theme="1"/>
      <name val="Times New Roman"/>
      <family val="2"/>
    </font>
    <font>
      <b/>
      <sz val="12"/>
      <color rgb="FF000000"/>
      <name val="Times New Roman"/>
    </font>
    <font>
      <sz val="10"/>
      <name val="Arial Cyr"/>
    </font>
    <font>
      <sz val="11"/>
      <color rgb="FF000000"/>
      <name val="Calibri"/>
      <family val="2"/>
    </font>
    <font>
      <sz val="12"/>
      <color theme="0" tint="-0.14999847407452621"/>
      <name val="Times New Roman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46">
    <xf numFmtId="0" fontId="0" fillId="0" borderId="0"/>
    <xf numFmtId="0" fontId="8" fillId="0" borderId="0"/>
    <xf numFmtId="0" fontId="9" fillId="0" borderId="0"/>
    <xf numFmtId="0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2" borderId="24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6" xfId="0" applyFont="1" applyBorder="1" applyAlignment="1">
      <alignment horizontal="center" vertical="top" wrapText="1"/>
    </xf>
    <xf numFmtId="0" fontId="0" fillId="0" borderId="27" xfId="0" applyFont="1" applyBorder="1" applyAlignment="1">
      <alignment horizontal="center" vertical="top" wrapText="1"/>
    </xf>
    <xf numFmtId="0" fontId="0" fillId="0" borderId="28" xfId="0" applyFont="1" applyBorder="1" applyAlignment="1">
      <alignment horizontal="center" vertical="top" wrapText="1"/>
    </xf>
    <xf numFmtId="0" fontId="0" fillId="0" borderId="29" xfId="0" applyFont="1" applyBorder="1" applyAlignment="1">
      <alignment horizontal="center" vertical="top" wrapText="1"/>
    </xf>
    <xf numFmtId="0" fontId="0" fillId="0" borderId="30" xfId="0" applyFont="1" applyBorder="1" applyAlignment="1">
      <alignment horizontal="center" vertical="top" wrapText="1"/>
    </xf>
    <xf numFmtId="1" fontId="10" fillId="3" borderId="10" xfId="0" applyNumberFormat="1" applyFont="1" applyFill="1" applyBorder="1" applyAlignment="1">
      <alignment horizontal="center" vertical="center"/>
    </xf>
    <xf numFmtId="1" fontId="10" fillId="3" borderId="14" xfId="0" applyNumberFormat="1" applyFont="1" applyFill="1" applyBorder="1" applyAlignment="1">
      <alignment horizontal="center" vertical="center"/>
    </xf>
    <xf numFmtId="1" fontId="10" fillId="3" borderId="9" xfId="0" applyNumberFormat="1" applyFont="1" applyFill="1" applyBorder="1" applyAlignment="1">
      <alignment horizontal="center" vertical="center"/>
    </xf>
    <xf numFmtId="1" fontId="10" fillId="3" borderId="1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0" xfId="1" applyAlignment="1">
      <alignment horizontal="center" vertical="center"/>
    </xf>
    <xf numFmtId="0" fontId="0" fillId="0" borderId="23" xfId="0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7" fillId="0" borderId="35" xfId="0" applyNumberFormat="1" applyFont="1" applyBorder="1" applyAlignment="1">
      <alignment horizontal="center" vertical="center" wrapText="1"/>
    </xf>
    <xf numFmtId="0" fontId="7" fillId="0" borderId="37" xfId="0" applyNumberFormat="1" applyFont="1" applyBorder="1" applyAlignment="1">
      <alignment horizontal="center" vertical="center" wrapText="1"/>
    </xf>
    <xf numFmtId="0" fontId="3" fillId="0" borderId="36" xfId="0" applyNumberFormat="1" applyFont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32" xfId="0" applyBorder="1"/>
    <xf numFmtId="0" fontId="14" fillId="0" borderId="32" xfId="0" applyFont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6"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Обычный" xfId="0" builtinId="0"/>
    <cellStyle name="Обычный 2" xfId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Normal 7" xfId="2"/>
    <cellStyle name="Normal 8" xfId="3"/>
  </cellStyles>
  <dxfs count="36"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1</xdr:col>
      <xdr:colOff>986380</xdr:colOff>
      <xdr:row>0</xdr:row>
      <xdr:rowOff>1422401</xdr:rowOff>
    </xdr:to>
    <xdr:pic>
      <xdr:nvPicPr>
        <xdr:cNvPr id="2" name="Picture 1" descr="0 Logo FGS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1"/>
          <a:ext cx="1710280" cy="1384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88900</xdr:rowOff>
    </xdr:from>
    <xdr:to>
      <xdr:col>1</xdr:col>
      <xdr:colOff>1096950</xdr:colOff>
      <xdr:row>0</xdr:row>
      <xdr:rowOff>1511300</xdr:rowOff>
    </xdr:to>
    <xdr:pic>
      <xdr:nvPicPr>
        <xdr:cNvPr id="2" name="Picture 1" descr="0 Logo FGS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88900"/>
          <a:ext cx="1757351" cy="142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92514</xdr:rowOff>
    </xdr:from>
    <xdr:to>
      <xdr:col>1</xdr:col>
      <xdr:colOff>1054100</xdr:colOff>
      <xdr:row>0</xdr:row>
      <xdr:rowOff>1531627</xdr:rowOff>
    </xdr:to>
    <xdr:pic>
      <xdr:nvPicPr>
        <xdr:cNvPr id="2" name="Picture 1" descr="0 Logo FGS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514"/>
          <a:ext cx="1778000" cy="14391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38100</xdr:rowOff>
    </xdr:from>
    <xdr:to>
      <xdr:col>1</xdr:col>
      <xdr:colOff>1054100</xdr:colOff>
      <xdr:row>0</xdr:row>
      <xdr:rowOff>1466933</xdr:rowOff>
    </xdr:to>
    <xdr:pic>
      <xdr:nvPicPr>
        <xdr:cNvPr id="2" name="Picture 1" descr="0 Logo FGS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100"/>
          <a:ext cx="1765300" cy="14288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889000</xdr:colOff>
      <xdr:row>0</xdr:row>
      <xdr:rowOff>1305481</xdr:rowOff>
    </xdr:to>
    <xdr:pic>
      <xdr:nvPicPr>
        <xdr:cNvPr id="2" name="Picture 1" descr="0 Logo FGS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2900" cy="1305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76200</xdr:rowOff>
    </xdr:from>
    <xdr:to>
      <xdr:col>1</xdr:col>
      <xdr:colOff>1277004</xdr:colOff>
      <xdr:row>0</xdr:row>
      <xdr:rowOff>1562100</xdr:rowOff>
    </xdr:to>
    <xdr:pic>
      <xdr:nvPicPr>
        <xdr:cNvPr id="2" name="Picture 1" descr="0 Logo FGS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76200"/>
          <a:ext cx="1835804" cy="1485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71956</xdr:rowOff>
    </xdr:from>
    <xdr:to>
      <xdr:col>1</xdr:col>
      <xdr:colOff>1282700</xdr:colOff>
      <xdr:row>0</xdr:row>
      <xdr:rowOff>1696097</xdr:rowOff>
    </xdr:to>
    <xdr:pic>
      <xdr:nvPicPr>
        <xdr:cNvPr id="2" name="Picture 1" descr="0 Logo FGS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956"/>
          <a:ext cx="2006600" cy="162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1155700</xdr:colOff>
      <xdr:row>0</xdr:row>
      <xdr:rowOff>1535871</xdr:rowOff>
    </xdr:to>
    <xdr:pic>
      <xdr:nvPicPr>
        <xdr:cNvPr id="2" name="Picture 1" descr="0 Logo FGS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1803400" cy="14596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76200</xdr:rowOff>
    </xdr:from>
    <xdr:to>
      <xdr:col>1</xdr:col>
      <xdr:colOff>1320800</xdr:colOff>
      <xdr:row>0</xdr:row>
      <xdr:rowOff>1710620</xdr:rowOff>
    </xdr:to>
    <xdr:pic>
      <xdr:nvPicPr>
        <xdr:cNvPr id="2" name="Picture 1" descr="0 Logo FGS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76200"/>
          <a:ext cx="2019300" cy="16344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1096215</xdr:colOff>
      <xdr:row>0</xdr:row>
      <xdr:rowOff>1473200</xdr:rowOff>
    </xdr:to>
    <xdr:pic>
      <xdr:nvPicPr>
        <xdr:cNvPr id="2" name="Picture 1" descr="0 Logo FGS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0115" cy="147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5"/>
  <sheetViews>
    <sheetView tabSelected="1" workbookViewId="0">
      <selection activeCell="B3" sqref="B3"/>
    </sheetView>
  </sheetViews>
  <sheetFormatPr baseColWidth="10" defaultRowHeight="16" x14ac:dyDescent="0.2"/>
  <cols>
    <col min="1" max="1" width="9.5" bestFit="1" customWidth="1"/>
    <col min="2" max="2" width="18.6640625" bestFit="1" customWidth="1"/>
    <col min="3" max="3" width="6.5" bestFit="1" customWidth="1"/>
    <col min="4" max="4" width="11.5" bestFit="1" customWidth="1"/>
    <col min="5" max="5" width="7.6640625" bestFit="1" customWidth="1"/>
    <col min="6" max="8" width="8.1640625" customWidth="1"/>
    <col min="9" max="11" width="14.33203125" customWidth="1"/>
  </cols>
  <sheetData>
    <row r="1" spans="1:11" ht="118" customHeight="1" x14ac:dyDescent="0.2">
      <c r="A1" s="141" t="s">
        <v>139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48" x14ac:dyDescent="0.2">
      <c r="A2" s="1" t="s">
        <v>130</v>
      </c>
      <c r="B2" s="2" t="s">
        <v>0</v>
      </c>
      <c r="C2" s="3" t="s">
        <v>1</v>
      </c>
      <c r="D2" s="4" t="s">
        <v>131</v>
      </c>
      <c r="E2" s="5" t="s">
        <v>132</v>
      </c>
      <c r="F2" s="6" t="s">
        <v>133</v>
      </c>
      <c r="G2" s="7" t="s">
        <v>134</v>
      </c>
      <c r="H2" s="5" t="s">
        <v>135</v>
      </c>
      <c r="I2" s="6" t="s">
        <v>136</v>
      </c>
      <c r="J2" s="7" t="s">
        <v>137</v>
      </c>
      <c r="K2" s="5" t="s">
        <v>138</v>
      </c>
    </row>
    <row r="3" spans="1:11" x14ac:dyDescent="0.2">
      <c r="A3" s="8">
        <v>1</v>
      </c>
      <c r="B3" s="107" t="s">
        <v>2</v>
      </c>
      <c r="C3" s="108">
        <v>2000</v>
      </c>
      <c r="D3" s="10" t="s">
        <v>3</v>
      </c>
      <c r="E3" s="11" t="s">
        <v>4</v>
      </c>
      <c r="F3" s="12">
        <v>0</v>
      </c>
      <c r="G3" s="13">
        <v>0</v>
      </c>
      <c r="H3" s="14">
        <v>3</v>
      </c>
      <c r="I3" s="15">
        <f t="shared" ref="I3:I15" si="0">SUM(F3,G3,H3)-MAX(F3,G3,H3)</f>
        <v>0</v>
      </c>
      <c r="J3" s="16">
        <f t="shared" ref="J3:J15" si="1">MIN(F3,G3,H3)</f>
        <v>0</v>
      </c>
      <c r="K3" s="17">
        <f t="shared" ref="K3:K15" si="2">H3</f>
        <v>3</v>
      </c>
    </row>
    <row r="4" spans="1:11" x14ac:dyDescent="0.2">
      <c r="A4" s="8">
        <v>3</v>
      </c>
      <c r="B4" s="107" t="s">
        <v>6</v>
      </c>
      <c r="C4" s="108">
        <v>1998</v>
      </c>
      <c r="D4" s="10" t="s">
        <v>3</v>
      </c>
      <c r="E4" s="11" t="s">
        <v>4</v>
      </c>
      <c r="F4" s="12">
        <v>3</v>
      </c>
      <c r="G4" s="13">
        <v>3</v>
      </c>
      <c r="H4" s="14">
        <v>0</v>
      </c>
      <c r="I4" s="15">
        <f t="shared" si="0"/>
        <v>3</v>
      </c>
      <c r="J4" s="16">
        <f t="shared" si="1"/>
        <v>0</v>
      </c>
      <c r="K4" s="17">
        <f t="shared" si="2"/>
        <v>0</v>
      </c>
    </row>
    <row r="5" spans="1:11" x14ac:dyDescent="0.2">
      <c r="A5" s="8">
        <v>2</v>
      </c>
      <c r="B5" s="107" t="s">
        <v>5</v>
      </c>
      <c r="C5" s="108">
        <v>1998</v>
      </c>
      <c r="D5" s="10" t="s">
        <v>3</v>
      </c>
      <c r="E5" s="11" t="s">
        <v>4</v>
      </c>
      <c r="F5" s="12">
        <v>2</v>
      </c>
      <c r="G5" s="13">
        <v>2</v>
      </c>
      <c r="H5" s="14">
        <v>2</v>
      </c>
      <c r="I5" s="15">
        <f t="shared" si="0"/>
        <v>4</v>
      </c>
      <c r="J5" s="16">
        <f t="shared" si="1"/>
        <v>2</v>
      </c>
      <c r="K5" s="17">
        <f t="shared" si="2"/>
        <v>2</v>
      </c>
    </row>
    <row r="6" spans="1:11" x14ac:dyDescent="0.2">
      <c r="A6" s="8">
        <v>4</v>
      </c>
      <c r="B6" s="107" t="s">
        <v>7</v>
      </c>
      <c r="C6" s="108">
        <v>2001</v>
      </c>
      <c r="D6" s="18" t="s">
        <v>3</v>
      </c>
      <c r="E6" s="19" t="s">
        <v>4</v>
      </c>
      <c r="F6" s="12">
        <v>4</v>
      </c>
      <c r="G6" s="13">
        <v>4</v>
      </c>
      <c r="H6" s="20">
        <v>4</v>
      </c>
      <c r="I6" s="15">
        <f t="shared" si="0"/>
        <v>8</v>
      </c>
      <c r="J6" s="16">
        <f t="shared" si="1"/>
        <v>4</v>
      </c>
      <c r="K6" s="17">
        <f t="shared" si="2"/>
        <v>4</v>
      </c>
    </row>
    <row r="7" spans="1:11" x14ac:dyDescent="0.2">
      <c r="A7" s="8">
        <v>6</v>
      </c>
      <c r="B7" s="107" t="s">
        <v>9</v>
      </c>
      <c r="C7" s="108">
        <v>1999</v>
      </c>
      <c r="D7" s="10" t="s">
        <v>3</v>
      </c>
      <c r="E7" s="11" t="s">
        <v>4</v>
      </c>
      <c r="F7" s="12">
        <v>5</v>
      </c>
      <c r="G7" s="13">
        <v>6</v>
      </c>
      <c r="H7" s="17">
        <v>5</v>
      </c>
      <c r="I7" s="15">
        <f t="shared" si="0"/>
        <v>10</v>
      </c>
      <c r="J7" s="16">
        <f t="shared" si="1"/>
        <v>5</v>
      </c>
      <c r="K7" s="17">
        <f t="shared" si="2"/>
        <v>5</v>
      </c>
    </row>
    <row r="8" spans="1:11" x14ac:dyDescent="0.2">
      <c r="A8" s="8">
        <v>5</v>
      </c>
      <c r="B8" s="107" t="s">
        <v>8</v>
      </c>
      <c r="C8" s="108">
        <v>1998</v>
      </c>
      <c r="D8" s="10" t="s">
        <v>3</v>
      </c>
      <c r="E8" s="11" t="s">
        <v>4</v>
      </c>
      <c r="F8" s="12">
        <v>6</v>
      </c>
      <c r="G8" s="13">
        <v>5</v>
      </c>
      <c r="H8" s="14">
        <v>6</v>
      </c>
      <c r="I8" s="15">
        <f t="shared" si="0"/>
        <v>11</v>
      </c>
      <c r="J8" s="16">
        <f t="shared" si="1"/>
        <v>5</v>
      </c>
      <c r="K8" s="17">
        <f t="shared" si="2"/>
        <v>6</v>
      </c>
    </row>
    <row r="9" spans="1:11" x14ac:dyDescent="0.2">
      <c r="A9" s="8">
        <v>7</v>
      </c>
      <c r="B9" s="107" t="s">
        <v>11</v>
      </c>
      <c r="C9" s="108">
        <v>1999</v>
      </c>
      <c r="D9" s="10" t="s">
        <v>3</v>
      </c>
      <c r="E9" s="11" t="s">
        <v>4</v>
      </c>
      <c r="F9" s="12">
        <v>8</v>
      </c>
      <c r="G9" s="13">
        <v>7</v>
      </c>
      <c r="H9" s="14">
        <v>7</v>
      </c>
      <c r="I9" s="15">
        <f t="shared" si="0"/>
        <v>14</v>
      </c>
      <c r="J9" s="16">
        <f t="shared" si="1"/>
        <v>7</v>
      </c>
      <c r="K9" s="17">
        <f t="shared" si="2"/>
        <v>7</v>
      </c>
    </row>
    <row r="10" spans="1:11" x14ac:dyDescent="0.2">
      <c r="A10" s="8">
        <v>8</v>
      </c>
      <c r="B10" s="107" t="s">
        <v>10</v>
      </c>
      <c r="C10" s="108">
        <v>1999</v>
      </c>
      <c r="D10" s="10" t="s">
        <v>3</v>
      </c>
      <c r="E10" s="11" t="s">
        <v>4</v>
      </c>
      <c r="F10" s="12">
        <v>7</v>
      </c>
      <c r="G10" s="13">
        <v>9</v>
      </c>
      <c r="H10" s="14">
        <v>8</v>
      </c>
      <c r="I10" s="15">
        <f t="shared" si="0"/>
        <v>15</v>
      </c>
      <c r="J10" s="16">
        <f t="shared" si="1"/>
        <v>7</v>
      </c>
      <c r="K10" s="17">
        <f t="shared" si="2"/>
        <v>8</v>
      </c>
    </row>
    <row r="11" spans="1:11" x14ac:dyDescent="0.2">
      <c r="A11" s="8">
        <v>9</v>
      </c>
      <c r="B11" s="107" t="s">
        <v>12</v>
      </c>
      <c r="C11" s="108">
        <v>1999</v>
      </c>
      <c r="D11" s="10" t="s">
        <v>3</v>
      </c>
      <c r="E11" s="11" t="s">
        <v>4</v>
      </c>
      <c r="F11" s="12">
        <v>10</v>
      </c>
      <c r="G11" s="13">
        <v>8</v>
      </c>
      <c r="H11" s="89">
        <v>999</v>
      </c>
      <c r="I11" s="15">
        <f t="shared" si="0"/>
        <v>18</v>
      </c>
      <c r="J11" s="16">
        <f t="shared" si="1"/>
        <v>8</v>
      </c>
      <c r="K11" s="89">
        <f t="shared" si="2"/>
        <v>999</v>
      </c>
    </row>
    <row r="12" spans="1:11" x14ac:dyDescent="0.2">
      <c r="A12" s="8">
        <v>11</v>
      </c>
      <c r="B12" s="107" t="s">
        <v>14</v>
      </c>
      <c r="C12" s="108">
        <v>2001</v>
      </c>
      <c r="D12" s="10" t="s">
        <v>3</v>
      </c>
      <c r="E12" s="11" t="s">
        <v>4</v>
      </c>
      <c r="F12" s="12">
        <v>11</v>
      </c>
      <c r="G12" s="13">
        <v>10</v>
      </c>
      <c r="H12" s="89">
        <v>999</v>
      </c>
      <c r="I12" s="15">
        <f t="shared" si="0"/>
        <v>21</v>
      </c>
      <c r="J12" s="16">
        <f t="shared" si="1"/>
        <v>10</v>
      </c>
      <c r="K12" s="89">
        <f t="shared" si="2"/>
        <v>999</v>
      </c>
    </row>
    <row r="13" spans="1:11" x14ac:dyDescent="0.2">
      <c r="A13" s="8">
        <v>10</v>
      </c>
      <c r="B13" s="107" t="s">
        <v>13</v>
      </c>
      <c r="C13" s="108">
        <v>1998</v>
      </c>
      <c r="D13" s="10" t="s">
        <v>3</v>
      </c>
      <c r="E13" s="11" t="s">
        <v>4</v>
      </c>
      <c r="F13" s="12">
        <v>9</v>
      </c>
      <c r="G13" s="13">
        <v>13</v>
      </c>
      <c r="H13" s="89">
        <v>999</v>
      </c>
      <c r="I13" s="15">
        <f t="shared" si="0"/>
        <v>22</v>
      </c>
      <c r="J13" s="16">
        <f t="shared" si="1"/>
        <v>9</v>
      </c>
      <c r="K13" s="89">
        <f t="shared" si="2"/>
        <v>999</v>
      </c>
    </row>
    <row r="14" spans="1:11" x14ac:dyDescent="0.2">
      <c r="A14" s="8">
        <v>13</v>
      </c>
      <c r="B14" s="107" t="s">
        <v>16</v>
      </c>
      <c r="C14" s="108">
        <v>2000</v>
      </c>
      <c r="D14" s="10" t="s">
        <v>3</v>
      </c>
      <c r="E14" s="11" t="s">
        <v>4</v>
      </c>
      <c r="F14" s="12">
        <v>12</v>
      </c>
      <c r="G14" s="13">
        <v>12</v>
      </c>
      <c r="H14" s="89">
        <v>999</v>
      </c>
      <c r="I14" s="15">
        <f t="shared" si="0"/>
        <v>24</v>
      </c>
      <c r="J14" s="16">
        <f t="shared" si="1"/>
        <v>12</v>
      </c>
      <c r="K14" s="89">
        <f t="shared" si="2"/>
        <v>999</v>
      </c>
    </row>
    <row r="15" spans="1:11" x14ac:dyDescent="0.2">
      <c r="A15" s="21">
        <v>12</v>
      </c>
      <c r="B15" s="109" t="s">
        <v>15</v>
      </c>
      <c r="C15" s="110">
        <v>2001</v>
      </c>
      <c r="D15" s="23" t="s">
        <v>3</v>
      </c>
      <c r="E15" s="24" t="s">
        <v>4</v>
      </c>
      <c r="F15" s="91">
        <v>999</v>
      </c>
      <c r="G15" s="26">
        <v>11</v>
      </c>
      <c r="H15" s="90">
        <v>999</v>
      </c>
      <c r="I15" s="27">
        <f t="shared" si="0"/>
        <v>1010</v>
      </c>
      <c r="J15" s="28">
        <f t="shared" si="1"/>
        <v>11</v>
      </c>
      <c r="K15" s="90">
        <f t="shared" si="2"/>
        <v>999</v>
      </c>
    </row>
  </sheetData>
  <sortState ref="B2:K14">
    <sortCondition ref="I2:I14"/>
    <sortCondition ref="J2:J14"/>
    <sortCondition ref="K2:K14"/>
  </sortState>
  <mergeCells count="1">
    <mergeCell ref="A1:K1"/>
  </mergeCells>
  <phoneticPr fontId="11" type="noConversion"/>
  <printOptions horizontalCentered="1" verticalCentered="1"/>
  <pageMargins left="0.70000000000000007" right="0.70000000000000007" top="0.75000000000000011" bottom="0.75000000000000011" header="0.30000000000000004" footer="0.30000000000000004"/>
  <pageSetup scale="94" orientation="landscape" horizontalDpi="4294967292" verticalDpi="4294967292"/>
  <headerFooter>
    <oddFooter>&amp;R&amp;"Lucida Grande,Regular"&amp;8&amp;K000000Жан-Ив Шётан. Главный тренер сборной России по гребному слалому. &amp;D.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9"/>
  <sheetViews>
    <sheetView workbookViewId="0">
      <selection activeCell="M15" sqref="M15"/>
    </sheetView>
  </sheetViews>
  <sheetFormatPr baseColWidth="10" defaultRowHeight="16" x14ac:dyDescent="0.2"/>
  <cols>
    <col min="1" max="1" width="9.33203125" style="111" customWidth="1"/>
    <col min="2" max="2" width="19" style="111" bestFit="1" customWidth="1"/>
    <col min="3" max="3" width="5.1640625" style="111" bestFit="1" customWidth="1"/>
    <col min="4" max="4" width="11.6640625" style="111" customWidth="1"/>
    <col min="5" max="5" width="10.83203125" style="111"/>
    <col min="6" max="8" width="9.83203125" style="111" customWidth="1"/>
    <col min="9" max="11" width="13" style="111" customWidth="1"/>
    <col min="12" max="16384" width="10.83203125" style="111"/>
  </cols>
  <sheetData>
    <row r="1" spans="1:11" customFormat="1" ht="122" customHeight="1" x14ac:dyDescent="0.2">
      <c r="A1" s="141" t="s">
        <v>146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customFormat="1" ht="48" x14ac:dyDescent="0.2">
      <c r="A2" s="2" t="s">
        <v>130</v>
      </c>
      <c r="B2" s="2" t="s">
        <v>0</v>
      </c>
      <c r="C2" s="3" t="s">
        <v>1</v>
      </c>
      <c r="D2" s="4" t="s">
        <v>131</v>
      </c>
      <c r="E2" s="5" t="s">
        <v>132</v>
      </c>
      <c r="F2" s="43" t="s">
        <v>133</v>
      </c>
      <c r="G2" s="44" t="s">
        <v>134</v>
      </c>
      <c r="H2" s="45" t="s">
        <v>135</v>
      </c>
      <c r="I2" s="32" t="s">
        <v>136</v>
      </c>
      <c r="J2" s="32" t="s">
        <v>137</v>
      </c>
      <c r="K2" s="33" t="s">
        <v>138</v>
      </c>
    </row>
    <row r="3" spans="1:11" x14ac:dyDescent="0.2">
      <c r="A3" s="66">
        <v>1</v>
      </c>
      <c r="B3" s="112" t="s">
        <v>108</v>
      </c>
      <c r="C3" s="75">
        <v>1999</v>
      </c>
      <c r="D3" s="47" t="s">
        <v>3</v>
      </c>
      <c r="E3" s="48" t="s">
        <v>4</v>
      </c>
      <c r="F3" s="69">
        <v>2</v>
      </c>
      <c r="G3" s="70">
        <v>0</v>
      </c>
      <c r="H3" s="51">
        <v>2</v>
      </c>
      <c r="I3" s="69">
        <f t="shared" ref="I3:I29" si="0">SUM(F3,G3,H3)-MAX(F3,G3,H3)</f>
        <v>2</v>
      </c>
      <c r="J3" s="70">
        <f t="shared" ref="J3:J29" si="1">MIN(F3,G3,H3)</f>
        <v>0</v>
      </c>
      <c r="K3" s="51">
        <f t="shared" ref="K3:K29" si="2">H3</f>
        <v>2</v>
      </c>
    </row>
    <row r="4" spans="1:11" x14ac:dyDescent="0.2">
      <c r="A4" s="67">
        <v>2</v>
      </c>
      <c r="B4" s="113" t="s">
        <v>109</v>
      </c>
      <c r="C4" s="76">
        <v>1998</v>
      </c>
      <c r="D4" s="10" t="s">
        <v>3</v>
      </c>
      <c r="E4" s="11" t="s">
        <v>4</v>
      </c>
      <c r="F4" s="12">
        <v>0</v>
      </c>
      <c r="G4" s="13">
        <v>2</v>
      </c>
      <c r="H4" s="14">
        <v>7</v>
      </c>
      <c r="I4" s="12">
        <f t="shared" si="0"/>
        <v>2</v>
      </c>
      <c r="J4" s="13">
        <f t="shared" si="1"/>
        <v>0</v>
      </c>
      <c r="K4" s="14">
        <f t="shared" si="2"/>
        <v>7</v>
      </c>
    </row>
    <row r="5" spans="1:11" x14ac:dyDescent="0.2">
      <c r="A5" s="67">
        <v>3</v>
      </c>
      <c r="B5" s="113" t="s">
        <v>110</v>
      </c>
      <c r="C5" s="76">
        <v>1999</v>
      </c>
      <c r="D5" s="10" t="s">
        <v>3</v>
      </c>
      <c r="E5" s="11" t="s">
        <v>4</v>
      </c>
      <c r="F5" s="12">
        <v>3</v>
      </c>
      <c r="G5" s="13">
        <v>26</v>
      </c>
      <c r="H5" s="14">
        <v>0</v>
      </c>
      <c r="I5" s="12">
        <f t="shared" si="0"/>
        <v>3</v>
      </c>
      <c r="J5" s="13">
        <f t="shared" si="1"/>
        <v>0</v>
      </c>
      <c r="K5" s="14">
        <f t="shared" si="2"/>
        <v>0</v>
      </c>
    </row>
    <row r="6" spans="1:11" x14ac:dyDescent="0.2">
      <c r="A6" s="67">
        <v>4</v>
      </c>
      <c r="B6" s="113" t="s">
        <v>36</v>
      </c>
      <c r="C6" s="76">
        <v>1998</v>
      </c>
      <c r="D6" s="10" t="s">
        <v>3</v>
      </c>
      <c r="E6" s="11" t="s">
        <v>4</v>
      </c>
      <c r="F6" s="12">
        <v>5</v>
      </c>
      <c r="G6" s="13">
        <v>3</v>
      </c>
      <c r="H6" s="14">
        <v>3</v>
      </c>
      <c r="I6" s="12">
        <f t="shared" si="0"/>
        <v>6</v>
      </c>
      <c r="J6" s="13">
        <f t="shared" si="1"/>
        <v>3</v>
      </c>
      <c r="K6" s="14">
        <f t="shared" si="2"/>
        <v>3</v>
      </c>
    </row>
    <row r="7" spans="1:11" x14ac:dyDescent="0.2">
      <c r="A7" s="67">
        <v>5</v>
      </c>
      <c r="B7" s="113" t="s">
        <v>111</v>
      </c>
      <c r="C7" s="76">
        <v>1998</v>
      </c>
      <c r="D7" s="10" t="s">
        <v>3</v>
      </c>
      <c r="E7" s="11" t="s">
        <v>4</v>
      </c>
      <c r="F7" s="12">
        <v>4</v>
      </c>
      <c r="G7" s="13">
        <v>4</v>
      </c>
      <c r="H7" s="14">
        <v>5</v>
      </c>
      <c r="I7" s="12">
        <f t="shared" si="0"/>
        <v>8</v>
      </c>
      <c r="J7" s="13">
        <f t="shared" si="1"/>
        <v>4</v>
      </c>
      <c r="K7" s="14">
        <f t="shared" si="2"/>
        <v>5</v>
      </c>
    </row>
    <row r="8" spans="1:11" x14ac:dyDescent="0.2">
      <c r="A8" s="67">
        <v>6</v>
      </c>
      <c r="B8" s="113" t="s">
        <v>114</v>
      </c>
      <c r="C8" s="76">
        <v>1998</v>
      </c>
      <c r="D8" s="10" t="s">
        <v>3</v>
      </c>
      <c r="E8" s="11" t="s">
        <v>4</v>
      </c>
      <c r="F8" s="12">
        <v>7</v>
      </c>
      <c r="G8" s="13">
        <v>13</v>
      </c>
      <c r="H8" s="14">
        <v>4</v>
      </c>
      <c r="I8" s="12">
        <f t="shared" si="0"/>
        <v>11</v>
      </c>
      <c r="J8" s="13">
        <f t="shared" si="1"/>
        <v>4</v>
      </c>
      <c r="K8" s="14">
        <f t="shared" si="2"/>
        <v>4</v>
      </c>
    </row>
    <row r="9" spans="1:11" x14ac:dyDescent="0.2">
      <c r="A9" s="67">
        <v>7</v>
      </c>
      <c r="B9" s="113" t="s">
        <v>113</v>
      </c>
      <c r="C9" s="76">
        <v>1998</v>
      </c>
      <c r="D9" s="10" t="s">
        <v>3</v>
      </c>
      <c r="E9" s="11" t="s">
        <v>4</v>
      </c>
      <c r="F9" s="12">
        <v>8</v>
      </c>
      <c r="G9" s="13">
        <v>5</v>
      </c>
      <c r="H9" s="14">
        <v>9</v>
      </c>
      <c r="I9" s="12">
        <f t="shared" si="0"/>
        <v>13</v>
      </c>
      <c r="J9" s="13">
        <f t="shared" si="1"/>
        <v>5</v>
      </c>
      <c r="K9" s="14">
        <f t="shared" si="2"/>
        <v>9</v>
      </c>
    </row>
    <row r="10" spans="1:11" x14ac:dyDescent="0.2">
      <c r="A10" s="67">
        <v>8</v>
      </c>
      <c r="B10" s="113" t="s">
        <v>116</v>
      </c>
      <c r="C10" s="76">
        <v>1998</v>
      </c>
      <c r="D10" s="10" t="s">
        <v>3</v>
      </c>
      <c r="E10" s="11" t="s">
        <v>4</v>
      </c>
      <c r="F10" s="12">
        <v>9</v>
      </c>
      <c r="G10" s="13">
        <v>7</v>
      </c>
      <c r="H10" s="14">
        <v>6</v>
      </c>
      <c r="I10" s="12">
        <f t="shared" si="0"/>
        <v>13</v>
      </c>
      <c r="J10" s="13">
        <f t="shared" si="1"/>
        <v>6</v>
      </c>
      <c r="K10" s="14">
        <f t="shared" si="2"/>
        <v>6</v>
      </c>
    </row>
    <row r="11" spans="1:11" x14ac:dyDescent="0.2">
      <c r="A11" s="67">
        <v>9</v>
      </c>
      <c r="B11" s="113" t="s">
        <v>112</v>
      </c>
      <c r="C11" s="76">
        <v>1998</v>
      </c>
      <c r="D11" s="10" t="s">
        <v>3</v>
      </c>
      <c r="E11" s="11" t="s">
        <v>4</v>
      </c>
      <c r="F11" s="12">
        <v>6</v>
      </c>
      <c r="G11" s="13">
        <v>11</v>
      </c>
      <c r="H11" s="14">
        <v>8</v>
      </c>
      <c r="I11" s="12">
        <f t="shared" si="0"/>
        <v>14</v>
      </c>
      <c r="J11" s="13">
        <f t="shared" si="1"/>
        <v>6</v>
      </c>
      <c r="K11" s="14">
        <f t="shared" si="2"/>
        <v>8</v>
      </c>
    </row>
    <row r="12" spans="1:11" x14ac:dyDescent="0.2">
      <c r="A12" s="67">
        <v>10</v>
      </c>
      <c r="B12" s="113" t="s">
        <v>115</v>
      </c>
      <c r="C12" s="76">
        <v>1998</v>
      </c>
      <c r="D12" s="10" t="s">
        <v>3</v>
      </c>
      <c r="E12" s="11" t="s">
        <v>4</v>
      </c>
      <c r="F12" s="12">
        <v>13</v>
      </c>
      <c r="G12" s="13">
        <v>6</v>
      </c>
      <c r="H12" s="89">
        <v>888</v>
      </c>
      <c r="I12" s="12">
        <f t="shared" si="0"/>
        <v>19</v>
      </c>
      <c r="J12" s="13">
        <f t="shared" si="1"/>
        <v>6</v>
      </c>
      <c r="K12" s="89">
        <f t="shared" si="2"/>
        <v>888</v>
      </c>
    </row>
    <row r="13" spans="1:11" x14ac:dyDescent="0.2">
      <c r="A13" s="67">
        <v>11</v>
      </c>
      <c r="B13" s="113" t="s">
        <v>117</v>
      </c>
      <c r="C13" s="76">
        <v>1999</v>
      </c>
      <c r="D13" s="10" t="s">
        <v>3</v>
      </c>
      <c r="E13" s="11" t="s">
        <v>4</v>
      </c>
      <c r="F13" s="12">
        <v>11</v>
      </c>
      <c r="G13" s="13">
        <v>9</v>
      </c>
      <c r="H13" s="89">
        <v>888</v>
      </c>
      <c r="I13" s="12">
        <f t="shared" si="0"/>
        <v>20</v>
      </c>
      <c r="J13" s="13">
        <f t="shared" si="1"/>
        <v>9</v>
      </c>
      <c r="K13" s="89">
        <f t="shared" si="2"/>
        <v>888</v>
      </c>
    </row>
    <row r="14" spans="1:11" x14ac:dyDescent="0.2">
      <c r="A14" s="67">
        <v>12</v>
      </c>
      <c r="B14" s="113" t="s">
        <v>118</v>
      </c>
      <c r="C14" s="76">
        <v>1999</v>
      </c>
      <c r="D14" s="10" t="s">
        <v>3</v>
      </c>
      <c r="E14" s="11" t="s">
        <v>4</v>
      </c>
      <c r="F14" s="12">
        <v>12</v>
      </c>
      <c r="G14" s="13">
        <v>10</v>
      </c>
      <c r="H14" s="89">
        <v>888</v>
      </c>
      <c r="I14" s="12">
        <f t="shared" si="0"/>
        <v>22</v>
      </c>
      <c r="J14" s="13">
        <f t="shared" si="1"/>
        <v>10</v>
      </c>
      <c r="K14" s="89">
        <f t="shared" si="2"/>
        <v>888</v>
      </c>
    </row>
    <row r="15" spans="1:11" x14ac:dyDescent="0.2">
      <c r="A15" s="67">
        <v>13</v>
      </c>
      <c r="B15" s="113" t="s">
        <v>34</v>
      </c>
      <c r="C15" s="76">
        <v>1998</v>
      </c>
      <c r="D15" s="10" t="s">
        <v>3</v>
      </c>
      <c r="E15" s="11" t="s">
        <v>4</v>
      </c>
      <c r="F15" s="12">
        <v>16</v>
      </c>
      <c r="G15" s="13">
        <v>8</v>
      </c>
      <c r="H15" s="89">
        <v>888</v>
      </c>
      <c r="I15" s="12">
        <f t="shared" si="0"/>
        <v>24</v>
      </c>
      <c r="J15" s="13">
        <f t="shared" si="1"/>
        <v>8</v>
      </c>
      <c r="K15" s="89">
        <f t="shared" si="2"/>
        <v>888</v>
      </c>
    </row>
    <row r="16" spans="1:11" x14ac:dyDescent="0.2">
      <c r="A16" s="67">
        <v>14</v>
      </c>
      <c r="B16" s="113" t="s">
        <v>120</v>
      </c>
      <c r="C16" s="76">
        <v>2001</v>
      </c>
      <c r="D16" s="10" t="s">
        <v>3</v>
      </c>
      <c r="E16" s="11" t="s">
        <v>4</v>
      </c>
      <c r="F16" s="12">
        <v>15</v>
      </c>
      <c r="G16" s="13">
        <v>12</v>
      </c>
      <c r="H16" s="89">
        <v>888</v>
      </c>
      <c r="I16" s="12">
        <f t="shared" si="0"/>
        <v>27</v>
      </c>
      <c r="J16" s="13">
        <f t="shared" si="1"/>
        <v>12</v>
      </c>
      <c r="K16" s="89">
        <f t="shared" si="2"/>
        <v>888</v>
      </c>
    </row>
    <row r="17" spans="1:11" x14ac:dyDescent="0.2">
      <c r="A17" s="67">
        <v>15</v>
      </c>
      <c r="B17" s="113" t="s">
        <v>119</v>
      </c>
      <c r="C17" s="76">
        <v>1999</v>
      </c>
      <c r="D17" s="10" t="s">
        <v>3</v>
      </c>
      <c r="E17" s="11" t="s">
        <v>4</v>
      </c>
      <c r="F17" s="12">
        <v>10</v>
      </c>
      <c r="G17" s="13">
        <v>21</v>
      </c>
      <c r="H17" s="89">
        <v>888</v>
      </c>
      <c r="I17" s="12">
        <f t="shared" si="0"/>
        <v>31</v>
      </c>
      <c r="J17" s="13">
        <f t="shared" si="1"/>
        <v>10</v>
      </c>
      <c r="K17" s="89">
        <f t="shared" si="2"/>
        <v>888</v>
      </c>
    </row>
    <row r="18" spans="1:11" x14ac:dyDescent="0.2">
      <c r="A18" s="67">
        <v>16</v>
      </c>
      <c r="B18" s="113" t="s">
        <v>39</v>
      </c>
      <c r="C18" s="76">
        <v>2000</v>
      </c>
      <c r="D18" s="10" t="s">
        <v>3</v>
      </c>
      <c r="E18" s="11" t="s">
        <v>4</v>
      </c>
      <c r="F18" s="12">
        <v>14</v>
      </c>
      <c r="G18" s="13">
        <v>17</v>
      </c>
      <c r="H18" s="89">
        <v>888</v>
      </c>
      <c r="I18" s="12">
        <f t="shared" si="0"/>
        <v>31</v>
      </c>
      <c r="J18" s="13">
        <f t="shared" si="1"/>
        <v>14</v>
      </c>
      <c r="K18" s="89">
        <f t="shared" si="2"/>
        <v>888</v>
      </c>
    </row>
    <row r="19" spans="1:11" x14ac:dyDescent="0.2">
      <c r="A19" s="67">
        <v>17</v>
      </c>
      <c r="B19" s="113" t="s">
        <v>122</v>
      </c>
      <c r="C19" s="76">
        <v>2000</v>
      </c>
      <c r="D19" s="10" t="s">
        <v>3</v>
      </c>
      <c r="E19" s="11" t="s">
        <v>4</v>
      </c>
      <c r="F19" s="12">
        <v>17</v>
      </c>
      <c r="G19" s="13">
        <v>15</v>
      </c>
      <c r="H19" s="89">
        <v>888</v>
      </c>
      <c r="I19" s="12">
        <f t="shared" si="0"/>
        <v>32</v>
      </c>
      <c r="J19" s="13">
        <f t="shared" si="1"/>
        <v>15</v>
      </c>
      <c r="K19" s="89">
        <f t="shared" si="2"/>
        <v>888</v>
      </c>
    </row>
    <row r="20" spans="1:11" x14ac:dyDescent="0.2">
      <c r="A20" s="67">
        <v>18</v>
      </c>
      <c r="B20" s="113" t="s">
        <v>121</v>
      </c>
      <c r="C20" s="76">
        <v>2000</v>
      </c>
      <c r="D20" s="10" t="s">
        <v>3</v>
      </c>
      <c r="E20" s="11" t="s">
        <v>4</v>
      </c>
      <c r="F20" s="12">
        <v>20</v>
      </c>
      <c r="G20" s="13">
        <v>14</v>
      </c>
      <c r="H20" s="89">
        <v>888</v>
      </c>
      <c r="I20" s="12">
        <f t="shared" si="0"/>
        <v>34</v>
      </c>
      <c r="J20" s="13">
        <f t="shared" si="1"/>
        <v>14</v>
      </c>
      <c r="K20" s="89">
        <f t="shared" si="2"/>
        <v>888</v>
      </c>
    </row>
    <row r="21" spans="1:11" x14ac:dyDescent="0.2">
      <c r="A21" s="67">
        <v>19</v>
      </c>
      <c r="B21" s="113" t="s">
        <v>123</v>
      </c>
      <c r="C21" s="76">
        <v>2000</v>
      </c>
      <c r="D21" s="10" t="s">
        <v>3</v>
      </c>
      <c r="E21" s="11" t="s">
        <v>4</v>
      </c>
      <c r="F21" s="12">
        <v>19</v>
      </c>
      <c r="G21" s="13">
        <v>16</v>
      </c>
      <c r="H21" s="89">
        <v>888</v>
      </c>
      <c r="I21" s="12">
        <f t="shared" si="0"/>
        <v>35</v>
      </c>
      <c r="J21" s="13">
        <f t="shared" si="1"/>
        <v>16</v>
      </c>
      <c r="K21" s="89">
        <f t="shared" si="2"/>
        <v>888</v>
      </c>
    </row>
    <row r="22" spans="1:11" x14ac:dyDescent="0.2">
      <c r="A22" s="67">
        <v>20</v>
      </c>
      <c r="B22" s="113" t="s">
        <v>124</v>
      </c>
      <c r="C22" s="76">
        <v>1999</v>
      </c>
      <c r="D22" s="10" t="s">
        <v>3</v>
      </c>
      <c r="E22" s="11" t="s">
        <v>4</v>
      </c>
      <c r="F22" s="12">
        <v>18</v>
      </c>
      <c r="G22" s="13">
        <v>18</v>
      </c>
      <c r="H22" s="89">
        <v>888</v>
      </c>
      <c r="I22" s="12">
        <f t="shared" si="0"/>
        <v>36</v>
      </c>
      <c r="J22" s="13">
        <f t="shared" si="1"/>
        <v>18</v>
      </c>
      <c r="K22" s="89">
        <f t="shared" si="2"/>
        <v>888</v>
      </c>
    </row>
    <row r="23" spans="1:11" x14ac:dyDescent="0.2">
      <c r="A23" s="67">
        <v>21</v>
      </c>
      <c r="B23" s="113" t="s">
        <v>126</v>
      </c>
      <c r="C23" s="76">
        <v>1999</v>
      </c>
      <c r="D23" s="10" t="s">
        <v>3</v>
      </c>
      <c r="E23" s="11" t="s">
        <v>4</v>
      </c>
      <c r="F23" s="12">
        <v>24</v>
      </c>
      <c r="G23" s="13">
        <v>20</v>
      </c>
      <c r="H23" s="89">
        <v>888</v>
      </c>
      <c r="I23" s="12">
        <f t="shared" si="0"/>
        <v>44</v>
      </c>
      <c r="J23" s="13">
        <f t="shared" si="1"/>
        <v>20</v>
      </c>
      <c r="K23" s="89">
        <f t="shared" si="2"/>
        <v>888</v>
      </c>
    </row>
    <row r="24" spans="1:11" x14ac:dyDescent="0.2">
      <c r="A24" s="67">
        <v>22</v>
      </c>
      <c r="B24" s="113" t="s">
        <v>127</v>
      </c>
      <c r="C24" s="76">
        <v>2000</v>
      </c>
      <c r="D24" s="10" t="s">
        <v>3</v>
      </c>
      <c r="E24" s="11" t="s">
        <v>4</v>
      </c>
      <c r="F24" s="12">
        <v>22</v>
      </c>
      <c r="G24" s="13">
        <v>22</v>
      </c>
      <c r="H24" s="89">
        <v>888</v>
      </c>
      <c r="I24" s="12">
        <f t="shared" si="0"/>
        <v>44</v>
      </c>
      <c r="J24" s="13">
        <f t="shared" si="1"/>
        <v>22</v>
      </c>
      <c r="K24" s="89">
        <f t="shared" si="2"/>
        <v>888</v>
      </c>
    </row>
    <row r="25" spans="1:11" x14ac:dyDescent="0.2">
      <c r="A25" s="67">
        <v>23</v>
      </c>
      <c r="B25" s="113" t="s">
        <v>125</v>
      </c>
      <c r="C25" s="76">
        <v>2000</v>
      </c>
      <c r="D25" s="10" t="s">
        <v>3</v>
      </c>
      <c r="E25" s="11" t="s">
        <v>4</v>
      </c>
      <c r="F25" s="12">
        <v>26</v>
      </c>
      <c r="G25" s="13">
        <v>19</v>
      </c>
      <c r="H25" s="89">
        <v>888</v>
      </c>
      <c r="I25" s="12">
        <f t="shared" si="0"/>
        <v>45</v>
      </c>
      <c r="J25" s="13">
        <f t="shared" si="1"/>
        <v>19</v>
      </c>
      <c r="K25" s="89">
        <f t="shared" si="2"/>
        <v>888</v>
      </c>
    </row>
    <row r="26" spans="1:11" x14ac:dyDescent="0.2">
      <c r="A26" s="67">
        <v>24</v>
      </c>
      <c r="B26" s="113" t="s">
        <v>129</v>
      </c>
      <c r="C26" s="76">
        <v>2000</v>
      </c>
      <c r="D26" s="10" t="s">
        <v>3</v>
      </c>
      <c r="E26" s="11" t="s">
        <v>4</v>
      </c>
      <c r="F26" s="12">
        <v>21</v>
      </c>
      <c r="G26" s="13">
        <v>24</v>
      </c>
      <c r="H26" s="89">
        <v>888</v>
      </c>
      <c r="I26" s="12">
        <f t="shared" si="0"/>
        <v>45</v>
      </c>
      <c r="J26" s="13">
        <f t="shared" si="1"/>
        <v>21</v>
      </c>
      <c r="K26" s="89">
        <f t="shared" si="2"/>
        <v>888</v>
      </c>
    </row>
    <row r="27" spans="1:11" x14ac:dyDescent="0.2">
      <c r="A27" s="67">
        <v>25</v>
      </c>
      <c r="B27" s="113" t="s">
        <v>128</v>
      </c>
      <c r="C27" s="76">
        <v>2000</v>
      </c>
      <c r="D27" s="10" t="s">
        <v>3</v>
      </c>
      <c r="E27" s="11" t="s">
        <v>4</v>
      </c>
      <c r="F27" s="12">
        <v>25</v>
      </c>
      <c r="G27" s="13">
        <v>23</v>
      </c>
      <c r="H27" s="89">
        <v>888</v>
      </c>
      <c r="I27" s="12">
        <f t="shared" si="0"/>
        <v>48</v>
      </c>
      <c r="J27" s="13">
        <f t="shared" si="1"/>
        <v>23</v>
      </c>
      <c r="K27" s="89">
        <f t="shared" si="2"/>
        <v>888</v>
      </c>
    </row>
    <row r="28" spans="1:11" x14ac:dyDescent="0.2">
      <c r="A28" s="67">
        <v>26</v>
      </c>
      <c r="B28" s="113" t="s">
        <v>54</v>
      </c>
      <c r="C28" s="76">
        <v>2001</v>
      </c>
      <c r="D28" s="10" t="s">
        <v>3</v>
      </c>
      <c r="E28" s="11" t="s">
        <v>4</v>
      </c>
      <c r="F28" s="12">
        <v>23</v>
      </c>
      <c r="G28" s="13">
        <v>25</v>
      </c>
      <c r="H28" s="89">
        <v>888</v>
      </c>
      <c r="I28" s="12">
        <f t="shared" si="0"/>
        <v>48</v>
      </c>
      <c r="J28" s="13">
        <f t="shared" si="1"/>
        <v>23</v>
      </c>
      <c r="K28" s="89">
        <f t="shared" si="2"/>
        <v>888</v>
      </c>
    </row>
    <row r="29" spans="1:11" x14ac:dyDescent="0.2">
      <c r="A29" s="68">
        <v>27</v>
      </c>
      <c r="B29" s="115" t="s">
        <v>44</v>
      </c>
      <c r="C29" s="77">
        <v>2001</v>
      </c>
      <c r="D29" s="23" t="s">
        <v>3</v>
      </c>
      <c r="E29" s="24" t="s">
        <v>4</v>
      </c>
      <c r="F29" s="25">
        <v>27</v>
      </c>
      <c r="G29" s="26">
        <v>27</v>
      </c>
      <c r="H29" s="90">
        <v>888</v>
      </c>
      <c r="I29" s="25">
        <f t="shared" si="0"/>
        <v>54</v>
      </c>
      <c r="J29" s="26">
        <f t="shared" si="1"/>
        <v>27</v>
      </c>
      <c r="K29" s="90">
        <f t="shared" si="2"/>
        <v>888</v>
      </c>
    </row>
  </sheetData>
  <sortState ref="A2:K28">
    <sortCondition ref="I2:I28"/>
    <sortCondition ref="J2:J28"/>
    <sortCondition ref="K2:K28"/>
  </sortState>
  <mergeCells count="1">
    <mergeCell ref="A1:K1"/>
  </mergeCells>
  <phoneticPr fontId="11" type="noConversion"/>
  <conditionalFormatting sqref="I3:K29">
    <cfRule type="cellIs" dxfId="5" priority="7" operator="equal">
      <formula>999</formula>
    </cfRule>
  </conditionalFormatting>
  <conditionalFormatting sqref="H5:H29">
    <cfRule type="cellIs" dxfId="4" priority="6" operator="equal">
      <formula>999</formula>
    </cfRule>
  </conditionalFormatting>
  <conditionalFormatting sqref="B19">
    <cfRule type="cellIs" dxfId="3" priority="4" operator="equal">
      <formula>999</formula>
    </cfRule>
  </conditionalFormatting>
  <conditionalFormatting sqref="B23">
    <cfRule type="cellIs" dxfId="2" priority="3" operator="equal">
      <formula>999</formula>
    </cfRule>
  </conditionalFormatting>
  <conditionalFormatting sqref="B26:B27">
    <cfRule type="cellIs" dxfId="1" priority="2" operator="equal">
      <formula>999</formula>
    </cfRule>
  </conditionalFormatting>
  <conditionalFormatting sqref="C26:C27">
    <cfRule type="cellIs" dxfId="0" priority="1" operator="equal">
      <formula>999</formula>
    </cfRule>
  </conditionalFormatting>
  <printOptions horizontalCentered="1" verticalCentered="1"/>
  <pageMargins left="0.70000000000000007" right="0.70000000000000007" top="0.75000000000000011" bottom="0.75000000000000011" header="0.30000000000000004" footer="0.30000000000000004"/>
  <pageSetup scale="87" orientation="landscape" horizontalDpi="4294967292" verticalDpi="4294967292"/>
  <headerFooter>
    <oddFooter>&amp;R&amp;"Lucida Grande,Regular"&amp;8&amp;K000000Жан-Ив Шётан. Главный тренер сборной России по гребному слалому. &amp;D.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23"/>
  <sheetViews>
    <sheetView workbookViewId="0">
      <selection sqref="A1:K1"/>
    </sheetView>
  </sheetViews>
  <sheetFormatPr baseColWidth="10" defaultRowHeight="16" x14ac:dyDescent="0.2"/>
  <cols>
    <col min="1" max="1" width="9.5" style="92" bestFit="1" customWidth="1"/>
    <col min="2" max="2" width="21.1640625" style="92" bestFit="1" customWidth="1"/>
    <col min="3" max="3" width="6.5" style="92" bestFit="1" customWidth="1"/>
    <col min="4" max="4" width="11.6640625" style="92" bestFit="1" customWidth="1"/>
    <col min="5" max="5" width="10.1640625" style="92" bestFit="1" customWidth="1"/>
    <col min="6" max="8" width="8.33203125" style="92" customWidth="1"/>
    <col min="9" max="11" width="13.83203125" style="92" customWidth="1"/>
    <col min="12" max="16384" width="10.83203125" style="92"/>
  </cols>
  <sheetData>
    <row r="1" spans="1:23" customFormat="1" ht="125" customHeight="1" x14ac:dyDescent="0.2">
      <c r="A1" s="141" t="s">
        <v>140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23" customFormat="1" ht="48" x14ac:dyDescent="0.2">
      <c r="A2" s="1" t="s">
        <v>130</v>
      </c>
      <c r="B2" s="2" t="s">
        <v>0</v>
      </c>
      <c r="C2" s="3" t="s">
        <v>1</v>
      </c>
      <c r="D2" s="4" t="s">
        <v>131</v>
      </c>
      <c r="E2" s="5" t="s">
        <v>132</v>
      </c>
      <c r="F2" s="6" t="s">
        <v>133</v>
      </c>
      <c r="G2" s="7" t="s">
        <v>134</v>
      </c>
      <c r="H2" s="5" t="s">
        <v>135</v>
      </c>
      <c r="I2" s="6" t="s">
        <v>136</v>
      </c>
      <c r="J2" s="7" t="s">
        <v>137</v>
      </c>
      <c r="K2" s="5" t="s">
        <v>138</v>
      </c>
    </row>
    <row r="3" spans="1:23" x14ac:dyDescent="0.2">
      <c r="A3" s="46">
        <v>1</v>
      </c>
      <c r="B3" s="93" t="s">
        <v>2</v>
      </c>
      <c r="C3" s="94">
        <v>2000</v>
      </c>
      <c r="D3" s="47" t="str">
        <f t="shared" ref="D3:D23" si="0">IF(C3&gt;=1998,"J","S")</f>
        <v>J</v>
      </c>
      <c r="E3" s="48" t="str">
        <f t="shared" ref="E3:E23" si="1">IF(C3&gt;=1993,"U23","S")</f>
        <v>U23</v>
      </c>
      <c r="F3" s="49">
        <v>2</v>
      </c>
      <c r="G3" s="50">
        <v>0</v>
      </c>
      <c r="H3" s="51">
        <v>6</v>
      </c>
      <c r="I3" s="57">
        <f t="shared" ref="I3:I23" si="2">SUM(F3,G3,H3)-MAX(F3,G3,H3)</f>
        <v>2</v>
      </c>
      <c r="J3" s="58">
        <f t="shared" ref="J3:J23" si="3">MIN(F3,G3,H3)</f>
        <v>0</v>
      </c>
      <c r="K3" s="59">
        <f t="shared" ref="K3:K23" si="4">H3</f>
        <v>6</v>
      </c>
    </row>
    <row r="4" spans="1:23" x14ac:dyDescent="0.2">
      <c r="A4" s="8">
        <v>2</v>
      </c>
      <c r="B4" s="95" t="s">
        <v>6</v>
      </c>
      <c r="C4" s="95">
        <v>1998</v>
      </c>
      <c r="D4" s="10" t="str">
        <f t="shared" si="0"/>
        <v>J</v>
      </c>
      <c r="E4" s="11" t="str">
        <f t="shared" si="1"/>
        <v>U23</v>
      </c>
      <c r="F4" s="52">
        <v>5</v>
      </c>
      <c r="G4" s="53">
        <v>3</v>
      </c>
      <c r="H4" s="14">
        <v>0</v>
      </c>
      <c r="I4" s="60">
        <f t="shared" si="2"/>
        <v>3</v>
      </c>
      <c r="J4" s="61">
        <f t="shared" si="3"/>
        <v>0</v>
      </c>
      <c r="K4" s="62">
        <f t="shared" si="4"/>
        <v>0</v>
      </c>
    </row>
    <row r="5" spans="1:23" x14ac:dyDescent="0.2">
      <c r="A5" s="8">
        <v>3</v>
      </c>
      <c r="B5" s="95" t="s">
        <v>17</v>
      </c>
      <c r="C5" s="95">
        <v>1996</v>
      </c>
      <c r="D5" s="10" t="str">
        <f t="shared" si="0"/>
        <v>S</v>
      </c>
      <c r="E5" s="11" t="str">
        <f t="shared" si="1"/>
        <v>U23</v>
      </c>
      <c r="F5" s="52">
        <v>0</v>
      </c>
      <c r="G5" s="53">
        <v>5</v>
      </c>
      <c r="H5" s="14">
        <v>3</v>
      </c>
      <c r="I5" s="60">
        <f t="shared" si="2"/>
        <v>3</v>
      </c>
      <c r="J5" s="61">
        <f t="shared" si="3"/>
        <v>0</v>
      </c>
      <c r="K5" s="62">
        <f t="shared" si="4"/>
        <v>3</v>
      </c>
    </row>
    <row r="6" spans="1:23" x14ac:dyDescent="0.2">
      <c r="A6" s="8">
        <v>4</v>
      </c>
      <c r="B6" s="95" t="s">
        <v>5</v>
      </c>
      <c r="C6" s="95">
        <v>1998</v>
      </c>
      <c r="D6" s="10" t="str">
        <f t="shared" si="0"/>
        <v>J</v>
      </c>
      <c r="E6" s="11" t="str">
        <f t="shared" si="1"/>
        <v>U23</v>
      </c>
      <c r="F6" s="52">
        <v>3</v>
      </c>
      <c r="G6" s="53">
        <v>2</v>
      </c>
      <c r="H6" s="14">
        <v>5</v>
      </c>
      <c r="I6" s="60">
        <f t="shared" si="2"/>
        <v>5</v>
      </c>
      <c r="J6" s="61">
        <f t="shared" si="3"/>
        <v>2</v>
      </c>
      <c r="K6" s="62">
        <f t="shared" si="4"/>
        <v>5</v>
      </c>
    </row>
    <row r="7" spans="1:23" x14ac:dyDescent="0.2">
      <c r="A7" s="8">
        <v>5</v>
      </c>
      <c r="B7" s="95" t="s">
        <v>20</v>
      </c>
      <c r="C7" s="95">
        <v>1997</v>
      </c>
      <c r="D7" s="10" t="str">
        <f t="shared" si="0"/>
        <v>S</v>
      </c>
      <c r="E7" s="11" t="str">
        <f t="shared" si="1"/>
        <v>U23</v>
      </c>
      <c r="F7" s="52">
        <v>7</v>
      </c>
      <c r="G7" s="98">
        <v>888</v>
      </c>
      <c r="H7" s="14">
        <v>2</v>
      </c>
      <c r="I7" s="60">
        <f t="shared" si="2"/>
        <v>9</v>
      </c>
      <c r="J7" s="61">
        <f t="shared" si="3"/>
        <v>2</v>
      </c>
      <c r="K7" s="62">
        <f t="shared" si="4"/>
        <v>2</v>
      </c>
    </row>
    <row r="8" spans="1:23" x14ac:dyDescent="0.2">
      <c r="A8" s="8">
        <v>6</v>
      </c>
      <c r="B8" s="95" t="s">
        <v>19</v>
      </c>
      <c r="C8" s="95">
        <v>1993</v>
      </c>
      <c r="D8" s="10" t="str">
        <f t="shared" si="0"/>
        <v>S</v>
      </c>
      <c r="E8" s="11" t="str">
        <f t="shared" si="1"/>
        <v>U23</v>
      </c>
      <c r="F8" s="52">
        <v>14</v>
      </c>
      <c r="G8" s="53">
        <v>6</v>
      </c>
      <c r="H8" s="14">
        <v>4</v>
      </c>
      <c r="I8" s="60">
        <f t="shared" si="2"/>
        <v>10</v>
      </c>
      <c r="J8" s="61">
        <f t="shared" si="3"/>
        <v>4</v>
      </c>
      <c r="K8" s="62">
        <f t="shared" si="4"/>
        <v>4</v>
      </c>
    </row>
    <row r="9" spans="1:23" x14ac:dyDescent="0.2">
      <c r="A9" s="8">
        <v>7</v>
      </c>
      <c r="B9" s="95" t="s">
        <v>7</v>
      </c>
      <c r="C9" s="95">
        <v>2001</v>
      </c>
      <c r="D9" s="10" t="str">
        <f t="shared" si="0"/>
        <v>J</v>
      </c>
      <c r="E9" s="11" t="str">
        <f t="shared" si="1"/>
        <v>U23</v>
      </c>
      <c r="F9" s="52">
        <v>6</v>
      </c>
      <c r="G9" s="53">
        <v>4</v>
      </c>
      <c r="H9" s="17">
        <v>8</v>
      </c>
      <c r="I9" s="60">
        <f t="shared" si="2"/>
        <v>10</v>
      </c>
      <c r="J9" s="61">
        <f t="shared" si="3"/>
        <v>4</v>
      </c>
      <c r="K9" s="63">
        <f t="shared" si="4"/>
        <v>8</v>
      </c>
    </row>
    <row r="10" spans="1:23" x14ac:dyDescent="0.2">
      <c r="A10" s="8">
        <v>8</v>
      </c>
      <c r="B10" s="95" t="s">
        <v>18</v>
      </c>
      <c r="C10" s="95">
        <v>1994</v>
      </c>
      <c r="D10" s="10" t="str">
        <f t="shared" si="0"/>
        <v>S</v>
      </c>
      <c r="E10" s="11" t="str">
        <f t="shared" si="1"/>
        <v>U23</v>
      </c>
      <c r="F10" s="52">
        <v>4</v>
      </c>
      <c r="G10" s="53">
        <v>7</v>
      </c>
      <c r="H10" s="14">
        <v>7</v>
      </c>
      <c r="I10" s="60">
        <f t="shared" si="2"/>
        <v>11</v>
      </c>
      <c r="J10" s="61">
        <f t="shared" si="3"/>
        <v>4</v>
      </c>
      <c r="K10" s="62">
        <f t="shared" si="4"/>
        <v>7</v>
      </c>
    </row>
    <row r="11" spans="1:23" x14ac:dyDescent="0.2">
      <c r="A11" s="8">
        <v>9</v>
      </c>
      <c r="B11" s="95" t="s">
        <v>9</v>
      </c>
      <c r="C11" s="95">
        <v>1999</v>
      </c>
      <c r="D11" s="10" t="str">
        <f t="shared" si="0"/>
        <v>J</v>
      </c>
      <c r="E11" s="11" t="str">
        <f t="shared" si="1"/>
        <v>U23</v>
      </c>
      <c r="F11" s="52">
        <v>8</v>
      </c>
      <c r="G11" s="53">
        <v>10</v>
      </c>
      <c r="H11" s="14">
        <v>9</v>
      </c>
      <c r="I11" s="60">
        <f t="shared" si="2"/>
        <v>17</v>
      </c>
      <c r="J11" s="61">
        <f t="shared" si="3"/>
        <v>8</v>
      </c>
      <c r="K11" s="62">
        <f t="shared" si="4"/>
        <v>9</v>
      </c>
    </row>
    <row r="12" spans="1:23" x14ac:dyDescent="0.2">
      <c r="A12" s="8">
        <v>10</v>
      </c>
      <c r="B12" s="95" t="s">
        <v>8</v>
      </c>
      <c r="C12" s="95">
        <v>1998</v>
      </c>
      <c r="D12" s="10" t="str">
        <f t="shared" si="0"/>
        <v>J</v>
      </c>
      <c r="E12" s="11" t="str">
        <f t="shared" si="1"/>
        <v>U23</v>
      </c>
      <c r="F12" s="52">
        <v>9</v>
      </c>
      <c r="G12" s="53">
        <v>8</v>
      </c>
      <c r="H12" s="14">
        <v>10</v>
      </c>
      <c r="I12" s="60">
        <f t="shared" si="2"/>
        <v>17</v>
      </c>
      <c r="J12" s="61">
        <f t="shared" si="3"/>
        <v>8</v>
      </c>
      <c r="K12" s="62">
        <f t="shared" si="4"/>
        <v>10</v>
      </c>
    </row>
    <row r="13" spans="1:23" x14ac:dyDescent="0.2">
      <c r="A13" s="8">
        <v>11</v>
      </c>
      <c r="B13" s="95" t="s">
        <v>21</v>
      </c>
      <c r="C13" s="95">
        <v>1996</v>
      </c>
      <c r="D13" s="10" t="str">
        <f t="shared" si="0"/>
        <v>S</v>
      </c>
      <c r="E13" s="11" t="str">
        <f t="shared" si="1"/>
        <v>U23</v>
      </c>
      <c r="F13" s="52">
        <v>10</v>
      </c>
      <c r="G13" s="53">
        <v>9</v>
      </c>
      <c r="H13" s="54">
        <v>11</v>
      </c>
      <c r="I13" s="60">
        <f t="shared" si="2"/>
        <v>19</v>
      </c>
      <c r="J13" s="61">
        <f t="shared" si="3"/>
        <v>9</v>
      </c>
      <c r="K13" s="62">
        <f t="shared" si="4"/>
        <v>11</v>
      </c>
    </row>
    <row r="14" spans="1:23" x14ac:dyDescent="0.2">
      <c r="A14" s="8">
        <v>12</v>
      </c>
      <c r="B14" s="95" t="s">
        <v>11</v>
      </c>
      <c r="C14" s="95">
        <v>1999</v>
      </c>
      <c r="D14" s="10" t="str">
        <f t="shared" si="0"/>
        <v>J</v>
      </c>
      <c r="E14" s="11" t="str">
        <f t="shared" si="1"/>
        <v>U23</v>
      </c>
      <c r="F14" s="52">
        <v>12</v>
      </c>
      <c r="G14" s="53">
        <v>11</v>
      </c>
      <c r="H14" s="14">
        <v>12</v>
      </c>
      <c r="I14" s="60">
        <f t="shared" si="2"/>
        <v>23</v>
      </c>
      <c r="J14" s="61">
        <f t="shared" si="3"/>
        <v>11</v>
      </c>
      <c r="K14" s="62">
        <f t="shared" si="4"/>
        <v>12</v>
      </c>
      <c r="L14" s="141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/>
    </row>
    <row r="15" spans="1:23" x14ac:dyDescent="0.2">
      <c r="A15" s="8">
        <v>13</v>
      </c>
      <c r="B15" s="95" t="s">
        <v>10</v>
      </c>
      <c r="C15" s="95">
        <v>1999</v>
      </c>
      <c r="D15" s="10" t="str">
        <f t="shared" si="0"/>
        <v>J</v>
      </c>
      <c r="E15" s="11" t="str">
        <f t="shared" si="1"/>
        <v>U23</v>
      </c>
      <c r="F15" s="52">
        <v>11</v>
      </c>
      <c r="G15" s="53">
        <v>14</v>
      </c>
      <c r="H15" s="54">
        <v>14</v>
      </c>
      <c r="I15" s="60">
        <f t="shared" si="2"/>
        <v>25</v>
      </c>
      <c r="J15" s="61">
        <f t="shared" si="3"/>
        <v>11</v>
      </c>
      <c r="K15" s="62">
        <f t="shared" si="4"/>
        <v>14</v>
      </c>
    </row>
    <row r="16" spans="1:23" x14ac:dyDescent="0.2">
      <c r="A16" s="8">
        <v>14</v>
      </c>
      <c r="B16" s="95" t="s">
        <v>22</v>
      </c>
      <c r="C16" s="95">
        <v>1994</v>
      </c>
      <c r="D16" s="10" t="str">
        <f t="shared" si="0"/>
        <v>S</v>
      </c>
      <c r="E16" s="11" t="str">
        <f t="shared" si="1"/>
        <v>U23</v>
      </c>
      <c r="F16" s="52">
        <v>15</v>
      </c>
      <c r="G16" s="53">
        <v>12</v>
      </c>
      <c r="H16" s="14">
        <v>13</v>
      </c>
      <c r="I16" s="60">
        <f t="shared" si="2"/>
        <v>25</v>
      </c>
      <c r="J16" s="61">
        <f t="shared" si="3"/>
        <v>12</v>
      </c>
      <c r="K16" s="62">
        <f t="shared" si="4"/>
        <v>13</v>
      </c>
    </row>
    <row r="17" spans="1:11" x14ac:dyDescent="0.2">
      <c r="A17" s="8">
        <v>15</v>
      </c>
      <c r="B17" s="95" t="s">
        <v>12</v>
      </c>
      <c r="C17" s="95">
        <v>1999</v>
      </c>
      <c r="D17" s="10" t="str">
        <f t="shared" si="0"/>
        <v>J</v>
      </c>
      <c r="E17" s="11" t="str">
        <f t="shared" si="1"/>
        <v>U23</v>
      </c>
      <c r="F17" s="52">
        <v>17</v>
      </c>
      <c r="G17" s="53">
        <v>13</v>
      </c>
      <c r="H17" s="89">
        <v>888</v>
      </c>
      <c r="I17" s="60">
        <f t="shared" si="2"/>
        <v>30</v>
      </c>
      <c r="J17" s="61">
        <f t="shared" si="3"/>
        <v>13</v>
      </c>
      <c r="K17" s="89">
        <f t="shared" si="4"/>
        <v>888</v>
      </c>
    </row>
    <row r="18" spans="1:11" x14ac:dyDescent="0.2">
      <c r="A18" s="8">
        <v>16</v>
      </c>
      <c r="B18" s="95" t="s">
        <v>24</v>
      </c>
      <c r="C18" s="95">
        <v>1994</v>
      </c>
      <c r="D18" s="10" t="str">
        <f t="shared" si="0"/>
        <v>S</v>
      </c>
      <c r="E18" s="11" t="str">
        <f t="shared" si="1"/>
        <v>U23</v>
      </c>
      <c r="F18" s="52">
        <v>16</v>
      </c>
      <c r="G18" s="53">
        <v>16</v>
      </c>
      <c r="H18" s="89">
        <v>888</v>
      </c>
      <c r="I18" s="60">
        <f t="shared" si="2"/>
        <v>32</v>
      </c>
      <c r="J18" s="61">
        <f t="shared" si="3"/>
        <v>16</v>
      </c>
      <c r="K18" s="89">
        <f t="shared" si="4"/>
        <v>888</v>
      </c>
    </row>
    <row r="19" spans="1:11" x14ac:dyDescent="0.2">
      <c r="A19" s="8">
        <v>17</v>
      </c>
      <c r="B19" s="95" t="s">
        <v>23</v>
      </c>
      <c r="C19" s="95">
        <v>1997</v>
      </c>
      <c r="D19" s="10" t="str">
        <f t="shared" si="0"/>
        <v>S</v>
      </c>
      <c r="E19" s="11" t="str">
        <f t="shared" si="1"/>
        <v>U23</v>
      </c>
      <c r="F19" s="52">
        <v>20</v>
      </c>
      <c r="G19" s="53">
        <v>15</v>
      </c>
      <c r="H19" s="89">
        <v>888</v>
      </c>
      <c r="I19" s="60">
        <f t="shared" si="2"/>
        <v>35</v>
      </c>
      <c r="J19" s="61">
        <f t="shared" si="3"/>
        <v>15</v>
      </c>
      <c r="K19" s="89">
        <f t="shared" si="4"/>
        <v>888</v>
      </c>
    </row>
    <row r="20" spans="1:11" x14ac:dyDescent="0.2">
      <c r="A20" s="8">
        <v>18</v>
      </c>
      <c r="B20" s="95" t="s">
        <v>14</v>
      </c>
      <c r="C20" s="95">
        <v>2001</v>
      </c>
      <c r="D20" s="10" t="str">
        <f t="shared" si="0"/>
        <v>J</v>
      </c>
      <c r="E20" s="11" t="str">
        <f t="shared" si="1"/>
        <v>U23</v>
      </c>
      <c r="F20" s="52">
        <v>18</v>
      </c>
      <c r="G20" s="53">
        <v>17</v>
      </c>
      <c r="H20" s="89">
        <v>888</v>
      </c>
      <c r="I20" s="60">
        <f t="shared" si="2"/>
        <v>35</v>
      </c>
      <c r="J20" s="61">
        <f t="shared" si="3"/>
        <v>17</v>
      </c>
      <c r="K20" s="89">
        <f t="shared" si="4"/>
        <v>888</v>
      </c>
    </row>
    <row r="21" spans="1:11" x14ac:dyDescent="0.2">
      <c r="A21" s="8">
        <v>19</v>
      </c>
      <c r="B21" s="95" t="s">
        <v>16</v>
      </c>
      <c r="C21" s="95">
        <v>2000</v>
      </c>
      <c r="D21" s="10" t="str">
        <f t="shared" si="0"/>
        <v>J</v>
      </c>
      <c r="E21" s="11" t="str">
        <f t="shared" si="1"/>
        <v>U23</v>
      </c>
      <c r="F21" s="52">
        <v>19</v>
      </c>
      <c r="G21" s="53">
        <v>19</v>
      </c>
      <c r="H21" s="89">
        <v>888</v>
      </c>
      <c r="I21" s="60">
        <f t="shared" si="2"/>
        <v>38</v>
      </c>
      <c r="J21" s="61">
        <f t="shared" si="3"/>
        <v>19</v>
      </c>
      <c r="K21" s="89">
        <f t="shared" si="4"/>
        <v>888</v>
      </c>
    </row>
    <row r="22" spans="1:11" x14ac:dyDescent="0.2">
      <c r="A22" s="8">
        <v>20</v>
      </c>
      <c r="B22" s="95" t="s">
        <v>13</v>
      </c>
      <c r="C22" s="95">
        <v>1998</v>
      </c>
      <c r="D22" s="10" t="str">
        <f t="shared" si="0"/>
        <v>J</v>
      </c>
      <c r="E22" s="11" t="str">
        <f t="shared" si="1"/>
        <v>U23</v>
      </c>
      <c r="F22" s="52">
        <v>13</v>
      </c>
      <c r="G22" s="98">
        <v>888</v>
      </c>
      <c r="H22" s="89">
        <v>888</v>
      </c>
      <c r="I22" s="60">
        <f t="shared" si="2"/>
        <v>901</v>
      </c>
      <c r="J22" s="61">
        <f t="shared" si="3"/>
        <v>13</v>
      </c>
      <c r="K22" s="89">
        <f t="shared" si="4"/>
        <v>888</v>
      </c>
    </row>
    <row r="23" spans="1:11" x14ac:dyDescent="0.2">
      <c r="A23" s="21">
        <v>21</v>
      </c>
      <c r="B23" s="96" t="s">
        <v>15</v>
      </c>
      <c r="C23" s="97">
        <v>2001</v>
      </c>
      <c r="D23" s="23" t="str">
        <f t="shared" si="0"/>
        <v>J</v>
      </c>
      <c r="E23" s="24" t="str">
        <f t="shared" si="1"/>
        <v>U23</v>
      </c>
      <c r="F23" s="99">
        <v>888</v>
      </c>
      <c r="G23" s="56">
        <v>18</v>
      </c>
      <c r="H23" s="90">
        <v>888</v>
      </c>
      <c r="I23" s="64">
        <f t="shared" si="2"/>
        <v>906</v>
      </c>
      <c r="J23" s="65">
        <f t="shared" si="3"/>
        <v>18</v>
      </c>
      <c r="K23" s="90">
        <f t="shared" si="4"/>
        <v>888</v>
      </c>
    </row>
  </sheetData>
  <sortState ref="B2:K22">
    <sortCondition ref="I2:I22"/>
    <sortCondition ref="J2:J22"/>
    <sortCondition ref="K2:K22"/>
  </sortState>
  <mergeCells count="2">
    <mergeCell ref="A1:K1"/>
    <mergeCell ref="L14:V14"/>
  </mergeCells>
  <phoneticPr fontId="11" type="noConversion"/>
  <conditionalFormatting sqref="F3:H23">
    <cfRule type="cellIs" dxfId="35" priority="4" operator="equal">
      <formula>999</formula>
    </cfRule>
  </conditionalFormatting>
  <conditionalFormatting sqref="H17:H18 H20 H9 H12:H15">
    <cfRule type="cellIs" dxfId="34" priority="3" operator="equal">
      <formula>999</formula>
    </cfRule>
  </conditionalFormatting>
  <conditionalFormatting sqref="K17:K23">
    <cfRule type="cellIs" dxfId="33" priority="2" operator="equal">
      <formula>999</formula>
    </cfRule>
  </conditionalFormatting>
  <conditionalFormatting sqref="K17:K18 K20">
    <cfRule type="cellIs" dxfId="32" priority="1" operator="equal">
      <formula>999</formula>
    </cfRule>
  </conditionalFormatting>
  <printOptions horizontalCentered="1" verticalCentered="1"/>
  <pageMargins left="0.70000000000000007" right="0.70000000000000007" top="0.75000000000000011" bottom="0.75000000000000011" header="0.30000000000000004" footer="0.30000000000000004"/>
  <pageSetup scale="91" orientation="landscape" horizontalDpi="4294967292" verticalDpi="4294967292"/>
  <headerFooter>
    <oddFooter>&amp;R&amp;"Lucida Grande,Regular"&amp;8&amp;K000000Жан-Ив Шётан. Главный тренер сборной России по гребному слалому. &amp;D.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7"/>
  <sheetViews>
    <sheetView workbookViewId="0">
      <selection activeCell="I2" sqref="I2:K2"/>
    </sheetView>
  </sheetViews>
  <sheetFormatPr baseColWidth="10" defaultRowHeight="16" x14ac:dyDescent="0.2"/>
  <cols>
    <col min="1" max="1" width="9.5" style="111" bestFit="1" customWidth="1"/>
    <col min="2" max="2" width="21" style="111" bestFit="1" customWidth="1"/>
    <col min="3" max="3" width="5.1640625" style="111" bestFit="1" customWidth="1"/>
    <col min="4" max="4" width="12.5" style="111" customWidth="1"/>
    <col min="5" max="5" width="10.1640625" style="111" bestFit="1" customWidth="1"/>
    <col min="6" max="8" width="8.33203125" style="111" customWidth="1"/>
    <col min="9" max="11" width="12.1640625" style="111" customWidth="1"/>
    <col min="12" max="16384" width="10.83203125" style="111"/>
  </cols>
  <sheetData>
    <row r="1" spans="1:12" customFormat="1" ht="120" customHeight="1" x14ac:dyDescent="0.2">
      <c r="A1" s="141" t="s">
        <v>141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11"/>
    </row>
    <row r="2" spans="1:12" customFormat="1" ht="48" x14ac:dyDescent="0.2">
      <c r="A2" s="131" t="s">
        <v>130</v>
      </c>
      <c r="B2" s="131" t="s">
        <v>0</v>
      </c>
      <c r="C2" s="132" t="s">
        <v>1</v>
      </c>
      <c r="D2" s="133" t="s">
        <v>131</v>
      </c>
      <c r="E2" s="134" t="s">
        <v>132</v>
      </c>
      <c r="F2" s="135" t="s">
        <v>133</v>
      </c>
      <c r="G2" s="136" t="s">
        <v>134</v>
      </c>
      <c r="H2" s="137" t="s">
        <v>135</v>
      </c>
      <c r="I2" s="6" t="s">
        <v>136</v>
      </c>
      <c r="J2" s="7" t="s">
        <v>137</v>
      </c>
      <c r="K2" s="5" t="s">
        <v>138</v>
      </c>
      <c r="L2" s="111"/>
    </row>
    <row r="3" spans="1:12" x14ac:dyDescent="0.2">
      <c r="A3" s="46">
        <v>1</v>
      </c>
      <c r="B3" s="112" t="s">
        <v>26</v>
      </c>
      <c r="C3" s="75">
        <v>1994</v>
      </c>
      <c r="D3" s="47" t="str">
        <f t="shared" ref="D3:D37" si="0">IF(C3&gt;=1998,"J","S")</f>
        <v>S</v>
      </c>
      <c r="E3" s="48" t="str">
        <f t="shared" ref="E3:E37" si="1">IF(C3&gt;=1993,"U23","S")</f>
        <v>U23</v>
      </c>
      <c r="F3" s="78">
        <v>2</v>
      </c>
      <c r="G3" s="79">
        <v>2</v>
      </c>
      <c r="H3" s="86">
        <v>0</v>
      </c>
      <c r="I3" s="69">
        <f t="shared" ref="I3:I37" si="2">SUM(F3,G3,H3)-MAX(F3,G3,H3)</f>
        <v>2</v>
      </c>
      <c r="J3" s="70">
        <f t="shared" ref="J3:J37" si="3">MIN(F3,G3,H3)</f>
        <v>0</v>
      </c>
      <c r="K3" s="51">
        <f t="shared" ref="K3:K37" si="4">H3</f>
        <v>0</v>
      </c>
    </row>
    <row r="4" spans="1:12" x14ac:dyDescent="0.2">
      <c r="A4" s="8">
        <v>2</v>
      </c>
      <c r="B4" s="113" t="s">
        <v>28</v>
      </c>
      <c r="C4" s="76">
        <v>1994</v>
      </c>
      <c r="D4" s="10" t="str">
        <f t="shared" si="0"/>
        <v>S</v>
      </c>
      <c r="E4" s="11" t="str">
        <f t="shared" si="1"/>
        <v>U23</v>
      </c>
      <c r="F4" s="81">
        <v>9</v>
      </c>
      <c r="G4" s="82">
        <v>0</v>
      </c>
      <c r="H4" s="83">
        <v>3</v>
      </c>
      <c r="I4" s="12">
        <f t="shared" si="2"/>
        <v>3</v>
      </c>
      <c r="J4" s="13">
        <f t="shared" si="3"/>
        <v>0</v>
      </c>
      <c r="K4" s="14">
        <f t="shared" si="4"/>
        <v>3</v>
      </c>
    </row>
    <row r="5" spans="1:12" x14ac:dyDescent="0.2">
      <c r="A5" s="8">
        <v>3</v>
      </c>
      <c r="B5" s="113" t="s">
        <v>25</v>
      </c>
      <c r="C5" s="76">
        <v>1997</v>
      </c>
      <c r="D5" s="10" t="str">
        <f t="shared" si="0"/>
        <v>S</v>
      </c>
      <c r="E5" s="11" t="str">
        <f t="shared" si="1"/>
        <v>U23</v>
      </c>
      <c r="F5" s="81">
        <v>0</v>
      </c>
      <c r="G5" s="82">
        <v>4</v>
      </c>
      <c r="H5" s="87">
        <v>5</v>
      </c>
      <c r="I5" s="12">
        <f t="shared" si="2"/>
        <v>4</v>
      </c>
      <c r="J5" s="13">
        <f t="shared" si="3"/>
        <v>0</v>
      </c>
      <c r="K5" s="14">
        <f t="shared" si="4"/>
        <v>5</v>
      </c>
    </row>
    <row r="6" spans="1:12" x14ac:dyDescent="0.2">
      <c r="A6" s="8">
        <v>4</v>
      </c>
      <c r="B6" s="113" t="s">
        <v>27</v>
      </c>
      <c r="C6" s="76">
        <v>1995</v>
      </c>
      <c r="D6" s="10" t="str">
        <f t="shared" si="0"/>
        <v>S</v>
      </c>
      <c r="E6" s="11" t="str">
        <f t="shared" si="1"/>
        <v>U23</v>
      </c>
      <c r="F6" s="81">
        <v>3</v>
      </c>
      <c r="G6" s="82">
        <v>3</v>
      </c>
      <c r="H6" s="83">
        <v>2</v>
      </c>
      <c r="I6" s="12">
        <f t="shared" si="2"/>
        <v>5</v>
      </c>
      <c r="J6" s="13">
        <f t="shared" si="3"/>
        <v>2</v>
      </c>
      <c r="K6" s="14">
        <f t="shared" si="4"/>
        <v>2</v>
      </c>
    </row>
    <row r="7" spans="1:12" x14ac:dyDescent="0.2">
      <c r="A7" s="8">
        <v>5</v>
      </c>
      <c r="B7" s="113" t="s">
        <v>35</v>
      </c>
      <c r="C7" s="76">
        <v>2000</v>
      </c>
      <c r="D7" s="10" t="str">
        <f t="shared" si="0"/>
        <v>J</v>
      </c>
      <c r="E7" s="11" t="str">
        <f t="shared" si="1"/>
        <v>U23</v>
      </c>
      <c r="F7" s="81">
        <v>4</v>
      </c>
      <c r="G7" s="82">
        <v>14</v>
      </c>
      <c r="H7" s="88">
        <v>6</v>
      </c>
      <c r="I7" s="12">
        <f t="shared" si="2"/>
        <v>10</v>
      </c>
      <c r="J7" s="13">
        <f t="shared" si="3"/>
        <v>4</v>
      </c>
      <c r="K7" s="14">
        <f t="shared" si="4"/>
        <v>6</v>
      </c>
    </row>
    <row r="8" spans="1:12" x14ac:dyDescent="0.2">
      <c r="A8" s="8">
        <v>6</v>
      </c>
      <c r="B8" s="113" t="s">
        <v>36</v>
      </c>
      <c r="C8" s="76">
        <v>1998</v>
      </c>
      <c r="D8" s="10" t="str">
        <f t="shared" si="0"/>
        <v>J</v>
      </c>
      <c r="E8" s="11" t="str">
        <f t="shared" si="1"/>
        <v>U23</v>
      </c>
      <c r="F8" s="81">
        <v>12</v>
      </c>
      <c r="G8" s="82">
        <v>7</v>
      </c>
      <c r="H8" s="87">
        <v>4</v>
      </c>
      <c r="I8" s="12">
        <f t="shared" si="2"/>
        <v>11</v>
      </c>
      <c r="J8" s="13">
        <f t="shared" si="3"/>
        <v>4</v>
      </c>
      <c r="K8" s="14">
        <f t="shared" si="4"/>
        <v>4</v>
      </c>
    </row>
    <row r="9" spans="1:12" x14ac:dyDescent="0.2">
      <c r="A9" s="8">
        <v>7</v>
      </c>
      <c r="B9" s="113" t="s">
        <v>33</v>
      </c>
      <c r="C9" s="76">
        <v>1998</v>
      </c>
      <c r="D9" s="10" t="str">
        <f t="shared" si="0"/>
        <v>J</v>
      </c>
      <c r="E9" s="11" t="str">
        <f t="shared" si="1"/>
        <v>U23</v>
      </c>
      <c r="F9" s="81">
        <v>6</v>
      </c>
      <c r="G9" s="82">
        <v>6</v>
      </c>
      <c r="H9" s="83">
        <v>9</v>
      </c>
      <c r="I9" s="12">
        <f t="shared" si="2"/>
        <v>12</v>
      </c>
      <c r="J9" s="13">
        <f t="shared" si="3"/>
        <v>6</v>
      </c>
      <c r="K9" s="14">
        <f t="shared" si="4"/>
        <v>9</v>
      </c>
    </row>
    <row r="10" spans="1:12" x14ac:dyDescent="0.2">
      <c r="A10" s="8">
        <v>8</v>
      </c>
      <c r="B10" s="113" t="s">
        <v>30</v>
      </c>
      <c r="C10" s="76">
        <v>1996</v>
      </c>
      <c r="D10" s="10" t="str">
        <f t="shared" si="0"/>
        <v>S</v>
      </c>
      <c r="E10" s="11" t="str">
        <f t="shared" si="1"/>
        <v>U23</v>
      </c>
      <c r="F10" s="81">
        <v>5</v>
      </c>
      <c r="G10" s="82">
        <v>16</v>
      </c>
      <c r="H10" s="87">
        <v>8</v>
      </c>
      <c r="I10" s="12">
        <f t="shared" si="2"/>
        <v>13</v>
      </c>
      <c r="J10" s="13">
        <f t="shared" si="3"/>
        <v>5</v>
      </c>
      <c r="K10" s="14">
        <f t="shared" si="4"/>
        <v>8</v>
      </c>
    </row>
    <row r="11" spans="1:12" x14ac:dyDescent="0.2">
      <c r="A11" s="8">
        <v>9</v>
      </c>
      <c r="B11" s="113" t="s">
        <v>39</v>
      </c>
      <c r="C11" s="76">
        <v>2000</v>
      </c>
      <c r="D11" s="10" t="str">
        <f t="shared" si="0"/>
        <v>J</v>
      </c>
      <c r="E11" s="11" t="str">
        <f t="shared" si="1"/>
        <v>U23</v>
      </c>
      <c r="F11" s="81">
        <v>16</v>
      </c>
      <c r="G11" s="82">
        <v>8</v>
      </c>
      <c r="H11" s="87">
        <v>7</v>
      </c>
      <c r="I11" s="12">
        <f t="shared" si="2"/>
        <v>15</v>
      </c>
      <c r="J11" s="13">
        <f t="shared" si="3"/>
        <v>7</v>
      </c>
      <c r="K11" s="14">
        <f t="shared" si="4"/>
        <v>7</v>
      </c>
    </row>
    <row r="12" spans="1:12" x14ac:dyDescent="0.2">
      <c r="A12" s="8">
        <v>10</v>
      </c>
      <c r="B12" s="113" t="s">
        <v>29</v>
      </c>
      <c r="C12" s="76">
        <v>1996</v>
      </c>
      <c r="D12" s="10" t="str">
        <f t="shared" si="0"/>
        <v>S</v>
      </c>
      <c r="E12" s="11" t="str">
        <f t="shared" si="1"/>
        <v>U23</v>
      </c>
      <c r="F12" s="81">
        <v>7</v>
      </c>
      <c r="G12" s="82">
        <v>9</v>
      </c>
      <c r="H12" s="83">
        <v>12</v>
      </c>
      <c r="I12" s="12">
        <f t="shared" si="2"/>
        <v>16</v>
      </c>
      <c r="J12" s="13">
        <f t="shared" si="3"/>
        <v>7</v>
      </c>
      <c r="K12" s="14">
        <f t="shared" si="4"/>
        <v>12</v>
      </c>
    </row>
    <row r="13" spans="1:12" x14ac:dyDescent="0.2">
      <c r="A13" s="8">
        <v>11</v>
      </c>
      <c r="B13" s="113" t="s">
        <v>34</v>
      </c>
      <c r="C13" s="76">
        <v>1998</v>
      </c>
      <c r="D13" s="10" t="str">
        <f t="shared" si="0"/>
        <v>J</v>
      </c>
      <c r="E13" s="11" t="str">
        <f t="shared" si="1"/>
        <v>U23</v>
      </c>
      <c r="F13" s="81">
        <v>8</v>
      </c>
      <c r="G13" s="82">
        <v>12</v>
      </c>
      <c r="H13" s="83">
        <v>10</v>
      </c>
      <c r="I13" s="12">
        <f t="shared" si="2"/>
        <v>18</v>
      </c>
      <c r="J13" s="13">
        <f t="shared" si="3"/>
        <v>8</v>
      </c>
      <c r="K13" s="14">
        <f t="shared" si="4"/>
        <v>10</v>
      </c>
    </row>
    <row r="14" spans="1:12" x14ac:dyDescent="0.2">
      <c r="A14" s="8">
        <v>12</v>
      </c>
      <c r="B14" s="113" t="s">
        <v>37</v>
      </c>
      <c r="C14" s="76">
        <v>1999</v>
      </c>
      <c r="D14" s="10" t="str">
        <f t="shared" si="0"/>
        <v>J</v>
      </c>
      <c r="E14" s="11" t="str">
        <f t="shared" si="1"/>
        <v>U23</v>
      </c>
      <c r="F14" s="81">
        <v>10</v>
      </c>
      <c r="G14" s="82">
        <v>10</v>
      </c>
      <c r="H14" s="87">
        <v>11</v>
      </c>
      <c r="I14" s="12">
        <f t="shared" si="2"/>
        <v>20</v>
      </c>
      <c r="J14" s="13">
        <f t="shared" si="3"/>
        <v>10</v>
      </c>
      <c r="K14" s="14">
        <f t="shared" si="4"/>
        <v>11</v>
      </c>
    </row>
    <row r="15" spans="1:12" x14ac:dyDescent="0.2">
      <c r="A15" s="8">
        <v>13</v>
      </c>
      <c r="B15" s="113" t="s">
        <v>38</v>
      </c>
      <c r="C15" s="76">
        <v>1998</v>
      </c>
      <c r="D15" s="10" t="str">
        <f t="shared" si="0"/>
        <v>J</v>
      </c>
      <c r="E15" s="11" t="str">
        <f t="shared" si="1"/>
        <v>U23</v>
      </c>
      <c r="F15" s="81">
        <v>11</v>
      </c>
      <c r="G15" s="82">
        <v>13</v>
      </c>
      <c r="H15" s="87">
        <v>13</v>
      </c>
      <c r="I15" s="12">
        <f t="shared" si="2"/>
        <v>24</v>
      </c>
      <c r="J15" s="13">
        <f t="shared" si="3"/>
        <v>11</v>
      </c>
      <c r="K15" s="14">
        <f t="shared" si="4"/>
        <v>13</v>
      </c>
    </row>
    <row r="16" spans="1:12" x14ac:dyDescent="0.2">
      <c r="A16" s="8">
        <v>14</v>
      </c>
      <c r="B16" s="113" t="s">
        <v>40</v>
      </c>
      <c r="C16" s="76">
        <v>2000</v>
      </c>
      <c r="D16" s="10" t="str">
        <f t="shared" si="0"/>
        <v>J</v>
      </c>
      <c r="E16" s="11" t="str">
        <f t="shared" si="1"/>
        <v>U23</v>
      </c>
      <c r="F16" s="81">
        <v>13</v>
      </c>
      <c r="G16" s="82">
        <v>17</v>
      </c>
      <c r="H16" s="83">
        <v>14</v>
      </c>
      <c r="I16" s="12">
        <f t="shared" si="2"/>
        <v>27</v>
      </c>
      <c r="J16" s="13">
        <f t="shared" si="3"/>
        <v>13</v>
      </c>
      <c r="K16" s="14">
        <f t="shared" si="4"/>
        <v>14</v>
      </c>
    </row>
    <row r="17" spans="1:11" x14ac:dyDescent="0.2">
      <c r="A17" s="8">
        <v>15</v>
      </c>
      <c r="B17" s="113" t="s">
        <v>41</v>
      </c>
      <c r="C17" s="76">
        <v>1998</v>
      </c>
      <c r="D17" s="10" t="str">
        <f t="shared" si="0"/>
        <v>J</v>
      </c>
      <c r="E17" s="11" t="str">
        <f t="shared" si="1"/>
        <v>U23</v>
      </c>
      <c r="F17" s="81">
        <v>23</v>
      </c>
      <c r="G17" s="82">
        <v>11</v>
      </c>
      <c r="H17" s="83">
        <v>21</v>
      </c>
      <c r="I17" s="12">
        <f t="shared" si="2"/>
        <v>32</v>
      </c>
      <c r="J17" s="13">
        <f t="shared" si="3"/>
        <v>11</v>
      </c>
      <c r="K17" s="14">
        <f t="shared" si="4"/>
        <v>21</v>
      </c>
    </row>
    <row r="18" spans="1:11" x14ac:dyDescent="0.2">
      <c r="A18" s="8">
        <v>16</v>
      </c>
      <c r="B18" s="113" t="s">
        <v>45</v>
      </c>
      <c r="C18" s="76">
        <v>1999</v>
      </c>
      <c r="D18" s="10" t="str">
        <f t="shared" si="0"/>
        <v>J</v>
      </c>
      <c r="E18" s="11" t="str">
        <f t="shared" si="1"/>
        <v>U23</v>
      </c>
      <c r="F18" s="81">
        <v>14</v>
      </c>
      <c r="G18" s="82">
        <v>24</v>
      </c>
      <c r="H18" s="83">
        <v>18</v>
      </c>
      <c r="I18" s="12">
        <f t="shared" si="2"/>
        <v>32</v>
      </c>
      <c r="J18" s="13">
        <f t="shared" si="3"/>
        <v>14</v>
      </c>
      <c r="K18" s="14">
        <f t="shared" si="4"/>
        <v>18</v>
      </c>
    </row>
    <row r="19" spans="1:11" x14ac:dyDescent="0.2">
      <c r="A19" s="8">
        <v>17</v>
      </c>
      <c r="B19" s="113" t="s">
        <v>42</v>
      </c>
      <c r="C19" s="76">
        <v>2000</v>
      </c>
      <c r="D19" s="10" t="str">
        <f t="shared" si="0"/>
        <v>J</v>
      </c>
      <c r="E19" s="11" t="str">
        <f t="shared" si="1"/>
        <v>U23</v>
      </c>
      <c r="F19" s="81">
        <v>17</v>
      </c>
      <c r="G19" s="82">
        <v>15</v>
      </c>
      <c r="H19" s="83">
        <v>20</v>
      </c>
      <c r="I19" s="12">
        <f t="shared" si="2"/>
        <v>32</v>
      </c>
      <c r="J19" s="13">
        <f t="shared" si="3"/>
        <v>15</v>
      </c>
      <c r="K19" s="14">
        <f t="shared" si="4"/>
        <v>20</v>
      </c>
    </row>
    <row r="20" spans="1:11" x14ac:dyDescent="0.2">
      <c r="A20" s="8">
        <v>18</v>
      </c>
      <c r="B20" s="113" t="s">
        <v>43</v>
      </c>
      <c r="C20" s="76">
        <v>1998</v>
      </c>
      <c r="D20" s="10" t="str">
        <f t="shared" si="0"/>
        <v>J</v>
      </c>
      <c r="E20" s="11" t="str">
        <f t="shared" si="1"/>
        <v>U23</v>
      </c>
      <c r="F20" s="81">
        <v>21</v>
      </c>
      <c r="G20" s="82">
        <v>18</v>
      </c>
      <c r="H20" s="83">
        <v>15</v>
      </c>
      <c r="I20" s="12">
        <f t="shared" si="2"/>
        <v>33</v>
      </c>
      <c r="J20" s="13">
        <f t="shared" si="3"/>
        <v>15</v>
      </c>
      <c r="K20" s="14">
        <f t="shared" si="4"/>
        <v>15</v>
      </c>
    </row>
    <row r="21" spans="1:11" x14ac:dyDescent="0.2">
      <c r="A21" s="8">
        <v>19</v>
      </c>
      <c r="B21" s="113" t="s">
        <v>46</v>
      </c>
      <c r="C21" s="76">
        <v>2000</v>
      </c>
      <c r="D21" s="10" t="str">
        <f t="shared" si="0"/>
        <v>J</v>
      </c>
      <c r="E21" s="11" t="str">
        <f t="shared" si="1"/>
        <v>U23</v>
      </c>
      <c r="F21" s="81">
        <v>18</v>
      </c>
      <c r="G21" s="82">
        <v>20</v>
      </c>
      <c r="H21" s="83">
        <v>16</v>
      </c>
      <c r="I21" s="12">
        <f t="shared" si="2"/>
        <v>34</v>
      </c>
      <c r="J21" s="13">
        <f t="shared" si="3"/>
        <v>16</v>
      </c>
      <c r="K21" s="14">
        <f t="shared" si="4"/>
        <v>16</v>
      </c>
    </row>
    <row r="22" spans="1:11" x14ac:dyDescent="0.2">
      <c r="A22" s="8">
        <v>20</v>
      </c>
      <c r="B22" s="113" t="s">
        <v>31</v>
      </c>
      <c r="C22" s="76">
        <v>1995</v>
      </c>
      <c r="D22" s="10" t="str">
        <f t="shared" si="0"/>
        <v>S</v>
      </c>
      <c r="E22" s="11" t="str">
        <f t="shared" si="1"/>
        <v>U23</v>
      </c>
      <c r="F22" s="81">
        <v>30</v>
      </c>
      <c r="G22" s="82">
        <v>5</v>
      </c>
      <c r="H22" s="98">
        <v>888</v>
      </c>
      <c r="I22" s="12">
        <f t="shared" si="2"/>
        <v>35</v>
      </c>
      <c r="J22" s="13">
        <f t="shared" si="3"/>
        <v>5</v>
      </c>
      <c r="K22" s="100">
        <f t="shared" si="4"/>
        <v>888</v>
      </c>
    </row>
    <row r="23" spans="1:11" x14ac:dyDescent="0.2">
      <c r="A23" s="8">
        <v>21</v>
      </c>
      <c r="B23" s="113" t="s">
        <v>32</v>
      </c>
      <c r="C23" s="76">
        <v>1994</v>
      </c>
      <c r="D23" s="10" t="str">
        <f t="shared" si="0"/>
        <v>S</v>
      </c>
      <c r="E23" s="11" t="str">
        <f t="shared" si="1"/>
        <v>U23</v>
      </c>
      <c r="F23" s="81">
        <v>15</v>
      </c>
      <c r="G23" s="82">
        <v>21</v>
      </c>
      <c r="H23" s="83">
        <v>22</v>
      </c>
      <c r="I23" s="12">
        <f t="shared" si="2"/>
        <v>36</v>
      </c>
      <c r="J23" s="13">
        <f t="shared" si="3"/>
        <v>15</v>
      </c>
      <c r="K23" s="14">
        <f t="shared" si="4"/>
        <v>22</v>
      </c>
    </row>
    <row r="24" spans="1:11" x14ac:dyDescent="0.2">
      <c r="A24" s="8">
        <v>22</v>
      </c>
      <c r="B24" s="113" t="s">
        <v>44</v>
      </c>
      <c r="C24" s="76">
        <v>2001</v>
      </c>
      <c r="D24" s="10" t="str">
        <f t="shared" si="0"/>
        <v>J</v>
      </c>
      <c r="E24" s="11" t="str">
        <f t="shared" si="1"/>
        <v>U23</v>
      </c>
      <c r="F24" s="81">
        <v>20</v>
      </c>
      <c r="G24" s="82">
        <v>19</v>
      </c>
      <c r="H24" s="83">
        <v>17</v>
      </c>
      <c r="I24" s="12">
        <f t="shared" si="2"/>
        <v>36</v>
      </c>
      <c r="J24" s="13">
        <f t="shared" si="3"/>
        <v>17</v>
      </c>
      <c r="K24" s="14">
        <f t="shared" si="4"/>
        <v>17</v>
      </c>
    </row>
    <row r="25" spans="1:11" x14ac:dyDescent="0.2">
      <c r="A25" s="8">
        <v>23</v>
      </c>
      <c r="B25" s="113" t="s">
        <v>48</v>
      </c>
      <c r="C25" s="76">
        <v>2000</v>
      </c>
      <c r="D25" s="10" t="str">
        <f t="shared" si="0"/>
        <v>J</v>
      </c>
      <c r="E25" s="11" t="str">
        <f t="shared" si="1"/>
        <v>U23</v>
      </c>
      <c r="F25" s="81">
        <v>19</v>
      </c>
      <c r="G25" s="82">
        <v>25</v>
      </c>
      <c r="H25" s="83">
        <v>19</v>
      </c>
      <c r="I25" s="12">
        <f t="shared" si="2"/>
        <v>38</v>
      </c>
      <c r="J25" s="13">
        <f t="shared" si="3"/>
        <v>19</v>
      </c>
      <c r="K25" s="14">
        <f t="shared" si="4"/>
        <v>19</v>
      </c>
    </row>
    <row r="26" spans="1:11" x14ac:dyDescent="0.2">
      <c r="A26" s="8">
        <v>24</v>
      </c>
      <c r="B26" s="113" t="s">
        <v>47</v>
      </c>
      <c r="C26" s="76">
        <v>2001</v>
      </c>
      <c r="D26" s="10" t="str">
        <f t="shared" si="0"/>
        <v>J</v>
      </c>
      <c r="E26" s="11" t="str">
        <f t="shared" si="1"/>
        <v>U23</v>
      </c>
      <c r="F26" s="81">
        <v>24</v>
      </c>
      <c r="G26" s="82">
        <v>22</v>
      </c>
      <c r="H26" s="98">
        <v>888</v>
      </c>
      <c r="I26" s="12">
        <f t="shared" si="2"/>
        <v>46</v>
      </c>
      <c r="J26" s="13">
        <f t="shared" si="3"/>
        <v>22</v>
      </c>
      <c r="K26" s="100">
        <f t="shared" si="4"/>
        <v>888</v>
      </c>
    </row>
    <row r="27" spans="1:11" x14ac:dyDescent="0.2">
      <c r="A27" s="8">
        <v>25</v>
      </c>
      <c r="B27" s="113" t="s">
        <v>49</v>
      </c>
      <c r="C27" s="76">
        <v>2000</v>
      </c>
      <c r="D27" s="10" t="str">
        <f t="shared" si="0"/>
        <v>J</v>
      </c>
      <c r="E27" s="11" t="str">
        <f t="shared" si="1"/>
        <v>U23</v>
      </c>
      <c r="F27" s="81">
        <v>25</v>
      </c>
      <c r="G27" s="82">
        <v>23</v>
      </c>
      <c r="H27" s="98">
        <v>888</v>
      </c>
      <c r="I27" s="12">
        <f t="shared" si="2"/>
        <v>48</v>
      </c>
      <c r="J27" s="13">
        <f t="shared" si="3"/>
        <v>23</v>
      </c>
      <c r="K27" s="100">
        <f t="shared" si="4"/>
        <v>888</v>
      </c>
    </row>
    <row r="28" spans="1:11" x14ac:dyDescent="0.2">
      <c r="A28" s="8">
        <v>26</v>
      </c>
      <c r="B28" s="113" t="s">
        <v>51</v>
      </c>
      <c r="C28" s="76">
        <v>2001</v>
      </c>
      <c r="D28" s="10" t="str">
        <f t="shared" si="0"/>
        <v>J</v>
      </c>
      <c r="E28" s="11" t="str">
        <f t="shared" si="1"/>
        <v>U23</v>
      </c>
      <c r="F28" s="81">
        <v>27</v>
      </c>
      <c r="G28" s="82">
        <v>26</v>
      </c>
      <c r="H28" s="98">
        <v>888</v>
      </c>
      <c r="I28" s="12">
        <f t="shared" si="2"/>
        <v>53</v>
      </c>
      <c r="J28" s="13">
        <f t="shared" si="3"/>
        <v>26</v>
      </c>
      <c r="K28" s="100">
        <f t="shared" si="4"/>
        <v>888</v>
      </c>
    </row>
    <row r="29" spans="1:11" x14ac:dyDescent="0.2">
      <c r="A29" s="8">
        <v>27</v>
      </c>
      <c r="B29" s="113" t="s">
        <v>50</v>
      </c>
      <c r="C29" s="76">
        <v>1998</v>
      </c>
      <c r="D29" s="10" t="str">
        <f t="shared" si="0"/>
        <v>J</v>
      </c>
      <c r="E29" s="11" t="str">
        <f t="shared" si="1"/>
        <v>U23</v>
      </c>
      <c r="F29" s="81">
        <v>26</v>
      </c>
      <c r="G29" s="82">
        <v>27</v>
      </c>
      <c r="H29" s="98">
        <v>888</v>
      </c>
      <c r="I29" s="12">
        <f t="shared" si="2"/>
        <v>53</v>
      </c>
      <c r="J29" s="13">
        <f t="shared" si="3"/>
        <v>26</v>
      </c>
      <c r="K29" s="100">
        <f t="shared" si="4"/>
        <v>888</v>
      </c>
    </row>
    <row r="30" spans="1:11" x14ac:dyDescent="0.2">
      <c r="A30" s="8">
        <v>28</v>
      </c>
      <c r="B30" s="113" t="s">
        <v>52</v>
      </c>
      <c r="C30" s="76">
        <v>2000</v>
      </c>
      <c r="D30" s="10" t="str">
        <f t="shared" si="0"/>
        <v>J</v>
      </c>
      <c r="E30" s="11" t="str">
        <f t="shared" si="1"/>
        <v>U23</v>
      </c>
      <c r="F30" s="81">
        <v>22</v>
      </c>
      <c r="G30" s="82">
        <v>33</v>
      </c>
      <c r="H30" s="98">
        <v>888</v>
      </c>
      <c r="I30" s="12">
        <f t="shared" si="2"/>
        <v>55</v>
      </c>
      <c r="J30" s="13">
        <f t="shared" si="3"/>
        <v>22</v>
      </c>
      <c r="K30" s="100">
        <f t="shared" si="4"/>
        <v>888</v>
      </c>
    </row>
    <row r="31" spans="1:11" x14ac:dyDescent="0.2">
      <c r="A31" s="8">
        <v>29</v>
      </c>
      <c r="B31" s="114" t="s">
        <v>53</v>
      </c>
      <c r="C31" s="76">
        <v>2000</v>
      </c>
      <c r="D31" s="10" t="str">
        <f t="shared" si="0"/>
        <v>J</v>
      </c>
      <c r="E31" s="11" t="str">
        <f t="shared" si="1"/>
        <v>U23</v>
      </c>
      <c r="F31" s="81">
        <v>28</v>
      </c>
      <c r="G31" s="82">
        <v>29</v>
      </c>
      <c r="H31" s="98">
        <v>888</v>
      </c>
      <c r="I31" s="12">
        <f t="shared" si="2"/>
        <v>57</v>
      </c>
      <c r="J31" s="13">
        <f t="shared" si="3"/>
        <v>28</v>
      </c>
      <c r="K31" s="100">
        <f t="shared" si="4"/>
        <v>888</v>
      </c>
    </row>
    <row r="32" spans="1:11" x14ac:dyDescent="0.2">
      <c r="A32" s="8">
        <v>30</v>
      </c>
      <c r="B32" s="113" t="s">
        <v>54</v>
      </c>
      <c r="C32" s="76">
        <v>2001</v>
      </c>
      <c r="D32" s="10" t="str">
        <f t="shared" si="0"/>
        <v>J</v>
      </c>
      <c r="E32" s="11" t="str">
        <f t="shared" si="1"/>
        <v>U23</v>
      </c>
      <c r="F32" s="81">
        <v>32</v>
      </c>
      <c r="G32" s="82">
        <v>28</v>
      </c>
      <c r="H32" s="98">
        <v>888</v>
      </c>
      <c r="I32" s="12">
        <f t="shared" si="2"/>
        <v>60</v>
      </c>
      <c r="J32" s="13">
        <f t="shared" si="3"/>
        <v>28</v>
      </c>
      <c r="K32" s="100">
        <f t="shared" si="4"/>
        <v>888</v>
      </c>
    </row>
    <row r="33" spans="1:11" x14ac:dyDescent="0.2">
      <c r="A33" s="8">
        <v>31</v>
      </c>
      <c r="B33" s="113" t="s">
        <v>55</v>
      </c>
      <c r="C33" s="76">
        <v>1999</v>
      </c>
      <c r="D33" s="10" t="str">
        <f t="shared" si="0"/>
        <v>J</v>
      </c>
      <c r="E33" s="11" t="str">
        <f t="shared" si="1"/>
        <v>U23</v>
      </c>
      <c r="F33" s="81">
        <v>29</v>
      </c>
      <c r="G33" s="82">
        <v>31</v>
      </c>
      <c r="H33" s="98">
        <v>888</v>
      </c>
      <c r="I33" s="12">
        <f t="shared" si="2"/>
        <v>60</v>
      </c>
      <c r="J33" s="13">
        <f t="shared" si="3"/>
        <v>29</v>
      </c>
      <c r="K33" s="100">
        <f t="shared" si="4"/>
        <v>888</v>
      </c>
    </row>
    <row r="34" spans="1:11" x14ac:dyDescent="0.2">
      <c r="A34" s="8">
        <v>32</v>
      </c>
      <c r="B34" s="114" t="s">
        <v>56</v>
      </c>
      <c r="C34" s="76">
        <v>2000</v>
      </c>
      <c r="D34" s="10" t="str">
        <f t="shared" si="0"/>
        <v>J</v>
      </c>
      <c r="E34" s="11" t="str">
        <f t="shared" si="1"/>
        <v>U23</v>
      </c>
      <c r="F34" s="81">
        <v>33</v>
      </c>
      <c r="G34" s="82">
        <v>30</v>
      </c>
      <c r="H34" s="98">
        <v>888</v>
      </c>
      <c r="I34" s="12">
        <f t="shared" si="2"/>
        <v>63</v>
      </c>
      <c r="J34" s="13">
        <f t="shared" si="3"/>
        <v>30</v>
      </c>
      <c r="K34" s="100">
        <f t="shared" si="4"/>
        <v>888</v>
      </c>
    </row>
    <row r="35" spans="1:11" x14ac:dyDescent="0.2">
      <c r="A35" s="8">
        <v>33</v>
      </c>
      <c r="B35" s="113" t="s">
        <v>57</v>
      </c>
      <c r="C35" s="76">
        <v>1999</v>
      </c>
      <c r="D35" s="10" t="str">
        <f t="shared" si="0"/>
        <v>J</v>
      </c>
      <c r="E35" s="11" t="str">
        <f t="shared" si="1"/>
        <v>U23</v>
      </c>
      <c r="F35" s="81">
        <v>31</v>
      </c>
      <c r="G35" s="82">
        <v>35</v>
      </c>
      <c r="H35" s="98">
        <v>888</v>
      </c>
      <c r="I35" s="12">
        <f t="shared" si="2"/>
        <v>66</v>
      </c>
      <c r="J35" s="13">
        <f t="shared" si="3"/>
        <v>31</v>
      </c>
      <c r="K35" s="100">
        <f t="shared" si="4"/>
        <v>888</v>
      </c>
    </row>
    <row r="36" spans="1:11" x14ac:dyDescent="0.2">
      <c r="A36" s="8">
        <v>34</v>
      </c>
      <c r="B36" s="113" t="s">
        <v>58</v>
      </c>
      <c r="C36" s="76">
        <v>2000</v>
      </c>
      <c r="D36" s="10" t="str">
        <f t="shared" si="0"/>
        <v>J</v>
      </c>
      <c r="E36" s="11" t="str">
        <f t="shared" si="1"/>
        <v>U23</v>
      </c>
      <c r="F36" s="81">
        <v>35</v>
      </c>
      <c r="G36" s="82">
        <v>32</v>
      </c>
      <c r="H36" s="98">
        <v>888</v>
      </c>
      <c r="I36" s="12">
        <f t="shared" si="2"/>
        <v>67</v>
      </c>
      <c r="J36" s="13">
        <f t="shared" si="3"/>
        <v>32</v>
      </c>
      <c r="K36" s="100">
        <f t="shared" si="4"/>
        <v>888</v>
      </c>
    </row>
    <row r="37" spans="1:11" x14ac:dyDescent="0.2">
      <c r="A37" s="21">
        <v>35</v>
      </c>
      <c r="B37" s="115" t="s">
        <v>59</v>
      </c>
      <c r="C37" s="77">
        <v>2001</v>
      </c>
      <c r="D37" s="23" t="str">
        <f t="shared" si="0"/>
        <v>J</v>
      </c>
      <c r="E37" s="24" t="str">
        <f t="shared" si="1"/>
        <v>U23</v>
      </c>
      <c r="F37" s="84">
        <v>34</v>
      </c>
      <c r="G37" s="85">
        <v>34</v>
      </c>
      <c r="H37" s="99">
        <v>888</v>
      </c>
      <c r="I37" s="25">
        <f t="shared" si="2"/>
        <v>68</v>
      </c>
      <c r="J37" s="26">
        <f t="shared" si="3"/>
        <v>34</v>
      </c>
      <c r="K37" s="101">
        <f t="shared" si="4"/>
        <v>888</v>
      </c>
    </row>
  </sheetData>
  <sortState ref="A2:K36">
    <sortCondition ref="I2:I36"/>
    <sortCondition ref="J2:J36"/>
    <sortCondition ref="K2:K36"/>
  </sortState>
  <mergeCells count="1">
    <mergeCell ref="A1:K1"/>
  </mergeCells>
  <phoneticPr fontId="11" type="noConversion"/>
  <conditionalFormatting sqref="B28:C31 D28:E37 A3:K3 B4:E27 F4:K21 A4:A37 F23:K25 F22:G22 I22:J22 F26:G37 I26:J37">
    <cfRule type="cellIs" dxfId="31" priority="7" operator="equal">
      <formula>999</formula>
    </cfRule>
  </conditionalFormatting>
  <conditionalFormatting sqref="H22">
    <cfRule type="cellIs" dxfId="30" priority="4" operator="equal">
      <formula>999</formula>
    </cfRule>
  </conditionalFormatting>
  <conditionalFormatting sqref="H26:H37">
    <cfRule type="cellIs" dxfId="29" priority="3" operator="equal">
      <formula>999</formula>
    </cfRule>
  </conditionalFormatting>
  <conditionalFormatting sqref="K26:K37">
    <cfRule type="cellIs" dxfId="28" priority="2" operator="equal">
      <formula>999</formula>
    </cfRule>
  </conditionalFormatting>
  <conditionalFormatting sqref="K22">
    <cfRule type="cellIs" dxfId="27" priority="1" operator="equal">
      <formula>999</formula>
    </cfRule>
  </conditionalFormatting>
  <printOptions horizontalCentered="1" verticalCentered="1"/>
  <pageMargins left="0.70000000000000007" right="0.70000000000000007" top="0.75000000000000011" bottom="0.75000000000000011" header="0.30000000000000004" footer="0.30000000000000004"/>
  <pageSetup scale="70" orientation="portrait" horizontalDpi="4294967292" verticalDpi="4294967292"/>
  <headerFooter>
    <oddFooter>&amp;R&amp;"Lucida Grande,Regular"&amp;8&amp;K000000Жан-Ив Шётан. Главный тренер сборной России по гребному слалому. &amp;D.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9"/>
  <sheetViews>
    <sheetView workbookViewId="0">
      <selection activeCell="I2" sqref="I2:K2"/>
    </sheetView>
  </sheetViews>
  <sheetFormatPr baseColWidth="10" defaultRowHeight="16" x14ac:dyDescent="0.2"/>
  <cols>
    <col min="1" max="1" width="9.5" style="111" bestFit="1" customWidth="1"/>
    <col min="2" max="2" width="21" style="111" bestFit="1" customWidth="1"/>
    <col min="3" max="3" width="5.1640625" style="111" bestFit="1" customWidth="1"/>
    <col min="4" max="4" width="11.5" style="111" customWidth="1"/>
    <col min="5" max="5" width="10.83203125" style="111"/>
    <col min="6" max="8" width="8.33203125" style="111" customWidth="1"/>
    <col min="9" max="11" width="14.5" style="111" customWidth="1"/>
    <col min="12" max="16384" width="10.83203125" style="111"/>
  </cols>
  <sheetData>
    <row r="1" spans="1:11" customFormat="1" ht="121" customHeight="1" x14ac:dyDescent="0.2">
      <c r="A1" s="141" t="s">
        <v>142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customFormat="1" ht="48" x14ac:dyDescent="0.2">
      <c r="A2" s="2" t="s">
        <v>130</v>
      </c>
      <c r="B2" s="2" t="s">
        <v>0</v>
      </c>
      <c r="C2" s="3" t="s">
        <v>1</v>
      </c>
      <c r="D2" s="4" t="s">
        <v>131</v>
      </c>
      <c r="E2" s="5" t="s">
        <v>132</v>
      </c>
      <c r="F2" s="29" t="s">
        <v>133</v>
      </c>
      <c r="G2" s="30" t="s">
        <v>134</v>
      </c>
      <c r="H2" s="31" t="s">
        <v>135</v>
      </c>
      <c r="I2" s="138" t="s">
        <v>136</v>
      </c>
      <c r="J2" s="138" t="s">
        <v>137</v>
      </c>
      <c r="K2" s="139" t="s">
        <v>138</v>
      </c>
    </row>
    <row r="3" spans="1:11" x14ac:dyDescent="0.2">
      <c r="A3" s="46">
        <v>1</v>
      </c>
      <c r="B3" s="112" t="s">
        <v>36</v>
      </c>
      <c r="C3" s="75">
        <v>1998</v>
      </c>
      <c r="D3" s="47" t="s">
        <v>3</v>
      </c>
      <c r="E3" s="48" t="s">
        <v>4</v>
      </c>
      <c r="F3" s="78">
        <v>6</v>
      </c>
      <c r="G3" s="79">
        <v>2</v>
      </c>
      <c r="H3" s="80">
        <v>0</v>
      </c>
      <c r="I3" s="69">
        <f t="shared" ref="I3:I29" si="0">SUM(F3,G3,H3)-MAX(F3,G3,H3)</f>
        <v>2</v>
      </c>
      <c r="J3" s="70">
        <f t="shared" ref="J3:J29" si="1">MIN(F3,G3,H3)</f>
        <v>0</v>
      </c>
      <c r="K3" s="51">
        <f t="shared" ref="K3:K29" si="2">H3</f>
        <v>0</v>
      </c>
    </row>
    <row r="4" spans="1:11" x14ac:dyDescent="0.2">
      <c r="A4" s="8">
        <v>2</v>
      </c>
      <c r="B4" s="113" t="s">
        <v>35</v>
      </c>
      <c r="C4" s="76">
        <v>2000</v>
      </c>
      <c r="D4" s="10" t="s">
        <v>3</v>
      </c>
      <c r="E4" s="11" t="s">
        <v>4</v>
      </c>
      <c r="F4" s="81">
        <v>0</v>
      </c>
      <c r="G4" s="82">
        <v>8</v>
      </c>
      <c r="H4" s="83">
        <v>2</v>
      </c>
      <c r="I4" s="12">
        <f t="shared" si="0"/>
        <v>2</v>
      </c>
      <c r="J4" s="13">
        <f t="shared" si="1"/>
        <v>0</v>
      </c>
      <c r="K4" s="14">
        <f t="shared" si="2"/>
        <v>2</v>
      </c>
    </row>
    <row r="5" spans="1:11" x14ac:dyDescent="0.2">
      <c r="A5" s="8">
        <v>3</v>
      </c>
      <c r="B5" s="113" t="s">
        <v>33</v>
      </c>
      <c r="C5" s="76">
        <v>1998</v>
      </c>
      <c r="D5" s="10" t="s">
        <v>3</v>
      </c>
      <c r="E5" s="11" t="s">
        <v>4</v>
      </c>
      <c r="F5" s="81">
        <v>2</v>
      </c>
      <c r="G5" s="82">
        <v>0</v>
      </c>
      <c r="H5" s="83">
        <v>4</v>
      </c>
      <c r="I5" s="12">
        <f t="shared" si="0"/>
        <v>2</v>
      </c>
      <c r="J5" s="13">
        <f t="shared" si="1"/>
        <v>0</v>
      </c>
      <c r="K5" s="14">
        <f t="shared" si="2"/>
        <v>4</v>
      </c>
    </row>
    <row r="6" spans="1:11" x14ac:dyDescent="0.2">
      <c r="A6" s="8">
        <v>4</v>
      </c>
      <c r="B6" s="113" t="s">
        <v>39</v>
      </c>
      <c r="C6" s="76">
        <v>2000</v>
      </c>
      <c r="D6" s="10" t="s">
        <v>3</v>
      </c>
      <c r="E6" s="11" t="s">
        <v>4</v>
      </c>
      <c r="F6" s="81">
        <v>9</v>
      </c>
      <c r="G6" s="82">
        <v>3</v>
      </c>
      <c r="H6" s="83">
        <v>3</v>
      </c>
      <c r="I6" s="12">
        <f t="shared" si="0"/>
        <v>6</v>
      </c>
      <c r="J6" s="13">
        <f t="shared" si="1"/>
        <v>3</v>
      </c>
      <c r="K6" s="14">
        <f t="shared" si="2"/>
        <v>3</v>
      </c>
    </row>
    <row r="7" spans="1:11" x14ac:dyDescent="0.2">
      <c r="A7" s="8">
        <v>5</v>
      </c>
      <c r="B7" s="113" t="s">
        <v>34</v>
      </c>
      <c r="C7" s="76">
        <v>1998</v>
      </c>
      <c r="D7" s="10" t="s">
        <v>3</v>
      </c>
      <c r="E7" s="11" t="s">
        <v>4</v>
      </c>
      <c r="F7" s="81">
        <v>3</v>
      </c>
      <c r="G7" s="82">
        <v>6</v>
      </c>
      <c r="H7" s="83">
        <v>5</v>
      </c>
      <c r="I7" s="12">
        <f t="shared" si="0"/>
        <v>8</v>
      </c>
      <c r="J7" s="13">
        <f t="shared" si="1"/>
        <v>3</v>
      </c>
      <c r="K7" s="14">
        <f t="shared" si="2"/>
        <v>5</v>
      </c>
    </row>
    <row r="8" spans="1:11" x14ac:dyDescent="0.2">
      <c r="A8" s="8">
        <v>6</v>
      </c>
      <c r="B8" s="113" t="s">
        <v>37</v>
      </c>
      <c r="C8" s="76">
        <v>1999</v>
      </c>
      <c r="D8" s="10" t="s">
        <v>3</v>
      </c>
      <c r="E8" s="11" t="s">
        <v>4</v>
      </c>
      <c r="F8" s="81">
        <v>4</v>
      </c>
      <c r="G8" s="82">
        <v>4</v>
      </c>
      <c r="H8" s="83">
        <v>6</v>
      </c>
      <c r="I8" s="12">
        <f t="shared" si="0"/>
        <v>8</v>
      </c>
      <c r="J8" s="13">
        <f t="shared" si="1"/>
        <v>4</v>
      </c>
      <c r="K8" s="14">
        <f t="shared" si="2"/>
        <v>6</v>
      </c>
    </row>
    <row r="9" spans="1:11" x14ac:dyDescent="0.2">
      <c r="A9" s="8">
        <v>7</v>
      </c>
      <c r="B9" s="113" t="s">
        <v>38</v>
      </c>
      <c r="C9" s="76">
        <v>1998</v>
      </c>
      <c r="D9" s="10" t="s">
        <v>3</v>
      </c>
      <c r="E9" s="11" t="s">
        <v>4</v>
      </c>
      <c r="F9" s="81">
        <v>5</v>
      </c>
      <c r="G9" s="82">
        <v>7</v>
      </c>
      <c r="H9" s="83">
        <v>7</v>
      </c>
      <c r="I9" s="12">
        <f t="shared" si="0"/>
        <v>12</v>
      </c>
      <c r="J9" s="13">
        <f t="shared" si="1"/>
        <v>5</v>
      </c>
      <c r="K9" s="14">
        <f t="shared" si="2"/>
        <v>7</v>
      </c>
    </row>
    <row r="10" spans="1:11" x14ac:dyDescent="0.2">
      <c r="A10" s="8">
        <v>8</v>
      </c>
      <c r="B10" s="113" t="s">
        <v>40</v>
      </c>
      <c r="C10" s="76">
        <v>2000</v>
      </c>
      <c r="D10" s="10" t="s">
        <v>3</v>
      </c>
      <c r="E10" s="11" t="s">
        <v>4</v>
      </c>
      <c r="F10" s="81">
        <v>7</v>
      </c>
      <c r="G10" s="82">
        <v>10</v>
      </c>
      <c r="H10" s="83">
        <v>8</v>
      </c>
      <c r="I10" s="12">
        <f t="shared" si="0"/>
        <v>15</v>
      </c>
      <c r="J10" s="13">
        <f t="shared" si="1"/>
        <v>7</v>
      </c>
      <c r="K10" s="14">
        <f t="shared" si="2"/>
        <v>8</v>
      </c>
    </row>
    <row r="11" spans="1:11" x14ac:dyDescent="0.2">
      <c r="A11" s="8">
        <v>9</v>
      </c>
      <c r="B11" s="113" t="s">
        <v>42</v>
      </c>
      <c r="C11" s="76">
        <v>2000</v>
      </c>
      <c r="D11" s="10" t="s">
        <v>3</v>
      </c>
      <c r="E11" s="11" t="s">
        <v>4</v>
      </c>
      <c r="F11" s="81">
        <v>10</v>
      </c>
      <c r="G11" s="82">
        <v>9</v>
      </c>
      <c r="H11" s="83">
        <v>14</v>
      </c>
      <c r="I11" s="12">
        <f t="shared" si="0"/>
        <v>19</v>
      </c>
      <c r="J11" s="13">
        <f t="shared" si="1"/>
        <v>9</v>
      </c>
      <c r="K11" s="14">
        <f t="shared" si="2"/>
        <v>14</v>
      </c>
    </row>
    <row r="12" spans="1:11" x14ac:dyDescent="0.2">
      <c r="A12" s="8">
        <v>10</v>
      </c>
      <c r="B12" s="113" t="s">
        <v>41</v>
      </c>
      <c r="C12" s="76">
        <v>1998</v>
      </c>
      <c r="D12" s="10" t="s">
        <v>3</v>
      </c>
      <c r="E12" s="11" t="s">
        <v>4</v>
      </c>
      <c r="F12" s="81">
        <v>16</v>
      </c>
      <c r="G12" s="82">
        <v>5</v>
      </c>
      <c r="H12" s="83">
        <v>15</v>
      </c>
      <c r="I12" s="12">
        <f t="shared" si="0"/>
        <v>20</v>
      </c>
      <c r="J12" s="13">
        <f t="shared" si="1"/>
        <v>5</v>
      </c>
      <c r="K12" s="14">
        <f t="shared" si="2"/>
        <v>15</v>
      </c>
    </row>
    <row r="13" spans="1:11" x14ac:dyDescent="0.2">
      <c r="A13" s="8">
        <v>11</v>
      </c>
      <c r="B13" s="113" t="s">
        <v>45</v>
      </c>
      <c r="C13" s="76">
        <v>1999</v>
      </c>
      <c r="D13" s="10" t="s">
        <v>3</v>
      </c>
      <c r="E13" s="11" t="s">
        <v>4</v>
      </c>
      <c r="F13" s="81">
        <v>8</v>
      </c>
      <c r="G13" s="82">
        <v>16</v>
      </c>
      <c r="H13" s="83">
        <v>12</v>
      </c>
      <c r="I13" s="12">
        <f t="shared" si="0"/>
        <v>20</v>
      </c>
      <c r="J13" s="13">
        <f t="shared" si="1"/>
        <v>8</v>
      </c>
      <c r="K13" s="14">
        <f t="shared" si="2"/>
        <v>12</v>
      </c>
    </row>
    <row r="14" spans="1:11" x14ac:dyDescent="0.2">
      <c r="A14" s="8">
        <v>12</v>
      </c>
      <c r="B14" s="113" t="s">
        <v>43</v>
      </c>
      <c r="C14" s="76">
        <v>1998</v>
      </c>
      <c r="D14" s="10" t="s">
        <v>3</v>
      </c>
      <c r="E14" s="11" t="s">
        <v>4</v>
      </c>
      <c r="F14" s="81">
        <v>14</v>
      </c>
      <c r="G14" s="82">
        <v>11</v>
      </c>
      <c r="H14" s="83">
        <v>9</v>
      </c>
      <c r="I14" s="12">
        <f t="shared" si="0"/>
        <v>20</v>
      </c>
      <c r="J14" s="13">
        <f t="shared" si="1"/>
        <v>9</v>
      </c>
      <c r="K14" s="14">
        <f t="shared" si="2"/>
        <v>9</v>
      </c>
    </row>
    <row r="15" spans="1:11" x14ac:dyDescent="0.2">
      <c r="A15" s="8">
        <v>13</v>
      </c>
      <c r="B15" s="113" t="s">
        <v>46</v>
      </c>
      <c r="C15" s="76">
        <v>2000</v>
      </c>
      <c r="D15" s="10" t="s">
        <v>3</v>
      </c>
      <c r="E15" s="11" t="s">
        <v>4</v>
      </c>
      <c r="F15" s="81">
        <v>11</v>
      </c>
      <c r="G15" s="82">
        <v>13</v>
      </c>
      <c r="H15" s="83">
        <v>10</v>
      </c>
      <c r="I15" s="12">
        <f t="shared" si="0"/>
        <v>21</v>
      </c>
      <c r="J15" s="13">
        <f t="shared" si="1"/>
        <v>10</v>
      </c>
      <c r="K15" s="14">
        <f t="shared" si="2"/>
        <v>10</v>
      </c>
    </row>
    <row r="16" spans="1:11" x14ac:dyDescent="0.2">
      <c r="A16" s="8">
        <v>14</v>
      </c>
      <c r="B16" s="113" t="s">
        <v>44</v>
      </c>
      <c r="C16" s="76">
        <v>2001</v>
      </c>
      <c r="D16" s="10" t="s">
        <v>3</v>
      </c>
      <c r="E16" s="11" t="s">
        <v>4</v>
      </c>
      <c r="F16" s="81">
        <v>13</v>
      </c>
      <c r="G16" s="82">
        <v>12</v>
      </c>
      <c r="H16" s="83">
        <v>11</v>
      </c>
      <c r="I16" s="12">
        <f t="shared" si="0"/>
        <v>23</v>
      </c>
      <c r="J16" s="13">
        <f t="shared" si="1"/>
        <v>11</v>
      </c>
      <c r="K16" s="14">
        <f t="shared" si="2"/>
        <v>11</v>
      </c>
    </row>
    <row r="17" spans="1:11" x14ac:dyDescent="0.2">
      <c r="A17" s="8">
        <v>15</v>
      </c>
      <c r="B17" s="113" t="s">
        <v>48</v>
      </c>
      <c r="C17" s="76">
        <v>2000</v>
      </c>
      <c r="D17" s="10" t="s">
        <v>3</v>
      </c>
      <c r="E17" s="11" t="s">
        <v>4</v>
      </c>
      <c r="F17" s="81">
        <v>12</v>
      </c>
      <c r="G17" s="82">
        <v>17</v>
      </c>
      <c r="H17" s="83">
        <v>13</v>
      </c>
      <c r="I17" s="12">
        <f t="shared" si="0"/>
        <v>25</v>
      </c>
      <c r="J17" s="13">
        <f t="shared" si="1"/>
        <v>12</v>
      </c>
      <c r="K17" s="14">
        <f t="shared" si="2"/>
        <v>13</v>
      </c>
    </row>
    <row r="18" spans="1:11" x14ac:dyDescent="0.2">
      <c r="A18" s="8">
        <v>16</v>
      </c>
      <c r="B18" s="113" t="s">
        <v>47</v>
      </c>
      <c r="C18" s="76">
        <v>2001</v>
      </c>
      <c r="D18" s="10" t="s">
        <v>3</v>
      </c>
      <c r="E18" s="11" t="s">
        <v>4</v>
      </c>
      <c r="F18" s="81">
        <v>17</v>
      </c>
      <c r="G18" s="82">
        <v>14</v>
      </c>
      <c r="H18" s="98">
        <v>888</v>
      </c>
      <c r="I18" s="12">
        <f t="shared" si="0"/>
        <v>31</v>
      </c>
      <c r="J18" s="13">
        <f t="shared" si="1"/>
        <v>14</v>
      </c>
      <c r="K18" s="100">
        <f t="shared" si="2"/>
        <v>888</v>
      </c>
    </row>
    <row r="19" spans="1:11" x14ac:dyDescent="0.2">
      <c r="A19" s="8">
        <v>17</v>
      </c>
      <c r="B19" s="113" t="s">
        <v>49</v>
      </c>
      <c r="C19" s="76">
        <v>2000</v>
      </c>
      <c r="D19" s="10" t="s">
        <v>3</v>
      </c>
      <c r="E19" s="11" t="s">
        <v>4</v>
      </c>
      <c r="F19" s="81">
        <v>18</v>
      </c>
      <c r="G19" s="82">
        <v>15</v>
      </c>
      <c r="H19" s="98">
        <v>888</v>
      </c>
      <c r="I19" s="12">
        <f t="shared" si="0"/>
        <v>33</v>
      </c>
      <c r="J19" s="13">
        <f t="shared" si="1"/>
        <v>15</v>
      </c>
      <c r="K19" s="100">
        <f t="shared" si="2"/>
        <v>888</v>
      </c>
    </row>
    <row r="20" spans="1:11" x14ac:dyDescent="0.2">
      <c r="A20" s="8">
        <v>18</v>
      </c>
      <c r="B20" s="113" t="s">
        <v>51</v>
      </c>
      <c r="C20" s="76">
        <v>2001</v>
      </c>
      <c r="D20" s="10" t="s">
        <v>3</v>
      </c>
      <c r="E20" s="11" t="s">
        <v>4</v>
      </c>
      <c r="F20" s="81">
        <v>20</v>
      </c>
      <c r="G20" s="82">
        <v>18</v>
      </c>
      <c r="H20" s="98">
        <v>888</v>
      </c>
      <c r="I20" s="12">
        <f t="shared" si="0"/>
        <v>38</v>
      </c>
      <c r="J20" s="13">
        <f t="shared" si="1"/>
        <v>18</v>
      </c>
      <c r="K20" s="100">
        <f t="shared" si="2"/>
        <v>888</v>
      </c>
    </row>
    <row r="21" spans="1:11" x14ac:dyDescent="0.2">
      <c r="A21" s="8">
        <v>19</v>
      </c>
      <c r="B21" s="113" t="s">
        <v>50</v>
      </c>
      <c r="C21" s="76">
        <v>1998</v>
      </c>
      <c r="D21" s="10" t="s">
        <v>3</v>
      </c>
      <c r="E21" s="11" t="s">
        <v>4</v>
      </c>
      <c r="F21" s="81">
        <v>19</v>
      </c>
      <c r="G21" s="82">
        <v>19</v>
      </c>
      <c r="H21" s="98">
        <v>888</v>
      </c>
      <c r="I21" s="12">
        <f t="shared" si="0"/>
        <v>38</v>
      </c>
      <c r="J21" s="13">
        <f t="shared" si="1"/>
        <v>19</v>
      </c>
      <c r="K21" s="100">
        <f t="shared" si="2"/>
        <v>888</v>
      </c>
    </row>
    <row r="22" spans="1:11" x14ac:dyDescent="0.2">
      <c r="A22" s="8">
        <v>20</v>
      </c>
      <c r="B22" s="113" t="s">
        <v>52</v>
      </c>
      <c r="C22" s="76">
        <v>2000</v>
      </c>
      <c r="D22" s="10" t="s">
        <v>3</v>
      </c>
      <c r="E22" s="11" t="s">
        <v>4</v>
      </c>
      <c r="F22" s="81">
        <v>15</v>
      </c>
      <c r="G22" s="82">
        <v>25</v>
      </c>
      <c r="H22" s="98">
        <v>888</v>
      </c>
      <c r="I22" s="12">
        <f t="shared" si="0"/>
        <v>40</v>
      </c>
      <c r="J22" s="13">
        <f t="shared" si="1"/>
        <v>15</v>
      </c>
      <c r="K22" s="100">
        <f t="shared" si="2"/>
        <v>888</v>
      </c>
    </row>
    <row r="23" spans="1:11" x14ac:dyDescent="0.2">
      <c r="A23" s="8">
        <v>21</v>
      </c>
      <c r="B23" s="114" t="s">
        <v>53</v>
      </c>
      <c r="C23" s="76">
        <v>2000</v>
      </c>
      <c r="D23" s="10" t="s">
        <v>3</v>
      </c>
      <c r="E23" s="11" t="s">
        <v>4</v>
      </c>
      <c r="F23" s="81">
        <v>21</v>
      </c>
      <c r="G23" s="82">
        <v>21</v>
      </c>
      <c r="H23" s="98">
        <v>888</v>
      </c>
      <c r="I23" s="15">
        <f t="shared" si="0"/>
        <v>42</v>
      </c>
      <c r="J23" s="16">
        <f t="shared" si="1"/>
        <v>21</v>
      </c>
      <c r="K23" s="100">
        <f t="shared" si="2"/>
        <v>888</v>
      </c>
    </row>
    <row r="24" spans="1:11" x14ac:dyDescent="0.2">
      <c r="A24" s="8">
        <v>22</v>
      </c>
      <c r="B24" s="113" t="s">
        <v>54</v>
      </c>
      <c r="C24" s="76">
        <v>2001</v>
      </c>
      <c r="D24" s="10" t="s">
        <v>3</v>
      </c>
      <c r="E24" s="11" t="s">
        <v>4</v>
      </c>
      <c r="F24" s="81">
        <v>24</v>
      </c>
      <c r="G24" s="82">
        <v>20</v>
      </c>
      <c r="H24" s="98">
        <v>888</v>
      </c>
      <c r="I24" s="12">
        <f t="shared" si="0"/>
        <v>44</v>
      </c>
      <c r="J24" s="13">
        <f t="shared" si="1"/>
        <v>20</v>
      </c>
      <c r="K24" s="100">
        <f t="shared" si="2"/>
        <v>888</v>
      </c>
    </row>
    <row r="25" spans="1:11" x14ac:dyDescent="0.2">
      <c r="A25" s="8">
        <v>23</v>
      </c>
      <c r="B25" s="113" t="s">
        <v>55</v>
      </c>
      <c r="C25" s="76">
        <v>1999</v>
      </c>
      <c r="D25" s="10" t="s">
        <v>3</v>
      </c>
      <c r="E25" s="11" t="s">
        <v>4</v>
      </c>
      <c r="F25" s="81">
        <v>22</v>
      </c>
      <c r="G25" s="82">
        <v>23</v>
      </c>
      <c r="H25" s="98">
        <v>888</v>
      </c>
      <c r="I25" s="12">
        <f t="shared" si="0"/>
        <v>45</v>
      </c>
      <c r="J25" s="13">
        <f t="shared" si="1"/>
        <v>22</v>
      </c>
      <c r="K25" s="100">
        <f t="shared" si="2"/>
        <v>888</v>
      </c>
    </row>
    <row r="26" spans="1:11" x14ac:dyDescent="0.2">
      <c r="A26" s="8">
        <v>24</v>
      </c>
      <c r="B26" s="114" t="s">
        <v>56</v>
      </c>
      <c r="C26" s="76">
        <v>2000</v>
      </c>
      <c r="D26" s="10" t="s">
        <v>3</v>
      </c>
      <c r="E26" s="11" t="s">
        <v>4</v>
      </c>
      <c r="F26" s="81">
        <v>25</v>
      </c>
      <c r="G26" s="82">
        <v>22</v>
      </c>
      <c r="H26" s="98">
        <v>888</v>
      </c>
      <c r="I26" s="15">
        <f t="shared" si="0"/>
        <v>47</v>
      </c>
      <c r="J26" s="16">
        <f t="shared" si="1"/>
        <v>22</v>
      </c>
      <c r="K26" s="100">
        <f t="shared" si="2"/>
        <v>888</v>
      </c>
    </row>
    <row r="27" spans="1:11" x14ac:dyDescent="0.2">
      <c r="A27" s="8">
        <v>25</v>
      </c>
      <c r="B27" s="113" t="s">
        <v>57</v>
      </c>
      <c r="C27" s="76">
        <v>1999</v>
      </c>
      <c r="D27" s="10" t="s">
        <v>3</v>
      </c>
      <c r="E27" s="11" t="s">
        <v>4</v>
      </c>
      <c r="F27" s="81">
        <v>23</v>
      </c>
      <c r="G27" s="82">
        <v>27</v>
      </c>
      <c r="H27" s="98">
        <v>888</v>
      </c>
      <c r="I27" s="12">
        <f t="shared" si="0"/>
        <v>50</v>
      </c>
      <c r="J27" s="13">
        <f t="shared" si="1"/>
        <v>23</v>
      </c>
      <c r="K27" s="100">
        <f t="shared" si="2"/>
        <v>888</v>
      </c>
    </row>
    <row r="28" spans="1:11" x14ac:dyDescent="0.2">
      <c r="A28" s="8">
        <v>26</v>
      </c>
      <c r="B28" s="113" t="s">
        <v>58</v>
      </c>
      <c r="C28" s="76">
        <v>2000</v>
      </c>
      <c r="D28" s="10" t="s">
        <v>3</v>
      </c>
      <c r="E28" s="11" t="s">
        <v>4</v>
      </c>
      <c r="F28" s="81">
        <v>27</v>
      </c>
      <c r="G28" s="82">
        <v>24</v>
      </c>
      <c r="H28" s="98">
        <v>888</v>
      </c>
      <c r="I28" s="12">
        <f t="shared" si="0"/>
        <v>51</v>
      </c>
      <c r="J28" s="13">
        <f t="shared" si="1"/>
        <v>24</v>
      </c>
      <c r="K28" s="100">
        <f t="shared" si="2"/>
        <v>888</v>
      </c>
    </row>
    <row r="29" spans="1:11" x14ac:dyDescent="0.2">
      <c r="A29" s="21">
        <v>27</v>
      </c>
      <c r="B29" s="115" t="s">
        <v>59</v>
      </c>
      <c r="C29" s="77">
        <v>2001</v>
      </c>
      <c r="D29" s="23" t="s">
        <v>3</v>
      </c>
      <c r="E29" s="24" t="s">
        <v>4</v>
      </c>
      <c r="F29" s="84">
        <v>26</v>
      </c>
      <c r="G29" s="85">
        <v>26</v>
      </c>
      <c r="H29" s="99">
        <v>888</v>
      </c>
      <c r="I29" s="25">
        <f t="shared" si="0"/>
        <v>52</v>
      </c>
      <c r="J29" s="26">
        <f t="shared" si="1"/>
        <v>26</v>
      </c>
      <c r="K29" s="101">
        <f t="shared" si="2"/>
        <v>888</v>
      </c>
    </row>
  </sheetData>
  <sortState ref="A2:K28">
    <sortCondition ref="I2:I28"/>
    <sortCondition ref="J2:J28"/>
    <sortCondition ref="K2:K28"/>
  </sortState>
  <mergeCells count="1">
    <mergeCell ref="A1:K1"/>
  </mergeCells>
  <phoneticPr fontId="11" type="noConversion"/>
  <conditionalFormatting sqref="B20:C23 D20:E29 A3:K3 B4:E19 H4:K17 F4:G29 A4:A29 I18:J22">
    <cfRule type="cellIs" dxfId="26" priority="6" operator="equal">
      <formula>999</formula>
    </cfRule>
  </conditionalFormatting>
  <conditionalFormatting sqref="I23:J29">
    <cfRule type="cellIs" dxfId="25" priority="4" operator="equal">
      <formula>999</formula>
    </cfRule>
  </conditionalFormatting>
  <conditionalFormatting sqref="H18:H29">
    <cfRule type="cellIs" dxfId="24" priority="2" operator="equal">
      <formula>999</formula>
    </cfRule>
  </conditionalFormatting>
  <conditionalFormatting sqref="K18:K29">
    <cfRule type="cellIs" dxfId="23" priority="1" operator="equal">
      <formula>999</formula>
    </cfRule>
  </conditionalFormatting>
  <printOptions horizontalCentered="1" verticalCentered="1"/>
  <pageMargins left="0.70000000000000007" right="0.70000000000000007" top="0.75000000000000011" bottom="0.75000000000000011" header="0.30000000000000004" footer="0.30000000000000004"/>
  <pageSetup scale="88" orientation="landscape" horizontalDpi="4294967292" verticalDpi="4294967292"/>
  <headerFooter>
    <oddFooter>&amp;R&amp;"Lucida Grande,Regular"&amp;8&amp;K000000Жан-Ив Шётан. Главный тренер сборной России по гребному слалому. &amp;D.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3"/>
  <sheetViews>
    <sheetView workbookViewId="0">
      <selection sqref="A1:K1"/>
    </sheetView>
  </sheetViews>
  <sheetFormatPr baseColWidth="10" defaultRowHeight="16" x14ac:dyDescent="0.2"/>
  <cols>
    <col min="1" max="1" width="9.5" style="122" bestFit="1" customWidth="1"/>
    <col min="2" max="2" width="19.1640625" style="122" bestFit="1" customWidth="1"/>
    <col min="3" max="3" width="6.5" style="122" bestFit="1" customWidth="1"/>
    <col min="4" max="4" width="11.1640625" style="122" customWidth="1"/>
    <col min="5" max="5" width="10.83203125" style="122"/>
    <col min="6" max="8" width="9.6640625" style="122" customWidth="1"/>
    <col min="9" max="10" width="13.1640625" style="122" customWidth="1"/>
    <col min="11" max="11" width="13.6640625" style="122" customWidth="1"/>
    <col min="12" max="16384" width="10.83203125" style="122"/>
  </cols>
  <sheetData>
    <row r="1" spans="1:12" customFormat="1" ht="128" customHeight="1" x14ac:dyDescent="0.2">
      <c r="A1" s="141" t="s">
        <v>142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0"/>
    </row>
    <row r="2" spans="1:12" customFormat="1" ht="48" x14ac:dyDescent="0.2">
      <c r="A2" s="131" t="s">
        <v>130</v>
      </c>
      <c r="B2" s="131" t="s">
        <v>0</v>
      </c>
      <c r="C2" s="132" t="s">
        <v>1</v>
      </c>
      <c r="D2" s="133" t="s">
        <v>131</v>
      </c>
      <c r="E2" s="134" t="s">
        <v>132</v>
      </c>
      <c r="F2" s="135" t="s">
        <v>133</v>
      </c>
      <c r="G2" s="136" t="s">
        <v>134</v>
      </c>
      <c r="H2" s="137" t="s">
        <v>135</v>
      </c>
      <c r="I2" s="138" t="s">
        <v>136</v>
      </c>
      <c r="J2" s="138" t="s">
        <v>137</v>
      </c>
      <c r="K2" s="139" t="s">
        <v>138</v>
      </c>
    </row>
    <row r="3" spans="1:12" x14ac:dyDescent="0.2">
      <c r="A3" s="46">
        <v>1</v>
      </c>
      <c r="B3" s="123" t="s">
        <v>5</v>
      </c>
      <c r="C3" s="124">
        <v>1998</v>
      </c>
      <c r="D3" s="47" t="s">
        <v>3</v>
      </c>
      <c r="E3" s="48" t="s">
        <v>4</v>
      </c>
      <c r="F3" s="49">
        <v>0</v>
      </c>
      <c r="G3" s="50">
        <v>8</v>
      </c>
      <c r="H3" s="125">
        <v>0</v>
      </c>
      <c r="I3" s="57">
        <f t="shared" ref="I3:I23" si="0">SUM(F3,G3,H3)-MAX(F3,G3,H3)</f>
        <v>0</v>
      </c>
      <c r="J3" s="58">
        <f t="shared" ref="J3:J23" si="1">MIN(F3,G3,H3)</f>
        <v>0</v>
      </c>
      <c r="K3" s="59">
        <f t="shared" ref="K3:K23" si="2">H3</f>
        <v>0</v>
      </c>
    </row>
    <row r="4" spans="1:12" x14ac:dyDescent="0.2">
      <c r="A4" s="8">
        <v>2</v>
      </c>
      <c r="B4" s="107" t="s">
        <v>65</v>
      </c>
      <c r="C4" s="108">
        <v>1999</v>
      </c>
      <c r="D4" s="10" t="s">
        <v>3</v>
      </c>
      <c r="E4" s="11" t="s">
        <v>4</v>
      </c>
      <c r="F4" s="52">
        <v>5</v>
      </c>
      <c r="G4" s="53">
        <v>0</v>
      </c>
      <c r="H4" s="126">
        <v>5</v>
      </c>
      <c r="I4" s="60">
        <f t="shared" si="0"/>
        <v>5</v>
      </c>
      <c r="J4" s="61">
        <f t="shared" si="1"/>
        <v>0</v>
      </c>
      <c r="K4" s="62">
        <f t="shared" si="2"/>
        <v>5</v>
      </c>
    </row>
    <row r="5" spans="1:12" x14ac:dyDescent="0.2">
      <c r="A5" s="8">
        <v>3</v>
      </c>
      <c r="B5" s="107" t="s">
        <v>66</v>
      </c>
      <c r="C5" s="108">
        <v>2001</v>
      </c>
      <c r="D5" s="10" t="s">
        <v>3</v>
      </c>
      <c r="E5" s="11" t="s">
        <v>4</v>
      </c>
      <c r="F5" s="52">
        <v>4</v>
      </c>
      <c r="G5" s="53">
        <v>3</v>
      </c>
      <c r="H5" s="126">
        <v>2</v>
      </c>
      <c r="I5" s="60">
        <f t="shared" si="0"/>
        <v>5</v>
      </c>
      <c r="J5" s="61">
        <f t="shared" si="1"/>
        <v>2</v>
      </c>
      <c r="K5" s="62">
        <f t="shared" si="2"/>
        <v>2</v>
      </c>
    </row>
    <row r="6" spans="1:12" x14ac:dyDescent="0.2">
      <c r="A6" s="8">
        <v>4</v>
      </c>
      <c r="B6" s="107" t="s">
        <v>7</v>
      </c>
      <c r="C6" s="108">
        <v>2001</v>
      </c>
      <c r="D6" s="10" t="s">
        <v>3</v>
      </c>
      <c r="E6" s="11" t="s">
        <v>4</v>
      </c>
      <c r="F6" s="52">
        <v>3</v>
      </c>
      <c r="G6" s="53">
        <v>5</v>
      </c>
      <c r="H6" s="126">
        <v>3</v>
      </c>
      <c r="I6" s="60">
        <f t="shared" si="0"/>
        <v>6</v>
      </c>
      <c r="J6" s="61">
        <f t="shared" si="1"/>
        <v>3</v>
      </c>
      <c r="K6" s="62">
        <f t="shared" si="2"/>
        <v>3</v>
      </c>
    </row>
    <row r="7" spans="1:12" x14ac:dyDescent="0.2">
      <c r="A7" s="8">
        <v>5</v>
      </c>
      <c r="B7" s="107" t="s">
        <v>13</v>
      </c>
      <c r="C7" s="108">
        <v>1998</v>
      </c>
      <c r="D7" s="10" t="s">
        <v>3</v>
      </c>
      <c r="E7" s="11" t="s">
        <v>4</v>
      </c>
      <c r="F7" s="52">
        <v>6</v>
      </c>
      <c r="G7" s="53">
        <v>4</v>
      </c>
      <c r="H7" s="126">
        <v>4</v>
      </c>
      <c r="I7" s="60">
        <f t="shared" si="0"/>
        <v>8</v>
      </c>
      <c r="J7" s="61">
        <f t="shared" si="1"/>
        <v>4</v>
      </c>
      <c r="K7" s="62">
        <f t="shared" si="2"/>
        <v>4</v>
      </c>
    </row>
    <row r="8" spans="1:12" x14ac:dyDescent="0.2">
      <c r="A8" s="8">
        <v>6</v>
      </c>
      <c r="B8" s="107" t="s">
        <v>6</v>
      </c>
      <c r="C8" s="108">
        <v>1998</v>
      </c>
      <c r="D8" s="10" t="s">
        <v>3</v>
      </c>
      <c r="E8" s="11" t="s">
        <v>4</v>
      </c>
      <c r="F8" s="52">
        <v>7</v>
      </c>
      <c r="G8" s="53">
        <v>2</v>
      </c>
      <c r="H8" s="126">
        <v>9</v>
      </c>
      <c r="I8" s="60">
        <f t="shared" si="0"/>
        <v>9</v>
      </c>
      <c r="J8" s="61">
        <f t="shared" si="1"/>
        <v>2</v>
      </c>
      <c r="K8" s="62">
        <f t="shared" si="2"/>
        <v>9</v>
      </c>
    </row>
    <row r="9" spans="1:12" x14ac:dyDescent="0.2">
      <c r="A9" s="8">
        <v>7</v>
      </c>
      <c r="B9" s="107" t="s">
        <v>2</v>
      </c>
      <c r="C9" s="108">
        <v>2000</v>
      </c>
      <c r="D9" s="10" t="s">
        <v>3</v>
      </c>
      <c r="E9" s="11" t="s">
        <v>4</v>
      </c>
      <c r="F9" s="52">
        <v>2</v>
      </c>
      <c r="G9" s="53">
        <v>9</v>
      </c>
      <c r="H9" s="54">
        <v>8</v>
      </c>
      <c r="I9" s="60">
        <f t="shared" si="0"/>
        <v>10</v>
      </c>
      <c r="J9" s="61">
        <f t="shared" si="1"/>
        <v>2</v>
      </c>
      <c r="K9" s="62">
        <f t="shared" si="2"/>
        <v>8</v>
      </c>
    </row>
    <row r="10" spans="1:12" x14ac:dyDescent="0.2">
      <c r="A10" s="8">
        <v>8</v>
      </c>
      <c r="B10" s="107" t="s">
        <v>8</v>
      </c>
      <c r="C10" s="108">
        <v>1998</v>
      </c>
      <c r="D10" s="10" t="s">
        <v>3</v>
      </c>
      <c r="E10" s="11" t="s">
        <v>4</v>
      </c>
      <c r="F10" s="52">
        <v>8</v>
      </c>
      <c r="G10" s="53">
        <v>7</v>
      </c>
      <c r="H10" s="126">
        <v>7</v>
      </c>
      <c r="I10" s="60">
        <f t="shared" si="0"/>
        <v>14</v>
      </c>
      <c r="J10" s="61">
        <f t="shared" si="1"/>
        <v>7</v>
      </c>
      <c r="K10" s="62">
        <f t="shared" si="2"/>
        <v>7</v>
      </c>
    </row>
    <row r="11" spans="1:12" x14ac:dyDescent="0.2">
      <c r="A11" s="8">
        <v>9</v>
      </c>
      <c r="B11" s="107" t="s">
        <v>9</v>
      </c>
      <c r="C11" s="108">
        <v>1999</v>
      </c>
      <c r="D11" s="10" t="s">
        <v>3</v>
      </c>
      <c r="E11" s="11" t="s">
        <v>4</v>
      </c>
      <c r="F11" s="52">
        <v>9</v>
      </c>
      <c r="G11" s="53">
        <v>10</v>
      </c>
      <c r="H11" s="126">
        <v>6</v>
      </c>
      <c r="I11" s="60">
        <f t="shared" si="0"/>
        <v>15</v>
      </c>
      <c r="J11" s="61">
        <f t="shared" si="1"/>
        <v>6</v>
      </c>
      <c r="K11" s="62">
        <f t="shared" si="2"/>
        <v>6</v>
      </c>
    </row>
    <row r="12" spans="1:12" x14ac:dyDescent="0.2">
      <c r="A12" s="8">
        <v>10</v>
      </c>
      <c r="B12" s="107" t="s">
        <v>11</v>
      </c>
      <c r="C12" s="108">
        <v>1999</v>
      </c>
      <c r="D12" s="10" t="s">
        <v>3</v>
      </c>
      <c r="E12" s="11" t="s">
        <v>4</v>
      </c>
      <c r="F12" s="52">
        <v>10</v>
      </c>
      <c r="G12" s="53">
        <v>6</v>
      </c>
      <c r="H12" s="126">
        <v>10</v>
      </c>
      <c r="I12" s="60">
        <f t="shared" si="0"/>
        <v>16</v>
      </c>
      <c r="J12" s="61">
        <f t="shared" si="1"/>
        <v>6</v>
      </c>
      <c r="K12" s="62">
        <f t="shared" si="2"/>
        <v>10</v>
      </c>
    </row>
    <row r="13" spans="1:12" x14ac:dyDescent="0.2">
      <c r="A13" s="8">
        <v>11</v>
      </c>
      <c r="B13" s="107" t="s">
        <v>12</v>
      </c>
      <c r="C13" s="108">
        <v>1999</v>
      </c>
      <c r="D13" s="10" t="s">
        <v>3</v>
      </c>
      <c r="E13" s="11" t="s">
        <v>4</v>
      </c>
      <c r="F13" s="52">
        <v>11</v>
      </c>
      <c r="G13" s="53">
        <v>11</v>
      </c>
      <c r="H13" s="126">
        <v>12</v>
      </c>
      <c r="I13" s="60">
        <f t="shared" si="0"/>
        <v>22</v>
      </c>
      <c r="J13" s="61">
        <f t="shared" si="1"/>
        <v>11</v>
      </c>
      <c r="K13" s="62">
        <f t="shared" si="2"/>
        <v>12</v>
      </c>
    </row>
    <row r="14" spans="1:12" x14ac:dyDescent="0.2">
      <c r="A14" s="8">
        <v>12</v>
      </c>
      <c r="B14" s="107" t="s">
        <v>67</v>
      </c>
      <c r="C14" s="108">
        <v>2001</v>
      </c>
      <c r="D14" s="10" t="s">
        <v>3</v>
      </c>
      <c r="E14" s="11" t="s">
        <v>4</v>
      </c>
      <c r="F14" s="52">
        <v>13</v>
      </c>
      <c r="G14" s="53">
        <v>12</v>
      </c>
      <c r="H14" s="54">
        <v>11</v>
      </c>
      <c r="I14" s="60">
        <f t="shared" si="0"/>
        <v>23</v>
      </c>
      <c r="J14" s="61">
        <f t="shared" si="1"/>
        <v>11</v>
      </c>
      <c r="K14" s="62">
        <f t="shared" si="2"/>
        <v>11</v>
      </c>
    </row>
    <row r="15" spans="1:12" x14ac:dyDescent="0.2">
      <c r="A15" s="8">
        <v>13</v>
      </c>
      <c r="B15" s="107" t="s">
        <v>15</v>
      </c>
      <c r="C15" s="108">
        <v>2001</v>
      </c>
      <c r="D15" s="10" t="s">
        <v>3</v>
      </c>
      <c r="E15" s="11" t="s">
        <v>4</v>
      </c>
      <c r="F15" s="52">
        <v>14</v>
      </c>
      <c r="G15" s="53">
        <v>13</v>
      </c>
      <c r="H15" s="89">
        <v>888</v>
      </c>
      <c r="I15" s="60">
        <f t="shared" si="0"/>
        <v>27</v>
      </c>
      <c r="J15" s="61">
        <f t="shared" si="1"/>
        <v>13</v>
      </c>
      <c r="K15" s="89">
        <f t="shared" si="2"/>
        <v>888</v>
      </c>
    </row>
    <row r="16" spans="1:12" x14ac:dyDescent="0.2">
      <c r="A16" s="8">
        <v>14</v>
      </c>
      <c r="B16" s="107" t="s">
        <v>16</v>
      </c>
      <c r="C16" s="108">
        <v>2000</v>
      </c>
      <c r="D16" s="10" t="s">
        <v>3</v>
      </c>
      <c r="E16" s="11" t="s">
        <v>4</v>
      </c>
      <c r="F16" s="52">
        <v>12</v>
      </c>
      <c r="G16" s="53">
        <v>17</v>
      </c>
      <c r="H16" s="89">
        <v>888</v>
      </c>
      <c r="I16" s="60">
        <f t="shared" si="0"/>
        <v>29</v>
      </c>
      <c r="J16" s="61">
        <f t="shared" si="1"/>
        <v>12</v>
      </c>
      <c r="K16" s="89">
        <f t="shared" si="2"/>
        <v>888</v>
      </c>
    </row>
    <row r="17" spans="1:11" x14ac:dyDescent="0.2">
      <c r="A17" s="8">
        <v>15</v>
      </c>
      <c r="B17" s="107" t="s">
        <v>10</v>
      </c>
      <c r="C17" s="108">
        <v>1999</v>
      </c>
      <c r="D17" s="10" t="s">
        <v>3</v>
      </c>
      <c r="E17" s="11" t="s">
        <v>4</v>
      </c>
      <c r="F17" s="52">
        <v>15</v>
      </c>
      <c r="G17" s="53">
        <v>16</v>
      </c>
      <c r="H17" s="89">
        <v>888</v>
      </c>
      <c r="I17" s="60">
        <f t="shared" si="0"/>
        <v>31</v>
      </c>
      <c r="J17" s="61">
        <f t="shared" si="1"/>
        <v>15</v>
      </c>
      <c r="K17" s="89">
        <f t="shared" si="2"/>
        <v>888</v>
      </c>
    </row>
    <row r="18" spans="1:11" x14ac:dyDescent="0.2">
      <c r="A18" s="8">
        <v>16</v>
      </c>
      <c r="B18" s="107" t="s">
        <v>68</v>
      </c>
      <c r="C18" s="108">
        <v>2000</v>
      </c>
      <c r="D18" s="10" t="s">
        <v>3</v>
      </c>
      <c r="E18" s="11" t="s">
        <v>4</v>
      </c>
      <c r="F18" s="52">
        <v>18</v>
      </c>
      <c r="G18" s="53">
        <v>14</v>
      </c>
      <c r="H18" s="89">
        <v>888</v>
      </c>
      <c r="I18" s="60">
        <f t="shared" si="0"/>
        <v>32</v>
      </c>
      <c r="J18" s="61">
        <f t="shared" si="1"/>
        <v>14</v>
      </c>
      <c r="K18" s="89">
        <f t="shared" si="2"/>
        <v>888</v>
      </c>
    </row>
    <row r="19" spans="1:11" x14ac:dyDescent="0.2">
      <c r="A19" s="8">
        <v>17</v>
      </c>
      <c r="B19" s="107" t="s">
        <v>69</v>
      </c>
      <c r="C19" s="108">
        <v>1998</v>
      </c>
      <c r="D19" s="10" t="s">
        <v>3</v>
      </c>
      <c r="E19" s="11" t="s">
        <v>4</v>
      </c>
      <c r="F19" s="52">
        <v>20</v>
      </c>
      <c r="G19" s="53">
        <v>15</v>
      </c>
      <c r="H19" s="89">
        <v>888</v>
      </c>
      <c r="I19" s="60">
        <f t="shared" si="0"/>
        <v>35</v>
      </c>
      <c r="J19" s="61">
        <f t="shared" si="1"/>
        <v>15</v>
      </c>
      <c r="K19" s="89">
        <f t="shared" si="2"/>
        <v>888</v>
      </c>
    </row>
    <row r="20" spans="1:11" x14ac:dyDescent="0.2">
      <c r="A20" s="8">
        <v>18</v>
      </c>
      <c r="B20" s="107" t="s">
        <v>14</v>
      </c>
      <c r="C20" s="108">
        <v>2001</v>
      </c>
      <c r="D20" s="10" t="s">
        <v>3</v>
      </c>
      <c r="E20" s="11" t="s">
        <v>4</v>
      </c>
      <c r="F20" s="52">
        <v>17</v>
      </c>
      <c r="G20" s="53">
        <v>18</v>
      </c>
      <c r="H20" s="89">
        <v>888</v>
      </c>
      <c r="I20" s="60">
        <f t="shared" si="0"/>
        <v>35</v>
      </c>
      <c r="J20" s="61">
        <f t="shared" si="1"/>
        <v>17</v>
      </c>
      <c r="K20" s="89">
        <f t="shared" si="2"/>
        <v>888</v>
      </c>
    </row>
    <row r="21" spans="1:11" x14ac:dyDescent="0.2">
      <c r="A21" s="8">
        <v>19</v>
      </c>
      <c r="B21" s="107" t="s">
        <v>71</v>
      </c>
      <c r="C21" s="108">
        <v>2001</v>
      </c>
      <c r="D21" s="10" t="s">
        <v>3</v>
      </c>
      <c r="E21" s="11" t="s">
        <v>4</v>
      </c>
      <c r="F21" s="52">
        <v>16</v>
      </c>
      <c r="G21" s="53">
        <v>20</v>
      </c>
      <c r="H21" s="89">
        <v>888</v>
      </c>
      <c r="I21" s="60">
        <f t="shared" si="0"/>
        <v>36</v>
      </c>
      <c r="J21" s="61">
        <f t="shared" si="1"/>
        <v>16</v>
      </c>
      <c r="K21" s="89">
        <f t="shared" si="2"/>
        <v>888</v>
      </c>
    </row>
    <row r="22" spans="1:11" x14ac:dyDescent="0.2">
      <c r="A22" s="8">
        <v>20</v>
      </c>
      <c r="B22" s="107" t="s">
        <v>70</v>
      </c>
      <c r="C22" s="108">
        <v>2001</v>
      </c>
      <c r="D22" s="10" t="s">
        <v>3</v>
      </c>
      <c r="E22" s="11" t="s">
        <v>4</v>
      </c>
      <c r="F22" s="52">
        <v>21</v>
      </c>
      <c r="G22" s="53">
        <v>19</v>
      </c>
      <c r="H22" s="89">
        <v>888</v>
      </c>
      <c r="I22" s="60">
        <f t="shared" si="0"/>
        <v>40</v>
      </c>
      <c r="J22" s="61">
        <f t="shared" si="1"/>
        <v>19</v>
      </c>
      <c r="K22" s="89">
        <f t="shared" si="2"/>
        <v>888</v>
      </c>
    </row>
    <row r="23" spans="1:11" x14ac:dyDescent="0.2">
      <c r="A23" s="21">
        <v>21</v>
      </c>
      <c r="B23" s="109" t="s">
        <v>72</v>
      </c>
      <c r="C23" s="110">
        <v>1999</v>
      </c>
      <c r="D23" s="23" t="s">
        <v>3</v>
      </c>
      <c r="E23" s="24" t="s">
        <v>4</v>
      </c>
      <c r="F23" s="55">
        <v>19</v>
      </c>
      <c r="G23" s="99">
        <v>888</v>
      </c>
      <c r="H23" s="90">
        <v>888</v>
      </c>
      <c r="I23" s="64">
        <f t="shared" si="0"/>
        <v>907</v>
      </c>
      <c r="J23" s="65">
        <f t="shared" si="1"/>
        <v>19</v>
      </c>
      <c r="K23" s="90">
        <f t="shared" si="2"/>
        <v>888</v>
      </c>
    </row>
  </sheetData>
  <sortState ref="A2:K22">
    <sortCondition ref="I2:I22"/>
    <sortCondition ref="J2:J22"/>
    <sortCondition ref="K2:K22"/>
  </sortState>
  <mergeCells count="1">
    <mergeCell ref="A1:K1"/>
  </mergeCells>
  <phoneticPr fontId="11" type="noConversion"/>
  <conditionalFormatting sqref="H18:H20 H10 H8 H5:H6">
    <cfRule type="cellIs" dxfId="22" priority="4" operator="equal">
      <formula>999</formula>
    </cfRule>
  </conditionalFormatting>
  <conditionalFormatting sqref="F3:H23">
    <cfRule type="cellIs" dxfId="21" priority="3" operator="equal">
      <formula>999</formula>
    </cfRule>
  </conditionalFormatting>
  <conditionalFormatting sqref="K18:K20">
    <cfRule type="cellIs" dxfId="20" priority="2" operator="equal">
      <formula>999</formula>
    </cfRule>
  </conditionalFormatting>
  <conditionalFormatting sqref="K15:K23">
    <cfRule type="cellIs" dxfId="19" priority="1" operator="equal">
      <formula>999</formula>
    </cfRule>
  </conditionalFormatting>
  <printOptions horizontalCentered="1" verticalCentered="1"/>
  <pageMargins left="0.70000000000000007" right="0.70000000000000007" top="0.75000000000000011" bottom="0.75000000000000011" header="0.30000000000000004" footer="0.30000000000000004"/>
  <pageSetup scale="91" orientation="landscape" horizontalDpi="4294967292" verticalDpi="4294967292"/>
  <headerFooter>
    <oddFooter>&amp;R&amp;"Lucida Grande,Regular"&amp;8&amp;K000000Жан-Ив Шётан. Главный тренер сборной России по гребному слалому. &amp;D.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1"/>
  <sheetViews>
    <sheetView workbookViewId="0">
      <selection sqref="A1:K1"/>
    </sheetView>
  </sheetViews>
  <sheetFormatPr baseColWidth="10" defaultRowHeight="13" x14ac:dyDescent="0.2"/>
  <cols>
    <col min="1" max="1" width="9.5" style="127" bestFit="1" customWidth="1"/>
    <col min="2" max="2" width="19.1640625" style="127" bestFit="1" customWidth="1"/>
    <col min="3" max="3" width="6.5" style="127" bestFit="1" customWidth="1"/>
    <col min="4" max="4" width="11.5" style="127" customWidth="1"/>
    <col min="5" max="5" width="10.83203125" style="127"/>
    <col min="6" max="8" width="8.6640625" style="127" customWidth="1"/>
    <col min="9" max="11" width="13.6640625" style="127" customWidth="1"/>
    <col min="12" max="16384" width="10.83203125" style="127"/>
  </cols>
  <sheetData>
    <row r="1" spans="1:11" customFormat="1" ht="139" customHeight="1" x14ac:dyDescent="0.2">
      <c r="A1" s="143" t="s">
        <v>147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customFormat="1" ht="48" x14ac:dyDescent="0.2">
      <c r="A2" s="34" t="s">
        <v>130</v>
      </c>
      <c r="B2" s="35" t="s">
        <v>0</v>
      </c>
      <c r="C2" s="36" t="s">
        <v>1</v>
      </c>
      <c r="D2" s="37" t="s">
        <v>131</v>
      </c>
      <c r="E2" s="38" t="s">
        <v>132</v>
      </c>
      <c r="F2" s="39" t="s">
        <v>133</v>
      </c>
      <c r="G2" s="39" t="s">
        <v>134</v>
      </c>
      <c r="H2" s="38" t="s">
        <v>135</v>
      </c>
      <c r="I2" s="40" t="s">
        <v>136</v>
      </c>
      <c r="J2" s="41" t="s">
        <v>137</v>
      </c>
      <c r="K2" s="42" t="s">
        <v>138</v>
      </c>
    </row>
    <row r="3" spans="1:11" ht="16" x14ac:dyDescent="0.2">
      <c r="A3" s="46">
        <v>1</v>
      </c>
      <c r="B3" s="116" t="s">
        <v>60</v>
      </c>
      <c r="C3" s="117">
        <v>1995</v>
      </c>
      <c r="D3" s="47" t="str">
        <f t="shared" ref="D3:D31" si="0">IF(C3&gt;=1998,"J","S")</f>
        <v>S</v>
      </c>
      <c r="E3" s="48" t="str">
        <f t="shared" ref="E3:E31" si="1">IF(C3&gt;=1993,"U23","S")</f>
        <v>U23</v>
      </c>
      <c r="F3" s="49">
        <v>2</v>
      </c>
      <c r="G3" s="50">
        <v>0</v>
      </c>
      <c r="H3" s="51">
        <v>18</v>
      </c>
      <c r="I3" s="57">
        <f t="shared" ref="I3:I31" si="2">SUM(F3,G3,H3)-MAX(F3,G3,H3)</f>
        <v>2</v>
      </c>
      <c r="J3" s="58">
        <f t="shared" ref="J3:J31" si="3">MIN(F3,G3,H3)</f>
        <v>0</v>
      </c>
      <c r="K3" s="59">
        <f t="shared" ref="K3:K31" si="4">H3</f>
        <v>18</v>
      </c>
    </row>
    <row r="4" spans="1:11" ht="16" x14ac:dyDescent="0.2">
      <c r="A4" s="8">
        <v>2</v>
      </c>
      <c r="B4" s="118" t="s">
        <v>61</v>
      </c>
      <c r="C4" s="119">
        <v>1997</v>
      </c>
      <c r="D4" s="10" t="str">
        <f t="shared" si="0"/>
        <v>S</v>
      </c>
      <c r="E4" s="11" t="str">
        <f t="shared" si="1"/>
        <v>U23</v>
      </c>
      <c r="F4" s="52">
        <v>0</v>
      </c>
      <c r="G4" s="53">
        <v>3</v>
      </c>
      <c r="H4" s="14">
        <v>10</v>
      </c>
      <c r="I4" s="60">
        <f t="shared" si="2"/>
        <v>3</v>
      </c>
      <c r="J4" s="61">
        <f t="shared" si="3"/>
        <v>0</v>
      </c>
      <c r="K4" s="62">
        <f t="shared" si="4"/>
        <v>10</v>
      </c>
    </row>
    <row r="5" spans="1:11" ht="16" x14ac:dyDescent="0.2">
      <c r="A5" s="8">
        <v>3</v>
      </c>
      <c r="B5" s="118" t="s">
        <v>5</v>
      </c>
      <c r="C5" s="119">
        <v>1998</v>
      </c>
      <c r="D5" s="10" t="str">
        <f t="shared" si="0"/>
        <v>J</v>
      </c>
      <c r="E5" s="11" t="str">
        <f t="shared" si="1"/>
        <v>U23</v>
      </c>
      <c r="F5" s="52">
        <v>5</v>
      </c>
      <c r="G5" s="53">
        <v>14</v>
      </c>
      <c r="H5" s="14">
        <v>0</v>
      </c>
      <c r="I5" s="60">
        <f t="shared" si="2"/>
        <v>5</v>
      </c>
      <c r="J5" s="61">
        <f t="shared" si="3"/>
        <v>0</v>
      </c>
      <c r="K5" s="62">
        <f t="shared" si="4"/>
        <v>0</v>
      </c>
    </row>
    <row r="6" spans="1:11" ht="16" x14ac:dyDescent="0.2">
      <c r="A6" s="8">
        <v>4</v>
      </c>
      <c r="B6" s="118" t="s">
        <v>20</v>
      </c>
      <c r="C6" s="119">
        <v>1997</v>
      </c>
      <c r="D6" s="10" t="str">
        <f t="shared" si="0"/>
        <v>S</v>
      </c>
      <c r="E6" s="11" t="str">
        <f t="shared" si="1"/>
        <v>U23</v>
      </c>
      <c r="F6" s="52">
        <v>3</v>
      </c>
      <c r="G6" s="53">
        <v>2</v>
      </c>
      <c r="H6" s="17">
        <v>13</v>
      </c>
      <c r="I6" s="60">
        <f t="shared" si="2"/>
        <v>5</v>
      </c>
      <c r="J6" s="61">
        <f t="shared" si="3"/>
        <v>2</v>
      </c>
      <c r="K6" s="63">
        <f t="shared" si="4"/>
        <v>13</v>
      </c>
    </row>
    <row r="7" spans="1:11" ht="16" x14ac:dyDescent="0.2">
      <c r="A7" s="8">
        <v>5</v>
      </c>
      <c r="B7" s="118" t="s">
        <v>62</v>
      </c>
      <c r="C7" s="119">
        <v>1995</v>
      </c>
      <c r="D7" s="10" t="str">
        <f t="shared" si="0"/>
        <v>S</v>
      </c>
      <c r="E7" s="11" t="str">
        <f t="shared" si="1"/>
        <v>U23</v>
      </c>
      <c r="F7" s="52">
        <v>4</v>
      </c>
      <c r="G7" s="53">
        <v>4</v>
      </c>
      <c r="H7" s="14">
        <v>2</v>
      </c>
      <c r="I7" s="60">
        <f t="shared" si="2"/>
        <v>6</v>
      </c>
      <c r="J7" s="61">
        <f t="shared" si="3"/>
        <v>2</v>
      </c>
      <c r="K7" s="62">
        <f t="shared" si="4"/>
        <v>2</v>
      </c>
    </row>
    <row r="8" spans="1:11" ht="16" customHeight="1" x14ac:dyDescent="0.2">
      <c r="A8" s="8">
        <v>6</v>
      </c>
      <c r="B8" s="118" t="s">
        <v>66</v>
      </c>
      <c r="C8" s="119">
        <v>2001</v>
      </c>
      <c r="D8" s="10" t="str">
        <f t="shared" si="0"/>
        <v>J</v>
      </c>
      <c r="E8" s="11" t="str">
        <f t="shared" si="1"/>
        <v>U23</v>
      </c>
      <c r="F8" s="52">
        <v>8</v>
      </c>
      <c r="G8" s="53">
        <v>9</v>
      </c>
      <c r="H8" s="14">
        <v>3</v>
      </c>
      <c r="I8" s="60">
        <f t="shared" si="2"/>
        <v>11</v>
      </c>
      <c r="J8" s="61">
        <f t="shared" si="3"/>
        <v>3</v>
      </c>
      <c r="K8" s="62">
        <f t="shared" si="4"/>
        <v>3</v>
      </c>
    </row>
    <row r="9" spans="1:11" ht="16" x14ac:dyDescent="0.2">
      <c r="A9" s="8">
        <v>7</v>
      </c>
      <c r="B9" s="118" t="s">
        <v>63</v>
      </c>
      <c r="C9" s="119">
        <v>1997</v>
      </c>
      <c r="D9" s="10" t="str">
        <f t="shared" si="0"/>
        <v>S</v>
      </c>
      <c r="E9" s="11" t="str">
        <f t="shared" si="1"/>
        <v>U23</v>
      </c>
      <c r="F9" s="52">
        <v>9</v>
      </c>
      <c r="G9" s="53">
        <v>7</v>
      </c>
      <c r="H9" s="54">
        <v>4</v>
      </c>
      <c r="I9" s="60">
        <f t="shared" si="2"/>
        <v>11</v>
      </c>
      <c r="J9" s="61">
        <f t="shared" si="3"/>
        <v>4</v>
      </c>
      <c r="K9" s="62">
        <f t="shared" si="4"/>
        <v>4</v>
      </c>
    </row>
    <row r="10" spans="1:11" ht="16" x14ac:dyDescent="0.2">
      <c r="A10" s="8">
        <v>8</v>
      </c>
      <c r="B10" s="118" t="s">
        <v>7</v>
      </c>
      <c r="C10" s="119">
        <v>2001</v>
      </c>
      <c r="D10" s="10" t="str">
        <f t="shared" si="0"/>
        <v>J</v>
      </c>
      <c r="E10" s="11" t="str">
        <f t="shared" si="1"/>
        <v>U23</v>
      </c>
      <c r="F10" s="52">
        <v>7</v>
      </c>
      <c r="G10" s="53">
        <v>11</v>
      </c>
      <c r="H10" s="14">
        <v>5</v>
      </c>
      <c r="I10" s="60">
        <f t="shared" si="2"/>
        <v>12</v>
      </c>
      <c r="J10" s="61">
        <f t="shared" si="3"/>
        <v>5</v>
      </c>
      <c r="K10" s="62">
        <f t="shared" si="4"/>
        <v>5</v>
      </c>
    </row>
    <row r="11" spans="1:11" ht="16" x14ac:dyDescent="0.2">
      <c r="A11" s="8">
        <v>9</v>
      </c>
      <c r="B11" s="118" t="s">
        <v>65</v>
      </c>
      <c r="C11" s="119">
        <v>1999</v>
      </c>
      <c r="D11" s="10" t="str">
        <f t="shared" si="0"/>
        <v>J</v>
      </c>
      <c r="E11" s="11" t="str">
        <f t="shared" si="1"/>
        <v>U23</v>
      </c>
      <c r="F11" s="52">
        <v>10</v>
      </c>
      <c r="G11" s="53">
        <v>5</v>
      </c>
      <c r="H11" s="14">
        <v>7</v>
      </c>
      <c r="I11" s="60">
        <f t="shared" si="2"/>
        <v>12</v>
      </c>
      <c r="J11" s="61">
        <f t="shared" si="3"/>
        <v>5</v>
      </c>
      <c r="K11" s="62">
        <f t="shared" si="4"/>
        <v>7</v>
      </c>
    </row>
    <row r="12" spans="1:11" ht="16" x14ac:dyDescent="0.2">
      <c r="A12" s="8">
        <v>10</v>
      </c>
      <c r="B12" s="118" t="s">
        <v>13</v>
      </c>
      <c r="C12" s="119">
        <v>1998</v>
      </c>
      <c r="D12" s="10" t="str">
        <f t="shared" si="0"/>
        <v>J</v>
      </c>
      <c r="E12" s="11" t="str">
        <f t="shared" si="1"/>
        <v>U23</v>
      </c>
      <c r="F12" s="52">
        <v>12</v>
      </c>
      <c r="G12" s="53">
        <v>10</v>
      </c>
      <c r="H12" s="14">
        <v>6</v>
      </c>
      <c r="I12" s="60">
        <f t="shared" si="2"/>
        <v>16</v>
      </c>
      <c r="J12" s="61">
        <f t="shared" si="3"/>
        <v>6</v>
      </c>
      <c r="K12" s="62">
        <f t="shared" si="4"/>
        <v>6</v>
      </c>
    </row>
    <row r="13" spans="1:11" ht="16" x14ac:dyDescent="0.2">
      <c r="A13" s="8">
        <v>11</v>
      </c>
      <c r="B13" s="118" t="s">
        <v>2</v>
      </c>
      <c r="C13" s="119">
        <v>2000</v>
      </c>
      <c r="D13" s="10" t="str">
        <f t="shared" si="0"/>
        <v>J</v>
      </c>
      <c r="E13" s="11" t="str">
        <f t="shared" si="1"/>
        <v>U23</v>
      </c>
      <c r="F13" s="52">
        <v>6</v>
      </c>
      <c r="G13" s="53">
        <v>15</v>
      </c>
      <c r="H13" s="54">
        <v>11</v>
      </c>
      <c r="I13" s="60">
        <f t="shared" si="2"/>
        <v>17</v>
      </c>
      <c r="J13" s="61">
        <f t="shared" si="3"/>
        <v>6</v>
      </c>
      <c r="K13" s="62">
        <f t="shared" si="4"/>
        <v>11</v>
      </c>
    </row>
    <row r="14" spans="1:11" ht="16" x14ac:dyDescent="0.2">
      <c r="A14" s="8">
        <v>12</v>
      </c>
      <c r="B14" s="118" t="s">
        <v>6</v>
      </c>
      <c r="C14" s="119">
        <v>1998</v>
      </c>
      <c r="D14" s="10" t="str">
        <f t="shared" si="0"/>
        <v>J</v>
      </c>
      <c r="E14" s="11" t="str">
        <f t="shared" si="1"/>
        <v>U23</v>
      </c>
      <c r="F14" s="52">
        <v>13</v>
      </c>
      <c r="G14" s="53">
        <v>6</v>
      </c>
      <c r="H14" s="14">
        <v>12</v>
      </c>
      <c r="I14" s="60">
        <f t="shared" si="2"/>
        <v>18</v>
      </c>
      <c r="J14" s="61">
        <f t="shared" si="3"/>
        <v>6</v>
      </c>
      <c r="K14" s="62">
        <f t="shared" si="4"/>
        <v>12</v>
      </c>
    </row>
    <row r="15" spans="1:11" ht="16" x14ac:dyDescent="0.2">
      <c r="A15" s="8">
        <v>13</v>
      </c>
      <c r="B15" s="118" t="s">
        <v>21</v>
      </c>
      <c r="C15" s="119">
        <v>1996</v>
      </c>
      <c r="D15" s="10" t="str">
        <f t="shared" si="0"/>
        <v>S</v>
      </c>
      <c r="E15" s="11" t="str">
        <f t="shared" si="1"/>
        <v>U23</v>
      </c>
      <c r="F15" s="52">
        <v>11</v>
      </c>
      <c r="G15" s="53">
        <v>8</v>
      </c>
      <c r="H15" s="14">
        <v>16</v>
      </c>
      <c r="I15" s="60">
        <f t="shared" si="2"/>
        <v>19</v>
      </c>
      <c r="J15" s="61">
        <f t="shared" si="3"/>
        <v>8</v>
      </c>
      <c r="K15" s="62">
        <f t="shared" si="4"/>
        <v>16</v>
      </c>
    </row>
    <row r="16" spans="1:11" ht="16" x14ac:dyDescent="0.2">
      <c r="A16" s="8">
        <v>14</v>
      </c>
      <c r="B16" s="118" t="s">
        <v>8</v>
      </c>
      <c r="C16" s="119">
        <v>1998</v>
      </c>
      <c r="D16" s="10" t="str">
        <f t="shared" si="0"/>
        <v>J</v>
      </c>
      <c r="E16" s="11" t="str">
        <f t="shared" si="1"/>
        <v>U23</v>
      </c>
      <c r="F16" s="52">
        <v>14</v>
      </c>
      <c r="G16" s="53">
        <v>13</v>
      </c>
      <c r="H16" s="14">
        <v>9</v>
      </c>
      <c r="I16" s="60">
        <f t="shared" si="2"/>
        <v>22</v>
      </c>
      <c r="J16" s="61">
        <f t="shared" si="3"/>
        <v>9</v>
      </c>
      <c r="K16" s="62">
        <f t="shared" si="4"/>
        <v>9</v>
      </c>
    </row>
    <row r="17" spans="1:11" ht="16" x14ac:dyDescent="0.2">
      <c r="A17" s="8">
        <v>15</v>
      </c>
      <c r="B17" s="118" t="s">
        <v>9</v>
      </c>
      <c r="C17" s="119">
        <v>1999</v>
      </c>
      <c r="D17" s="10" t="str">
        <f t="shared" si="0"/>
        <v>J</v>
      </c>
      <c r="E17" s="11" t="str">
        <f t="shared" si="1"/>
        <v>U23</v>
      </c>
      <c r="F17" s="52">
        <v>15</v>
      </c>
      <c r="G17" s="53">
        <v>16</v>
      </c>
      <c r="H17" s="14">
        <v>8</v>
      </c>
      <c r="I17" s="60">
        <f t="shared" si="2"/>
        <v>23</v>
      </c>
      <c r="J17" s="61">
        <f t="shared" si="3"/>
        <v>8</v>
      </c>
      <c r="K17" s="62">
        <f t="shared" si="4"/>
        <v>8</v>
      </c>
    </row>
    <row r="18" spans="1:11" ht="16" x14ac:dyDescent="0.2">
      <c r="A18" s="8">
        <v>16</v>
      </c>
      <c r="B18" s="118" t="s">
        <v>11</v>
      </c>
      <c r="C18" s="119">
        <v>1999</v>
      </c>
      <c r="D18" s="10" t="str">
        <f t="shared" si="0"/>
        <v>J</v>
      </c>
      <c r="E18" s="11" t="str">
        <f t="shared" si="1"/>
        <v>U23</v>
      </c>
      <c r="F18" s="52">
        <v>16</v>
      </c>
      <c r="G18" s="53">
        <v>12</v>
      </c>
      <c r="H18" s="14">
        <v>14</v>
      </c>
      <c r="I18" s="60">
        <f t="shared" si="2"/>
        <v>26</v>
      </c>
      <c r="J18" s="61">
        <f t="shared" si="3"/>
        <v>12</v>
      </c>
      <c r="K18" s="62">
        <f t="shared" si="4"/>
        <v>14</v>
      </c>
    </row>
    <row r="19" spans="1:11" ht="16" x14ac:dyDescent="0.2">
      <c r="A19" s="8">
        <v>17</v>
      </c>
      <c r="B19" s="118" t="s">
        <v>67</v>
      </c>
      <c r="C19" s="119">
        <v>2001</v>
      </c>
      <c r="D19" s="10" t="str">
        <f t="shared" si="0"/>
        <v>J</v>
      </c>
      <c r="E19" s="11" t="str">
        <f t="shared" si="1"/>
        <v>U23</v>
      </c>
      <c r="F19" s="52">
        <v>20</v>
      </c>
      <c r="G19" s="53">
        <v>19</v>
      </c>
      <c r="H19" s="54">
        <v>15</v>
      </c>
      <c r="I19" s="60">
        <f t="shared" si="2"/>
        <v>34</v>
      </c>
      <c r="J19" s="61">
        <f t="shared" si="3"/>
        <v>15</v>
      </c>
      <c r="K19" s="62">
        <f t="shared" si="4"/>
        <v>15</v>
      </c>
    </row>
    <row r="20" spans="1:11" ht="16" x14ac:dyDescent="0.2">
      <c r="A20" s="8">
        <v>18</v>
      </c>
      <c r="B20" s="118" t="s">
        <v>12</v>
      </c>
      <c r="C20" s="119">
        <v>1999</v>
      </c>
      <c r="D20" s="10" t="str">
        <f t="shared" si="0"/>
        <v>J</v>
      </c>
      <c r="E20" s="11" t="str">
        <f t="shared" si="1"/>
        <v>U23</v>
      </c>
      <c r="F20" s="52">
        <v>17</v>
      </c>
      <c r="G20" s="53">
        <v>17</v>
      </c>
      <c r="H20" s="14">
        <v>17</v>
      </c>
      <c r="I20" s="60">
        <f t="shared" si="2"/>
        <v>34</v>
      </c>
      <c r="J20" s="61">
        <f t="shared" si="3"/>
        <v>17</v>
      </c>
      <c r="K20" s="62">
        <f t="shared" si="4"/>
        <v>17</v>
      </c>
    </row>
    <row r="21" spans="1:11" ht="16" x14ac:dyDescent="0.2">
      <c r="A21" s="8">
        <v>19</v>
      </c>
      <c r="B21" s="118" t="s">
        <v>64</v>
      </c>
      <c r="C21" s="119">
        <v>1993</v>
      </c>
      <c r="D21" s="10" t="str">
        <f t="shared" si="0"/>
        <v>S</v>
      </c>
      <c r="E21" s="11" t="str">
        <f t="shared" si="1"/>
        <v>U23</v>
      </c>
      <c r="F21" s="52">
        <v>18</v>
      </c>
      <c r="G21" s="53">
        <v>18</v>
      </c>
      <c r="H21" s="89">
        <v>888</v>
      </c>
      <c r="I21" s="60">
        <f t="shared" si="2"/>
        <v>36</v>
      </c>
      <c r="J21" s="61">
        <f t="shared" si="3"/>
        <v>18</v>
      </c>
      <c r="K21" s="89">
        <f t="shared" si="4"/>
        <v>888</v>
      </c>
    </row>
    <row r="22" spans="1:11" ht="16" x14ac:dyDescent="0.2">
      <c r="A22" s="8">
        <v>20</v>
      </c>
      <c r="B22" s="118" t="s">
        <v>15</v>
      </c>
      <c r="C22" s="119">
        <v>2001</v>
      </c>
      <c r="D22" s="10" t="str">
        <f t="shared" si="0"/>
        <v>J</v>
      </c>
      <c r="E22" s="11" t="str">
        <f t="shared" si="1"/>
        <v>U23</v>
      </c>
      <c r="F22" s="52">
        <v>21</v>
      </c>
      <c r="G22" s="53">
        <v>20</v>
      </c>
      <c r="H22" s="89">
        <v>888</v>
      </c>
      <c r="I22" s="60">
        <f t="shared" si="2"/>
        <v>41</v>
      </c>
      <c r="J22" s="61">
        <f t="shared" si="3"/>
        <v>20</v>
      </c>
      <c r="K22" s="89">
        <f t="shared" si="4"/>
        <v>888</v>
      </c>
    </row>
    <row r="23" spans="1:11" ht="16" x14ac:dyDescent="0.2">
      <c r="A23" s="8">
        <v>21</v>
      </c>
      <c r="B23" s="118" t="s">
        <v>16</v>
      </c>
      <c r="C23" s="119">
        <v>2000</v>
      </c>
      <c r="D23" s="10" t="str">
        <f t="shared" si="0"/>
        <v>J</v>
      </c>
      <c r="E23" s="11" t="str">
        <f t="shared" si="1"/>
        <v>U23</v>
      </c>
      <c r="F23" s="52">
        <v>19</v>
      </c>
      <c r="G23" s="53">
        <v>25</v>
      </c>
      <c r="H23" s="89">
        <v>888</v>
      </c>
      <c r="I23" s="60">
        <f t="shared" si="2"/>
        <v>44</v>
      </c>
      <c r="J23" s="61">
        <f t="shared" si="3"/>
        <v>19</v>
      </c>
      <c r="K23" s="89">
        <f t="shared" si="4"/>
        <v>888</v>
      </c>
    </row>
    <row r="24" spans="1:11" ht="16" x14ac:dyDescent="0.2">
      <c r="A24" s="8">
        <v>22</v>
      </c>
      <c r="B24" s="118" t="s">
        <v>10</v>
      </c>
      <c r="C24" s="119">
        <v>1999</v>
      </c>
      <c r="D24" s="10" t="str">
        <f t="shared" si="0"/>
        <v>J</v>
      </c>
      <c r="E24" s="11" t="str">
        <f t="shared" si="1"/>
        <v>U23</v>
      </c>
      <c r="F24" s="52">
        <v>22</v>
      </c>
      <c r="G24" s="53">
        <v>24</v>
      </c>
      <c r="H24" s="89">
        <v>888</v>
      </c>
      <c r="I24" s="60">
        <f t="shared" si="2"/>
        <v>46</v>
      </c>
      <c r="J24" s="61">
        <f t="shared" si="3"/>
        <v>22</v>
      </c>
      <c r="K24" s="89">
        <f t="shared" si="4"/>
        <v>888</v>
      </c>
    </row>
    <row r="25" spans="1:11" ht="16" x14ac:dyDescent="0.2">
      <c r="A25" s="8">
        <v>23</v>
      </c>
      <c r="B25" s="118" t="s">
        <v>68</v>
      </c>
      <c r="C25" s="119">
        <v>2000</v>
      </c>
      <c r="D25" s="10" t="str">
        <f t="shared" si="0"/>
        <v>J</v>
      </c>
      <c r="E25" s="11" t="str">
        <f t="shared" si="1"/>
        <v>U23</v>
      </c>
      <c r="F25" s="52">
        <v>25</v>
      </c>
      <c r="G25" s="53">
        <v>22</v>
      </c>
      <c r="H25" s="89">
        <v>888</v>
      </c>
      <c r="I25" s="60">
        <f t="shared" si="2"/>
        <v>47</v>
      </c>
      <c r="J25" s="61">
        <f t="shared" si="3"/>
        <v>22</v>
      </c>
      <c r="K25" s="89">
        <f t="shared" si="4"/>
        <v>888</v>
      </c>
    </row>
    <row r="26" spans="1:11" ht="16" x14ac:dyDescent="0.2">
      <c r="A26" s="8">
        <v>24</v>
      </c>
      <c r="B26" s="118" t="s">
        <v>23</v>
      </c>
      <c r="C26" s="119">
        <v>1997</v>
      </c>
      <c r="D26" s="10" t="str">
        <f t="shared" si="0"/>
        <v>S</v>
      </c>
      <c r="E26" s="11" t="str">
        <f t="shared" si="1"/>
        <v>U23</v>
      </c>
      <c r="F26" s="52">
        <v>29</v>
      </c>
      <c r="G26" s="53">
        <v>21</v>
      </c>
      <c r="H26" s="89">
        <v>888</v>
      </c>
      <c r="I26" s="60">
        <f t="shared" si="2"/>
        <v>50</v>
      </c>
      <c r="J26" s="61">
        <f t="shared" si="3"/>
        <v>21</v>
      </c>
      <c r="K26" s="89">
        <f t="shared" si="4"/>
        <v>888</v>
      </c>
    </row>
    <row r="27" spans="1:11" ht="16" x14ac:dyDescent="0.2">
      <c r="A27" s="8">
        <v>25</v>
      </c>
      <c r="B27" s="118" t="s">
        <v>69</v>
      </c>
      <c r="C27" s="119">
        <v>1998</v>
      </c>
      <c r="D27" s="10" t="str">
        <f t="shared" si="0"/>
        <v>J</v>
      </c>
      <c r="E27" s="11" t="str">
        <f t="shared" si="1"/>
        <v>U23</v>
      </c>
      <c r="F27" s="52">
        <v>27</v>
      </c>
      <c r="G27" s="53">
        <v>23</v>
      </c>
      <c r="H27" s="89">
        <v>888</v>
      </c>
      <c r="I27" s="60">
        <f t="shared" si="2"/>
        <v>50</v>
      </c>
      <c r="J27" s="61">
        <f t="shared" si="3"/>
        <v>23</v>
      </c>
      <c r="K27" s="89">
        <f t="shared" si="4"/>
        <v>888</v>
      </c>
    </row>
    <row r="28" spans="1:11" ht="16" x14ac:dyDescent="0.2">
      <c r="A28" s="8">
        <v>26</v>
      </c>
      <c r="B28" s="118" t="s">
        <v>14</v>
      </c>
      <c r="C28" s="119">
        <v>2001</v>
      </c>
      <c r="D28" s="10" t="str">
        <f t="shared" si="0"/>
        <v>J</v>
      </c>
      <c r="E28" s="11" t="str">
        <f t="shared" si="1"/>
        <v>U23</v>
      </c>
      <c r="F28" s="52">
        <v>24</v>
      </c>
      <c r="G28" s="53">
        <v>26</v>
      </c>
      <c r="H28" s="89">
        <v>888</v>
      </c>
      <c r="I28" s="60">
        <f t="shared" si="2"/>
        <v>50</v>
      </c>
      <c r="J28" s="61">
        <f t="shared" si="3"/>
        <v>24</v>
      </c>
      <c r="K28" s="89">
        <f t="shared" si="4"/>
        <v>888</v>
      </c>
    </row>
    <row r="29" spans="1:11" ht="16" x14ac:dyDescent="0.2">
      <c r="A29" s="8">
        <v>27</v>
      </c>
      <c r="B29" s="118" t="s">
        <v>71</v>
      </c>
      <c r="C29" s="119">
        <v>2001</v>
      </c>
      <c r="D29" s="10" t="str">
        <f t="shared" si="0"/>
        <v>J</v>
      </c>
      <c r="E29" s="11" t="str">
        <f t="shared" si="1"/>
        <v>U23</v>
      </c>
      <c r="F29" s="52">
        <v>23</v>
      </c>
      <c r="G29" s="53">
        <v>28</v>
      </c>
      <c r="H29" s="89">
        <v>888</v>
      </c>
      <c r="I29" s="60">
        <f t="shared" si="2"/>
        <v>51</v>
      </c>
      <c r="J29" s="61">
        <f t="shared" si="3"/>
        <v>23</v>
      </c>
      <c r="K29" s="89">
        <f t="shared" si="4"/>
        <v>888</v>
      </c>
    </row>
    <row r="30" spans="1:11" ht="16" x14ac:dyDescent="0.2">
      <c r="A30" s="8">
        <v>28</v>
      </c>
      <c r="B30" s="118" t="s">
        <v>70</v>
      </c>
      <c r="C30" s="119">
        <v>2001</v>
      </c>
      <c r="D30" s="10" t="str">
        <f t="shared" si="0"/>
        <v>J</v>
      </c>
      <c r="E30" s="11" t="str">
        <f t="shared" si="1"/>
        <v>U23</v>
      </c>
      <c r="F30" s="52">
        <v>28</v>
      </c>
      <c r="G30" s="53">
        <v>27</v>
      </c>
      <c r="H30" s="89">
        <v>888</v>
      </c>
      <c r="I30" s="60">
        <f t="shared" si="2"/>
        <v>55</v>
      </c>
      <c r="J30" s="61">
        <f t="shared" si="3"/>
        <v>27</v>
      </c>
      <c r="K30" s="89">
        <f t="shared" si="4"/>
        <v>888</v>
      </c>
    </row>
    <row r="31" spans="1:11" ht="16" x14ac:dyDescent="0.2">
      <c r="A31" s="21">
        <v>29</v>
      </c>
      <c r="B31" s="120" t="s">
        <v>72</v>
      </c>
      <c r="C31" s="121">
        <v>1999</v>
      </c>
      <c r="D31" s="23" t="str">
        <f t="shared" si="0"/>
        <v>J</v>
      </c>
      <c r="E31" s="24" t="str">
        <f t="shared" si="1"/>
        <v>U23</v>
      </c>
      <c r="F31" s="55">
        <v>26</v>
      </c>
      <c r="G31" s="99">
        <v>888</v>
      </c>
      <c r="H31" s="90">
        <v>888</v>
      </c>
      <c r="I31" s="64">
        <f t="shared" si="2"/>
        <v>914</v>
      </c>
      <c r="J31" s="65">
        <f t="shared" si="3"/>
        <v>26</v>
      </c>
      <c r="K31" s="90">
        <f t="shared" si="4"/>
        <v>888</v>
      </c>
    </row>
  </sheetData>
  <sortState ref="A2:K30">
    <sortCondition ref="I2:I30"/>
    <sortCondition ref="J2:J30"/>
    <sortCondition ref="K2:K30"/>
  </sortState>
  <mergeCells count="1">
    <mergeCell ref="A1:K1"/>
  </mergeCells>
  <phoneticPr fontId="11" type="noConversion"/>
  <conditionalFormatting sqref="F3:H31">
    <cfRule type="cellIs" dxfId="18" priority="4" operator="equal">
      <formula>999</formula>
    </cfRule>
  </conditionalFormatting>
  <conditionalFormatting sqref="H26:H28 H24 H20 H16 H14 H6 H9:H12">
    <cfRule type="cellIs" dxfId="17" priority="3" operator="equal">
      <formula>999</formula>
    </cfRule>
  </conditionalFormatting>
  <conditionalFormatting sqref="K21:K31">
    <cfRule type="cellIs" dxfId="16" priority="2" operator="equal">
      <formula>999</formula>
    </cfRule>
  </conditionalFormatting>
  <conditionalFormatting sqref="K26:K28 K24">
    <cfRule type="cellIs" dxfId="15" priority="1" operator="equal">
      <formula>999</formula>
    </cfRule>
  </conditionalFormatting>
  <printOptions horizontalCentered="1" verticalCentered="1"/>
  <pageMargins left="0.70000000000000007" right="0.70000000000000007" top="0.75000000000000011" bottom="0.75000000000000011" header="0.30000000000000004" footer="0.30000000000000004"/>
  <pageSetup scale="81" orientation="landscape" horizontalDpi="4294967292" verticalDpi="4294967292"/>
  <headerFooter>
    <oddFooter>&amp;R&amp;"Lucida Grande,Regular"&amp;8&amp;K000000Жан-Ив Шётан. Главный тренер сборной России по гребному слалому. &amp;D.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7"/>
  <sheetViews>
    <sheetView workbookViewId="0">
      <selection sqref="A1:K1"/>
    </sheetView>
  </sheetViews>
  <sheetFormatPr baseColWidth="10" defaultRowHeight="16" x14ac:dyDescent="0.2"/>
  <cols>
    <col min="1" max="1" width="9.5" style="111" bestFit="1" customWidth="1"/>
    <col min="2" max="2" width="18.6640625" style="111" bestFit="1" customWidth="1"/>
    <col min="3" max="3" width="5.1640625" style="111" bestFit="1" customWidth="1"/>
    <col min="4" max="4" width="11.83203125" style="111" customWidth="1"/>
    <col min="5" max="5" width="10.83203125" style="111"/>
    <col min="6" max="8" width="9.1640625" style="111" customWidth="1"/>
    <col min="9" max="11" width="14" style="111" customWidth="1"/>
    <col min="12" max="16384" width="10.83203125" style="111"/>
  </cols>
  <sheetData>
    <row r="1" spans="1:11" customFormat="1" ht="125" customHeight="1" x14ac:dyDescent="0.2">
      <c r="A1" s="141" t="s">
        <v>143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customFormat="1" ht="48" x14ac:dyDescent="0.2">
      <c r="A2" s="1" t="s">
        <v>130</v>
      </c>
      <c r="B2" s="2" t="s">
        <v>0</v>
      </c>
      <c r="C2" s="3" t="s">
        <v>1</v>
      </c>
      <c r="D2" s="4" t="s">
        <v>131</v>
      </c>
      <c r="E2" s="5" t="s">
        <v>132</v>
      </c>
      <c r="F2" s="6" t="s">
        <v>133</v>
      </c>
      <c r="G2" s="7" t="s">
        <v>134</v>
      </c>
      <c r="H2" s="5" t="s">
        <v>135</v>
      </c>
      <c r="I2" s="6" t="s">
        <v>136</v>
      </c>
      <c r="J2" s="7" t="s">
        <v>137</v>
      </c>
      <c r="K2" s="5" t="s">
        <v>138</v>
      </c>
    </row>
    <row r="3" spans="1:11" ht="32" x14ac:dyDescent="0.2">
      <c r="A3" s="46">
        <v>1</v>
      </c>
      <c r="B3" s="116" t="s">
        <v>73</v>
      </c>
      <c r="C3" s="75">
        <v>1995</v>
      </c>
      <c r="D3" s="47" t="str">
        <f t="shared" ref="D3:D17" si="0">IF(C3&gt;=1998,"J","S")</f>
        <v>S</v>
      </c>
      <c r="E3" s="48" t="str">
        <f t="shared" ref="E3:E17" si="1">IF(C3&gt;=1993,"U23","S")</f>
        <v>U23</v>
      </c>
      <c r="F3" s="69">
        <v>0</v>
      </c>
      <c r="G3" s="70">
        <v>0</v>
      </c>
      <c r="H3" s="51">
        <v>0</v>
      </c>
      <c r="I3" s="69">
        <f t="shared" ref="I3:I17" si="2">SUM(F3,G3,H3)-MAX(F3,G3,H3)</f>
        <v>0</v>
      </c>
      <c r="J3" s="70">
        <f t="shared" ref="J3:J17" si="3">MIN(F3,G3,H3)</f>
        <v>0</v>
      </c>
      <c r="K3" s="51">
        <f t="shared" ref="K3:K17" si="4">H3</f>
        <v>0</v>
      </c>
    </row>
    <row r="4" spans="1:11" ht="32" x14ac:dyDescent="0.2">
      <c r="A4" s="8">
        <v>2</v>
      </c>
      <c r="B4" s="118" t="s">
        <v>74</v>
      </c>
      <c r="C4" s="76">
        <v>1996</v>
      </c>
      <c r="D4" s="10" t="str">
        <f t="shared" si="0"/>
        <v>S</v>
      </c>
      <c r="E4" s="11" t="str">
        <f t="shared" si="1"/>
        <v>U23</v>
      </c>
      <c r="F4" s="12">
        <v>2</v>
      </c>
      <c r="G4" s="13">
        <v>2</v>
      </c>
      <c r="H4" s="17">
        <v>3</v>
      </c>
      <c r="I4" s="15">
        <f t="shared" si="2"/>
        <v>4</v>
      </c>
      <c r="J4" s="16">
        <f t="shared" si="3"/>
        <v>2</v>
      </c>
      <c r="K4" s="17">
        <f t="shared" si="4"/>
        <v>3</v>
      </c>
    </row>
    <row r="5" spans="1:11" ht="32" x14ac:dyDescent="0.2">
      <c r="A5" s="8">
        <v>3</v>
      </c>
      <c r="B5" s="118" t="s">
        <v>79</v>
      </c>
      <c r="C5" s="76">
        <v>1998</v>
      </c>
      <c r="D5" s="10" t="str">
        <f t="shared" si="0"/>
        <v>J</v>
      </c>
      <c r="E5" s="11" t="str">
        <f t="shared" si="1"/>
        <v>U23</v>
      </c>
      <c r="F5" s="12">
        <v>5</v>
      </c>
      <c r="G5" s="13">
        <v>4</v>
      </c>
      <c r="H5" s="14">
        <v>2</v>
      </c>
      <c r="I5" s="12">
        <f t="shared" si="2"/>
        <v>6</v>
      </c>
      <c r="J5" s="13">
        <f t="shared" si="3"/>
        <v>2</v>
      </c>
      <c r="K5" s="14">
        <f t="shared" si="4"/>
        <v>2</v>
      </c>
    </row>
    <row r="6" spans="1:11" ht="32" x14ac:dyDescent="0.2">
      <c r="A6" s="8">
        <v>4</v>
      </c>
      <c r="B6" s="118" t="s">
        <v>75</v>
      </c>
      <c r="C6" s="76">
        <v>1994</v>
      </c>
      <c r="D6" s="10" t="str">
        <f t="shared" si="0"/>
        <v>S</v>
      </c>
      <c r="E6" s="11" t="str">
        <f t="shared" si="1"/>
        <v>U23</v>
      </c>
      <c r="F6" s="12">
        <v>4</v>
      </c>
      <c r="G6" s="13">
        <v>3</v>
      </c>
      <c r="H6" s="14">
        <v>4</v>
      </c>
      <c r="I6" s="12">
        <f t="shared" si="2"/>
        <v>7</v>
      </c>
      <c r="J6" s="13">
        <f t="shared" si="3"/>
        <v>3</v>
      </c>
      <c r="K6" s="14">
        <f t="shared" si="4"/>
        <v>4</v>
      </c>
    </row>
    <row r="7" spans="1:11" ht="32" x14ac:dyDescent="0.2">
      <c r="A7" s="8">
        <v>5</v>
      </c>
      <c r="B7" s="118" t="s">
        <v>76</v>
      </c>
      <c r="C7" s="76">
        <v>1995</v>
      </c>
      <c r="D7" s="10" t="str">
        <f t="shared" si="0"/>
        <v>S</v>
      </c>
      <c r="E7" s="11" t="str">
        <f t="shared" si="1"/>
        <v>U23</v>
      </c>
      <c r="F7" s="12">
        <v>3</v>
      </c>
      <c r="G7" s="13">
        <v>5</v>
      </c>
      <c r="H7" s="14">
        <v>8</v>
      </c>
      <c r="I7" s="12">
        <f t="shared" si="2"/>
        <v>8</v>
      </c>
      <c r="J7" s="13">
        <f t="shared" si="3"/>
        <v>3</v>
      </c>
      <c r="K7" s="14">
        <f t="shared" si="4"/>
        <v>8</v>
      </c>
    </row>
    <row r="8" spans="1:11" ht="32" x14ac:dyDescent="0.2">
      <c r="A8" s="8">
        <v>6</v>
      </c>
      <c r="B8" s="118" t="s">
        <v>78</v>
      </c>
      <c r="C8" s="76">
        <v>1994</v>
      </c>
      <c r="D8" s="10" t="str">
        <f t="shared" si="0"/>
        <v>S</v>
      </c>
      <c r="E8" s="11" t="str">
        <f t="shared" si="1"/>
        <v>U23</v>
      </c>
      <c r="F8" s="12">
        <v>7</v>
      </c>
      <c r="G8" s="98">
        <v>888</v>
      </c>
      <c r="H8" s="14">
        <v>5</v>
      </c>
      <c r="I8" s="12">
        <f t="shared" si="2"/>
        <v>12</v>
      </c>
      <c r="J8" s="13">
        <f t="shared" si="3"/>
        <v>5</v>
      </c>
      <c r="K8" s="14">
        <f t="shared" si="4"/>
        <v>5</v>
      </c>
    </row>
    <row r="9" spans="1:11" ht="32" x14ac:dyDescent="0.2">
      <c r="A9" s="8">
        <v>7</v>
      </c>
      <c r="B9" s="118" t="s">
        <v>81</v>
      </c>
      <c r="C9" s="76">
        <v>1998</v>
      </c>
      <c r="D9" s="10" t="str">
        <f t="shared" si="0"/>
        <v>J</v>
      </c>
      <c r="E9" s="11" t="str">
        <f t="shared" si="1"/>
        <v>U23</v>
      </c>
      <c r="F9" s="12">
        <v>9</v>
      </c>
      <c r="G9" s="13">
        <v>6</v>
      </c>
      <c r="H9" s="14">
        <v>6</v>
      </c>
      <c r="I9" s="12">
        <f t="shared" si="2"/>
        <v>12</v>
      </c>
      <c r="J9" s="13">
        <f t="shared" si="3"/>
        <v>6</v>
      </c>
      <c r="K9" s="14">
        <f t="shared" si="4"/>
        <v>6</v>
      </c>
    </row>
    <row r="10" spans="1:11" ht="32" x14ac:dyDescent="0.2">
      <c r="A10" s="8">
        <v>8</v>
      </c>
      <c r="B10" s="118" t="s">
        <v>77</v>
      </c>
      <c r="C10" s="76">
        <v>1995</v>
      </c>
      <c r="D10" s="10" t="str">
        <f t="shared" si="0"/>
        <v>S</v>
      </c>
      <c r="E10" s="11" t="str">
        <f t="shared" si="1"/>
        <v>U23</v>
      </c>
      <c r="F10" s="12">
        <v>6</v>
      </c>
      <c r="G10" s="98">
        <v>888</v>
      </c>
      <c r="H10" s="14">
        <v>7</v>
      </c>
      <c r="I10" s="12">
        <f t="shared" si="2"/>
        <v>13</v>
      </c>
      <c r="J10" s="13">
        <f t="shared" si="3"/>
        <v>6</v>
      </c>
      <c r="K10" s="14">
        <f t="shared" si="4"/>
        <v>7</v>
      </c>
    </row>
    <row r="11" spans="1:11" ht="32" x14ac:dyDescent="0.2">
      <c r="A11" s="8">
        <v>9</v>
      </c>
      <c r="B11" s="118" t="s">
        <v>80</v>
      </c>
      <c r="C11" s="76">
        <v>1998</v>
      </c>
      <c r="D11" s="10" t="str">
        <f t="shared" si="0"/>
        <v>J</v>
      </c>
      <c r="E11" s="11" t="str">
        <f t="shared" si="1"/>
        <v>U23</v>
      </c>
      <c r="F11" s="12">
        <v>8</v>
      </c>
      <c r="G11" s="13">
        <v>11</v>
      </c>
      <c r="H11" s="14">
        <v>9</v>
      </c>
      <c r="I11" s="12">
        <f t="shared" si="2"/>
        <v>17</v>
      </c>
      <c r="J11" s="13">
        <f t="shared" si="3"/>
        <v>8</v>
      </c>
      <c r="K11" s="14">
        <f t="shared" si="4"/>
        <v>9</v>
      </c>
    </row>
    <row r="12" spans="1:11" ht="32" x14ac:dyDescent="0.2">
      <c r="A12" s="8">
        <v>10</v>
      </c>
      <c r="B12" s="118" t="s">
        <v>83</v>
      </c>
      <c r="C12" s="76">
        <v>2000</v>
      </c>
      <c r="D12" s="10" t="str">
        <f t="shared" si="0"/>
        <v>J</v>
      </c>
      <c r="E12" s="11" t="str">
        <f t="shared" si="1"/>
        <v>U23</v>
      </c>
      <c r="F12" s="12">
        <v>11</v>
      </c>
      <c r="G12" s="13">
        <v>7</v>
      </c>
      <c r="H12" s="89">
        <v>888</v>
      </c>
      <c r="I12" s="12">
        <f t="shared" si="2"/>
        <v>18</v>
      </c>
      <c r="J12" s="13">
        <f t="shared" si="3"/>
        <v>7</v>
      </c>
      <c r="K12" s="89">
        <f t="shared" si="4"/>
        <v>888</v>
      </c>
    </row>
    <row r="13" spans="1:11" ht="32" x14ac:dyDescent="0.2">
      <c r="A13" s="8">
        <v>11</v>
      </c>
      <c r="B13" s="118" t="s">
        <v>84</v>
      </c>
      <c r="C13" s="76">
        <v>1998</v>
      </c>
      <c r="D13" s="10" t="str">
        <f t="shared" si="0"/>
        <v>J</v>
      </c>
      <c r="E13" s="11" t="str">
        <f t="shared" si="1"/>
        <v>U23</v>
      </c>
      <c r="F13" s="12">
        <v>12</v>
      </c>
      <c r="G13" s="13">
        <v>8</v>
      </c>
      <c r="H13" s="89">
        <v>888</v>
      </c>
      <c r="I13" s="12">
        <f t="shared" si="2"/>
        <v>20</v>
      </c>
      <c r="J13" s="13">
        <f t="shared" si="3"/>
        <v>8</v>
      </c>
      <c r="K13" s="89">
        <f t="shared" si="4"/>
        <v>888</v>
      </c>
    </row>
    <row r="14" spans="1:11" ht="32" x14ac:dyDescent="0.2">
      <c r="A14" s="8">
        <v>12</v>
      </c>
      <c r="B14" s="118" t="s">
        <v>87</v>
      </c>
      <c r="C14" s="76">
        <v>1999</v>
      </c>
      <c r="D14" s="10" t="str">
        <f t="shared" si="0"/>
        <v>J</v>
      </c>
      <c r="E14" s="11" t="str">
        <f t="shared" si="1"/>
        <v>U23</v>
      </c>
      <c r="F14" s="12">
        <v>15</v>
      </c>
      <c r="G14" s="13">
        <v>9</v>
      </c>
      <c r="H14" s="89">
        <v>888</v>
      </c>
      <c r="I14" s="12">
        <f t="shared" si="2"/>
        <v>24</v>
      </c>
      <c r="J14" s="13">
        <f t="shared" si="3"/>
        <v>9</v>
      </c>
      <c r="K14" s="89">
        <f t="shared" si="4"/>
        <v>888</v>
      </c>
    </row>
    <row r="15" spans="1:11" ht="32" x14ac:dyDescent="0.2">
      <c r="A15" s="8">
        <v>13</v>
      </c>
      <c r="B15" s="118" t="s">
        <v>86</v>
      </c>
      <c r="C15" s="76">
        <v>2000</v>
      </c>
      <c r="D15" s="10" t="str">
        <f t="shared" si="0"/>
        <v>J</v>
      </c>
      <c r="E15" s="11" t="str">
        <f t="shared" si="1"/>
        <v>U23</v>
      </c>
      <c r="F15" s="12">
        <v>14</v>
      </c>
      <c r="G15" s="13">
        <v>10</v>
      </c>
      <c r="H15" s="89">
        <v>888</v>
      </c>
      <c r="I15" s="12">
        <f t="shared" si="2"/>
        <v>24</v>
      </c>
      <c r="J15" s="13">
        <f t="shared" si="3"/>
        <v>10</v>
      </c>
      <c r="K15" s="89">
        <f t="shared" si="4"/>
        <v>888</v>
      </c>
    </row>
    <row r="16" spans="1:11" ht="32" x14ac:dyDescent="0.2">
      <c r="A16" s="8">
        <v>14</v>
      </c>
      <c r="B16" s="118" t="s">
        <v>85</v>
      </c>
      <c r="C16" s="76">
        <v>1999</v>
      </c>
      <c r="D16" s="10" t="str">
        <f t="shared" si="0"/>
        <v>J</v>
      </c>
      <c r="E16" s="11" t="str">
        <f t="shared" si="1"/>
        <v>U23</v>
      </c>
      <c r="F16" s="12">
        <v>13</v>
      </c>
      <c r="G16" s="13">
        <v>12</v>
      </c>
      <c r="H16" s="89">
        <v>888</v>
      </c>
      <c r="I16" s="12">
        <f t="shared" si="2"/>
        <v>25</v>
      </c>
      <c r="J16" s="13">
        <f t="shared" si="3"/>
        <v>12</v>
      </c>
      <c r="K16" s="89">
        <f t="shared" si="4"/>
        <v>888</v>
      </c>
    </row>
    <row r="17" spans="1:11" ht="32" x14ac:dyDescent="0.2">
      <c r="A17" s="21">
        <v>15</v>
      </c>
      <c r="B17" s="120" t="s">
        <v>82</v>
      </c>
      <c r="C17" s="77">
        <v>1999</v>
      </c>
      <c r="D17" s="23" t="str">
        <f t="shared" si="0"/>
        <v>J</v>
      </c>
      <c r="E17" s="24" t="str">
        <f t="shared" si="1"/>
        <v>U23</v>
      </c>
      <c r="F17" s="25">
        <v>10</v>
      </c>
      <c r="G17" s="99">
        <v>888</v>
      </c>
      <c r="H17" s="90">
        <v>888</v>
      </c>
      <c r="I17" s="25">
        <f t="shared" si="2"/>
        <v>898</v>
      </c>
      <c r="J17" s="26">
        <f t="shared" si="3"/>
        <v>10</v>
      </c>
      <c r="K17" s="90">
        <f t="shared" si="4"/>
        <v>888</v>
      </c>
    </row>
  </sheetData>
  <sortState ref="A2:K16">
    <sortCondition ref="I2:I16"/>
    <sortCondition ref="J2:J16"/>
    <sortCondition ref="K2:K16"/>
  </sortState>
  <mergeCells count="1">
    <mergeCell ref="A1:K1"/>
  </mergeCells>
  <phoneticPr fontId="11" type="noConversion"/>
  <conditionalFormatting sqref="A3:K17">
    <cfRule type="cellIs" dxfId="14" priority="1" operator="equal">
      <formula>999</formula>
    </cfRule>
  </conditionalFormatting>
  <printOptions horizontalCentered="1" verticalCentered="1"/>
  <pageMargins left="0.70000000000000007" right="0.70000000000000007" top="0.75000000000000011" bottom="0.75000000000000011" header="0.30000000000000004" footer="0.30000000000000004"/>
  <pageSetup scale="81" orientation="landscape" horizontalDpi="4294967292" verticalDpi="4294967292"/>
  <headerFooter>
    <oddFooter>&amp;R&amp;"Lucida Grande,Regular"&amp;8&amp;K000000Жан-Ив Шётан. Главный тренер сборной России по гребному слалому. &amp;D.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1"/>
  <sheetViews>
    <sheetView workbookViewId="0">
      <selection activeCell="N3" sqref="N3"/>
    </sheetView>
  </sheetViews>
  <sheetFormatPr baseColWidth="10" defaultRowHeight="16" x14ac:dyDescent="0.2"/>
  <cols>
    <col min="1" max="1" width="10.33203125" customWidth="1"/>
    <col min="2" max="2" width="18.6640625" bestFit="1" customWidth="1"/>
    <col min="3" max="3" width="5.1640625" bestFit="1" customWidth="1"/>
    <col min="4" max="4" width="12" customWidth="1"/>
    <col min="6" max="8" width="9.33203125" customWidth="1"/>
    <col min="9" max="11" width="13.33203125" customWidth="1"/>
  </cols>
  <sheetData>
    <row r="1" spans="1:11" ht="142" customHeight="1" x14ac:dyDescent="0.2">
      <c r="A1" s="141" t="s">
        <v>144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48" x14ac:dyDescent="0.2">
      <c r="A2" s="1" t="s">
        <v>130</v>
      </c>
      <c r="B2" s="2" t="s">
        <v>0</v>
      </c>
      <c r="C2" s="3" t="s">
        <v>1</v>
      </c>
      <c r="D2" s="4" t="s">
        <v>131</v>
      </c>
      <c r="E2" s="5" t="s">
        <v>132</v>
      </c>
      <c r="F2" s="6" t="s">
        <v>133</v>
      </c>
      <c r="G2" s="7" t="s">
        <v>134</v>
      </c>
      <c r="H2" s="5" t="s">
        <v>135</v>
      </c>
      <c r="I2" s="6" t="s">
        <v>136</v>
      </c>
      <c r="J2" s="7" t="s">
        <v>137</v>
      </c>
      <c r="K2" s="5" t="s">
        <v>138</v>
      </c>
    </row>
    <row r="3" spans="1:11" ht="32" x14ac:dyDescent="0.2">
      <c r="A3" s="46">
        <v>1</v>
      </c>
      <c r="B3" s="74" t="s">
        <v>79</v>
      </c>
      <c r="C3" s="75">
        <v>1998</v>
      </c>
      <c r="D3" s="47" t="s">
        <v>3</v>
      </c>
      <c r="E3" s="48" t="s">
        <v>4</v>
      </c>
      <c r="F3" s="69">
        <v>0</v>
      </c>
      <c r="G3" s="70">
        <v>0</v>
      </c>
      <c r="H3" s="51">
        <v>0</v>
      </c>
      <c r="I3" s="69">
        <f t="shared" ref="I3:I11" si="0">SUM(F3,G3,H3)-MAX(F3,G3,H3)</f>
        <v>0</v>
      </c>
      <c r="J3" s="70">
        <f t="shared" ref="J3:J11" si="1">MIN(F3,G3,H3)</f>
        <v>0</v>
      </c>
      <c r="K3" s="51">
        <f t="shared" ref="K3:K11" si="2">H3</f>
        <v>0</v>
      </c>
    </row>
    <row r="4" spans="1:11" ht="32" x14ac:dyDescent="0.2">
      <c r="A4" s="8">
        <v>2</v>
      </c>
      <c r="B4" s="9" t="s">
        <v>81</v>
      </c>
      <c r="C4" s="76">
        <v>1998</v>
      </c>
      <c r="D4" s="10" t="s">
        <v>3</v>
      </c>
      <c r="E4" s="11" t="s">
        <v>4</v>
      </c>
      <c r="F4" s="12">
        <v>3</v>
      </c>
      <c r="G4" s="13">
        <v>2</v>
      </c>
      <c r="H4" s="14">
        <v>2</v>
      </c>
      <c r="I4" s="12">
        <f t="shared" si="0"/>
        <v>4</v>
      </c>
      <c r="J4" s="13">
        <f t="shared" si="1"/>
        <v>2</v>
      </c>
      <c r="K4" s="14">
        <f t="shared" si="2"/>
        <v>2</v>
      </c>
    </row>
    <row r="5" spans="1:11" ht="32" x14ac:dyDescent="0.2">
      <c r="A5" s="8">
        <v>3</v>
      </c>
      <c r="B5" s="9" t="s">
        <v>80</v>
      </c>
      <c r="C5" s="76">
        <v>1998</v>
      </c>
      <c r="D5" s="10" t="s">
        <v>3</v>
      </c>
      <c r="E5" s="11" t="s">
        <v>4</v>
      </c>
      <c r="F5" s="12">
        <v>2</v>
      </c>
      <c r="G5" s="13">
        <v>7</v>
      </c>
      <c r="H5" s="14">
        <v>3</v>
      </c>
      <c r="I5" s="12">
        <f t="shared" si="0"/>
        <v>5</v>
      </c>
      <c r="J5" s="13">
        <f t="shared" si="1"/>
        <v>2</v>
      </c>
      <c r="K5" s="14">
        <f t="shared" si="2"/>
        <v>3</v>
      </c>
    </row>
    <row r="6" spans="1:11" ht="32" x14ac:dyDescent="0.2">
      <c r="A6" s="8">
        <v>4</v>
      </c>
      <c r="B6" s="9" t="s">
        <v>83</v>
      </c>
      <c r="C6" s="76">
        <v>2000</v>
      </c>
      <c r="D6" s="10" t="s">
        <v>3</v>
      </c>
      <c r="E6" s="11" t="s">
        <v>4</v>
      </c>
      <c r="F6" s="12">
        <v>5</v>
      </c>
      <c r="G6" s="13">
        <v>3</v>
      </c>
      <c r="H6" s="89">
        <v>888</v>
      </c>
      <c r="I6" s="12">
        <f t="shared" si="0"/>
        <v>8</v>
      </c>
      <c r="J6" s="13">
        <f t="shared" si="1"/>
        <v>3</v>
      </c>
      <c r="K6" s="89">
        <f t="shared" si="2"/>
        <v>888</v>
      </c>
    </row>
    <row r="7" spans="1:11" ht="32" x14ac:dyDescent="0.2">
      <c r="A7" s="8">
        <v>5</v>
      </c>
      <c r="B7" s="9" t="s">
        <v>84</v>
      </c>
      <c r="C7" s="76">
        <v>1998</v>
      </c>
      <c r="D7" s="10" t="s">
        <v>3</v>
      </c>
      <c r="E7" s="11" t="s">
        <v>4</v>
      </c>
      <c r="F7" s="12">
        <v>6</v>
      </c>
      <c r="G7" s="13">
        <v>4</v>
      </c>
      <c r="H7" s="89">
        <v>888</v>
      </c>
      <c r="I7" s="12">
        <f t="shared" si="0"/>
        <v>10</v>
      </c>
      <c r="J7" s="13">
        <f t="shared" si="1"/>
        <v>4</v>
      </c>
      <c r="K7" s="89">
        <f t="shared" si="2"/>
        <v>888</v>
      </c>
    </row>
    <row r="8" spans="1:11" ht="32" x14ac:dyDescent="0.2">
      <c r="A8" s="8">
        <v>6</v>
      </c>
      <c r="B8" s="9" t="s">
        <v>87</v>
      </c>
      <c r="C8" s="76">
        <v>1999</v>
      </c>
      <c r="D8" s="10" t="s">
        <v>3</v>
      </c>
      <c r="E8" s="11" t="s">
        <v>4</v>
      </c>
      <c r="F8" s="12">
        <v>9</v>
      </c>
      <c r="G8" s="13">
        <v>5</v>
      </c>
      <c r="H8" s="89">
        <v>888</v>
      </c>
      <c r="I8" s="12">
        <f t="shared" si="0"/>
        <v>14</v>
      </c>
      <c r="J8" s="13">
        <f t="shared" si="1"/>
        <v>5</v>
      </c>
      <c r="K8" s="89">
        <f t="shared" si="2"/>
        <v>888</v>
      </c>
    </row>
    <row r="9" spans="1:11" ht="32" x14ac:dyDescent="0.2">
      <c r="A9" s="8">
        <v>7</v>
      </c>
      <c r="B9" s="9" t="s">
        <v>86</v>
      </c>
      <c r="C9" s="76">
        <v>2000</v>
      </c>
      <c r="D9" s="10" t="s">
        <v>3</v>
      </c>
      <c r="E9" s="11" t="s">
        <v>4</v>
      </c>
      <c r="F9" s="12">
        <v>8</v>
      </c>
      <c r="G9" s="13">
        <v>6</v>
      </c>
      <c r="H9" s="89">
        <v>888</v>
      </c>
      <c r="I9" s="12">
        <f t="shared" si="0"/>
        <v>14</v>
      </c>
      <c r="J9" s="13">
        <f t="shared" si="1"/>
        <v>6</v>
      </c>
      <c r="K9" s="89">
        <f t="shared" si="2"/>
        <v>888</v>
      </c>
    </row>
    <row r="10" spans="1:11" ht="32" x14ac:dyDescent="0.2">
      <c r="A10" s="8">
        <v>8</v>
      </c>
      <c r="B10" s="9" t="s">
        <v>85</v>
      </c>
      <c r="C10" s="76">
        <v>1999</v>
      </c>
      <c r="D10" s="10" t="s">
        <v>3</v>
      </c>
      <c r="E10" s="11" t="s">
        <v>4</v>
      </c>
      <c r="F10" s="12">
        <v>7</v>
      </c>
      <c r="G10" s="13">
        <v>8</v>
      </c>
      <c r="H10" s="89">
        <v>888</v>
      </c>
      <c r="I10" s="12">
        <f t="shared" si="0"/>
        <v>15</v>
      </c>
      <c r="J10" s="13">
        <f t="shared" si="1"/>
        <v>7</v>
      </c>
      <c r="K10" s="89">
        <f t="shared" si="2"/>
        <v>888</v>
      </c>
    </row>
    <row r="11" spans="1:11" ht="32" x14ac:dyDescent="0.2">
      <c r="A11" s="21">
        <v>9</v>
      </c>
      <c r="B11" s="22" t="s">
        <v>82</v>
      </c>
      <c r="C11" s="77">
        <v>1999</v>
      </c>
      <c r="D11" s="23" t="s">
        <v>3</v>
      </c>
      <c r="E11" s="24" t="s">
        <v>4</v>
      </c>
      <c r="F11" s="25">
        <v>4</v>
      </c>
      <c r="G11" s="99">
        <v>888</v>
      </c>
      <c r="H11" s="90">
        <v>888</v>
      </c>
      <c r="I11" s="25">
        <f t="shared" si="0"/>
        <v>892</v>
      </c>
      <c r="J11" s="26">
        <f t="shared" si="1"/>
        <v>4</v>
      </c>
      <c r="K11" s="90">
        <f t="shared" si="2"/>
        <v>888</v>
      </c>
    </row>
  </sheetData>
  <sortState ref="A2:K10">
    <sortCondition ref="I2:I10"/>
    <sortCondition ref="J2:J10"/>
    <sortCondition ref="K2:K10"/>
  </sortState>
  <mergeCells count="1">
    <mergeCell ref="A1:K1"/>
  </mergeCells>
  <phoneticPr fontId="11" type="noConversion"/>
  <conditionalFormatting sqref="A3:K11">
    <cfRule type="cellIs" dxfId="13" priority="1" operator="equal">
      <formula>999</formula>
    </cfRule>
  </conditionalFormatting>
  <printOptions horizontalCentered="1" verticalCentered="1"/>
  <pageMargins left="0.70000000000000007" right="0.70000000000000007" top="0.75000000000000011" bottom="0.75000000000000011" header="0.30000000000000004" footer="0.30000000000000004"/>
  <pageSetup scale="92" orientation="landscape" horizontalDpi="4294967292" verticalDpi="4294967292"/>
  <headerFooter>
    <oddFooter>&amp;R&amp;"Lucida Grande,Regular"&amp;8&amp;K000000Жан-Ив Шётан. Главный тренер сборной России по гребному слалому. &amp;D.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workbookViewId="0">
      <selection activeCell="L1" sqref="L1"/>
    </sheetView>
  </sheetViews>
  <sheetFormatPr baseColWidth="10" defaultRowHeight="16" x14ac:dyDescent="0.2"/>
  <cols>
    <col min="1" max="1" width="9.5" bestFit="1" customWidth="1"/>
    <col min="2" max="2" width="21.33203125" bestFit="1" customWidth="1"/>
    <col min="3" max="3" width="5.1640625" bestFit="1" customWidth="1"/>
    <col min="4" max="4" width="11.33203125" customWidth="1"/>
    <col min="6" max="8" width="8" customWidth="1"/>
    <col min="9" max="11" width="12.6640625" customWidth="1"/>
  </cols>
  <sheetData>
    <row r="1" spans="1:11" ht="121" customHeight="1" x14ac:dyDescent="0.2">
      <c r="A1" s="141" t="s">
        <v>145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48" x14ac:dyDescent="0.2">
      <c r="A2" s="2" t="s">
        <v>130</v>
      </c>
      <c r="B2" s="2" t="s">
        <v>0</v>
      </c>
      <c r="C2" s="3" t="s">
        <v>1</v>
      </c>
      <c r="D2" s="4" t="s">
        <v>131</v>
      </c>
      <c r="E2" s="5" t="s">
        <v>132</v>
      </c>
      <c r="F2" s="43" t="s">
        <v>133</v>
      </c>
      <c r="G2" s="44" t="s">
        <v>134</v>
      </c>
      <c r="H2" s="45" t="s">
        <v>135</v>
      </c>
      <c r="I2" s="32" t="s">
        <v>136</v>
      </c>
      <c r="J2" s="32" t="s">
        <v>137</v>
      </c>
      <c r="K2" s="33" t="s">
        <v>138</v>
      </c>
    </row>
    <row r="3" spans="1:11" x14ac:dyDescent="0.2">
      <c r="A3" s="66">
        <v>1</v>
      </c>
      <c r="B3" s="128" t="s">
        <v>89</v>
      </c>
      <c r="C3" s="129">
        <v>1995</v>
      </c>
      <c r="D3" s="47" t="str">
        <f t="shared" ref="D3:D50" si="0">IF(C3&gt;=1998,"J","S")</f>
        <v>S</v>
      </c>
      <c r="E3" s="48" t="str">
        <f t="shared" ref="E3:E50" si="1">IF(C3&gt;=1993,"U23","S")</f>
        <v>U23</v>
      </c>
      <c r="F3" s="71">
        <v>0</v>
      </c>
      <c r="G3" s="70">
        <v>4</v>
      </c>
      <c r="H3" s="72">
        <v>3</v>
      </c>
      <c r="I3" s="71">
        <f t="shared" ref="I3:I50" si="2">SUM(F3,G3,H3)-MAX(F3,G3,H3)</f>
        <v>3</v>
      </c>
      <c r="J3" s="73">
        <f t="shared" ref="J3:J50" si="3">MIN(F3,G3,H3)</f>
        <v>0</v>
      </c>
      <c r="K3" s="72">
        <f t="shared" ref="K3:K50" si="4">H3</f>
        <v>3</v>
      </c>
    </row>
    <row r="4" spans="1:11" x14ac:dyDescent="0.2">
      <c r="A4" s="67">
        <v>2</v>
      </c>
      <c r="B4" s="102" t="s">
        <v>88</v>
      </c>
      <c r="C4" s="103">
        <v>1995</v>
      </c>
      <c r="D4" s="10" t="str">
        <f t="shared" si="0"/>
        <v>S</v>
      </c>
      <c r="E4" s="11" t="str">
        <f t="shared" si="1"/>
        <v>U23</v>
      </c>
      <c r="F4" s="15">
        <v>4</v>
      </c>
      <c r="G4" s="13">
        <v>0</v>
      </c>
      <c r="H4" s="14">
        <v>5</v>
      </c>
      <c r="I4" s="12">
        <f t="shared" si="2"/>
        <v>4</v>
      </c>
      <c r="J4" s="13">
        <f t="shared" si="3"/>
        <v>0</v>
      </c>
      <c r="K4" s="14">
        <f t="shared" si="4"/>
        <v>5</v>
      </c>
    </row>
    <row r="5" spans="1:11" x14ac:dyDescent="0.2">
      <c r="A5" s="67">
        <v>3</v>
      </c>
      <c r="B5" s="104" t="s">
        <v>90</v>
      </c>
      <c r="C5" s="130">
        <v>1994</v>
      </c>
      <c r="D5" s="10" t="str">
        <f t="shared" si="0"/>
        <v>S</v>
      </c>
      <c r="E5" s="11" t="str">
        <f t="shared" si="1"/>
        <v>U23</v>
      </c>
      <c r="F5" s="15">
        <v>2</v>
      </c>
      <c r="G5" s="13">
        <v>2</v>
      </c>
      <c r="H5" s="17">
        <v>6</v>
      </c>
      <c r="I5" s="15">
        <f t="shared" si="2"/>
        <v>4</v>
      </c>
      <c r="J5" s="16">
        <f t="shared" si="3"/>
        <v>2</v>
      </c>
      <c r="K5" s="17">
        <f t="shared" si="4"/>
        <v>6</v>
      </c>
    </row>
    <row r="6" spans="1:11" x14ac:dyDescent="0.2">
      <c r="A6" s="67">
        <v>4</v>
      </c>
      <c r="B6" s="102" t="s">
        <v>27</v>
      </c>
      <c r="C6" s="103">
        <v>1995</v>
      </c>
      <c r="D6" s="10" t="str">
        <f t="shared" si="0"/>
        <v>S</v>
      </c>
      <c r="E6" s="11" t="str">
        <f t="shared" si="1"/>
        <v>U23</v>
      </c>
      <c r="F6" s="15">
        <v>3</v>
      </c>
      <c r="G6" s="13">
        <v>43</v>
      </c>
      <c r="H6" s="14">
        <v>2</v>
      </c>
      <c r="I6" s="12">
        <f t="shared" si="2"/>
        <v>5</v>
      </c>
      <c r="J6" s="13">
        <f t="shared" si="3"/>
        <v>2</v>
      </c>
      <c r="K6" s="14">
        <f t="shared" si="4"/>
        <v>2</v>
      </c>
    </row>
    <row r="7" spans="1:11" x14ac:dyDescent="0.2">
      <c r="A7" s="67">
        <v>5</v>
      </c>
      <c r="B7" s="102" t="s">
        <v>91</v>
      </c>
      <c r="C7" s="103">
        <v>1993</v>
      </c>
      <c r="D7" s="10" t="str">
        <f t="shared" si="0"/>
        <v>S</v>
      </c>
      <c r="E7" s="11" t="str">
        <f t="shared" si="1"/>
        <v>U23</v>
      </c>
      <c r="F7" s="15">
        <v>5</v>
      </c>
      <c r="G7" s="13">
        <v>3</v>
      </c>
      <c r="H7" s="14">
        <v>13</v>
      </c>
      <c r="I7" s="12">
        <f t="shared" si="2"/>
        <v>8</v>
      </c>
      <c r="J7" s="13">
        <f t="shared" si="3"/>
        <v>3</v>
      </c>
      <c r="K7" s="14">
        <f t="shared" si="4"/>
        <v>13</v>
      </c>
    </row>
    <row r="8" spans="1:11" x14ac:dyDescent="0.2">
      <c r="A8" s="67">
        <v>6</v>
      </c>
      <c r="B8" s="102" t="s">
        <v>95</v>
      </c>
      <c r="C8" s="103">
        <v>1996</v>
      </c>
      <c r="D8" s="10" t="str">
        <f t="shared" si="0"/>
        <v>S</v>
      </c>
      <c r="E8" s="11" t="str">
        <f t="shared" si="1"/>
        <v>U23</v>
      </c>
      <c r="F8" s="15">
        <v>16</v>
      </c>
      <c r="G8" s="13">
        <v>9</v>
      </c>
      <c r="H8" s="14">
        <v>0</v>
      </c>
      <c r="I8" s="12">
        <f t="shared" si="2"/>
        <v>9</v>
      </c>
      <c r="J8" s="13">
        <f t="shared" si="3"/>
        <v>0</v>
      </c>
      <c r="K8" s="14">
        <f t="shared" si="4"/>
        <v>0</v>
      </c>
    </row>
    <row r="9" spans="1:11" x14ac:dyDescent="0.2">
      <c r="A9" s="67">
        <v>7</v>
      </c>
      <c r="B9" s="102" t="s">
        <v>92</v>
      </c>
      <c r="C9" s="103">
        <v>1995</v>
      </c>
      <c r="D9" s="10" t="str">
        <f t="shared" si="0"/>
        <v>S</v>
      </c>
      <c r="E9" s="11" t="str">
        <f t="shared" si="1"/>
        <v>U23</v>
      </c>
      <c r="F9" s="15">
        <v>6</v>
      </c>
      <c r="G9" s="13">
        <v>5</v>
      </c>
      <c r="H9" s="14">
        <v>10</v>
      </c>
      <c r="I9" s="12">
        <f t="shared" si="2"/>
        <v>11</v>
      </c>
      <c r="J9" s="13">
        <f t="shared" si="3"/>
        <v>5</v>
      </c>
      <c r="K9" s="14">
        <f t="shared" si="4"/>
        <v>10</v>
      </c>
    </row>
    <row r="10" spans="1:11" x14ac:dyDescent="0.2">
      <c r="A10" s="67">
        <v>8</v>
      </c>
      <c r="B10" s="102" t="s">
        <v>97</v>
      </c>
      <c r="C10" s="103">
        <v>1996</v>
      </c>
      <c r="D10" s="10" t="str">
        <f t="shared" si="0"/>
        <v>S</v>
      </c>
      <c r="E10" s="11" t="str">
        <f t="shared" si="1"/>
        <v>U23</v>
      </c>
      <c r="F10" s="15">
        <v>10</v>
      </c>
      <c r="G10" s="13">
        <v>12</v>
      </c>
      <c r="H10" s="14">
        <v>4</v>
      </c>
      <c r="I10" s="12">
        <f t="shared" si="2"/>
        <v>14</v>
      </c>
      <c r="J10" s="13">
        <f t="shared" si="3"/>
        <v>4</v>
      </c>
      <c r="K10" s="14">
        <f t="shared" si="4"/>
        <v>4</v>
      </c>
    </row>
    <row r="11" spans="1:11" x14ac:dyDescent="0.2">
      <c r="A11" s="67">
        <v>9</v>
      </c>
      <c r="B11" s="102" t="s">
        <v>108</v>
      </c>
      <c r="C11" s="103">
        <v>1999</v>
      </c>
      <c r="D11" s="10" t="str">
        <f t="shared" si="0"/>
        <v>J</v>
      </c>
      <c r="E11" s="11" t="str">
        <f t="shared" si="1"/>
        <v>U23</v>
      </c>
      <c r="F11" s="15">
        <v>8</v>
      </c>
      <c r="G11" s="13">
        <v>6</v>
      </c>
      <c r="H11" s="14">
        <v>16</v>
      </c>
      <c r="I11" s="12">
        <f t="shared" si="2"/>
        <v>14</v>
      </c>
      <c r="J11" s="13">
        <f t="shared" si="3"/>
        <v>6</v>
      </c>
      <c r="K11" s="14">
        <f t="shared" si="4"/>
        <v>16</v>
      </c>
    </row>
    <row r="12" spans="1:11" x14ac:dyDescent="0.2">
      <c r="A12" s="67">
        <v>10</v>
      </c>
      <c r="B12" s="102" t="s">
        <v>94</v>
      </c>
      <c r="C12" s="103">
        <v>1997</v>
      </c>
      <c r="D12" s="10" t="str">
        <f t="shared" si="0"/>
        <v>S</v>
      </c>
      <c r="E12" s="11" t="str">
        <f t="shared" si="1"/>
        <v>U23</v>
      </c>
      <c r="F12" s="15">
        <v>22</v>
      </c>
      <c r="G12" s="13">
        <v>8</v>
      </c>
      <c r="H12" s="14">
        <v>7</v>
      </c>
      <c r="I12" s="12">
        <f t="shared" si="2"/>
        <v>15</v>
      </c>
      <c r="J12" s="13">
        <f t="shared" si="3"/>
        <v>7</v>
      </c>
      <c r="K12" s="14">
        <f t="shared" si="4"/>
        <v>7</v>
      </c>
    </row>
    <row r="13" spans="1:11" x14ac:dyDescent="0.2">
      <c r="A13" s="67">
        <v>11</v>
      </c>
      <c r="B13" s="102" t="s">
        <v>93</v>
      </c>
      <c r="C13" s="103">
        <v>1995</v>
      </c>
      <c r="D13" s="10" t="str">
        <f t="shared" si="0"/>
        <v>S</v>
      </c>
      <c r="E13" s="11" t="str">
        <f t="shared" si="1"/>
        <v>U23</v>
      </c>
      <c r="F13" s="15">
        <v>41</v>
      </c>
      <c r="G13" s="13">
        <v>7</v>
      </c>
      <c r="H13" s="14">
        <v>11</v>
      </c>
      <c r="I13" s="12">
        <f t="shared" si="2"/>
        <v>18</v>
      </c>
      <c r="J13" s="13">
        <f t="shared" si="3"/>
        <v>7</v>
      </c>
      <c r="K13" s="14">
        <f t="shared" si="4"/>
        <v>11</v>
      </c>
    </row>
    <row r="14" spans="1:11" x14ac:dyDescent="0.2">
      <c r="A14" s="67">
        <v>12</v>
      </c>
      <c r="B14" s="102" t="s">
        <v>109</v>
      </c>
      <c r="C14" s="103">
        <v>1998</v>
      </c>
      <c r="D14" s="10" t="str">
        <f t="shared" si="0"/>
        <v>J</v>
      </c>
      <c r="E14" s="11" t="str">
        <f t="shared" si="1"/>
        <v>U23</v>
      </c>
      <c r="F14" s="15">
        <v>7</v>
      </c>
      <c r="G14" s="13">
        <v>11</v>
      </c>
      <c r="H14" s="14">
        <v>24</v>
      </c>
      <c r="I14" s="12">
        <f t="shared" si="2"/>
        <v>18</v>
      </c>
      <c r="J14" s="13">
        <f t="shared" si="3"/>
        <v>7</v>
      </c>
      <c r="K14" s="14">
        <f t="shared" si="4"/>
        <v>24</v>
      </c>
    </row>
    <row r="15" spans="1:11" x14ac:dyDescent="0.2">
      <c r="A15" s="67">
        <v>13</v>
      </c>
      <c r="B15" s="102" t="s">
        <v>96</v>
      </c>
      <c r="C15" s="103">
        <v>1996</v>
      </c>
      <c r="D15" s="10" t="str">
        <f t="shared" si="0"/>
        <v>S</v>
      </c>
      <c r="E15" s="11" t="str">
        <f t="shared" si="1"/>
        <v>U23</v>
      </c>
      <c r="F15" s="15">
        <v>9</v>
      </c>
      <c r="G15" s="13">
        <v>10</v>
      </c>
      <c r="H15" s="14">
        <v>15</v>
      </c>
      <c r="I15" s="12">
        <f t="shared" si="2"/>
        <v>19</v>
      </c>
      <c r="J15" s="13">
        <f t="shared" si="3"/>
        <v>9</v>
      </c>
      <c r="K15" s="14">
        <f t="shared" si="4"/>
        <v>15</v>
      </c>
    </row>
    <row r="16" spans="1:11" x14ac:dyDescent="0.2">
      <c r="A16" s="67">
        <v>14</v>
      </c>
      <c r="B16" s="102" t="s">
        <v>101</v>
      </c>
      <c r="C16" s="103">
        <v>1995</v>
      </c>
      <c r="D16" s="10" t="str">
        <f t="shared" si="0"/>
        <v>S</v>
      </c>
      <c r="E16" s="11" t="str">
        <f t="shared" si="1"/>
        <v>U23</v>
      </c>
      <c r="F16" s="15">
        <v>13</v>
      </c>
      <c r="G16" s="13">
        <v>16</v>
      </c>
      <c r="H16" s="14">
        <v>8</v>
      </c>
      <c r="I16" s="12">
        <f t="shared" si="2"/>
        <v>21</v>
      </c>
      <c r="J16" s="13">
        <f t="shared" si="3"/>
        <v>8</v>
      </c>
      <c r="K16" s="14">
        <f t="shared" si="4"/>
        <v>8</v>
      </c>
    </row>
    <row r="17" spans="1:11" x14ac:dyDescent="0.2">
      <c r="A17" s="67">
        <v>15</v>
      </c>
      <c r="B17" s="102" t="s">
        <v>99</v>
      </c>
      <c r="C17" s="103">
        <v>1995</v>
      </c>
      <c r="D17" s="10" t="str">
        <f t="shared" si="0"/>
        <v>S</v>
      </c>
      <c r="E17" s="11" t="str">
        <f t="shared" si="1"/>
        <v>U23</v>
      </c>
      <c r="F17" s="15">
        <v>18</v>
      </c>
      <c r="G17" s="13">
        <v>14</v>
      </c>
      <c r="H17" s="14">
        <v>9</v>
      </c>
      <c r="I17" s="12">
        <f t="shared" si="2"/>
        <v>23</v>
      </c>
      <c r="J17" s="13">
        <f t="shared" si="3"/>
        <v>9</v>
      </c>
      <c r="K17" s="14">
        <f t="shared" si="4"/>
        <v>9</v>
      </c>
    </row>
    <row r="18" spans="1:11" x14ac:dyDescent="0.2">
      <c r="A18" s="67">
        <v>16</v>
      </c>
      <c r="B18" s="102" t="s">
        <v>110</v>
      </c>
      <c r="C18" s="103">
        <v>1999</v>
      </c>
      <c r="D18" s="10" t="str">
        <f t="shared" si="0"/>
        <v>J</v>
      </c>
      <c r="E18" s="11" t="str">
        <f t="shared" si="1"/>
        <v>U23</v>
      </c>
      <c r="F18" s="15">
        <v>12</v>
      </c>
      <c r="G18" s="13">
        <v>44</v>
      </c>
      <c r="H18" s="14">
        <v>14</v>
      </c>
      <c r="I18" s="12">
        <f t="shared" si="2"/>
        <v>26</v>
      </c>
      <c r="J18" s="13">
        <f t="shared" si="3"/>
        <v>12</v>
      </c>
      <c r="K18" s="14">
        <f t="shared" si="4"/>
        <v>14</v>
      </c>
    </row>
    <row r="19" spans="1:11" x14ac:dyDescent="0.2">
      <c r="A19" s="67">
        <v>17</v>
      </c>
      <c r="B19" s="102" t="s">
        <v>100</v>
      </c>
      <c r="C19" s="103">
        <v>1997</v>
      </c>
      <c r="D19" s="10" t="str">
        <f t="shared" si="0"/>
        <v>S</v>
      </c>
      <c r="E19" s="11" t="str">
        <f t="shared" si="1"/>
        <v>U23</v>
      </c>
      <c r="F19" s="15">
        <v>17</v>
      </c>
      <c r="G19" s="13">
        <v>15</v>
      </c>
      <c r="H19" s="14">
        <v>12</v>
      </c>
      <c r="I19" s="12">
        <f t="shared" si="2"/>
        <v>27</v>
      </c>
      <c r="J19" s="13">
        <f t="shared" si="3"/>
        <v>12</v>
      </c>
      <c r="K19" s="14">
        <f t="shared" si="4"/>
        <v>12</v>
      </c>
    </row>
    <row r="20" spans="1:11" x14ac:dyDescent="0.2">
      <c r="A20" s="67">
        <v>18</v>
      </c>
      <c r="B20" s="102" t="s">
        <v>98</v>
      </c>
      <c r="C20" s="103">
        <v>1994</v>
      </c>
      <c r="D20" s="10" t="str">
        <f t="shared" si="0"/>
        <v>S</v>
      </c>
      <c r="E20" s="11" t="str">
        <f t="shared" si="1"/>
        <v>U23</v>
      </c>
      <c r="F20" s="15">
        <v>11</v>
      </c>
      <c r="G20" s="13">
        <v>18</v>
      </c>
      <c r="H20" s="14">
        <v>18</v>
      </c>
      <c r="I20" s="12">
        <f t="shared" si="2"/>
        <v>29</v>
      </c>
      <c r="J20" s="13">
        <f t="shared" si="3"/>
        <v>11</v>
      </c>
      <c r="K20" s="14">
        <f t="shared" si="4"/>
        <v>18</v>
      </c>
    </row>
    <row r="21" spans="1:11" x14ac:dyDescent="0.2">
      <c r="A21" s="67">
        <v>19</v>
      </c>
      <c r="B21" s="102" t="s">
        <v>36</v>
      </c>
      <c r="C21" s="103">
        <v>1998</v>
      </c>
      <c r="D21" s="10" t="str">
        <f t="shared" si="0"/>
        <v>J</v>
      </c>
      <c r="E21" s="11" t="str">
        <f t="shared" si="1"/>
        <v>U23</v>
      </c>
      <c r="F21" s="15">
        <v>19</v>
      </c>
      <c r="G21" s="13">
        <v>13</v>
      </c>
      <c r="H21" s="14">
        <v>19</v>
      </c>
      <c r="I21" s="12">
        <f t="shared" si="2"/>
        <v>32</v>
      </c>
      <c r="J21" s="13">
        <f t="shared" si="3"/>
        <v>13</v>
      </c>
      <c r="K21" s="14">
        <f t="shared" si="4"/>
        <v>19</v>
      </c>
    </row>
    <row r="22" spans="1:11" x14ac:dyDescent="0.2">
      <c r="A22" s="67">
        <v>20</v>
      </c>
      <c r="B22" s="102" t="s">
        <v>111</v>
      </c>
      <c r="C22" s="103">
        <v>1998</v>
      </c>
      <c r="D22" s="10" t="str">
        <f t="shared" si="0"/>
        <v>J</v>
      </c>
      <c r="E22" s="11" t="str">
        <f t="shared" si="1"/>
        <v>U23</v>
      </c>
      <c r="F22" s="15">
        <v>14</v>
      </c>
      <c r="G22" s="13">
        <v>19</v>
      </c>
      <c r="H22" s="14">
        <v>22</v>
      </c>
      <c r="I22" s="12">
        <f t="shared" si="2"/>
        <v>33</v>
      </c>
      <c r="J22" s="13">
        <f t="shared" si="3"/>
        <v>14</v>
      </c>
      <c r="K22" s="14">
        <f t="shared" si="4"/>
        <v>22</v>
      </c>
    </row>
    <row r="23" spans="1:11" x14ac:dyDescent="0.2">
      <c r="A23" s="67">
        <v>21</v>
      </c>
      <c r="B23" s="102" t="s">
        <v>103</v>
      </c>
      <c r="C23" s="103">
        <v>1995</v>
      </c>
      <c r="D23" s="10" t="str">
        <f t="shared" si="0"/>
        <v>S</v>
      </c>
      <c r="E23" s="11" t="str">
        <f t="shared" si="1"/>
        <v>U23</v>
      </c>
      <c r="F23" s="15">
        <v>24</v>
      </c>
      <c r="G23" s="13">
        <v>17</v>
      </c>
      <c r="H23" s="14">
        <v>17</v>
      </c>
      <c r="I23" s="12">
        <f t="shared" si="2"/>
        <v>34</v>
      </c>
      <c r="J23" s="13">
        <f t="shared" si="3"/>
        <v>17</v>
      </c>
      <c r="K23" s="14">
        <f t="shared" si="4"/>
        <v>17</v>
      </c>
    </row>
    <row r="24" spans="1:11" x14ac:dyDescent="0.2">
      <c r="A24" s="67">
        <v>22</v>
      </c>
      <c r="B24" s="102" t="s">
        <v>102</v>
      </c>
      <c r="C24" s="103">
        <v>1996</v>
      </c>
      <c r="D24" s="10" t="str">
        <f t="shared" si="0"/>
        <v>S</v>
      </c>
      <c r="E24" s="11" t="str">
        <f t="shared" si="1"/>
        <v>U23</v>
      </c>
      <c r="F24" s="15">
        <v>15</v>
      </c>
      <c r="G24" s="13">
        <v>23</v>
      </c>
      <c r="H24" s="14">
        <v>21</v>
      </c>
      <c r="I24" s="12">
        <f t="shared" si="2"/>
        <v>36</v>
      </c>
      <c r="J24" s="13">
        <f t="shared" si="3"/>
        <v>15</v>
      </c>
      <c r="K24" s="14">
        <f t="shared" si="4"/>
        <v>21</v>
      </c>
    </row>
    <row r="25" spans="1:11" x14ac:dyDescent="0.2">
      <c r="A25" s="67">
        <v>23</v>
      </c>
      <c r="B25" s="102" t="s">
        <v>114</v>
      </c>
      <c r="C25" s="103">
        <v>1998</v>
      </c>
      <c r="D25" s="10" t="str">
        <f t="shared" si="0"/>
        <v>J</v>
      </c>
      <c r="E25" s="11" t="str">
        <f t="shared" si="1"/>
        <v>U23</v>
      </c>
      <c r="F25" s="15">
        <v>21</v>
      </c>
      <c r="G25" s="13">
        <v>30</v>
      </c>
      <c r="H25" s="14">
        <v>20</v>
      </c>
      <c r="I25" s="12">
        <f t="shared" si="2"/>
        <v>41</v>
      </c>
      <c r="J25" s="13">
        <f t="shared" si="3"/>
        <v>20</v>
      </c>
      <c r="K25" s="14">
        <f t="shared" si="4"/>
        <v>20</v>
      </c>
    </row>
    <row r="26" spans="1:11" x14ac:dyDescent="0.2">
      <c r="A26" s="67">
        <v>24</v>
      </c>
      <c r="B26" s="102" t="s">
        <v>113</v>
      </c>
      <c r="C26" s="103">
        <v>1998</v>
      </c>
      <c r="D26" s="10" t="str">
        <f t="shared" si="0"/>
        <v>J</v>
      </c>
      <c r="E26" s="11" t="str">
        <f t="shared" si="1"/>
        <v>U23</v>
      </c>
      <c r="F26" s="15">
        <v>23</v>
      </c>
      <c r="G26" s="13">
        <v>20</v>
      </c>
      <c r="H26" s="14">
        <v>26</v>
      </c>
      <c r="I26" s="12">
        <f t="shared" si="2"/>
        <v>43</v>
      </c>
      <c r="J26" s="13">
        <f t="shared" si="3"/>
        <v>20</v>
      </c>
      <c r="K26" s="14">
        <f t="shared" si="4"/>
        <v>26</v>
      </c>
    </row>
    <row r="27" spans="1:11" x14ac:dyDescent="0.2">
      <c r="A27" s="67">
        <v>25</v>
      </c>
      <c r="B27" s="102" t="s">
        <v>112</v>
      </c>
      <c r="C27" s="103">
        <v>1998</v>
      </c>
      <c r="D27" s="10" t="str">
        <f t="shared" si="0"/>
        <v>J</v>
      </c>
      <c r="E27" s="11" t="str">
        <f t="shared" si="1"/>
        <v>U23</v>
      </c>
      <c r="F27" s="15">
        <v>20</v>
      </c>
      <c r="G27" s="13">
        <v>28</v>
      </c>
      <c r="H27" s="14">
        <v>25</v>
      </c>
      <c r="I27" s="12">
        <f t="shared" si="2"/>
        <v>45</v>
      </c>
      <c r="J27" s="13">
        <f t="shared" si="3"/>
        <v>20</v>
      </c>
      <c r="K27" s="14">
        <f t="shared" si="4"/>
        <v>25</v>
      </c>
    </row>
    <row r="28" spans="1:11" x14ac:dyDescent="0.2">
      <c r="A28" s="67">
        <v>26</v>
      </c>
      <c r="B28" s="102" t="s">
        <v>116</v>
      </c>
      <c r="C28" s="103">
        <v>1998</v>
      </c>
      <c r="D28" s="10" t="str">
        <f t="shared" si="0"/>
        <v>J</v>
      </c>
      <c r="E28" s="11" t="str">
        <f t="shared" si="1"/>
        <v>U23</v>
      </c>
      <c r="F28" s="15">
        <v>25</v>
      </c>
      <c r="G28" s="13">
        <v>22</v>
      </c>
      <c r="H28" s="14">
        <v>23</v>
      </c>
      <c r="I28" s="12">
        <f t="shared" si="2"/>
        <v>45</v>
      </c>
      <c r="J28" s="13">
        <f t="shared" si="3"/>
        <v>22</v>
      </c>
      <c r="K28" s="14">
        <f t="shared" si="4"/>
        <v>23</v>
      </c>
    </row>
    <row r="29" spans="1:11" x14ac:dyDescent="0.2">
      <c r="A29" s="67">
        <v>27</v>
      </c>
      <c r="B29" s="102" t="s">
        <v>115</v>
      </c>
      <c r="C29" s="103">
        <v>1998</v>
      </c>
      <c r="D29" s="10" t="str">
        <f t="shared" si="0"/>
        <v>J</v>
      </c>
      <c r="E29" s="11" t="str">
        <f t="shared" si="1"/>
        <v>U23</v>
      </c>
      <c r="F29" s="15">
        <v>30</v>
      </c>
      <c r="G29" s="13">
        <v>21</v>
      </c>
      <c r="H29" s="89">
        <v>888</v>
      </c>
      <c r="I29" s="12">
        <f t="shared" si="2"/>
        <v>51</v>
      </c>
      <c r="J29" s="13">
        <f t="shared" si="3"/>
        <v>21</v>
      </c>
      <c r="K29" s="89">
        <f t="shared" si="4"/>
        <v>888</v>
      </c>
    </row>
    <row r="30" spans="1:11" x14ac:dyDescent="0.2">
      <c r="A30" s="67">
        <v>28</v>
      </c>
      <c r="B30" s="102" t="s">
        <v>117</v>
      </c>
      <c r="C30" s="103">
        <v>1999</v>
      </c>
      <c r="D30" s="10" t="str">
        <f t="shared" si="0"/>
        <v>J</v>
      </c>
      <c r="E30" s="11" t="str">
        <f t="shared" si="1"/>
        <v>U23</v>
      </c>
      <c r="F30" s="15">
        <v>28</v>
      </c>
      <c r="G30" s="13">
        <v>25</v>
      </c>
      <c r="H30" s="89">
        <v>888</v>
      </c>
      <c r="I30" s="12">
        <f t="shared" si="2"/>
        <v>53</v>
      </c>
      <c r="J30" s="13">
        <f t="shared" si="3"/>
        <v>25</v>
      </c>
      <c r="K30" s="89">
        <f t="shared" si="4"/>
        <v>888</v>
      </c>
    </row>
    <row r="31" spans="1:11" x14ac:dyDescent="0.2">
      <c r="A31" s="67">
        <v>29</v>
      </c>
      <c r="B31" s="102" t="s">
        <v>104</v>
      </c>
      <c r="C31" s="103">
        <v>1997</v>
      </c>
      <c r="D31" s="10" t="str">
        <f t="shared" si="0"/>
        <v>S</v>
      </c>
      <c r="E31" s="11" t="str">
        <f t="shared" si="1"/>
        <v>U23</v>
      </c>
      <c r="F31" s="15">
        <v>26</v>
      </c>
      <c r="G31" s="13">
        <v>27</v>
      </c>
      <c r="H31" s="89">
        <v>888</v>
      </c>
      <c r="I31" s="12">
        <f t="shared" si="2"/>
        <v>53</v>
      </c>
      <c r="J31" s="13">
        <f t="shared" si="3"/>
        <v>26</v>
      </c>
      <c r="K31" s="89">
        <f t="shared" si="4"/>
        <v>888</v>
      </c>
    </row>
    <row r="32" spans="1:11" x14ac:dyDescent="0.2">
      <c r="A32" s="67">
        <v>30</v>
      </c>
      <c r="B32" s="102" t="s">
        <v>118</v>
      </c>
      <c r="C32" s="103">
        <v>1999</v>
      </c>
      <c r="D32" s="10" t="str">
        <f t="shared" si="0"/>
        <v>J</v>
      </c>
      <c r="E32" s="11" t="str">
        <f t="shared" si="1"/>
        <v>U23</v>
      </c>
      <c r="F32" s="15">
        <v>29</v>
      </c>
      <c r="G32" s="13">
        <v>26</v>
      </c>
      <c r="H32" s="89">
        <v>888</v>
      </c>
      <c r="I32" s="12">
        <f t="shared" si="2"/>
        <v>55</v>
      </c>
      <c r="J32" s="13">
        <f t="shared" si="3"/>
        <v>26</v>
      </c>
      <c r="K32" s="89">
        <f t="shared" si="4"/>
        <v>888</v>
      </c>
    </row>
    <row r="33" spans="1:11" x14ac:dyDescent="0.2">
      <c r="A33" s="67">
        <v>31</v>
      </c>
      <c r="B33" s="102" t="s">
        <v>34</v>
      </c>
      <c r="C33" s="103">
        <v>1998</v>
      </c>
      <c r="D33" s="10" t="str">
        <f t="shared" si="0"/>
        <v>J</v>
      </c>
      <c r="E33" s="11" t="str">
        <f t="shared" si="1"/>
        <v>U23</v>
      </c>
      <c r="F33" s="15">
        <v>34</v>
      </c>
      <c r="G33" s="13">
        <v>24</v>
      </c>
      <c r="H33" s="89">
        <v>888</v>
      </c>
      <c r="I33" s="12">
        <f t="shared" si="2"/>
        <v>58</v>
      </c>
      <c r="J33" s="13">
        <f t="shared" si="3"/>
        <v>24</v>
      </c>
      <c r="K33" s="89">
        <f t="shared" si="4"/>
        <v>888</v>
      </c>
    </row>
    <row r="34" spans="1:11" x14ac:dyDescent="0.2">
      <c r="A34" s="67">
        <v>32</v>
      </c>
      <c r="B34" s="102" t="s">
        <v>120</v>
      </c>
      <c r="C34" s="103">
        <v>2001</v>
      </c>
      <c r="D34" s="10" t="str">
        <f t="shared" si="0"/>
        <v>J</v>
      </c>
      <c r="E34" s="11" t="str">
        <f t="shared" si="1"/>
        <v>U23</v>
      </c>
      <c r="F34" s="15">
        <v>32</v>
      </c>
      <c r="G34" s="13">
        <v>29</v>
      </c>
      <c r="H34" s="89">
        <v>888</v>
      </c>
      <c r="I34" s="12">
        <f t="shared" si="2"/>
        <v>61</v>
      </c>
      <c r="J34" s="13">
        <f t="shared" si="3"/>
        <v>29</v>
      </c>
      <c r="K34" s="89">
        <f t="shared" si="4"/>
        <v>888</v>
      </c>
    </row>
    <row r="35" spans="1:11" x14ac:dyDescent="0.2">
      <c r="A35" s="67">
        <v>33</v>
      </c>
      <c r="B35" s="102" t="s">
        <v>119</v>
      </c>
      <c r="C35" s="103">
        <v>1999</v>
      </c>
      <c r="D35" s="10" t="str">
        <f t="shared" si="0"/>
        <v>J</v>
      </c>
      <c r="E35" s="11" t="str">
        <f t="shared" si="1"/>
        <v>U23</v>
      </c>
      <c r="F35" s="15">
        <v>27</v>
      </c>
      <c r="G35" s="13">
        <v>38</v>
      </c>
      <c r="H35" s="89">
        <v>888</v>
      </c>
      <c r="I35" s="12">
        <f t="shared" si="2"/>
        <v>65</v>
      </c>
      <c r="J35" s="13">
        <f t="shared" si="3"/>
        <v>27</v>
      </c>
      <c r="K35" s="89">
        <f t="shared" si="4"/>
        <v>888</v>
      </c>
    </row>
    <row r="36" spans="1:11" x14ac:dyDescent="0.2">
      <c r="A36" s="67">
        <v>34</v>
      </c>
      <c r="B36" s="102" t="s">
        <v>39</v>
      </c>
      <c r="C36" s="103">
        <v>2000</v>
      </c>
      <c r="D36" s="10" t="str">
        <f t="shared" si="0"/>
        <v>J</v>
      </c>
      <c r="E36" s="11" t="str">
        <f t="shared" si="1"/>
        <v>U23</v>
      </c>
      <c r="F36" s="15">
        <v>31</v>
      </c>
      <c r="G36" s="13">
        <v>34</v>
      </c>
      <c r="H36" s="89">
        <v>888</v>
      </c>
      <c r="I36" s="12">
        <f t="shared" si="2"/>
        <v>65</v>
      </c>
      <c r="J36" s="13">
        <f t="shared" si="3"/>
        <v>31</v>
      </c>
      <c r="K36" s="89">
        <f t="shared" si="4"/>
        <v>888</v>
      </c>
    </row>
    <row r="37" spans="1:11" x14ac:dyDescent="0.2">
      <c r="A37" s="67">
        <v>35</v>
      </c>
      <c r="B37" s="102" t="s">
        <v>122</v>
      </c>
      <c r="C37" s="103">
        <v>2000</v>
      </c>
      <c r="D37" s="10" t="str">
        <f t="shared" si="0"/>
        <v>J</v>
      </c>
      <c r="E37" s="11" t="str">
        <f t="shared" si="1"/>
        <v>U23</v>
      </c>
      <c r="F37" s="15">
        <v>35</v>
      </c>
      <c r="G37" s="13">
        <v>32</v>
      </c>
      <c r="H37" s="89">
        <v>888</v>
      </c>
      <c r="I37" s="12">
        <f t="shared" si="2"/>
        <v>67</v>
      </c>
      <c r="J37" s="13">
        <f t="shared" si="3"/>
        <v>32</v>
      </c>
      <c r="K37" s="89">
        <f t="shared" si="4"/>
        <v>888</v>
      </c>
    </row>
    <row r="38" spans="1:11" x14ac:dyDescent="0.2">
      <c r="A38" s="67">
        <v>36</v>
      </c>
      <c r="B38" s="102" t="s">
        <v>121</v>
      </c>
      <c r="C38" s="103">
        <v>2000</v>
      </c>
      <c r="D38" s="10" t="str">
        <f t="shared" si="0"/>
        <v>J</v>
      </c>
      <c r="E38" s="11" t="str">
        <f t="shared" si="1"/>
        <v>U23</v>
      </c>
      <c r="F38" s="15">
        <v>38</v>
      </c>
      <c r="G38" s="13">
        <v>31</v>
      </c>
      <c r="H38" s="89">
        <v>888</v>
      </c>
      <c r="I38" s="12">
        <f t="shared" si="2"/>
        <v>69</v>
      </c>
      <c r="J38" s="13">
        <f t="shared" si="3"/>
        <v>31</v>
      </c>
      <c r="K38" s="89">
        <f t="shared" si="4"/>
        <v>888</v>
      </c>
    </row>
    <row r="39" spans="1:11" x14ac:dyDescent="0.2">
      <c r="A39" s="67">
        <v>37</v>
      </c>
      <c r="B39" s="102" t="s">
        <v>123</v>
      </c>
      <c r="C39" s="103">
        <v>2000</v>
      </c>
      <c r="D39" s="10" t="str">
        <f t="shared" si="0"/>
        <v>J</v>
      </c>
      <c r="E39" s="11" t="str">
        <f t="shared" si="1"/>
        <v>U23</v>
      </c>
      <c r="F39" s="15">
        <v>37</v>
      </c>
      <c r="G39" s="13">
        <v>33</v>
      </c>
      <c r="H39" s="89">
        <v>888</v>
      </c>
      <c r="I39" s="12">
        <f t="shared" si="2"/>
        <v>70</v>
      </c>
      <c r="J39" s="13">
        <f t="shared" si="3"/>
        <v>33</v>
      </c>
      <c r="K39" s="89">
        <f t="shared" si="4"/>
        <v>888</v>
      </c>
    </row>
    <row r="40" spans="1:11" x14ac:dyDescent="0.2">
      <c r="A40" s="67">
        <v>38</v>
      </c>
      <c r="B40" s="102" t="s">
        <v>124</v>
      </c>
      <c r="C40" s="103">
        <v>1999</v>
      </c>
      <c r="D40" s="10" t="str">
        <f t="shared" si="0"/>
        <v>J</v>
      </c>
      <c r="E40" s="11" t="str">
        <f t="shared" si="1"/>
        <v>U23</v>
      </c>
      <c r="F40" s="15">
        <v>36</v>
      </c>
      <c r="G40" s="13">
        <v>35</v>
      </c>
      <c r="H40" s="89">
        <v>888</v>
      </c>
      <c r="I40" s="12">
        <f t="shared" si="2"/>
        <v>71</v>
      </c>
      <c r="J40" s="13">
        <f t="shared" si="3"/>
        <v>35</v>
      </c>
      <c r="K40" s="89">
        <f t="shared" si="4"/>
        <v>888</v>
      </c>
    </row>
    <row r="41" spans="1:11" x14ac:dyDescent="0.2">
      <c r="A41" s="67">
        <v>39</v>
      </c>
      <c r="B41" s="102" t="s">
        <v>127</v>
      </c>
      <c r="C41" s="103">
        <v>2000</v>
      </c>
      <c r="D41" s="10" t="str">
        <f t="shared" si="0"/>
        <v>J</v>
      </c>
      <c r="E41" s="11" t="str">
        <f t="shared" si="1"/>
        <v>U23</v>
      </c>
      <c r="F41" s="15">
        <v>40</v>
      </c>
      <c r="G41" s="13">
        <v>39</v>
      </c>
      <c r="H41" s="89">
        <v>888</v>
      </c>
      <c r="I41" s="12">
        <f t="shared" si="2"/>
        <v>79</v>
      </c>
      <c r="J41" s="13">
        <f t="shared" si="3"/>
        <v>39</v>
      </c>
      <c r="K41" s="89">
        <f t="shared" si="4"/>
        <v>888</v>
      </c>
    </row>
    <row r="42" spans="1:11" x14ac:dyDescent="0.2">
      <c r="A42" s="67">
        <v>40</v>
      </c>
      <c r="B42" s="102" t="s">
        <v>126</v>
      </c>
      <c r="C42" s="103">
        <v>1999</v>
      </c>
      <c r="D42" s="10" t="str">
        <f t="shared" si="0"/>
        <v>J</v>
      </c>
      <c r="E42" s="11" t="str">
        <f t="shared" si="1"/>
        <v>U23</v>
      </c>
      <c r="F42" s="15">
        <v>43</v>
      </c>
      <c r="G42" s="13">
        <v>37</v>
      </c>
      <c r="H42" s="89">
        <v>888</v>
      </c>
      <c r="I42" s="12">
        <f t="shared" si="2"/>
        <v>80</v>
      </c>
      <c r="J42" s="13">
        <f t="shared" si="3"/>
        <v>37</v>
      </c>
      <c r="K42" s="89">
        <f t="shared" si="4"/>
        <v>888</v>
      </c>
    </row>
    <row r="43" spans="1:11" x14ac:dyDescent="0.2">
      <c r="A43" s="67">
        <v>41</v>
      </c>
      <c r="B43" s="102" t="s">
        <v>129</v>
      </c>
      <c r="C43" s="103">
        <v>2000</v>
      </c>
      <c r="D43" s="10" t="str">
        <f t="shared" si="0"/>
        <v>J</v>
      </c>
      <c r="E43" s="11" t="str">
        <f t="shared" si="1"/>
        <v>U23</v>
      </c>
      <c r="F43" s="15">
        <v>39</v>
      </c>
      <c r="G43" s="13">
        <v>41</v>
      </c>
      <c r="H43" s="89">
        <v>888</v>
      </c>
      <c r="I43" s="12">
        <f t="shared" si="2"/>
        <v>80</v>
      </c>
      <c r="J43" s="13">
        <f t="shared" si="3"/>
        <v>39</v>
      </c>
      <c r="K43" s="89">
        <f t="shared" si="4"/>
        <v>888</v>
      </c>
    </row>
    <row r="44" spans="1:11" x14ac:dyDescent="0.2">
      <c r="A44" s="67">
        <v>42</v>
      </c>
      <c r="B44" s="102" t="s">
        <v>105</v>
      </c>
      <c r="C44" s="103">
        <v>1994</v>
      </c>
      <c r="D44" s="10" t="str">
        <f t="shared" si="0"/>
        <v>S</v>
      </c>
      <c r="E44" s="11" t="str">
        <f t="shared" si="1"/>
        <v>U23</v>
      </c>
      <c r="F44" s="15">
        <v>33</v>
      </c>
      <c r="G44" s="13">
        <v>48</v>
      </c>
      <c r="H44" s="89">
        <v>888</v>
      </c>
      <c r="I44" s="12">
        <f t="shared" si="2"/>
        <v>81</v>
      </c>
      <c r="J44" s="13">
        <f t="shared" si="3"/>
        <v>33</v>
      </c>
      <c r="K44" s="89">
        <f t="shared" si="4"/>
        <v>888</v>
      </c>
    </row>
    <row r="45" spans="1:11" x14ac:dyDescent="0.2">
      <c r="A45" s="67">
        <v>43</v>
      </c>
      <c r="B45" s="102" t="s">
        <v>125</v>
      </c>
      <c r="C45" s="103">
        <v>2000</v>
      </c>
      <c r="D45" s="10" t="str">
        <f t="shared" si="0"/>
        <v>J</v>
      </c>
      <c r="E45" s="11" t="str">
        <f t="shared" si="1"/>
        <v>U23</v>
      </c>
      <c r="F45" s="15">
        <v>47</v>
      </c>
      <c r="G45" s="13">
        <v>36</v>
      </c>
      <c r="H45" s="89">
        <v>888</v>
      </c>
      <c r="I45" s="12">
        <f t="shared" si="2"/>
        <v>83</v>
      </c>
      <c r="J45" s="13">
        <f t="shared" si="3"/>
        <v>36</v>
      </c>
      <c r="K45" s="89">
        <f t="shared" si="4"/>
        <v>888</v>
      </c>
    </row>
    <row r="46" spans="1:11" x14ac:dyDescent="0.2">
      <c r="A46" s="67">
        <v>44</v>
      </c>
      <c r="B46" s="102" t="s">
        <v>128</v>
      </c>
      <c r="C46" s="103">
        <v>2000</v>
      </c>
      <c r="D46" s="10" t="str">
        <f t="shared" si="0"/>
        <v>J</v>
      </c>
      <c r="E46" s="11" t="str">
        <f t="shared" si="1"/>
        <v>U23</v>
      </c>
      <c r="F46" s="15">
        <v>44</v>
      </c>
      <c r="G46" s="13">
        <v>40</v>
      </c>
      <c r="H46" s="89">
        <v>888</v>
      </c>
      <c r="I46" s="12">
        <f t="shared" si="2"/>
        <v>84</v>
      </c>
      <c r="J46" s="13">
        <f t="shared" si="3"/>
        <v>40</v>
      </c>
      <c r="K46" s="89">
        <f t="shared" si="4"/>
        <v>888</v>
      </c>
    </row>
    <row r="47" spans="1:11" x14ac:dyDescent="0.2">
      <c r="A47" s="67">
        <v>45</v>
      </c>
      <c r="B47" s="102" t="s">
        <v>54</v>
      </c>
      <c r="C47" s="103">
        <v>2001</v>
      </c>
      <c r="D47" s="10" t="str">
        <f t="shared" si="0"/>
        <v>J</v>
      </c>
      <c r="E47" s="11" t="str">
        <f t="shared" si="1"/>
        <v>U23</v>
      </c>
      <c r="F47" s="15">
        <v>42</v>
      </c>
      <c r="G47" s="13">
        <v>42</v>
      </c>
      <c r="H47" s="89">
        <v>888</v>
      </c>
      <c r="I47" s="12">
        <f t="shared" si="2"/>
        <v>84</v>
      </c>
      <c r="J47" s="13">
        <f t="shared" si="3"/>
        <v>42</v>
      </c>
      <c r="K47" s="89">
        <f t="shared" si="4"/>
        <v>888</v>
      </c>
    </row>
    <row r="48" spans="1:11" x14ac:dyDescent="0.2">
      <c r="A48" s="67">
        <v>46</v>
      </c>
      <c r="B48" s="102" t="s">
        <v>106</v>
      </c>
      <c r="C48" s="103">
        <v>1996</v>
      </c>
      <c r="D48" s="10" t="str">
        <f t="shared" si="0"/>
        <v>S</v>
      </c>
      <c r="E48" s="11" t="str">
        <f t="shared" si="1"/>
        <v>U23</v>
      </c>
      <c r="F48" s="15">
        <v>45</v>
      </c>
      <c r="G48" s="13">
        <v>45</v>
      </c>
      <c r="H48" s="89">
        <v>888</v>
      </c>
      <c r="I48" s="12">
        <f t="shared" si="2"/>
        <v>90</v>
      </c>
      <c r="J48" s="13">
        <f t="shared" si="3"/>
        <v>45</v>
      </c>
      <c r="K48" s="89">
        <f t="shared" si="4"/>
        <v>888</v>
      </c>
    </row>
    <row r="49" spans="1:11" x14ac:dyDescent="0.2">
      <c r="A49" s="67">
        <v>47</v>
      </c>
      <c r="B49" s="102" t="s">
        <v>107</v>
      </c>
      <c r="C49" s="103">
        <v>1993</v>
      </c>
      <c r="D49" s="10" t="str">
        <f t="shared" si="0"/>
        <v>S</v>
      </c>
      <c r="E49" s="11" t="str">
        <f t="shared" si="1"/>
        <v>U23</v>
      </c>
      <c r="F49" s="15">
        <v>46</v>
      </c>
      <c r="G49" s="13">
        <v>47</v>
      </c>
      <c r="H49" s="89">
        <v>888</v>
      </c>
      <c r="I49" s="12">
        <f t="shared" si="2"/>
        <v>93</v>
      </c>
      <c r="J49" s="13">
        <f t="shared" si="3"/>
        <v>46</v>
      </c>
      <c r="K49" s="89">
        <f t="shared" si="4"/>
        <v>888</v>
      </c>
    </row>
    <row r="50" spans="1:11" x14ac:dyDescent="0.2">
      <c r="A50" s="68">
        <v>48</v>
      </c>
      <c r="B50" s="105" t="s">
        <v>44</v>
      </c>
      <c r="C50" s="106">
        <v>2001</v>
      </c>
      <c r="D50" s="23" t="str">
        <f t="shared" si="0"/>
        <v>J</v>
      </c>
      <c r="E50" s="24" t="str">
        <f t="shared" si="1"/>
        <v>U23</v>
      </c>
      <c r="F50" s="27">
        <v>48</v>
      </c>
      <c r="G50" s="26">
        <v>46</v>
      </c>
      <c r="H50" s="90">
        <v>888</v>
      </c>
      <c r="I50" s="25">
        <f t="shared" si="2"/>
        <v>94</v>
      </c>
      <c r="J50" s="26">
        <f t="shared" si="3"/>
        <v>46</v>
      </c>
      <c r="K50" s="90">
        <f t="shared" si="4"/>
        <v>888</v>
      </c>
    </row>
  </sheetData>
  <sortState ref="A2:K49">
    <sortCondition ref="I2:I49"/>
    <sortCondition ref="J2:J49"/>
    <sortCondition ref="K2:K49"/>
  </sortState>
  <mergeCells count="1">
    <mergeCell ref="A1:K1"/>
  </mergeCells>
  <phoneticPr fontId="11" type="noConversion"/>
  <conditionalFormatting sqref="H13:H50">
    <cfRule type="cellIs" dxfId="12" priority="7" operator="equal">
      <formula>999</formula>
    </cfRule>
  </conditionalFormatting>
  <conditionalFormatting sqref="B45:B46">
    <cfRule type="cellIs" dxfId="11" priority="3" operator="equal">
      <formula>999</formula>
    </cfRule>
  </conditionalFormatting>
  <conditionalFormatting sqref="B41:B42">
    <cfRule type="cellIs" dxfId="10" priority="4" operator="equal">
      <formula>999</formula>
    </cfRule>
  </conditionalFormatting>
  <conditionalFormatting sqref="I3:K28 I29:J50">
    <cfRule type="cellIs" dxfId="9" priority="8" operator="equal">
      <formula>999</formula>
    </cfRule>
  </conditionalFormatting>
  <conditionalFormatting sqref="B37">
    <cfRule type="cellIs" dxfId="8" priority="5" operator="equal">
      <formula>999</formula>
    </cfRule>
  </conditionalFormatting>
  <conditionalFormatting sqref="C45:C46">
    <cfRule type="cellIs" dxfId="7" priority="2" operator="equal">
      <formula>999</formula>
    </cfRule>
  </conditionalFormatting>
  <conditionalFormatting sqref="K29:K50">
    <cfRule type="cellIs" dxfId="6" priority="1" operator="equal">
      <formula>999</formula>
    </cfRule>
  </conditionalFormatting>
  <printOptions horizontalCentered="1" verticalCentered="1"/>
  <pageMargins left="0.70000000000000007" right="0.70000000000000007" top="0.75000000000000011" bottom="0.75000000000000011" header="0.30000000000000004" footer="0.30000000000000004"/>
  <pageSetup scale="70" orientation="portrait" horizontalDpi="4294967292" verticalDpi="4294967292"/>
  <headerFooter>
    <oddFooter>&amp;R&amp;"Lucida Grande,Regular"&amp;8&amp;K000000Жан-Ив Шётан. Главный тренер сборной России по гребному слалому. &amp;D.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C1Ж юноши</vt:lpstr>
      <vt:lpstr>С1Ж Юниоры</vt:lpstr>
      <vt:lpstr>К1М Юниоры</vt:lpstr>
      <vt:lpstr>К1М Юноши</vt:lpstr>
      <vt:lpstr>К1Ж Юноши</vt:lpstr>
      <vt:lpstr>К1Ж Юниоры</vt:lpstr>
      <vt:lpstr>C2 Юниоры</vt:lpstr>
      <vt:lpstr>С2 Юноши</vt:lpstr>
      <vt:lpstr>С1М Юниоры</vt:lpstr>
      <vt:lpstr>С1М Юноши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cp:lastPrinted>2016-05-24T19:13:00Z</cp:lastPrinted>
  <dcterms:created xsi:type="dcterms:W3CDTF">2016-05-20T15:33:19Z</dcterms:created>
  <dcterms:modified xsi:type="dcterms:W3CDTF">2016-05-26T12:22:32Z</dcterms:modified>
</cp:coreProperties>
</file>